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ckerCOL\Documents\Detektor\Competidores\Carpeta compartida\"/>
    </mc:Choice>
  </mc:AlternateContent>
  <xr:revisionPtr revIDLastSave="0" documentId="13_ncr:1_{263CB964-0370-4809-8488-B2E39FCED716}" xr6:coauthVersionLast="47" xr6:coauthVersionMax="47" xr10:uidLastSave="{00000000-0000-0000-0000-000000000000}"/>
  <bookViews>
    <workbookView xWindow="-120" yWindow="-120" windowWidth="20730" windowHeight="11160" firstSheet="5" activeTab="10" xr2:uid="{7B8453E0-B8EF-4032-8326-81AD8FAFA09F}"/>
  </bookViews>
  <sheets>
    <sheet name="Precios" sheetId="1" r:id="rId1"/>
    <sheet name="Pagos" sheetId="2" r:id="rId2"/>
    <sheet name="Dtos." sheetId="3" r:id="rId3"/>
    <sheet name="Promo" sheetId="4" r:id="rId4"/>
    <sheet name="Serv.incluidos" sheetId="5" r:id="rId5"/>
    <sheet name="Rep.Garantizada" sheetId="6" r:id="rId6"/>
    <sheet name="Capacitaciones" sheetId="7" r:id="rId7"/>
    <sheet name="Rev.Disp" sheetId="8" r:id="rId8"/>
    <sheet name="Restricciones" sheetId="9" r:id="rId9"/>
    <sheet name="INFO. EXTRA" sheetId="12" r:id="rId10"/>
    <sheet name="Total categorias" sheetId="11" r:id="rId1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6" i="1" l="1"/>
  <c r="I16" i="1" l="1"/>
  <c r="L12" i="11"/>
  <c r="C16" i="11" s="1"/>
  <c r="K12" i="11"/>
  <c r="J12" i="11"/>
  <c r="D16" i="11" s="1"/>
  <c r="E12" i="11"/>
  <c r="E16" i="11" s="1"/>
  <c r="I12" i="11"/>
  <c r="H12" i="11"/>
  <c r="G12" i="11"/>
  <c r="F12" i="11"/>
  <c r="D12" i="11"/>
  <c r="F16" i="11" s="1"/>
  <c r="C12" i="11"/>
  <c r="P15" i="8"/>
  <c r="M15" i="8"/>
  <c r="J15" i="8"/>
  <c r="G15" i="8"/>
  <c r="D15" i="8"/>
  <c r="P8" i="8"/>
  <c r="M8" i="8"/>
  <c r="J8" i="8"/>
  <c r="G8" i="8"/>
  <c r="D8" i="8"/>
  <c r="P12" i="9"/>
  <c r="M12" i="9"/>
  <c r="J12" i="9"/>
  <c r="G12" i="9"/>
  <c r="D12" i="9"/>
  <c r="P6" i="9"/>
  <c r="M6" i="9"/>
  <c r="J6" i="9"/>
  <c r="G6" i="9"/>
  <c r="D6" i="9"/>
  <c r="H27" i="5"/>
  <c r="N14" i="5"/>
  <c r="M22" i="3"/>
  <c r="G22" i="3"/>
</calcChain>
</file>

<file path=xl/sharedStrings.xml><?xml version="1.0" encoding="utf-8"?>
<sst xmlns="http://schemas.openxmlformats.org/spreadsheetml/2006/main" count="997" uniqueCount="229">
  <si>
    <t>PRECIOS</t>
  </si>
  <si>
    <t>CLASIFICACIÓN</t>
  </si>
  <si>
    <t>ITEM</t>
  </si>
  <si>
    <t>PRECIO EQUIPO</t>
  </si>
  <si>
    <t xml:space="preserve">PRECIO INSTALACIÓN </t>
  </si>
  <si>
    <t xml:space="preserve">PRECIO SERVICIO </t>
  </si>
  <si>
    <t>IVA INCLUIDO</t>
  </si>
  <si>
    <t xml:space="preserve">TOTAL CATEGORÍA   </t>
  </si>
  <si>
    <t xml:space="preserve">GPS Fénix </t>
  </si>
  <si>
    <t>Sí</t>
  </si>
  <si>
    <t>CALIFICACIÓN</t>
  </si>
  <si>
    <t>Full Motos la 80</t>
  </si>
  <si>
    <t>Apoyo 24</t>
  </si>
  <si>
    <t>Ubícate GPS</t>
  </si>
  <si>
    <t xml:space="preserve">GPSEC </t>
  </si>
  <si>
    <t xml:space="preserve">Alarmas Elite </t>
  </si>
  <si>
    <t>Kiwi GPS</t>
  </si>
  <si>
    <t>SATRACK</t>
  </si>
  <si>
    <t xml:space="preserve">Sí </t>
  </si>
  <si>
    <t>G4S</t>
  </si>
  <si>
    <t>Sí / No</t>
  </si>
  <si>
    <t>RASTRACK</t>
  </si>
  <si>
    <t>PAGOS</t>
  </si>
  <si>
    <t>Pagos mensuales</t>
  </si>
  <si>
    <t>No</t>
  </si>
  <si>
    <t>N/A</t>
  </si>
  <si>
    <t xml:space="preserve">N/A </t>
  </si>
  <si>
    <t>Pagos trimestrales</t>
  </si>
  <si>
    <t>Pagos semestrales</t>
  </si>
  <si>
    <t>Pagos anuales</t>
  </si>
  <si>
    <t>ANOTACIONES</t>
  </si>
  <si>
    <t>DESCUENTOS</t>
  </si>
  <si>
    <t>A partir del 4to mes el servicio vale 30.000</t>
  </si>
  <si>
    <t>Servicio mensual de 59.000 + 2.08% de IVA</t>
  </si>
  <si>
    <t>Mensualidad de 39.000</t>
  </si>
  <si>
    <t>Total a pagar: 452.164 / servicio: 214.164</t>
  </si>
  <si>
    <t>Valor plataforma despues del año 85.000</t>
  </si>
  <si>
    <t>Total a pagar: 666.329 / servicio: 428.329</t>
  </si>
  <si>
    <t>A partir del 4to mes el servicio vale 165.000</t>
  </si>
  <si>
    <t>Valor plataforma despues del año 150.000</t>
  </si>
  <si>
    <t xml:space="preserve">150.000 (recarga simcard y renovación plataforma) </t>
  </si>
  <si>
    <t>El valor del servicio es de 195.000 despues del año.</t>
  </si>
  <si>
    <t>A partir del segundo año  se pagaría 189.999 del servicio</t>
  </si>
  <si>
    <t>A partir del 4to mes el servicio vale 300.000</t>
  </si>
  <si>
    <t>Por Pago Anticipado Anual</t>
  </si>
  <si>
    <t>Por Pago Anticipado Semestral</t>
  </si>
  <si>
    <t>Por Pago Anticipado Trimestral</t>
  </si>
  <si>
    <t>Por Pago Anticipado Mensual</t>
  </si>
  <si>
    <t>PROMOCIONES</t>
  </si>
  <si>
    <t>Semestral</t>
  </si>
  <si>
    <t>Anual</t>
  </si>
  <si>
    <t>Paga 10 meses y se te regalan 2</t>
  </si>
  <si>
    <t>Paga 11 meses y se regala 1</t>
  </si>
  <si>
    <t>Paga 10 meses y se regalan 2</t>
  </si>
  <si>
    <t>Paga 6 meses y se regala el septimo mes</t>
  </si>
  <si>
    <t xml:space="preserve">SERVICIOS INCLUIDOS
(ACCESORIOS) </t>
  </si>
  <si>
    <t>Plataforma Web y App</t>
  </si>
  <si>
    <t>Apagado de motor</t>
  </si>
  <si>
    <t>Historial de recorrido</t>
  </si>
  <si>
    <t>Solo con plan monitoreo</t>
  </si>
  <si>
    <t>Geo cerca</t>
  </si>
  <si>
    <t>Tiempos de Reporte</t>
  </si>
  <si>
    <t>Tiempo real</t>
  </si>
  <si>
    <t>No informa</t>
  </si>
  <si>
    <t>Tiempo Real</t>
  </si>
  <si>
    <t>cada 2 min.</t>
  </si>
  <si>
    <t>Tiempo teal</t>
  </si>
  <si>
    <t>cada 1 min.</t>
  </si>
  <si>
    <t>No confirma</t>
  </si>
  <si>
    <t>Cada 2 min.</t>
  </si>
  <si>
    <t>Informes históricos.</t>
  </si>
  <si>
    <t>Botón de Pánico</t>
  </si>
  <si>
    <t>Micrófono espía</t>
  </si>
  <si>
    <t xml:space="preserve">No </t>
  </si>
  <si>
    <t xml:space="preserve">Producto / servicio diferente </t>
  </si>
  <si>
    <t>Alarma Proximidad y GPS para Vehículos</t>
  </si>
  <si>
    <t>Alarma sonora</t>
  </si>
  <si>
    <t xml:space="preserve">Gps para vehiculo, bicicleta, y vehiculos pesados y asistencias de grua. </t>
  </si>
  <si>
    <t>GPS para transporte privado, publico, empresarial y maquinaria.</t>
  </si>
  <si>
    <t>Gps para carro, transporte publico y flotas</t>
  </si>
  <si>
    <t>Automóviles, Camperos, Camiones, Maquinaria Agrícola, Barcos.</t>
  </si>
  <si>
    <t>Vehiculos particulares, publico, camiones, taxis y paquetería</t>
  </si>
  <si>
    <t>GPS para vehiculo y transpote de carga</t>
  </si>
  <si>
    <t xml:space="preserve">GPS para carros y candado para contenedores. </t>
  </si>
  <si>
    <t xml:space="preserve">Gps bicicleta y  carro, camara para carro y maquinaria </t>
  </si>
  <si>
    <t xml:space="preserve">REPOSICIÓN GARANTIZADA </t>
  </si>
  <si>
    <t>Acompañamiento con policia</t>
  </si>
  <si>
    <t xml:space="preserve">Fuerza de reacción. </t>
  </si>
  <si>
    <t>CAPACITACIONES</t>
  </si>
  <si>
    <t xml:space="preserve">Capacitaciones virtuales "reunion asincronica" o presenciales. </t>
  </si>
  <si>
    <t xml:space="preserve">Presencial </t>
  </si>
  <si>
    <t>Capacitación mientras que instalan el dispositivo</t>
  </si>
  <si>
    <t>El técnico da la inducción y el vendedor resuelve las dudas</t>
  </si>
  <si>
    <t>Asincronica con asesor</t>
  </si>
  <si>
    <t>Presenciales o remotas</t>
  </si>
  <si>
    <t>Envio de documentos (pdf, manual, videos)</t>
  </si>
  <si>
    <t>Se encuentran en la pag. web</t>
  </si>
  <si>
    <t>Video tutorial</t>
  </si>
  <si>
    <t xml:space="preserve">Se envía un video-tutorial. </t>
  </si>
  <si>
    <t>Video-tutorial</t>
  </si>
  <si>
    <t>Videos enviados por whatsapp</t>
  </si>
  <si>
    <t>Videos con apoyo de asesor</t>
  </si>
  <si>
    <t xml:space="preserve">Archivo pdf </t>
  </si>
  <si>
    <t>REVISIÓN</t>
  </si>
  <si>
    <t>Revisión del dispositivo anual</t>
  </si>
  <si>
    <t>Revisión del dispositivo semestral</t>
  </si>
  <si>
    <t>RESTRICCIONES</t>
  </si>
  <si>
    <t>instalación en cualquier moto</t>
  </si>
  <si>
    <t xml:space="preserve">No se instala a motos 2 tiempos el GPS </t>
  </si>
  <si>
    <t>La moto debe tener encendido electronico</t>
  </si>
  <si>
    <t>seguridad del GPS (norma IP o protector)</t>
  </si>
  <si>
    <t>Aprueba de agua y cubierto</t>
  </si>
  <si>
    <t>Norma IP 68</t>
  </si>
  <si>
    <t xml:space="preserve">El contrato estipula que no se hacen responsables por daños con agua, polvo etc. </t>
  </si>
  <si>
    <t xml:space="preserve">No dieron información </t>
  </si>
  <si>
    <t>Plastico protector</t>
  </si>
  <si>
    <t xml:space="preserve"> Protegido con la norma IP67</t>
  </si>
  <si>
    <t>Protegido con norma IP68</t>
  </si>
  <si>
    <t>TOTAL</t>
  </si>
  <si>
    <t>Competidores peligrosos</t>
  </si>
  <si>
    <t>Plataforma: 70.000 y 10.000 pesos mensualidad de la simcard (prepago)</t>
  </si>
  <si>
    <t>Valor mensual es de 25.000</t>
  </si>
  <si>
    <t>Valor semestral es de 138.000</t>
  </si>
  <si>
    <t>Valor anual es de 276.000</t>
  </si>
  <si>
    <t>5% de descuento y  Total a pagar: 1.094.657 / servicio: 856.657</t>
  </si>
  <si>
    <t>Valor mensual del servicio es de 39. 330 en compra y en comodato es de 53.500</t>
  </si>
  <si>
    <t>El valor anual es de 393.300</t>
  </si>
  <si>
    <t>El valor anual es de 590.000 con permanencia de 1 año</t>
  </si>
  <si>
    <t>El valor semestral es de 234.000</t>
  </si>
  <si>
    <t>El valor anual es de 390.000</t>
  </si>
  <si>
    <t>CALIF.</t>
  </si>
  <si>
    <t>Full motos la 80</t>
  </si>
  <si>
    <t>Si</t>
  </si>
  <si>
    <t>Trabaja 24/7</t>
  </si>
  <si>
    <t>central de moitoreo que hace el apagado remoto</t>
  </si>
  <si>
    <t>Prestan acompañamiento con la central 24 horas.</t>
  </si>
  <si>
    <t>Falla del equipo lo asume el cliente</t>
  </si>
  <si>
    <t xml:space="preserve">Cubre cualquier daño o avería y cambian el dispositivo. </t>
  </si>
  <si>
    <t xml:space="preserve">Si se moja o se quema toca volver a comprar otro dispositivo. </t>
  </si>
  <si>
    <t xml:space="preserve">Desmontan el equipo y reinstalan uno nuevo (no dijeron que lo pagaba el cliente) </t>
  </si>
  <si>
    <t>TOTAL PRECIO</t>
  </si>
  <si>
    <t>TOTAL PAGOS</t>
  </si>
  <si>
    <t>TOTAL DESCUENTOS</t>
  </si>
  <si>
    <t>TOTAL PROMOCIONES</t>
  </si>
  <si>
    <t>TOTAL ACCESORIOS</t>
  </si>
  <si>
    <t>TOTAL REPOS. GARANTIZADA</t>
  </si>
  <si>
    <t>TOTAL CAPACITACIONES</t>
  </si>
  <si>
    <t xml:space="preserve">TOTAL REVISIÓN </t>
  </si>
  <si>
    <t>TOTAL RESTRICCIONES</t>
  </si>
  <si>
    <t>Motos a partir de 1990 para acá</t>
  </si>
  <si>
    <t>INFORMACIÓN EXTRA</t>
  </si>
  <si>
    <t>Cobertura Geografica</t>
  </si>
  <si>
    <t xml:space="preserve">Descarga de la batería </t>
  </si>
  <si>
    <t xml:space="preserve">Clientes o años de experiencia </t>
  </si>
  <si>
    <t xml:space="preserve">6 años de experiencia y continuidad con más de 1.000 clientes </t>
  </si>
  <si>
    <t xml:space="preserve">12 años de experiencia en sistemas de rastreo satelital GPS. </t>
  </si>
  <si>
    <t xml:space="preserve">No brindaron información </t>
  </si>
  <si>
    <t xml:space="preserve">Más de 15.000 clientes satisfechos y más de 10.000 instalaciones exitosas </t>
  </si>
  <si>
    <t xml:space="preserve">Más de 500 clientes satisfechos y 850 sistemas de seguridad instalados en más de 20 años de experiencia </t>
  </si>
  <si>
    <t>Empresa 100% colombiana con más de 10 años de trayectoria</t>
  </si>
  <si>
    <t xml:space="preserve">Más de 88.000 clientes en más de 8 años de experiencia.  </t>
  </si>
  <si>
    <t xml:space="preserve">Más de 49.600 clientes, más de 106.600 vehículos con 28 años de trayectoria. </t>
  </si>
  <si>
    <t xml:space="preserve">30 años en el mercado brindando un servicio que le funcione a los colombianos </t>
  </si>
  <si>
    <t>Más de 18 años de experiencia resolviendo problemas de rastreo y monitoreo satelital.</t>
  </si>
  <si>
    <t xml:space="preserve">Valor agregado que ofrecen </t>
  </si>
  <si>
    <t>El servicio de garantía, la plataforma que propia de ellos, no es alquilada, y que sus equipos son homologados y se permiten acceso al servidor desde 10 dispositivo al mismo tiempo.</t>
  </si>
  <si>
    <t>Cuentan con el respaldo de la policía en caso de robo y muestran casos de recuperación de motos por medio de videos</t>
  </si>
  <si>
    <t>Asistencia en recuperación de la moto solo con la policía</t>
  </si>
  <si>
    <t>Dan 30 días de satisfacción garantizada si el servicio o el equipo no funcionan (debe comprobarse) se devuelve el dinero al retirar el equipo GPS .</t>
  </si>
  <si>
    <t>El servicio de grúa que brindan y la recuperación garantizada.</t>
  </si>
  <si>
    <t>La plataforma es de las que menos se cae, alto portafolio de ciudades donde brindan servicio técnico y central monitoreo 24/7.</t>
  </si>
  <si>
    <t xml:space="preserve">La tecnología, el software, el respaldo y acompañamiento en el servicio que se brinda. </t>
  </si>
  <si>
    <t>Cantidad de motos que tienen su servicio</t>
  </si>
  <si>
    <t xml:space="preserve">Pioneros en traer la tecnología 4G, simcard multi-operador y el servicio post-venta excelente. </t>
  </si>
  <si>
    <t>Apagado Remoto</t>
  </si>
  <si>
    <t>Recorridos, encendido y apagado, tiempo estacionada, Km recorridos</t>
  </si>
  <si>
    <t xml:space="preserve">Referencia especial para motos, no descarga la batería </t>
  </si>
  <si>
    <t>Se recomienda prender el vehiculo cada 3 días</t>
  </si>
  <si>
    <t>El apagado toma más o menos un minuto de enviado y el encendido igual</t>
  </si>
  <si>
    <t>Se llama a G4S y la central de monitoreo apaga o enciende la moto (inmediato)</t>
  </si>
  <si>
    <t>Recorridos, primer encendido y ultimo apagado, tiempo estacionado, Km recorridos</t>
  </si>
  <si>
    <t xml:space="preserve"> el GPS tiene una batería auxiliar y se instala un botón para que para que no se descargue la batería</t>
  </si>
  <si>
    <t xml:space="preserve">El gps rastrea a nivel nacional, es igual que un celular </t>
  </si>
  <si>
    <t>El gps rastrea a nivel nacional, es igual que un celular y se aferra a antenas 2g y 4g</t>
  </si>
  <si>
    <t>El apagado se hace por medio del celular, toma más o menos un minuto de enviado y el encendido igual.</t>
  </si>
  <si>
    <t xml:space="preserve">Se apaga la moto, se llama a la policía y se llama a GPS fenix para solicitar acompañamiento y seguimiento </t>
  </si>
  <si>
    <t>Recorridos, Km recorridos</t>
  </si>
  <si>
    <t>El GPS se alimenta de la batería pero no la descarga</t>
  </si>
  <si>
    <t>El gps rastrea a nivel nacional, que un celular, con la diferencia que es multioperador</t>
  </si>
  <si>
    <t>Gastos de gasolina, Km recorridos, movimientos de la moto</t>
  </si>
  <si>
    <t xml:space="preserve">Servicio adicional no recomendado por la empresa, ya que, hacen corte de cable </t>
  </si>
  <si>
    <t>apagado y encendido remoto es desde la app y demora 1 min aproximadamente</t>
  </si>
  <si>
    <t>Recorridos, horas de uso, excesos de velocidad, hora de encendido y apagado</t>
  </si>
  <si>
    <t>No la descarga, ya que, el GPS que manejan es especial, entra en estado de reposo pero sigue reportando, pero si dura mas de 3 dias apagada la moto, toca contactar a la empresa para que no descargue la bateria</t>
  </si>
  <si>
    <t>Comunicarse con la empresa y ellos despliegan su equipo de recuperación, pero debemos comunicarnos a la policía para denunciar</t>
  </si>
  <si>
    <t xml:space="preserve">El apagado es a traves de la app toma más o menos 30 segundos de enviado y el encendido es igual, pero solo es recomendable en situación de hurto. </t>
  </si>
  <si>
    <t>Recorridos, Km recorridos, encendido y apagado.</t>
  </si>
  <si>
    <t>La moto puede estar hasta 26 días apagada y no descarga la batería, ya que, el GPS cuenta con modo ahorro</t>
  </si>
  <si>
    <t>El gps rastrea a nivel nacional y su cobertura es 4G con claro</t>
  </si>
  <si>
    <t>apagado y encendido remoto es desde la app y se hace de manera inmediata.</t>
  </si>
  <si>
    <t>Cuenta con batería recargable independiente, en donde se puede dejar la moto apagada 15 días sin descargar la batería de la moto.</t>
  </si>
  <si>
    <t xml:space="preserve">Cobertura en todas las ciudades de colombia </t>
  </si>
  <si>
    <t>El apagado se hace por medio del celular, toma más o menos 2 minutos de enviada la orden y el encendido igual.</t>
  </si>
  <si>
    <t>Sitios en donde haya pasado con la moto y paradas realizadas</t>
  </si>
  <si>
    <t xml:space="preserve">No se recomienda, ya que, el arranque en las motos nuevas es muy delicado, y este tipo de apagado o encendido remoto puede dañarlo. </t>
  </si>
  <si>
    <t>Recorridos Km realizados, visualizar trayectos, frenadas o aceleraciones bruscas.</t>
  </si>
  <si>
    <t xml:space="preserve">se llama a la policía y se llama a la empresa para solicitar acompañamiento y seguimiento </t>
  </si>
  <si>
    <t>Se recomienda prender el vehiculo cada 5 días</t>
  </si>
  <si>
    <t>El apagado se hace por medio del celular, toma más o menos de1 a 2 minutos de enviada la orden y el encendido igual.</t>
  </si>
  <si>
    <t xml:space="preserve">Toca comunicarse con la empresa y con la policía para que me den direccionamiento para el proceso de recuperación. </t>
  </si>
  <si>
    <t xml:space="preserve">Toca comunicarse con Apoyo24 y con la policía y la policía utiliza la ubicación que les proporciona la empresa </t>
  </si>
  <si>
    <t>Toca comunicarse con GPSEC y ellos mandan al grupo de reacción y a la policía</t>
  </si>
  <si>
    <t xml:space="preserve">Toca hablar con la policía y luego con la empresa para indicar la ubicación de la moto, pero yo y 6 personas más pueden rastrear la moto en tiempo real </t>
  </si>
  <si>
    <t xml:space="preserve">Toca apagar la moto desde la app, satrack hace todo el operativo junto con la policía para recuperar el vehículo. </t>
  </si>
  <si>
    <t>Toca comunicarse con G4S, se comunican con la policía y comienzan el protocolo.</t>
  </si>
  <si>
    <t>Comunicarme con la empresa o con la policía, la empresa hace acompañamiento, pero yo debo ir con la policía al momento de recuperar la moto.</t>
  </si>
  <si>
    <t>Inscripción a sesion virtual por pag. Web</t>
  </si>
  <si>
    <t xml:space="preserve">Si esta fuera de garantía el arreglo nunca supero los 50.000 </t>
  </si>
  <si>
    <t xml:space="preserve">Si el GPS se daña por mala manipulación, toca adquirir otro, no se cobra solo cuando es daño desde la fábrica. </t>
  </si>
  <si>
    <t xml:space="preserve">No dan valores si no se mira el daño, pero si el daño es muy grave en donde la opción es cambiar el GPS y es externo (agua, tierra etc.) se debe pagar el GPS totalmente nuevo. </t>
  </si>
  <si>
    <t xml:space="preserve">De fabrica el GPS viene con 6 meses de garantía, pero por 60.000 se puede extender hasta 2 años y cubre cualquier tipo de daño en el dispositivo. </t>
  </si>
  <si>
    <t xml:space="preserve">La garantía de 1 año cubre defectos de fábrica y el dispositivo se cambia sin ningún costo, pero si se quema el equipo por falla eléctrica tocaría pagar el costo del equipo menos la instalación.  </t>
  </si>
  <si>
    <t xml:space="preserve">Fallas de fábrica lo cubre la garantía de 1 año, pero un agente externo se debe pagar el servicio técnico y el fallo que hubo, o en el peor de los casos se paga el 50% del valor real del equipo. </t>
  </si>
  <si>
    <t xml:space="preserve">Se cubre cualquier daño de fábrica por 1 año, si el daño es externo lo paga el cliente y el valor depende del daño. </t>
  </si>
  <si>
    <t xml:space="preserve">El GPS rastrea a nivel nacional, es igual que un celular, con la diferencia que es multi-operador </t>
  </si>
  <si>
    <t xml:space="preserve">El GPS se alimenta de la batería, pero no la descarga </t>
  </si>
  <si>
    <t xml:space="preserve">El GPS rastrea a nivel nacional, es igual que un celular </t>
  </si>
  <si>
    <t xml:space="preserve">Tienen central de monitoreo 24/7 y conexión directa con la policía </t>
  </si>
  <si>
    <t xml:space="preserve">configurado con modulo ultra ahorro de energía, ya que, el GPS tiene una batería externa que se recarga cuando la moto esta encendida, esta batería dura entre 10 a 15 horas.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</si>
</sst>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\ * #,##0.00_);_(&quot;$&quot;\ * \(#,##0.00\);_(&quot;$&quot;\ * &quot;-&quot;??_);_(@_)"/>
    <numFmt numFmtId="164" formatCode="[$-C0A]General"/>
    <numFmt numFmtId="165" formatCode="_-&quot;$&quot;\ * #,##0_-;\-&quot;$&quot;\ * #,##0_-;_-&quot;$&quot;\ * &quot;-&quot;??_-;_-@_-"/>
    <numFmt numFmtId="166" formatCode="[$-C0A]#,##0"/>
    <numFmt numFmtId="167" formatCode="_(&quot;$&quot;\ * #,##0_);_(&quot;$&quot;\ * \(#,##0\);_(&quot;$&quot;\ * &quot;-&quot;??_);_(@_)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rgb="FFFFFFFF"/>
      <name val="Calibri"/>
      <family val="2"/>
    </font>
    <font>
      <b/>
      <sz val="8"/>
      <color theme="0"/>
      <name val="Calibri"/>
      <family val="2"/>
      <scheme val="minor"/>
    </font>
    <font>
      <sz val="8"/>
      <color rgb="FF000000"/>
      <name val="Calibri"/>
      <family val="2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</font>
    <font>
      <b/>
      <sz val="8"/>
      <color theme="1"/>
      <name val="Calibri"/>
      <family val="2"/>
    </font>
    <font>
      <b/>
      <sz val="8"/>
      <color theme="1"/>
      <name val="Calibri"/>
      <family val="2"/>
      <scheme val="minor"/>
    </font>
    <font>
      <u/>
      <sz val="8"/>
      <color rgb="FF000000"/>
      <name val="Calibri"/>
      <family val="2"/>
    </font>
    <font>
      <u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rgb="FF000000"/>
      <name val="Calibri"/>
      <family val="2"/>
    </font>
    <font>
      <b/>
      <sz val="11"/>
      <color rgb="FFFFFFFF"/>
      <name val="Calibri"/>
      <family val="2"/>
    </font>
    <font>
      <b/>
      <sz val="12"/>
      <color rgb="FFFFFFFF"/>
      <name val="Calibri"/>
      <family val="2"/>
    </font>
    <font>
      <b/>
      <sz val="12"/>
      <color theme="1"/>
      <name val="Calibri"/>
      <family val="2"/>
    </font>
    <font>
      <sz val="11"/>
      <name val="Calibri"/>
      <family val="2"/>
    </font>
    <font>
      <sz val="12"/>
      <name val="Calibri"/>
      <family val="2"/>
    </font>
    <font>
      <sz val="11"/>
      <color rgb="FFFFFFFF"/>
      <name val="Calibri"/>
      <family val="2"/>
    </font>
    <font>
      <sz val="12"/>
      <color theme="1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004586"/>
        <bgColor rgb="FF004586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rgb="FF00B0F0"/>
        <bgColor rgb="FF800080"/>
      </patternFill>
    </fill>
    <fill>
      <patternFill patternType="solid">
        <fgColor theme="4" tint="-0.499984740745262"/>
        <bgColor rgb="FF2323DC"/>
      </patternFill>
    </fill>
    <fill>
      <patternFill patternType="solid">
        <fgColor rgb="FFC00000"/>
        <bgColor rgb="FF0099FF"/>
      </patternFill>
    </fill>
    <fill>
      <patternFill patternType="solid">
        <fgColor rgb="FF2323DC"/>
        <bgColor rgb="FF2323DC"/>
      </patternFill>
    </fill>
    <fill>
      <patternFill patternType="solid">
        <fgColor theme="5" tint="0.39997558519241921"/>
        <bgColor rgb="FF2323DC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C00000"/>
        <bgColor rgb="FF2323DC"/>
      </patternFill>
    </fill>
    <fill>
      <patternFill patternType="solid">
        <fgColor rgb="FF4115FB"/>
        <bgColor rgb="FF0099FF"/>
      </patternFill>
    </fill>
  </fills>
  <borders count="56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theme="1"/>
      </left>
      <right/>
      <top style="double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double">
        <color indexed="64"/>
      </bottom>
      <diagonal/>
    </border>
    <border>
      <left/>
      <right/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/>
      <top/>
      <bottom style="double">
        <color rgb="FF000000"/>
      </bottom>
      <diagonal/>
    </border>
    <border>
      <left style="thin">
        <color indexed="64"/>
      </left>
      <right/>
      <top style="double">
        <color rgb="FF000000"/>
      </top>
      <bottom style="thin">
        <color indexed="64"/>
      </bottom>
      <diagonal/>
    </border>
    <border>
      <left/>
      <right/>
      <top style="double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theme="1"/>
      </left>
      <right/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164" fontId="2" fillId="0" borderId="0"/>
  </cellStyleXfs>
  <cellXfs count="384">
    <xf numFmtId="0" fontId="0" fillId="0" borderId="0" xfId="0"/>
    <xf numFmtId="164" fontId="3" fillId="2" borderId="4" xfId="2" applyFont="1" applyFill="1" applyBorder="1" applyAlignment="1">
      <alignment horizontal="center" vertical="center"/>
    </xf>
    <xf numFmtId="164" fontId="3" fillId="2" borderId="5" xfId="2" applyFont="1" applyFill="1" applyBorder="1" applyAlignment="1">
      <alignment horizontal="center" vertical="center"/>
    </xf>
    <xf numFmtId="164" fontId="3" fillId="4" borderId="7" xfId="2" applyFont="1" applyFill="1" applyBorder="1" applyAlignment="1">
      <alignment horizontal="center" vertical="center"/>
    </xf>
    <xf numFmtId="164" fontId="3" fillId="5" borderId="7" xfId="2" applyFont="1" applyFill="1" applyBorder="1" applyAlignment="1">
      <alignment horizontal="center" vertical="center"/>
    </xf>
    <xf numFmtId="164" fontId="4" fillId="0" borderId="0" xfId="2" applyFont="1" applyAlignment="1">
      <alignment horizontal="left"/>
    </xf>
    <xf numFmtId="165" fontId="4" fillId="0" borderId="8" xfId="1" applyNumberFormat="1" applyFont="1" applyBorder="1" applyAlignment="1">
      <alignment horizontal="center"/>
    </xf>
    <xf numFmtId="164" fontId="4" fillId="0" borderId="0" xfId="2" applyFont="1" applyAlignment="1">
      <alignment horizontal="center"/>
    </xf>
    <xf numFmtId="165" fontId="4" fillId="0" borderId="9" xfId="1" applyNumberFormat="1" applyFont="1" applyBorder="1" applyAlignment="1">
      <alignment horizontal="center"/>
    </xf>
    <xf numFmtId="165" fontId="4" fillId="0" borderId="10" xfId="1" applyNumberFormat="1" applyFont="1" applyFill="1" applyBorder="1" applyAlignment="1">
      <alignment horizontal="center"/>
    </xf>
    <xf numFmtId="164" fontId="4" fillId="0" borderId="12" xfId="2" applyFont="1" applyBorder="1" applyAlignment="1">
      <alignment horizontal="center"/>
    </xf>
    <xf numFmtId="164" fontId="5" fillId="3" borderId="6" xfId="2" applyFont="1" applyFill="1" applyBorder="1" applyAlignment="1">
      <alignment horizontal="left"/>
    </xf>
    <xf numFmtId="165" fontId="5" fillId="3" borderId="11" xfId="1" applyNumberFormat="1" applyFont="1" applyFill="1" applyBorder="1" applyAlignment="1">
      <alignment horizontal="center"/>
    </xf>
    <xf numFmtId="166" fontId="5" fillId="3" borderId="13" xfId="2" applyNumberFormat="1" applyFont="1" applyFill="1" applyBorder="1" applyAlignment="1">
      <alignment horizontal="center"/>
    </xf>
    <xf numFmtId="166" fontId="5" fillId="3" borderId="14" xfId="2" applyNumberFormat="1" applyFont="1" applyFill="1" applyBorder="1" applyAlignment="1">
      <alignment horizontal="center"/>
    </xf>
    <xf numFmtId="166" fontId="5" fillId="3" borderId="15" xfId="2" applyNumberFormat="1" applyFont="1" applyFill="1" applyBorder="1" applyAlignment="1">
      <alignment horizontal="center"/>
    </xf>
    <xf numFmtId="164" fontId="3" fillId="7" borderId="7" xfId="2" applyFont="1" applyFill="1" applyBorder="1" applyAlignment="1">
      <alignment horizontal="center" vertical="center"/>
    </xf>
    <xf numFmtId="164" fontId="3" fillId="8" borderId="7" xfId="2" applyFont="1" applyFill="1" applyBorder="1" applyAlignment="1">
      <alignment horizontal="center" vertical="center"/>
    </xf>
    <xf numFmtId="165" fontId="4" fillId="0" borderId="9" xfId="1" applyNumberFormat="1" applyFont="1" applyFill="1" applyBorder="1" applyAlignment="1">
      <alignment horizontal="center"/>
    </xf>
    <xf numFmtId="164" fontId="6" fillId="9" borderId="7" xfId="2" applyFont="1" applyFill="1" applyBorder="1" applyAlignment="1">
      <alignment horizontal="center" vertical="center" wrapText="1"/>
    </xf>
    <xf numFmtId="164" fontId="6" fillId="9" borderId="7" xfId="2" applyFont="1" applyFill="1" applyBorder="1" applyAlignment="1">
      <alignment horizontal="center" vertical="center"/>
    </xf>
    <xf numFmtId="165" fontId="5" fillId="3" borderId="17" xfId="1" applyNumberFormat="1" applyFont="1" applyFill="1" applyBorder="1" applyAlignment="1">
      <alignment horizontal="center"/>
    </xf>
    <xf numFmtId="164" fontId="4" fillId="0" borderId="19" xfId="2" applyFont="1" applyBorder="1" applyAlignment="1">
      <alignment horizontal="center"/>
    </xf>
    <xf numFmtId="164" fontId="4" fillId="0" borderId="20" xfId="2" applyFont="1" applyBorder="1" applyAlignment="1">
      <alignment horizontal="center"/>
    </xf>
    <xf numFmtId="0" fontId="7" fillId="0" borderId="0" xfId="0" applyFont="1"/>
    <xf numFmtId="164" fontId="4" fillId="0" borderId="24" xfId="2" applyFont="1" applyBorder="1" applyAlignment="1">
      <alignment horizontal="left"/>
    </xf>
    <xf numFmtId="166" fontId="4" fillId="0" borderId="11" xfId="2" applyNumberFormat="1" applyFont="1" applyBorder="1" applyAlignment="1">
      <alignment horizontal="center"/>
    </xf>
    <xf numFmtId="164" fontId="4" fillId="0" borderId="13" xfId="2" applyFont="1" applyBorder="1" applyAlignment="1">
      <alignment horizontal="center"/>
    </xf>
    <xf numFmtId="166" fontId="4" fillId="0" borderId="24" xfId="2" applyNumberFormat="1" applyFont="1" applyBorder="1" applyAlignment="1">
      <alignment horizontal="center"/>
    </xf>
    <xf numFmtId="164" fontId="4" fillId="0" borderId="25" xfId="2" applyFont="1" applyBorder="1" applyAlignment="1">
      <alignment horizontal="center"/>
    </xf>
    <xf numFmtId="166" fontId="4" fillId="0" borderId="27" xfId="2" applyNumberFormat="1" applyFont="1" applyBorder="1" applyAlignment="1">
      <alignment horizontal="center"/>
    </xf>
    <xf numFmtId="164" fontId="4" fillId="0" borderId="28" xfId="2" applyFont="1" applyBorder="1" applyAlignment="1">
      <alignment horizontal="center"/>
    </xf>
    <xf numFmtId="164" fontId="4" fillId="0" borderId="29" xfId="2" applyFont="1" applyBorder="1" applyAlignment="1">
      <alignment horizontal="left"/>
    </xf>
    <xf numFmtId="166" fontId="4" fillId="0" borderId="10" xfId="2" applyNumberFormat="1" applyFont="1" applyBorder="1" applyAlignment="1">
      <alignment horizontal="center"/>
    </xf>
    <xf numFmtId="166" fontId="4" fillId="0" borderId="29" xfId="2" applyNumberFormat="1" applyFont="1" applyBorder="1" applyAlignment="1">
      <alignment horizontal="center"/>
    </xf>
    <xf numFmtId="164" fontId="4" fillId="0" borderId="30" xfId="2" applyFont="1" applyBorder="1" applyAlignment="1">
      <alignment horizontal="center"/>
    </xf>
    <xf numFmtId="164" fontId="5" fillId="3" borderId="32" xfId="2" applyFont="1" applyFill="1" applyBorder="1" applyAlignment="1">
      <alignment horizontal="left"/>
    </xf>
    <xf numFmtId="166" fontId="5" fillId="3" borderId="33" xfId="2" applyNumberFormat="1" applyFont="1" applyFill="1" applyBorder="1" applyAlignment="1">
      <alignment horizontal="center"/>
    </xf>
    <xf numFmtId="164" fontId="5" fillId="3" borderId="34" xfId="2" applyFont="1" applyFill="1" applyBorder="1" applyAlignment="1">
      <alignment horizontal="center"/>
    </xf>
    <xf numFmtId="166" fontId="5" fillId="3" borderId="24" xfId="2" applyNumberFormat="1" applyFont="1" applyFill="1" applyBorder="1" applyAlignment="1">
      <alignment horizontal="center"/>
    </xf>
    <xf numFmtId="164" fontId="5" fillId="3" borderId="25" xfId="2" applyFont="1" applyFill="1" applyBorder="1" applyAlignment="1">
      <alignment horizontal="center"/>
    </xf>
    <xf numFmtId="166" fontId="4" fillId="3" borderId="24" xfId="2" applyNumberFormat="1" applyFont="1" applyFill="1" applyBorder="1" applyAlignment="1">
      <alignment horizontal="center"/>
    </xf>
    <xf numFmtId="164" fontId="4" fillId="0" borderId="35" xfId="2" applyFont="1" applyBorder="1" applyAlignment="1">
      <alignment horizontal="center"/>
    </xf>
    <xf numFmtId="164" fontId="4" fillId="0" borderId="36" xfId="2" applyFont="1" applyBorder="1" applyAlignment="1">
      <alignment horizontal="center"/>
    </xf>
    <xf numFmtId="164" fontId="5" fillId="3" borderId="37" xfId="2" applyFont="1" applyFill="1" applyBorder="1" applyAlignment="1">
      <alignment horizontal="center"/>
    </xf>
    <xf numFmtId="164" fontId="5" fillId="3" borderId="35" xfId="2" applyFont="1" applyFill="1" applyBorder="1" applyAlignment="1">
      <alignment horizontal="center"/>
    </xf>
    <xf numFmtId="164" fontId="3" fillId="2" borderId="38" xfId="2" applyFont="1" applyFill="1" applyBorder="1" applyAlignment="1">
      <alignment horizontal="center" vertical="center"/>
    </xf>
    <xf numFmtId="164" fontId="3" fillId="2" borderId="39" xfId="2" applyFont="1" applyFill="1" applyBorder="1" applyAlignment="1">
      <alignment horizontal="center" vertical="center"/>
    </xf>
    <xf numFmtId="164" fontId="3" fillId="5" borderId="39" xfId="2" applyFont="1" applyFill="1" applyBorder="1" applyAlignment="1">
      <alignment horizontal="center" vertical="center"/>
    </xf>
    <xf numFmtId="164" fontId="3" fillId="5" borderId="40" xfId="2" applyFont="1" applyFill="1" applyBorder="1" applyAlignment="1">
      <alignment horizontal="center" vertical="center"/>
    </xf>
    <xf numFmtId="164" fontId="3" fillId="7" borderId="39" xfId="2" applyFont="1" applyFill="1" applyBorder="1" applyAlignment="1">
      <alignment horizontal="center" vertical="center"/>
    </xf>
    <xf numFmtId="164" fontId="3" fillId="7" borderId="40" xfId="2" applyFont="1" applyFill="1" applyBorder="1" applyAlignment="1">
      <alignment horizontal="center" vertical="center"/>
    </xf>
    <xf numFmtId="164" fontId="3" fillId="8" borderId="39" xfId="2" applyFont="1" applyFill="1" applyBorder="1" applyAlignment="1">
      <alignment horizontal="center" vertical="center"/>
    </xf>
    <xf numFmtId="164" fontId="3" fillId="8" borderId="21" xfId="2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164" fontId="9" fillId="2" borderId="4" xfId="2" applyFont="1" applyFill="1" applyBorder="1" applyAlignment="1">
      <alignment horizontal="center" vertical="center"/>
    </xf>
    <xf numFmtId="164" fontId="9" fillId="2" borderId="5" xfId="2" applyFont="1" applyFill="1" applyBorder="1" applyAlignment="1">
      <alignment horizontal="center" vertical="center"/>
    </xf>
    <xf numFmtId="164" fontId="9" fillId="4" borderId="7" xfId="2" applyFont="1" applyFill="1" applyBorder="1" applyAlignment="1">
      <alignment horizontal="center" vertical="center" wrapText="1"/>
    </xf>
    <xf numFmtId="164" fontId="9" fillId="4" borderId="7" xfId="2" applyFont="1" applyFill="1" applyBorder="1" applyAlignment="1">
      <alignment horizontal="center" vertical="center"/>
    </xf>
    <xf numFmtId="164" fontId="9" fillId="4" borderId="27" xfId="2" applyFont="1" applyFill="1" applyBorder="1" applyAlignment="1">
      <alignment horizontal="center" vertical="center" wrapText="1"/>
    </xf>
    <xf numFmtId="164" fontId="9" fillId="5" borderId="7" xfId="2" applyFont="1" applyFill="1" applyBorder="1" applyAlignment="1">
      <alignment horizontal="center" vertical="center" wrapText="1"/>
    </xf>
    <xf numFmtId="164" fontId="9" fillId="5" borderId="7" xfId="2" applyFont="1" applyFill="1" applyBorder="1" applyAlignment="1">
      <alignment horizontal="center" vertical="center"/>
    </xf>
    <xf numFmtId="164" fontId="9" fillId="5" borderId="27" xfId="2" applyFont="1" applyFill="1" applyBorder="1" applyAlignment="1">
      <alignment horizontal="center" vertical="center"/>
    </xf>
    <xf numFmtId="164" fontId="9" fillId="6" borderId="7" xfId="2" applyFont="1" applyFill="1" applyBorder="1" applyAlignment="1">
      <alignment horizontal="center" vertical="center" wrapText="1"/>
    </xf>
    <xf numFmtId="164" fontId="9" fillId="6" borderId="7" xfId="2" applyFont="1" applyFill="1" applyBorder="1" applyAlignment="1">
      <alignment horizontal="center" vertical="center"/>
    </xf>
    <xf numFmtId="0" fontId="10" fillId="11" borderId="7" xfId="0" applyFont="1" applyFill="1" applyBorder="1" applyAlignment="1">
      <alignment horizontal="center" vertical="center" wrapText="1"/>
    </xf>
    <xf numFmtId="164" fontId="11" fillId="0" borderId="9" xfId="2" applyFont="1" applyBorder="1" applyAlignment="1">
      <alignment horizontal="center" vertical="center"/>
    </xf>
    <xf numFmtId="164" fontId="11" fillId="0" borderId="0" xfId="2" applyFont="1" applyAlignment="1">
      <alignment horizontal="center" vertical="center"/>
    </xf>
    <xf numFmtId="164" fontId="11" fillId="0" borderId="0" xfId="2" applyFont="1" applyAlignment="1">
      <alignment horizontal="center" vertical="center" wrapText="1"/>
    </xf>
    <xf numFmtId="0" fontId="12" fillId="0" borderId="47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 wrapText="1"/>
    </xf>
    <xf numFmtId="164" fontId="11" fillId="0" borderId="12" xfId="2" applyFont="1" applyBorder="1" applyAlignment="1">
      <alignment horizontal="center" vertical="center" wrapText="1"/>
    </xf>
    <xf numFmtId="164" fontId="11" fillId="0" borderId="42" xfId="2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 wrapText="1"/>
    </xf>
    <xf numFmtId="166" fontId="13" fillId="3" borderId="43" xfId="2" applyNumberFormat="1" applyFont="1" applyFill="1" applyBorder="1" applyAlignment="1">
      <alignment horizontal="center"/>
    </xf>
    <xf numFmtId="0" fontId="12" fillId="3" borderId="45" xfId="0" applyFont="1" applyFill="1" applyBorder="1" applyAlignment="1">
      <alignment wrapText="1"/>
    </xf>
    <xf numFmtId="164" fontId="14" fillId="0" borderId="7" xfId="2" applyFont="1" applyBorder="1" applyAlignment="1">
      <alignment horizontal="center" vertical="center" wrapText="1"/>
    </xf>
    <xf numFmtId="164" fontId="14" fillId="0" borderId="7" xfId="2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164" fontId="14" fillId="9" borderId="7" xfId="2" applyFont="1" applyFill="1" applyBorder="1" applyAlignment="1">
      <alignment horizontal="center" vertical="center" wrapText="1"/>
    </xf>
    <xf numFmtId="164" fontId="14" fillId="9" borderId="7" xfId="2" applyFont="1" applyFill="1" applyBorder="1" applyAlignment="1">
      <alignment horizontal="center" vertical="center"/>
    </xf>
    <xf numFmtId="0" fontId="15" fillId="12" borderId="27" xfId="0" applyFont="1" applyFill="1" applyBorder="1" applyAlignment="1">
      <alignment horizontal="center" vertical="center"/>
    </xf>
    <xf numFmtId="164" fontId="9" fillId="5" borderId="5" xfId="2" applyFont="1" applyFill="1" applyBorder="1" applyAlignment="1">
      <alignment horizontal="center" vertical="center"/>
    </xf>
    <xf numFmtId="164" fontId="9" fillId="5" borderId="16" xfId="2" applyFont="1" applyFill="1" applyBorder="1" applyAlignment="1">
      <alignment horizontal="center" vertical="center"/>
    </xf>
    <xf numFmtId="164" fontId="9" fillId="5" borderId="22" xfId="2" applyFont="1" applyFill="1" applyBorder="1" applyAlignment="1">
      <alignment horizontal="center" vertical="center" wrapText="1"/>
    </xf>
    <xf numFmtId="164" fontId="11" fillId="0" borderId="9" xfId="2" applyFont="1" applyBorder="1" applyAlignment="1">
      <alignment horizontal="center"/>
    </xf>
    <xf numFmtId="164" fontId="11" fillId="0" borderId="0" xfId="2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64" fontId="11" fillId="0" borderId="42" xfId="2" applyFont="1" applyBorder="1" applyAlignment="1">
      <alignment horizontal="center"/>
    </xf>
    <xf numFmtId="0" fontId="12" fillId="0" borderId="12" xfId="0" applyFont="1" applyBorder="1" applyAlignment="1">
      <alignment horizontal="center" vertical="center" wrapText="1"/>
    </xf>
    <xf numFmtId="0" fontId="12" fillId="10" borderId="20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/>
    </xf>
    <xf numFmtId="0" fontId="12" fillId="3" borderId="13" xfId="0" applyFont="1" applyFill="1" applyBorder="1" applyAlignment="1">
      <alignment horizontal="center"/>
    </xf>
    <xf numFmtId="0" fontId="12" fillId="3" borderId="45" xfId="0" applyFont="1" applyFill="1" applyBorder="1" applyAlignment="1">
      <alignment horizontal="center" vertical="center" wrapText="1"/>
    </xf>
    <xf numFmtId="164" fontId="9" fillId="7" borderId="7" xfId="2" applyFont="1" applyFill="1" applyBorder="1" applyAlignment="1">
      <alignment horizontal="center" vertical="center" wrapText="1"/>
    </xf>
    <xf numFmtId="164" fontId="9" fillId="7" borderId="7" xfId="2" applyFont="1" applyFill="1" applyBorder="1" applyAlignment="1">
      <alignment horizontal="center" vertical="center"/>
    </xf>
    <xf numFmtId="164" fontId="9" fillId="7" borderId="27" xfId="2" applyFont="1" applyFill="1" applyBorder="1" applyAlignment="1">
      <alignment horizontal="center" vertical="center"/>
    </xf>
    <xf numFmtId="164" fontId="9" fillId="8" borderId="7" xfId="2" applyFont="1" applyFill="1" applyBorder="1" applyAlignment="1">
      <alignment horizontal="center" vertical="center"/>
    </xf>
    <xf numFmtId="164" fontId="9" fillId="8" borderId="27" xfId="2" applyFont="1" applyFill="1" applyBorder="1" applyAlignment="1">
      <alignment horizontal="center" vertical="center"/>
    </xf>
    <xf numFmtId="164" fontId="9" fillId="7" borderId="5" xfId="2" applyFont="1" applyFill="1" applyBorder="1" applyAlignment="1">
      <alignment horizontal="center" vertical="center"/>
    </xf>
    <xf numFmtId="164" fontId="9" fillId="7" borderId="16" xfId="2" applyFont="1" applyFill="1" applyBorder="1" applyAlignment="1">
      <alignment horizontal="center" vertical="center"/>
    </xf>
    <xf numFmtId="164" fontId="9" fillId="7" borderId="16" xfId="2" applyFont="1" applyFill="1" applyBorder="1" applyAlignment="1">
      <alignment horizontal="center" vertical="center" wrapText="1"/>
    </xf>
    <xf numFmtId="164" fontId="9" fillId="8" borderId="5" xfId="2" applyFont="1" applyFill="1" applyBorder="1" applyAlignment="1">
      <alignment horizontal="center" vertical="center"/>
    </xf>
    <xf numFmtId="164" fontId="9" fillId="8" borderId="16" xfId="2" applyFont="1" applyFill="1" applyBorder="1" applyAlignment="1">
      <alignment horizontal="center" vertical="center"/>
    </xf>
    <xf numFmtId="164" fontId="9" fillId="8" borderId="22" xfId="2" applyFont="1" applyFill="1" applyBorder="1" applyAlignment="1">
      <alignment horizontal="center" vertical="center"/>
    </xf>
    <xf numFmtId="164" fontId="11" fillId="0" borderId="10" xfId="2" applyFont="1" applyBorder="1" applyAlignment="1">
      <alignment horizontal="center" vertical="center"/>
    </xf>
    <xf numFmtId="0" fontId="12" fillId="10" borderId="12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2" fillId="3" borderId="45" xfId="0" applyFont="1" applyFill="1" applyBorder="1" applyAlignment="1">
      <alignment horizontal="center" vertical="center"/>
    </xf>
    <xf numFmtId="166" fontId="11" fillId="0" borderId="24" xfId="2" applyNumberFormat="1" applyFont="1" applyBorder="1" applyAlignment="1">
      <alignment horizontal="center" vertical="center"/>
    </xf>
    <xf numFmtId="164" fontId="11" fillId="0" borderId="25" xfId="2" applyFont="1" applyBorder="1" applyAlignment="1">
      <alignment horizontal="center" vertical="center"/>
    </xf>
    <xf numFmtId="164" fontId="11" fillId="0" borderId="19" xfId="2" applyFont="1" applyBorder="1" applyAlignment="1">
      <alignment horizontal="center" vertical="center"/>
    </xf>
    <xf numFmtId="166" fontId="11" fillId="0" borderId="29" xfId="2" applyNumberFormat="1" applyFont="1" applyBorder="1" applyAlignment="1">
      <alignment horizontal="center" vertical="center"/>
    </xf>
    <xf numFmtId="164" fontId="11" fillId="0" borderId="30" xfId="2" applyFont="1" applyBorder="1" applyAlignment="1">
      <alignment horizontal="center" vertical="center"/>
    </xf>
    <xf numFmtId="166" fontId="13" fillId="3" borderId="11" xfId="2" applyNumberFormat="1" applyFont="1" applyFill="1" applyBorder="1" applyAlignment="1">
      <alignment horizontal="center" vertical="center"/>
    </xf>
    <xf numFmtId="164" fontId="13" fillId="3" borderId="44" xfId="2" applyFont="1" applyFill="1" applyBorder="1" applyAlignment="1">
      <alignment horizontal="center" vertical="center"/>
    </xf>
    <xf numFmtId="166" fontId="13" fillId="3" borderId="43" xfId="2" applyNumberFormat="1" applyFont="1" applyFill="1" applyBorder="1" applyAlignment="1">
      <alignment horizontal="center" vertical="center"/>
    </xf>
    <xf numFmtId="164" fontId="13" fillId="3" borderId="11" xfId="2" applyFont="1" applyFill="1" applyBorder="1" applyAlignment="1">
      <alignment horizontal="left"/>
    </xf>
    <xf numFmtId="165" fontId="11" fillId="0" borderId="8" xfId="1" applyNumberFormat="1" applyFont="1" applyBorder="1" applyAlignment="1">
      <alignment horizontal="center"/>
    </xf>
    <xf numFmtId="165" fontId="13" fillId="3" borderId="11" xfId="1" applyNumberFormat="1" applyFont="1" applyFill="1" applyBorder="1" applyAlignment="1">
      <alignment horizontal="center"/>
    </xf>
    <xf numFmtId="0" fontId="12" fillId="0" borderId="0" xfId="0" applyFont="1"/>
    <xf numFmtId="164" fontId="14" fillId="0" borderId="23" xfId="2" applyFont="1" applyBorder="1" applyAlignment="1">
      <alignment horizontal="center" vertical="center" wrapText="1"/>
    </xf>
    <xf numFmtId="164" fontId="14" fillId="0" borderId="23" xfId="2" applyFont="1" applyBorder="1" applyAlignment="1">
      <alignment horizontal="center" vertical="center"/>
    </xf>
    <xf numFmtId="164" fontId="14" fillId="9" borderId="23" xfId="2" applyFont="1" applyFill="1" applyBorder="1" applyAlignment="1">
      <alignment horizontal="center" vertical="center" wrapText="1"/>
    </xf>
    <xf numFmtId="164" fontId="14" fillId="9" borderId="23" xfId="2" applyFont="1" applyFill="1" applyBorder="1" applyAlignment="1">
      <alignment horizontal="center" vertical="center"/>
    </xf>
    <xf numFmtId="164" fontId="11" fillId="0" borderId="48" xfId="2" applyFont="1" applyBorder="1" applyAlignment="1">
      <alignment horizontal="center"/>
    </xf>
    <xf numFmtId="164" fontId="9" fillId="8" borderId="0" xfId="2" applyFont="1" applyFill="1" applyAlignment="1">
      <alignment horizontal="center" vertical="center"/>
    </xf>
    <xf numFmtId="165" fontId="11" fillId="0" borderId="8" xfId="1" applyNumberFormat="1" applyFont="1" applyBorder="1" applyAlignment="1">
      <alignment horizontal="center" vertical="center"/>
    </xf>
    <xf numFmtId="164" fontId="11" fillId="0" borderId="47" xfId="2" applyFont="1" applyBorder="1" applyAlignment="1">
      <alignment horizontal="center" vertical="center"/>
    </xf>
    <xf numFmtId="164" fontId="11" fillId="0" borderId="48" xfId="2" applyFont="1" applyBorder="1" applyAlignment="1">
      <alignment horizontal="center" vertical="center"/>
    </xf>
    <xf numFmtId="165" fontId="13" fillId="3" borderId="11" xfId="1" applyNumberFormat="1" applyFont="1" applyFill="1" applyBorder="1" applyAlignment="1">
      <alignment horizontal="center" vertical="center"/>
    </xf>
    <xf numFmtId="166" fontId="13" fillId="3" borderId="45" xfId="2" applyNumberFormat="1" applyFont="1" applyFill="1" applyBorder="1" applyAlignment="1">
      <alignment horizontal="center" vertical="center"/>
    </xf>
    <xf numFmtId="166" fontId="13" fillId="3" borderId="13" xfId="2" applyNumberFormat="1" applyFont="1" applyFill="1" applyBorder="1" applyAlignment="1">
      <alignment horizontal="center" vertical="center"/>
    </xf>
    <xf numFmtId="164" fontId="11" fillId="0" borderId="8" xfId="2" applyFont="1" applyBorder="1" applyAlignment="1">
      <alignment horizontal="left" vertical="center"/>
    </xf>
    <xf numFmtId="165" fontId="11" fillId="0" borderId="48" xfId="1" applyNumberFormat="1" applyFont="1" applyBorder="1" applyAlignment="1">
      <alignment horizontal="center" vertical="center"/>
    </xf>
    <xf numFmtId="165" fontId="13" fillId="3" borderId="13" xfId="1" applyNumberFormat="1" applyFont="1" applyFill="1" applyBorder="1" applyAlignment="1">
      <alignment horizontal="center" vertical="center"/>
    </xf>
    <xf numFmtId="164" fontId="9" fillId="4" borderId="23" xfId="2" applyFont="1" applyFill="1" applyBorder="1" applyAlignment="1">
      <alignment horizontal="center" vertical="center"/>
    </xf>
    <xf numFmtId="164" fontId="9" fillId="5" borderId="23" xfId="2" applyFont="1" applyFill="1" applyBorder="1" applyAlignment="1">
      <alignment horizontal="center" vertical="center"/>
    </xf>
    <xf numFmtId="164" fontId="9" fillId="6" borderId="23" xfId="2" applyFont="1" applyFill="1" applyBorder="1" applyAlignment="1">
      <alignment horizontal="center" vertical="center" wrapText="1"/>
    </xf>
    <xf numFmtId="164" fontId="9" fillId="6" borderId="23" xfId="2" applyFont="1" applyFill="1" applyBorder="1" applyAlignment="1">
      <alignment horizontal="center" vertical="center"/>
    </xf>
    <xf numFmtId="164" fontId="9" fillId="7" borderId="23" xfId="2" applyFont="1" applyFill="1" applyBorder="1" applyAlignment="1">
      <alignment horizontal="center" vertical="center"/>
    </xf>
    <xf numFmtId="164" fontId="9" fillId="8" borderId="23" xfId="2" applyFont="1" applyFill="1" applyBorder="1" applyAlignment="1">
      <alignment horizontal="center" vertical="center"/>
    </xf>
    <xf numFmtId="164" fontId="11" fillId="0" borderId="8" xfId="2" applyFont="1" applyBorder="1" applyAlignment="1">
      <alignment horizontal="left"/>
    </xf>
    <xf numFmtId="164" fontId="11" fillId="0" borderId="8" xfId="2" applyFont="1" applyBorder="1" applyAlignment="1">
      <alignment horizontal="center" vertical="center"/>
    </xf>
    <xf numFmtId="164" fontId="11" fillId="0" borderId="8" xfId="2" applyFont="1" applyBorder="1" applyAlignment="1">
      <alignment horizontal="center"/>
    </xf>
    <xf numFmtId="164" fontId="9" fillId="4" borderId="27" xfId="2" applyFont="1" applyFill="1" applyBorder="1" applyAlignment="1">
      <alignment horizontal="center" vertical="center"/>
    </xf>
    <xf numFmtId="0" fontId="10" fillId="11" borderId="27" xfId="0" applyFont="1" applyFill="1" applyBorder="1" applyAlignment="1">
      <alignment horizontal="center" vertical="center"/>
    </xf>
    <xf numFmtId="0" fontId="12" fillId="3" borderId="13" xfId="0" applyFont="1" applyFill="1" applyBorder="1"/>
    <xf numFmtId="0" fontId="12" fillId="0" borderId="48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164" fontId="11" fillId="0" borderId="5" xfId="2" applyFont="1" applyBorder="1" applyAlignment="1">
      <alignment horizontal="center" vertical="center"/>
    </xf>
    <xf numFmtId="164" fontId="11" fillId="0" borderId="16" xfId="2" applyFont="1" applyBorder="1" applyAlignment="1">
      <alignment horizontal="center" vertical="center"/>
    </xf>
    <xf numFmtId="164" fontId="16" fillId="0" borderId="9" xfId="2" applyFont="1" applyBorder="1" applyAlignment="1">
      <alignment horizontal="center" vertical="center"/>
    </xf>
    <xf numFmtId="164" fontId="11" fillId="0" borderId="9" xfId="2" quotePrefix="1" applyFont="1" applyBorder="1" applyAlignment="1">
      <alignment horizontal="center" vertical="center"/>
    </xf>
    <xf numFmtId="164" fontId="11" fillId="0" borderId="12" xfId="2" applyFont="1" applyBorder="1" applyAlignment="1">
      <alignment horizontal="center" vertical="center"/>
    </xf>
    <xf numFmtId="164" fontId="13" fillId="3" borderId="11" xfId="2" applyFont="1" applyFill="1" applyBorder="1" applyAlignment="1">
      <alignment horizontal="center" vertical="center"/>
    </xf>
    <xf numFmtId="164" fontId="13" fillId="3" borderId="13" xfId="2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166" fontId="11" fillId="3" borderId="11" xfId="2" applyNumberFormat="1" applyFont="1" applyFill="1" applyBorder="1" applyAlignment="1">
      <alignment horizontal="center" vertical="center"/>
    </xf>
    <xf numFmtId="164" fontId="11" fillId="0" borderId="10" xfId="2" applyFont="1" applyBorder="1" applyAlignment="1">
      <alignment horizontal="center" vertical="center" wrapText="1"/>
    </xf>
    <xf numFmtId="164" fontId="11" fillId="0" borderId="52" xfId="2" applyFont="1" applyBorder="1" applyAlignment="1">
      <alignment horizontal="left"/>
    </xf>
    <xf numFmtId="166" fontId="13" fillId="0" borderId="10" xfId="2" applyNumberFormat="1" applyFont="1" applyBorder="1" applyAlignment="1">
      <alignment horizontal="center"/>
    </xf>
    <xf numFmtId="164" fontId="13" fillId="0" borderId="12" xfId="2" applyFont="1" applyBorder="1" applyAlignment="1">
      <alignment horizontal="center"/>
    </xf>
    <xf numFmtId="164" fontId="13" fillId="3" borderId="24" xfId="2" applyFont="1" applyFill="1" applyBorder="1" applyAlignment="1">
      <alignment horizontal="left"/>
    </xf>
    <xf numFmtId="166" fontId="13" fillId="3" borderId="24" xfId="2" applyNumberFormat="1" applyFont="1" applyFill="1" applyBorder="1" applyAlignment="1">
      <alignment horizontal="center"/>
    </xf>
    <xf numFmtId="164" fontId="13" fillId="3" borderId="25" xfId="2" applyFont="1" applyFill="1" applyBorder="1" applyAlignment="1">
      <alignment horizontal="center"/>
    </xf>
    <xf numFmtId="164" fontId="11" fillId="3" borderId="25" xfId="2" applyFont="1" applyFill="1" applyBorder="1" applyAlignment="1">
      <alignment horizontal="center"/>
    </xf>
    <xf numFmtId="166" fontId="11" fillId="3" borderId="24" xfId="2" applyNumberFormat="1" applyFont="1" applyFill="1" applyBorder="1" applyAlignment="1">
      <alignment horizontal="center"/>
    </xf>
    <xf numFmtId="166" fontId="13" fillId="0" borderId="10" xfId="2" applyNumberFormat="1" applyFont="1" applyBorder="1" applyAlignment="1">
      <alignment horizontal="center" wrapText="1"/>
    </xf>
    <xf numFmtId="166" fontId="13" fillId="3" borderId="24" xfId="2" applyNumberFormat="1" applyFont="1" applyFill="1" applyBorder="1" applyAlignment="1">
      <alignment horizontal="center" wrapText="1"/>
    </xf>
    <xf numFmtId="0" fontId="12" fillId="0" borderId="28" xfId="0" applyFont="1" applyBorder="1" applyAlignment="1">
      <alignment horizontal="center" vertical="center"/>
    </xf>
    <xf numFmtId="0" fontId="12" fillId="0" borderId="54" xfId="0" applyFont="1" applyBorder="1" applyAlignment="1">
      <alignment horizontal="center" vertical="center"/>
    </xf>
    <xf numFmtId="164" fontId="11" fillId="0" borderId="27" xfId="2" applyFont="1" applyBorder="1" applyAlignment="1">
      <alignment horizontal="left" wrapText="1"/>
    </xf>
    <xf numFmtId="164" fontId="11" fillId="0" borderId="27" xfId="2" applyFont="1" applyBorder="1" applyAlignment="1">
      <alignment horizontal="left" vertical="center" wrapText="1"/>
    </xf>
    <xf numFmtId="164" fontId="13" fillId="3" borderId="24" xfId="2" applyFont="1" applyFill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164" fontId="11" fillId="0" borderId="53" xfId="2" applyFont="1" applyBorder="1" applyAlignment="1">
      <alignment horizontal="left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54" xfId="0" applyFont="1" applyBorder="1" applyAlignment="1">
      <alignment horizontal="center" vertical="center" wrapText="1"/>
    </xf>
    <xf numFmtId="166" fontId="13" fillId="3" borderId="33" xfId="2" applyNumberFormat="1" applyFont="1" applyFill="1" applyBorder="1" applyAlignment="1">
      <alignment horizontal="center"/>
    </xf>
    <xf numFmtId="164" fontId="11" fillId="0" borderId="53" xfId="2" applyFont="1" applyBorder="1" applyAlignment="1">
      <alignment horizontal="left" wrapText="1"/>
    </xf>
    <xf numFmtId="166" fontId="11" fillId="0" borderId="9" xfId="2" applyNumberFormat="1" applyFont="1" applyBorder="1" applyAlignment="1">
      <alignment horizontal="center" vertical="center"/>
    </xf>
    <xf numFmtId="166" fontId="11" fillId="0" borderId="53" xfId="2" applyNumberFormat="1" applyFont="1" applyBorder="1" applyAlignment="1">
      <alignment horizontal="center" vertical="center"/>
    </xf>
    <xf numFmtId="164" fontId="11" fillId="0" borderId="54" xfId="2" applyFont="1" applyBorder="1" applyAlignment="1">
      <alignment horizontal="center" vertical="center"/>
    </xf>
    <xf numFmtId="164" fontId="9" fillId="7" borderId="27" xfId="2" applyFont="1" applyFill="1" applyBorder="1" applyAlignment="1">
      <alignment horizontal="center" vertical="center" wrapText="1"/>
    </xf>
    <xf numFmtId="164" fontId="13" fillId="3" borderId="25" xfId="2" applyFont="1" applyFill="1" applyBorder="1" applyAlignment="1">
      <alignment horizontal="center" wrapText="1"/>
    </xf>
    <xf numFmtId="0" fontId="12" fillId="0" borderId="0" xfId="0" applyFont="1" applyAlignment="1">
      <alignment wrapText="1"/>
    </xf>
    <xf numFmtId="164" fontId="9" fillId="2" borderId="7" xfId="2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vertical="center" wrapText="1"/>
    </xf>
    <xf numFmtId="164" fontId="11" fillId="0" borderId="46" xfId="2" applyFont="1" applyBorder="1" applyAlignment="1">
      <alignment horizontal="center" vertical="center"/>
    </xf>
    <xf numFmtId="164" fontId="13" fillId="3" borderId="35" xfId="2" applyFont="1" applyFill="1" applyBorder="1" applyAlignment="1">
      <alignment horizontal="center"/>
    </xf>
    <xf numFmtId="164" fontId="13" fillId="3" borderId="34" xfId="2" applyFont="1" applyFill="1" applyBorder="1" applyAlignment="1">
      <alignment horizontal="center" vertical="center"/>
    </xf>
    <xf numFmtId="166" fontId="13" fillId="3" borderId="24" xfId="2" applyNumberFormat="1" applyFont="1" applyFill="1" applyBorder="1" applyAlignment="1">
      <alignment horizontal="center" vertical="center"/>
    </xf>
    <xf numFmtId="164" fontId="13" fillId="3" borderId="25" xfId="2" applyFont="1" applyFill="1" applyBorder="1" applyAlignment="1">
      <alignment horizontal="center" vertical="center"/>
    </xf>
    <xf numFmtId="166" fontId="11" fillId="3" borderId="24" xfId="2" applyNumberFormat="1" applyFont="1" applyFill="1" applyBorder="1" applyAlignment="1">
      <alignment horizontal="center" vertical="center"/>
    </xf>
    <xf numFmtId="164" fontId="11" fillId="0" borderId="9" xfId="2" applyFont="1" applyBorder="1" applyAlignment="1">
      <alignment horizontal="left" vertical="center" wrapText="1"/>
    </xf>
    <xf numFmtId="166" fontId="11" fillId="0" borderId="11" xfId="2" applyNumberFormat="1" applyFont="1" applyBorder="1" applyAlignment="1">
      <alignment horizontal="center" vertical="center"/>
    </xf>
    <xf numFmtId="164" fontId="11" fillId="0" borderId="13" xfId="2" applyFont="1" applyBorder="1" applyAlignment="1">
      <alignment horizontal="center" vertical="center"/>
    </xf>
    <xf numFmtId="164" fontId="11" fillId="0" borderId="25" xfId="2" applyFont="1" applyBorder="1" applyAlignment="1">
      <alignment horizontal="center" vertical="center" wrapText="1"/>
    </xf>
    <xf numFmtId="166" fontId="11" fillId="0" borderId="10" xfId="2" applyNumberFormat="1" applyFont="1" applyBorder="1" applyAlignment="1">
      <alignment horizontal="center" vertical="center"/>
    </xf>
    <xf numFmtId="164" fontId="11" fillId="0" borderId="30" xfId="2" applyFont="1" applyBorder="1" applyAlignment="1">
      <alignment horizontal="center" vertical="center" wrapText="1"/>
    </xf>
    <xf numFmtId="166" fontId="11" fillId="0" borderId="9" xfId="2" quotePrefix="1" applyNumberFormat="1" applyFont="1" applyBorder="1" applyAlignment="1">
      <alignment horizontal="center" vertical="center"/>
    </xf>
    <xf numFmtId="164" fontId="11" fillId="0" borderId="54" xfId="2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center" vertical="center" wrapText="1"/>
    </xf>
    <xf numFmtId="164" fontId="13" fillId="3" borderId="11" xfId="2" applyFont="1" applyFill="1" applyBorder="1" applyAlignment="1">
      <alignment horizontal="left" vertical="center" wrapText="1"/>
    </xf>
    <xf numFmtId="164" fontId="13" fillId="3" borderId="11" xfId="2" applyFont="1" applyFill="1" applyBorder="1" applyAlignment="1">
      <alignment horizontal="left" wrapText="1"/>
    </xf>
    <xf numFmtId="164" fontId="13" fillId="3" borderId="43" xfId="2" applyFont="1" applyFill="1" applyBorder="1" applyAlignment="1">
      <alignment horizontal="left" wrapText="1"/>
    </xf>
    <xf numFmtId="164" fontId="13" fillId="3" borderId="44" xfId="2" applyFont="1" applyFill="1" applyBorder="1" applyAlignment="1">
      <alignment horizontal="center" vertical="center" wrapText="1"/>
    </xf>
    <xf numFmtId="166" fontId="11" fillId="3" borderId="43" xfId="2" applyNumberFormat="1" applyFont="1" applyFill="1" applyBorder="1" applyAlignment="1">
      <alignment horizontal="center" vertical="center"/>
    </xf>
    <xf numFmtId="164" fontId="13" fillId="3" borderId="43" xfId="2" applyFont="1" applyFill="1" applyBorder="1" applyAlignment="1">
      <alignment horizontal="left" vertical="center" wrapText="1"/>
    </xf>
    <xf numFmtId="0" fontId="0" fillId="0" borderId="9" xfId="0" applyBorder="1"/>
    <xf numFmtId="0" fontId="7" fillId="0" borderId="9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167" fontId="7" fillId="0" borderId="9" xfId="1" applyNumberFormat="1" applyFont="1" applyBorder="1" applyAlignment="1">
      <alignment horizontal="center" vertical="center"/>
    </xf>
    <xf numFmtId="167" fontId="7" fillId="3" borderId="7" xfId="1" applyNumberFormat="1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9" fillId="13" borderId="7" xfId="0" applyFont="1" applyFill="1" applyBorder="1" applyAlignment="1">
      <alignment horizontal="center" vertical="center"/>
    </xf>
    <xf numFmtId="0" fontId="7" fillId="3" borderId="31" xfId="0" applyFont="1" applyFill="1" applyBorder="1" applyAlignment="1">
      <alignment horizontal="center" vertical="center"/>
    </xf>
    <xf numFmtId="167" fontId="7" fillId="3" borderId="31" xfId="1" applyNumberFormat="1" applyFont="1" applyFill="1" applyBorder="1" applyAlignment="1">
      <alignment horizontal="center" vertical="center"/>
    </xf>
    <xf numFmtId="164" fontId="3" fillId="14" borderId="7" xfId="2" applyFont="1" applyFill="1" applyBorder="1" applyAlignment="1">
      <alignment horizontal="center" vertical="center" wrapText="1"/>
    </xf>
    <xf numFmtId="164" fontId="3" fillId="14" borderId="7" xfId="2" applyFont="1" applyFill="1" applyBorder="1" applyAlignment="1">
      <alignment horizontal="center" vertical="center"/>
    </xf>
    <xf numFmtId="164" fontId="3" fillId="15" borderId="7" xfId="2" applyFont="1" applyFill="1" applyBorder="1" applyAlignment="1">
      <alignment horizontal="center" vertical="center"/>
    </xf>
    <xf numFmtId="164" fontId="6" fillId="0" borderId="7" xfId="2" applyFont="1" applyBorder="1" applyAlignment="1">
      <alignment horizontal="center" vertical="center" wrapText="1"/>
    </xf>
    <xf numFmtId="164" fontId="6" fillId="12" borderId="7" xfId="2" applyFont="1" applyFill="1" applyBorder="1" applyAlignment="1">
      <alignment horizontal="center" vertical="center" wrapText="1"/>
    </xf>
    <xf numFmtId="164" fontId="6" fillId="12" borderId="7" xfId="2" applyFont="1" applyFill="1" applyBorder="1" applyAlignment="1">
      <alignment horizontal="center" vertical="center"/>
    </xf>
    <xf numFmtId="164" fontId="20" fillId="6" borderId="7" xfId="2" applyFont="1" applyFill="1" applyBorder="1" applyAlignment="1">
      <alignment horizontal="center" vertical="center" wrapText="1"/>
    </xf>
    <xf numFmtId="164" fontId="20" fillId="6" borderId="7" xfId="2" applyFont="1" applyFill="1" applyBorder="1" applyAlignment="1">
      <alignment horizontal="center" vertical="center"/>
    </xf>
    <xf numFmtId="0" fontId="12" fillId="0" borderId="45" xfId="0" applyFont="1" applyBorder="1" applyAlignment="1">
      <alignment horizontal="center" vertical="center" wrapText="1"/>
    </xf>
    <xf numFmtId="0" fontId="12" fillId="10" borderId="18" xfId="0" applyFont="1" applyFill="1" applyBorder="1" applyAlignment="1">
      <alignment horizontal="center" vertical="center" wrapText="1"/>
    </xf>
    <xf numFmtId="0" fontId="12" fillId="10" borderId="46" xfId="0" applyFont="1" applyFill="1" applyBorder="1" applyAlignment="1">
      <alignment horizontal="center" vertical="center" wrapText="1"/>
    </xf>
    <xf numFmtId="0" fontId="12" fillId="0" borderId="47" xfId="0" applyFont="1" applyBorder="1" applyAlignment="1">
      <alignment horizontal="center" vertical="center" wrapText="1"/>
    </xf>
    <xf numFmtId="0" fontId="12" fillId="0" borderId="47" xfId="0" applyFont="1" applyBorder="1"/>
    <xf numFmtId="0" fontId="12" fillId="3" borderId="11" xfId="0" applyFont="1" applyFill="1" applyBorder="1" applyAlignment="1">
      <alignment vertical="center"/>
    </xf>
    <xf numFmtId="0" fontId="12" fillId="3" borderId="11" xfId="0" applyFont="1" applyFill="1" applyBorder="1" applyAlignment="1">
      <alignment horizontal="center" vertical="center"/>
    </xf>
    <xf numFmtId="164" fontId="11" fillId="0" borderId="10" xfId="2" applyFont="1" applyBorder="1" applyAlignment="1">
      <alignment horizontal="left"/>
    </xf>
    <xf numFmtId="165" fontId="11" fillId="0" borderId="10" xfId="1" applyNumberFormat="1" applyFont="1" applyBorder="1" applyAlignment="1">
      <alignment horizontal="center"/>
    </xf>
    <xf numFmtId="164" fontId="11" fillId="0" borderId="12" xfId="2" applyFont="1" applyBorder="1" applyAlignment="1">
      <alignment horizontal="center"/>
    </xf>
    <xf numFmtId="164" fontId="11" fillId="0" borderId="10" xfId="2" applyFont="1" applyBorder="1" applyAlignment="1">
      <alignment horizontal="center"/>
    </xf>
    <xf numFmtId="0" fontId="12" fillId="0" borderId="20" xfId="0" applyFont="1" applyBorder="1"/>
    <xf numFmtId="164" fontId="11" fillId="0" borderId="10" xfId="2" applyFont="1" applyBorder="1" applyAlignment="1">
      <alignment horizontal="left" vertical="center"/>
    </xf>
    <xf numFmtId="165" fontId="11" fillId="0" borderId="10" xfId="1" applyNumberFormat="1" applyFont="1" applyBorder="1" applyAlignment="1">
      <alignment horizontal="center" vertical="center"/>
    </xf>
    <xf numFmtId="165" fontId="11" fillId="0" borderId="12" xfId="1" applyNumberFormat="1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164" fontId="11" fillId="0" borderId="20" xfId="2" applyFont="1" applyBorder="1" applyAlignment="1">
      <alignment horizontal="center" vertical="center" wrapText="1"/>
    </xf>
    <xf numFmtId="164" fontId="11" fillId="0" borderId="52" xfId="2" applyFont="1" applyBorder="1" applyAlignment="1">
      <alignment horizontal="left" vertical="center"/>
    </xf>
    <xf numFmtId="166" fontId="13" fillId="0" borderId="10" xfId="2" applyNumberFormat="1" applyFont="1" applyBorder="1" applyAlignment="1">
      <alignment horizontal="center" vertical="center"/>
    </xf>
    <xf numFmtId="164" fontId="13" fillId="0" borderId="12" xfId="2" applyFont="1" applyBorder="1" applyAlignment="1">
      <alignment horizontal="center" vertical="center"/>
    </xf>
    <xf numFmtId="166" fontId="11" fillId="0" borderId="10" xfId="2" applyNumberFormat="1" applyFont="1" applyBorder="1" applyAlignment="1">
      <alignment horizontal="center" vertical="center" wrapText="1"/>
    </xf>
    <xf numFmtId="166" fontId="11" fillId="3" borderId="24" xfId="2" applyNumberFormat="1" applyFont="1" applyFill="1" applyBorder="1" applyAlignment="1">
      <alignment horizontal="center" vertical="center" wrapText="1"/>
    </xf>
    <xf numFmtId="164" fontId="13" fillId="3" borderId="37" xfId="2" applyFont="1" applyFill="1" applyBorder="1" applyAlignment="1">
      <alignment horizontal="center" vertical="center"/>
    </xf>
    <xf numFmtId="164" fontId="11" fillId="0" borderId="52" xfId="2" applyFont="1" applyBorder="1" applyAlignment="1">
      <alignment horizontal="left" vertical="center" wrapText="1"/>
    </xf>
    <xf numFmtId="166" fontId="11" fillId="0" borderId="0" xfId="2" applyNumberFormat="1" applyFont="1" applyAlignment="1">
      <alignment horizontal="center" vertical="center"/>
    </xf>
    <xf numFmtId="164" fontId="11" fillId="0" borderId="26" xfId="2" applyFont="1" applyBorder="1" applyAlignment="1">
      <alignment horizontal="left" vertical="center" wrapText="1"/>
    </xf>
    <xf numFmtId="164" fontId="9" fillId="8" borderId="19" xfId="2" applyFont="1" applyFill="1" applyBorder="1" applyAlignment="1">
      <alignment horizontal="center" vertical="center"/>
    </xf>
    <xf numFmtId="164" fontId="13" fillId="3" borderId="45" xfId="2" applyFont="1" applyFill="1" applyBorder="1" applyAlignment="1">
      <alignment horizontal="center" vertical="center"/>
    </xf>
    <xf numFmtId="166" fontId="11" fillId="0" borderId="8" xfId="2" applyNumberFormat="1" applyFont="1" applyBorder="1" applyAlignment="1">
      <alignment horizontal="center" vertical="center"/>
    </xf>
    <xf numFmtId="164" fontId="11" fillId="0" borderId="7" xfId="2" applyFont="1" applyBorder="1" applyAlignment="1">
      <alignment horizontal="left" vertical="center" wrapText="1"/>
    </xf>
    <xf numFmtId="0" fontId="12" fillId="0" borderId="23" xfId="0" applyFont="1" applyBorder="1" applyAlignment="1">
      <alignment horizontal="left" vertical="center"/>
    </xf>
    <xf numFmtId="0" fontId="12" fillId="0" borderId="26" xfId="0" applyFont="1" applyBorder="1" applyAlignment="1">
      <alignment horizontal="left" vertical="center"/>
    </xf>
    <xf numFmtId="0" fontId="12" fillId="0" borderId="31" xfId="0" applyFont="1" applyBorder="1" applyAlignment="1">
      <alignment horizontal="left" vertical="center"/>
    </xf>
    <xf numFmtId="0" fontId="12" fillId="0" borderId="19" xfId="0" applyFont="1" applyBorder="1" applyAlignment="1">
      <alignment horizontal="center" vertical="center"/>
    </xf>
    <xf numFmtId="164" fontId="11" fillId="0" borderId="35" xfId="2" applyFont="1" applyBorder="1" applyAlignment="1">
      <alignment horizontal="center" vertical="center" wrapText="1"/>
    </xf>
    <xf numFmtId="164" fontId="11" fillId="0" borderId="36" xfId="2" applyFont="1" applyBorder="1" applyAlignment="1">
      <alignment horizontal="center" vertical="center" wrapText="1"/>
    </xf>
    <xf numFmtId="166" fontId="13" fillId="3" borderId="11" xfId="2" applyNumberFormat="1" applyFont="1" applyFill="1" applyBorder="1" applyAlignment="1">
      <alignment horizontal="center"/>
    </xf>
    <xf numFmtId="164" fontId="13" fillId="3" borderId="13" xfId="2" applyFont="1" applyFill="1" applyBorder="1" applyAlignment="1">
      <alignment horizontal="center"/>
    </xf>
    <xf numFmtId="164" fontId="13" fillId="3" borderId="45" xfId="2" applyFont="1" applyFill="1" applyBorder="1" applyAlignment="1">
      <alignment horizontal="center"/>
    </xf>
    <xf numFmtId="164" fontId="9" fillId="8" borderId="8" xfId="2" applyFont="1" applyFill="1" applyBorder="1" applyAlignment="1">
      <alignment horizontal="center" vertical="center"/>
    </xf>
    <xf numFmtId="164" fontId="9" fillId="8" borderId="48" xfId="2" applyFont="1" applyFill="1" applyBorder="1" applyAlignment="1">
      <alignment horizontal="center" vertical="center"/>
    </xf>
    <xf numFmtId="164" fontId="9" fillId="8" borderId="47" xfId="2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22" fillId="2" borderId="8" xfId="2" applyFont="1" applyFill="1" applyBorder="1" applyAlignment="1">
      <alignment horizontal="center" vertical="center"/>
    </xf>
    <xf numFmtId="164" fontId="22" fillId="2" borderId="27" xfId="2" applyFont="1" applyFill="1" applyBorder="1" applyAlignment="1">
      <alignment horizontal="center" vertical="center"/>
    </xf>
    <xf numFmtId="0" fontId="0" fillId="10" borderId="7" xfId="0" applyFill="1" applyBorder="1" applyAlignment="1">
      <alignment horizontal="center" vertical="center"/>
    </xf>
    <xf numFmtId="164" fontId="14" fillId="9" borderId="9" xfId="2" applyFont="1" applyFill="1" applyBorder="1" applyAlignment="1">
      <alignment horizontal="center" vertical="center"/>
    </xf>
    <xf numFmtId="164" fontId="9" fillId="2" borderId="55" xfId="2" applyFont="1" applyFill="1" applyBorder="1" applyAlignment="1">
      <alignment horizontal="center" vertical="center" wrapText="1"/>
    </xf>
    <xf numFmtId="0" fontId="12" fillId="10" borderId="0" xfId="0" applyFont="1" applyFill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164" fontId="25" fillId="10" borderId="27" xfId="2" applyFont="1" applyFill="1" applyBorder="1" applyAlignment="1">
      <alignment horizontal="center" vertical="center"/>
    </xf>
    <xf numFmtId="164" fontId="11" fillId="10" borderId="0" xfId="2" applyFont="1" applyFill="1" applyAlignment="1">
      <alignment horizontal="center" vertical="center"/>
    </xf>
    <xf numFmtId="164" fontId="11" fillId="10" borderId="0" xfId="2" applyFont="1" applyFill="1" applyAlignment="1">
      <alignment horizontal="center" vertical="center" wrapText="1"/>
    </xf>
    <xf numFmtId="0" fontId="12" fillId="1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11" fillId="0" borderId="31" xfId="2" applyFont="1" applyBorder="1" applyAlignment="1">
      <alignment horizontal="center" vertical="center"/>
    </xf>
    <xf numFmtId="164" fontId="11" fillId="0" borderId="31" xfId="2" applyFont="1" applyBorder="1" applyAlignment="1">
      <alignment horizontal="left" vertical="center"/>
    </xf>
    <xf numFmtId="166" fontId="13" fillId="0" borderId="27" xfId="2" applyNumberFormat="1" applyFont="1" applyBorder="1" applyAlignment="1">
      <alignment horizontal="center" vertical="center"/>
    </xf>
    <xf numFmtId="164" fontId="13" fillId="0" borderId="28" xfId="2" applyFont="1" applyBorder="1" applyAlignment="1">
      <alignment horizontal="center" vertical="center"/>
    </xf>
    <xf numFmtId="164" fontId="11" fillId="10" borderId="28" xfId="2" applyFont="1" applyFill="1" applyBorder="1" applyAlignment="1">
      <alignment horizontal="center" vertical="center" wrapText="1"/>
    </xf>
    <xf numFmtId="166" fontId="13" fillId="0" borderId="27" xfId="2" applyNumberFormat="1" applyFont="1" applyBorder="1" applyAlignment="1">
      <alignment horizontal="center" vertical="center" wrapText="1"/>
    </xf>
    <xf numFmtId="0" fontId="12" fillId="10" borderId="28" xfId="0" applyFont="1" applyFill="1" applyBorder="1" applyAlignment="1">
      <alignment horizontal="center" vertical="center" wrapText="1"/>
    </xf>
    <xf numFmtId="166" fontId="13" fillId="0" borderId="11" xfId="2" applyNumberFormat="1" applyFont="1" applyBorder="1" applyAlignment="1">
      <alignment horizontal="center" vertical="center"/>
    </xf>
    <xf numFmtId="164" fontId="13" fillId="0" borderId="13" xfId="2" applyFont="1" applyBorder="1" applyAlignment="1">
      <alignment horizontal="center" vertical="center"/>
    </xf>
    <xf numFmtId="166" fontId="11" fillId="0" borderId="11" xfId="2" applyNumberFormat="1" applyFont="1" applyBorder="1" applyAlignment="1">
      <alignment horizontal="center" vertical="center" wrapText="1"/>
    </xf>
    <xf numFmtId="164" fontId="11" fillId="10" borderId="13" xfId="2" applyFont="1" applyFill="1" applyBorder="1" applyAlignment="1">
      <alignment horizontal="center" vertical="center" wrapText="1"/>
    </xf>
    <xf numFmtId="0" fontId="12" fillId="10" borderId="13" xfId="0" applyFont="1" applyFill="1" applyBorder="1" applyAlignment="1">
      <alignment horizontal="center" vertical="center" wrapText="1"/>
    </xf>
    <xf numFmtId="164" fontId="9" fillId="5" borderId="5" xfId="2" applyFont="1" applyFill="1" applyBorder="1" applyAlignment="1">
      <alignment horizontal="center" vertical="center" wrapText="1"/>
    </xf>
    <xf numFmtId="164" fontId="9" fillId="8" borderId="5" xfId="2" applyFont="1" applyFill="1" applyBorder="1" applyAlignment="1">
      <alignment horizontal="center" vertical="center" wrapText="1"/>
    </xf>
    <xf numFmtId="164" fontId="4" fillId="0" borderId="1" xfId="2" applyFont="1" applyBorder="1" applyAlignment="1">
      <alignment horizontal="center" vertical="center"/>
    </xf>
    <xf numFmtId="164" fontId="4" fillId="0" borderId="2" xfId="2" applyFont="1" applyBorder="1" applyAlignment="1">
      <alignment horizontal="center" vertical="center"/>
    </xf>
    <xf numFmtId="164" fontId="4" fillId="0" borderId="3" xfId="2" applyFont="1" applyBorder="1" applyAlignment="1">
      <alignment horizontal="center" vertical="center"/>
    </xf>
    <xf numFmtId="164" fontId="4" fillId="0" borderId="23" xfId="2" applyFont="1" applyBorder="1" applyAlignment="1">
      <alignment horizontal="center" vertical="center" wrapText="1"/>
    </xf>
    <xf numFmtId="164" fontId="4" fillId="0" borderId="26" xfId="2" applyFont="1" applyBorder="1" applyAlignment="1">
      <alignment horizontal="center" vertical="center" wrapText="1"/>
    </xf>
    <xf numFmtId="164" fontId="4" fillId="0" borderId="31" xfId="2" applyFont="1" applyBorder="1" applyAlignment="1">
      <alignment horizontal="center" vertical="center" wrapText="1"/>
    </xf>
    <xf numFmtId="164" fontId="11" fillId="0" borderId="41" xfId="2" applyFont="1" applyBorder="1" applyAlignment="1">
      <alignment horizontal="center" vertical="center" wrapText="1"/>
    </xf>
    <xf numFmtId="164" fontId="11" fillId="0" borderId="14" xfId="2" applyFont="1" applyBorder="1" applyAlignment="1">
      <alignment horizontal="center" vertical="center" wrapText="1"/>
    </xf>
    <xf numFmtId="0" fontId="12" fillId="0" borderId="48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164" fontId="11" fillId="0" borderId="49" xfId="2" applyFont="1" applyBorder="1" applyAlignment="1">
      <alignment horizontal="center" vertical="center" wrapText="1"/>
    </xf>
    <xf numFmtId="164" fontId="11" fillId="0" borderId="51" xfId="2" applyFont="1" applyBorder="1" applyAlignment="1">
      <alignment horizontal="center" vertical="center" wrapText="1"/>
    </xf>
    <xf numFmtId="164" fontId="11" fillId="0" borderId="15" xfId="2" applyFont="1" applyBorder="1" applyAlignment="1">
      <alignment horizontal="center" vertical="center" wrapText="1"/>
    </xf>
    <xf numFmtId="164" fontId="11" fillId="10" borderId="23" xfId="2" applyFont="1" applyFill="1" applyBorder="1" applyAlignment="1">
      <alignment horizontal="center" vertical="center" wrapText="1"/>
    </xf>
    <xf numFmtId="164" fontId="11" fillId="10" borderId="26" xfId="2" applyFont="1" applyFill="1" applyBorder="1" applyAlignment="1">
      <alignment horizontal="center" vertical="center" wrapText="1"/>
    </xf>
    <xf numFmtId="164" fontId="11" fillId="10" borderId="31" xfId="2" applyFont="1" applyFill="1" applyBorder="1" applyAlignment="1">
      <alignment horizontal="center" vertical="center" wrapText="1"/>
    </xf>
    <xf numFmtId="164" fontId="11" fillId="0" borderId="23" xfId="2" applyFont="1" applyBorder="1" applyAlignment="1">
      <alignment horizontal="center" vertical="center" wrapText="1"/>
    </xf>
    <xf numFmtId="164" fontId="11" fillId="0" borderId="26" xfId="2" applyFont="1" applyBorder="1" applyAlignment="1">
      <alignment horizontal="center" vertical="center" wrapText="1"/>
    </xf>
    <xf numFmtId="164" fontId="11" fillId="0" borderId="31" xfId="2" applyFont="1" applyBorder="1" applyAlignment="1">
      <alignment horizontal="center" vertical="center" wrapText="1"/>
    </xf>
    <xf numFmtId="164" fontId="11" fillId="0" borderId="9" xfId="2" applyFont="1" applyBorder="1" applyAlignment="1">
      <alignment horizontal="center" vertical="center" wrapText="1"/>
    </xf>
    <xf numFmtId="164" fontId="24" fillId="9" borderId="27" xfId="2" applyFont="1" applyFill="1" applyBorder="1" applyAlignment="1">
      <alignment horizontal="center" vertical="center" wrapText="1"/>
    </xf>
    <xf numFmtId="164" fontId="24" fillId="9" borderId="28" xfId="2" applyFont="1" applyFill="1" applyBorder="1" applyAlignment="1">
      <alignment horizontal="center" vertical="center" wrapText="1"/>
    </xf>
    <xf numFmtId="164" fontId="24" fillId="9" borderId="18" xfId="2" applyFont="1" applyFill="1" applyBorder="1" applyAlignment="1">
      <alignment horizontal="center" vertical="center" wrapText="1"/>
    </xf>
    <xf numFmtId="164" fontId="23" fillId="6" borderId="27" xfId="2" applyFont="1" applyFill="1" applyBorder="1" applyAlignment="1">
      <alignment horizontal="center" vertical="center" wrapText="1"/>
    </xf>
    <xf numFmtId="164" fontId="23" fillId="6" borderId="28" xfId="2" applyFont="1" applyFill="1" applyBorder="1" applyAlignment="1">
      <alignment horizontal="center" vertical="center" wrapText="1"/>
    </xf>
    <xf numFmtId="164" fontId="23" fillId="6" borderId="18" xfId="2" applyFont="1" applyFill="1" applyBorder="1" applyAlignment="1">
      <alignment horizontal="center" vertical="center" wrapText="1"/>
    </xf>
    <xf numFmtId="164" fontId="22" fillId="5" borderId="27" xfId="2" applyFont="1" applyFill="1" applyBorder="1" applyAlignment="1">
      <alignment horizontal="center" vertical="center"/>
    </xf>
    <xf numFmtId="164" fontId="22" fillId="5" borderId="28" xfId="2" applyFont="1" applyFill="1" applyBorder="1" applyAlignment="1">
      <alignment horizontal="center" vertical="center"/>
    </xf>
    <xf numFmtId="164" fontId="22" fillId="5" borderId="18" xfId="2" applyFont="1" applyFill="1" applyBorder="1" applyAlignment="1">
      <alignment horizontal="center" vertical="center"/>
    </xf>
    <xf numFmtId="164" fontId="22" fillId="7" borderId="27" xfId="2" applyFont="1" applyFill="1" applyBorder="1" applyAlignment="1">
      <alignment horizontal="center" vertical="center"/>
    </xf>
    <xf numFmtId="164" fontId="22" fillId="7" borderId="28" xfId="2" applyFont="1" applyFill="1" applyBorder="1" applyAlignment="1">
      <alignment horizontal="center" vertical="center"/>
    </xf>
    <xf numFmtId="164" fontId="22" fillId="7" borderId="18" xfId="2" applyFont="1" applyFill="1" applyBorder="1" applyAlignment="1">
      <alignment horizontal="center" vertical="center"/>
    </xf>
    <xf numFmtId="164" fontId="23" fillId="8" borderId="27" xfId="2" applyFont="1" applyFill="1" applyBorder="1" applyAlignment="1">
      <alignment horizontal="center" vertical="center"/>
    </xf>
    <xf numFmtId="164" fontId="23" fillId="8" borderId="28" xfId="2" applyFont="1" applyFill="1" applyBorder="1" applyAlignment="1">
      <alignment horizontal="center" vertical="center"/>
    </xf>
    <xf numFmtId="164" fontId="23" fillId="8" borderId="18" xfId="2" applyFont="1" applyFill="1" applyBorder="1" applyAlignment="1">
      <alignment horizontal="center" vertical="center"/>
    </xf>
    <xf numFmtId="164" fontId="22" fillId="4" borderId="27" xfId="2" applyFont="1" applyFill="1" applyBorder="1" applyAlignment="1">
      <alignment horizontal="center" vertical="center"/>
    </xf>
    <xf numFmtId="164" fontId="22" fillId="4" borderId="28" xfId="2" applyFont="1" applyFill="1" applyBorder="1" applyAlignment="1">
      <alignment horizontal="center" vertical="center"/>
    </xf>
    <xf numFmtId="164" fontId="22" fillId="4" borderId="18" xfId="2" applyFont="1" applyFill="1" applyBorder="1" applyAlignment="1">
      <alignment horizontal="center" vertical="center"/>
    </xf>
    <xf numFmtId="164" fontId="24" fillId="0" borderId="27" xfId="2" applyFont="1" applyBorder="1" applyAlignment="1">
      <alignment horizontal="center" vertical="center" wrapText="1"/>
    </xf>
    <xf numFmtId="164" fontId="24" fillId="0" borderId="28" xfId="2" applyFont="1" applyBorder="1" applyAlignment="1">
      <alignment horizontal="center" vertical="center" wrapText="1"/>
    </xf>
    <xf numFmtId="164" fontId="24" fillId="0" borderId="18" xfId="2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164" fontId="21" fillId="0" borderId="27" xfId="2" applyFont="1" applyBorder="1" applyAlignment="1">
      <alignment horizontal="center" vertical="center" wrapText="1"/>
    </xf>
    <xf numFmtId="164" fontId="21" fillId="0" borderId="28" xfId="2" applyFont="1" applyBorder="1" applyAlignment="1">
      <alignment horizontal="center" vertical="center" wrapText="1"/>
    </xf>
    <xf numFmtId="164" fontId="21" fillId="0" borderId="18" xfId="2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10" borderId="27" xfId="0" applyFill="1" applyBorder="1" applyAlignment="1">
      <alignment horizontal="center" vertical="center" wrapText="1"/>
    </xf>
    <xf numFmtId="0" fontId="0" fillId="10" borderId="28" xfId="0" applyFill="1" applyBorder="1" applyAlignment="1">
      <alignment horizontal="center" vertical="center" wrapText="1"/>
    </xf>
    <xf numFmtId="0" fontId="0" fillId="10" borderId="18" xfId="0" applyFill="1" applyBorder="1" applyAlignment="1">
      <alignment horizontal="center" vertical="center" wrapText="1"/>
    </xf>
    <xf numFmtId="164" fontId="25" fillId="10" borderId="27" xfId="2" applyFont="1" applyFill="1" applyBorder="1" applyAlignment="1">
      <alignment horizontal="center" vertical="center" wrapText="1"/>
    </xf>
    <xf numFmtId="164" fontId="27" fillId="10" borderId="28" xfId="2" applyFont="1" applyFill="1" applyBorder="1" applyAlignment="1">
      <alignment horizontal="center" vertical="center" wrapText="1"/>
    </xf>
    <xf numFmtId="164" fontId="27" fillId="10" borderId="18" xfId="2" applyFont="1" applyFill="1" applyBorder="1" applyAlignment="1">
      <alignment horizontal="center" vertical="center" wrapText="1"/>
    </xf>
    <xf numFmtId="0" fontId="0" fillId="10" borderId="11" xfId="0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164" fontId="26" fillId="10" borderId="27" xfId="2" applyFont="1" applyFill="1" applyBorder="1" applyAlignment="1">
      <alignment horizontal="center" vertical="center" wrapText="1"/>
    </xf>
    <xf numFmtId="164" fontId="23" fillId="10" borderId="28" xfId="2" applyFont="1" applyFill="1" applyBorder="1" applyAlignment="1">
      <alignment horizontal="center" vertical="center" wrapText="1"/>
    </xf>
    <xf numFmtId="164" fontId="23" fillId="10" borderId="18" xfId="2" applyFont="1" applyFill="1" applyBorder="1" applyAlignment="1">
      <alignment horizontal="center" vertical="center" wrapText="1"/>
    </xf>
    <xf numFmtId="0" fontId="0" fillId="10" borderId="27" xfId="0" applyFill="1" applyBorder="1" applyAlignment="1">
      <alignment horizontal="center" wrapText="1"/>
    </xf>
    <xf numFmtId="0" fontId="0" fillId="10" borderId="28" xfId="0" applyFill="1" applyBorder="1" applyAlignment="1">
      <alignment horizontal="center" wrapText="1"/>
    </xf>
    <xf numFmtId="0" fontId="0" fillId="10" borderId="18" xfId="0" applyFill="1" applyBorder="1" applyAlignment="1">
      <alignment horizontal="center" wrapText="1"/>
    </xf>
    <xf numFmtId="0" fontId="0" fillId="10" borderId="31" xfId="0" applyFill="1" applyBorder="1" applyAlignment="1">
      <alignment horizontal="center" vertical="center" wrapText="1"/>
    </xf>
    <xf numFmtId="0" fontId="0" fillId="10" borderId="7" xfId="0" applyFill="1" applyBorder="1" applyAlignment="1">
      <alignment horizontal="center" vertical="center" wrapText="1"/>
    </xf>
    <xf numFmtId="164" fontId="28" fillId="10" borderId="27" xfId="2" applyFont="1" applyFill="1" applyBorder="1" applyAlignment="1">
      <alignment horizontal="center" vertical="center" wrapText="1"/>
    </xf>
    <xf numFmtId="164" fontId="28" fillId="10" borderId="28" xfId="2" applyFont="1" applyFill="1" applyBorder="1" applyAlignment="1">
      <alignment horizontal="center" vertical="center" wrapText="1"/>
    </xf>
    <xf numFmtId="164" fontId="28" fillId="10" borderId="18" xfId="2" applyFont="1" applyFill="1" applyBorder="1" applyAlignment="1">
      <alignment horizontal="center" vertical="center" wrapText="1"/>
    </xf>
    <xf numFmtId="164" fontId="25" fillId="10" borderId="28" xfId="2" applyFont="1" applyFill="1" applyBorder="1" applyAlignment="1">
      <alignment horizontal="center" vertical="center" wrapText="1"/>
    </xf>
    <xf numFmtId="164" fontId="25" fillId="10" borderId="18" xfId="2" applyFont="1" applyFill="1" applyBorder="1" applyAlignment="1">
      <alignment horizontal="center" vertical="center" wrapText="1"/>
    </xf>
    <xf numFmtId="165" fontId="11" fillId="0" borderId="47" xfId="1" applyNumberFormat="1" applyFont="1" applyBorder="1" applyAlignment="1">
      <alignment horizontal="center"/>
    </xf>
    <xf numFmtId="164" fontId="11" fillId="0" borderId="47" xfId="2" applyFont="1" applyBorder="1" applyAlignment="1">
      <alignment horizontal="center"/>
    </xf>
    <xf numFmtId="165" fontId="11" fillId="0" borderId="20" xfId="1" applyNumberFormat="1" applyFont="1" applyBorder="1" applyAlignment="1">
      <alignment horizontal="center"/>
    </xf>
    <xf numFmtId="164" fontId="11" fillId="0" borderId="20" xfId="2" applyFont="1" applyBorder="1" applyAlignment="1">
      <alignment horizontal="center"/>
    </xf>
  </cellXfs>
  <cellStyles count="3">
    <cellStyle name="Excel Built-in Normal" xfId="2" xr:uid="{3F692374-AC20-4929-80A5-A519E152BC4F}"/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4115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DAD47-244C-427B-8C9C-1A6292EE2A10}">
  <dimension ref="C2:N16"/>
  <sheetViews>
    <sheetView showGridLines="0" topLeftCell="B1" workbookViewId="0">
      <selection activeCell="H14" sqref="H14"/>
    </sheetView>
  </sheetViews>
  <sheetFormatPr baseColWidth="10" defaultRowHeight="15" x14ac:dyDescent="0.25"/>
  <cols>
    <col min="3" max="3" width="14.42578125" bestFit="1" customWidth="1"/>
    <col min="4" max="4" width="20.42578125" bestFit="1" customWidth="1"/>
    <col min="5" max="5" width="10" bestFit="1" customWidth="1"/>
    <col min="6" max="6" width="11.85546875" bestFit="1" customWidth="1"/>
    <col min="7" max="7" width="13.28515625" bestFit="1" customWidth="1"/>
    <col min="8" max="8" width="11.85546875" bestFit="1" customWidth="1"/>
    <col min="9" max="9" width="11.42578125" bestFit="1" customWidth="1"/>
    <col min="10" max="10" width="11.85546875" bestFit="1" customWidth="1"/>
    <col min="11" max="11" width="10.28515625" bestFit="1" customWidth="1"/>
    <col min="12" max="14" width="11.85546875" bestFit="1" customWidth="1"/>
    <col min="15" max="15" width="11.140625" bestFit="1" customWidth="1"/>
    <col min="16" max="16" width="11.85546875" bestFit="1" customWidth="1"/>
    <col min="17" max="17" width="10" bestFit="1" customWidth="1"/>
    <col min="18" max="18" width="11.85546875" bestFit="1" customWidth="1"/>
    <col min="19" max="19" width="10" bestFit="1" customWidth="1"/>
    <col min="20" max="20" width="11.85546875" bestFit="1" customWidth="1"/>
    <col min="21" max="21" width="10" bestFit="1" customWidth="1"/>
    <col min="22" max="22" width="11.85546875" bestFit="1" customWidth="1"/>
    <col min="23" max="23" width="10" bestFit="1" customWidth="1"/>
    <col min="24" max="24" width="11.85546875" bestFit="1" customWidth="1"/>
  </cols>
  <sheetData>
    <row r="2" spans="3:14" x14ac:dyDescent="0.25">
      <c r="C2" s="1" t="s">
        <v>1</v>
      </c>
      <c r="D2" s="2" t="s">
        <v>2</v>
      </c>
      <c r="E2" s="3" t="s">
        <v>8</v>
      </c>
      <c r="F2" s="3" t="s">
        <v>10</v>
      </c>
      <c r="G2" s="4" t="s">
        <v>11</v>
      </c>
      <c r="H2" s="4" t="s">
        <v>10</v>
      </c>
      <c r="I2" s="16" t="s">
        <v>13</v>
      </c>
      <c r="J2" s="16" t="s">
        <v>10</v>
      </c>
      <c r="K2" s="17" t="s">
        <v>14</v>
      </c>
      <c r="L2" s="17" t="s">
        <v>10</v>
      </c>
      <c r="M2" s="225" t="s">
        <v>15</v>
      </c>
      <c r="N2" s="225" t="s">
        <v>10</v>
      </c>
    </row>
    <row r="3" spans="3:14" x14ac:dyDescent="0.25">
      <c r="C3" s="306" t="s">
        <v>0</v>
      </c>
      <c r="D3" s="5" t="s">
        <v>3</v>
      </c>
      <c r="E3" s="6">
        <v>299900</v>
      </c>
      <c r="F3" s="7">
        <v>2</v>
      </c>
      <c r="G3" s="6">
        <v>250000</v>
      </c>
      <c r="H3" s="7">
        <v>2</v>
      </c>
      <c r="I3" s="6">
        <v>275000</v>
      </c>
      <c r="J3" s="7">
        <v>2</v>
      </c>
      <c r="K3" s="6">
        <v>239991</v>
      </c>
      <c r="L3" s="22">
        <v>2</v>
      </c>
      <c r="M3" s="222">
        <v>360000</v>
      </c>
      <c r="N3" s="219">
        <v>2</v>
      </c>
    </row>
    <row r="4" spans="3:14" x14ac:dyDescent="0.25">
      <c r="C4" s="307"/>
      <c r="D4" s="5" t="s">
        <v>4</v>
      </c>
      <c r="E4" s="8">
        <v>0</v>
      </c>
      <c r="F4" s="7">
        <v>2</v>
      </c>
      <c r="G4" s="8">
        <v>0</v>
      </c>
      <c r="H4" s="7">
        <v>2</v>
      </c>
      <c r="I4" s="8">
        <v>0</v>
      </c>
      <c r="J4" s="7">
        <v>2</v>
      </c>
      <c r="K4" s="8">
        <v>0</v>
      </c>
      <c r="L4" s="22">
        <v>2</v>
      </c>
      <c r="M4" s="222">
        <v>0</v>
      </c>
      <c r="N4" s="219">
        <v>2</v>
      </c>
    </row>
    <row r="5" spans="3:14" x14ac:dyDescent="0.25">
      <c r="C5" s="307"/>
      <c r="D5" s="5" t="s">
        <v>5</v>
      </c>
      <c r="E5" s="8">
        <v>150000</v>
      </c>
      <c r="F5" s="7">
        <v>2</v>
      </c>
      <c r="G5" s="8">
        <v>150000</v>
      </c>
      <c r="H5" s="7">
        <v>2</v>
      </c>
      <c r="I5" s="8">
        <v>195000</v>
      </c>
      <c r="J5" s="7">
        <v>2</v>
      </c>
      <c r="K5" s="8">
        <v>189999</v>
      </c>
      <c r="L5" s="22">
        <v>2</v>
      </c>
      <c r="M5" s="222">
        <v>276000</v>
      </c>
      <c r="N5" s="219">
        <v>2</v>
      </c>
    </row>
    <row r="6" spans="3:14" ht="15.75" thickBot="1" x14ac:dyDescent="0.3">
      <c r="C6" s="307"/>
      <c r="D6" s="5" t="s">
        <v>6</v>
      </c>
      <c r="E6" s="9" t="s">
        <v>9</v>
      </c>
      <c r="F6" s="10">
        <v>2</v>
      </c>
      <c r="G6" s="9" t="s">
        <v>9</v>
      </c>
      <c r="H6" s="10">
        <v>2</v>
      </c>
      <c r="I6" s="9" t="s">
        <v>9</v>
      </c>
      <c r="J6" s="10">
        <v>2</v>
      </c>
      <c r="K6" s="9" t="s">
        <v>9</v>
      </c>
      <c r="L6" s="23">
        <v>2</v>
      </c>
      <c r="M6" s="218" t="s">
        <v>9</v>
      </c>
      <c r="N6" s="219">
        <v>2</v>
      </c>
    </row>
    <row r="7" spans="3:14" ht="15.75" thickTop="1" x14ac:dyDescent="0.25">
      <c r="C7" s="308"/>
      <c r="D7" s="11" t="s">
        <v>7</v>
      </c>
      <c r="E7" s="12">
        <v>449900</v>
      </c>
      <c r="F7" s="13">
        <v>8</v>
      </c>
      <c r="G7" s="12">
        <v>400000</v>
      </c>
      <c r="H7" s="14">
        <v>8</v>
      </c>
      <c r="I7" s="12">
        <v>470000</v>
      </c>
      <c r="J7" s="15">
        <v>8</v>
      </c>
      <c r="K7" s="12">
        <v>429990</v>
      </c>
      <c r="L7" s="14">
        <v>8</v>
      </c>
      <c r="M7" s="223">
        <v>636000</v>
      </c>
      <c r="N7" s="224">
        <v>6</v>
      </c>
    </row>
    <row r="11" spans="3:14" x14ac:dyDescent="0.25">
      <c r="C11" s="1" t="s">
        <v>1</v>
      </c>
      <c r="D11" s="2" t="s">
        <v>2</v>
      </c>
      <c r="E11" s="19" t="s">
        <v>16</v>
      </c>
      <c r="F11" s="20" t="s">
        <v>10</v>
      </c>
      <c r="G11" s="226" t="s">
        <v>12</v>
      </c>
      <c r="H11" s="226" t="s">
        <v>10</v>
      </c>
      <c r="I11" s="4" t="s">
        <v>17</v>
      </c>
      <c r="J11" s="4" t="s">
        <v>10</v>
      </c>
      <c r="K11" s="16" t="s">
        <v>19</v>
      </c>
      <c r="L11" s="16" t="s">
        <v>10</v>
      </c>
      <c r="M11" s="17" t="s">
        <v>21</v>
      </c>
      <c r="N11" s="17" t="s">
        <v>10</v>
      </c>
    </row>
    <row r="12" spans="3:14" x14ac:dyDescent="0.25">
      <c r="C12" s="306" t="s">
        <v>0</v>
      </c>
      <c r="D12" s="5" t="s">
        <v>3</v>
      </c>
      <c r="E12" s="8">
        <v>330000</v>
      </c>
      <c r="F12" s="7">
        <v>2</v>
      </c>
      <c r="G12" s="222">
        <v>238000</v>
      </c>
      <c r="H12" s="219">
        <v>2</v>
      </c>
      <c r="I12" s="8">
        <v>364140</v>
      </c>
      <c r="J12" s="7">
        <v>2</v>
      </c>
      <c r="K12" s="8">
        <v>0</v>
      </c>
      <c r="L12" s="7">
        <v>2</v>
      </c>
      <c r="M12" s="8">
        <v>330000</v>
      </c>
      <c r="N12" s="22">
        <v>2</v>
      </c>
    </row>
    <row r="13" spans="3:14" x14ac:dyDescent="0.25">
      <c r="C13" s="307"/>
      <c r="D13" s="5" t="s">
        <v>4</v>
      </c>
      <c r="E13" s="8">
        <v>0</v>
      </c>
      <c r="F13" s="7">
        <v>2</v>
      </c>
      <c r="G13" s="222">
        <v>0</v>
      </c>
      <c r="H13" s="219">
        <v>2</v>
      </c>
      <c r="I13" s="8">
        <v>110200</v>
      </c>
      <c r="J13" s="7">
        <v>2</v>
      </c>
      <c r="K13" s="8">
        <v>107000</v>
      </c>
      <c r="L13" s="7">
        <v>2</v>
      </c>
      <c r="M13" s="8">
        <v>85000</v>
      </c>
      <c r="N13" s="22">
        <v>2</v>
      </c>
    </row>
    <row r="14" spans="3:14" x14ac:dyDescent="0.25">
      <c r="C14" s="307"/>
      <c r="D14" s="5" t="s">
        <v>5</v>
      </c>
      <c r="E14" s="8">
        <v>90000</v>
      </c>
      <c r="F14" s="7">
        <v>1</v>
      </c>
      <c r="G14" s="222">
        <v>856657</v>
      </c>
      <c r="H14" s="219">
        <v>1</v>
      </c>
      <c r="I14" s="8">
        <v>393300</v>
      </c>
      <c r="J14" s="7">
        <v>2</v>
      </c>
      <c r="K14" s="18">
        <v>649000</v>
      </c>
      <c r="L14" s="7">
        <v>1</v>
      </c>
      <c r="M14" s="18">
        <v>390000</v>
      </c>
      <c r="N14" s="22">
        <v>2</v>
      </c>
    </row>
    <row r="15" spans="3:14" ht="15.75" thickBot="1" x14ac:dyDescent="0.3">
      <c r="C15" s="307"/>
      <c r="D15" s="5" t="s">
        <v>6</v>
      </c>
      <c r="E15" s="9" t="s">
        <v>9</v>
      </c>
      <c r="F15" s="10">
        <v>2</v>
      </c>
      <c r="G15" s="220" t="s">
        <v>9</v>
      </c>
      <c r="H15" s="221">
        <v>2</v>
      </c>
      <c r="I15" s="9" t="s">
        <v>18</v>
      </c>
      <c r="J15" s="10">
        <v>2</v>
      </c>
      <c r="K15" s="9" t="s">
        <v>20</v>
      </c>
      <c r="L15" s="10">
        <v>1</v>
      </c>
      <c r="M15" s="9" t="s">
        <v>9</v>
      </c>
      <c r="N15" s="23">
        <v>2</v>
      </c>
    </row>
    <row r="16" spans="3:14" ht="15.75" thickTop="1" x14ac:dyDescent="0.25">
      <c r="C16" s="308"/>
      <c r="D16" s="11" t="s">
        <v>7</v>
      </c>
      <c r="E16" s="12">
        <v>420000</v>
      </c>
      <c r="F16" s="15">
        <v>7</v>
      </c>
      <c r="G16" s="228">
        <v>1094657</v>
      </c>
      <c r="H16" s="227">
        <v>7</v>
      </c>
      <c r="I16" s="12">
        <f>SUM(I12:I13)</f>
        <v>474340</v>
      </c>
      <c r="J16" s="15">
        <v>8</v>
      </c>
      <c r="K16" s="12">
        <v>756000</v>
      </c>
      <c r="L16" s="15">
        <v>6</v>
      </c>
      <c r="M16" s="21">
        <f>SUM(M12:M13)+86260</f>
        <v>501260</v>
      </c>
      <c r="N16" s="14">
        <v>8</v>
      </c>
    </row>
  </sheetData>
  <mergeCells count="2">
    <mergeCell ref="C3:C7"/>
    <mergeCell ref="C12:C1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30EA4-69E9-4B39-A222-9A53AD9669ED}">
  <dimension ref="B4:R20"/>
  <sheetViews>
    <sheetView topLeftCell="B10" zoomScale="60" zoomScaleNormal="60" workbookViewId="0">
      <selection activeCell="P19" sqref="P19:R19"/>
    </sheetView>
  </sheetViews>
  <sheetFormatPr baseColWidth="10" defaultRowHeight="15" x14ac:dyDescent="0.25"/>
  <cols>
    <col min="2" max="2" width="20.28515625" bestFit="1" customWidth="1"/>
    <col min="3" max="3" width="38.140625" bestFit="1" customWidth="1"/>
    <col min="6" max="6" width="30.7109375" customWidth="1"/>
    <col min="9" max="9" width="18" customWidth="1"/>
    <col min="12" max="12" width="34" customWidth="1"/>
    <col min="15" max="15" width="12.7109375" customWidth="1"/>
    <col min="18" max="18" width="17.7109375" customWidth="1"/>
  </cols>
  <sheetData>
    <row r="4" spans="2:18" ht="31.5" customHeight="1" x14ac:dyDescent="0.25">
      <c r="B4" s="280" t="s">
        <v>1</v>
      </c>
      <c r="C4" s="281" t="s">
        <v>2</v>
      </c>
      <c r="D4" s="342" t="s">
        <v>8</v>
      </c>
      <c r="E4" s="343"/>
      <c r="F4" s="344"/>
      <c r="G4" s="333" t="s">
        <v>11</v>
      </c>
      <c r="H4" s="334"/>
      <c r="I4" s="335"/>
      <c r="J4" s="336" t="s">
        <v>13</v>
      </c>
      <c r="K4" s="337"/>
      <c r="L4" s="338"/>
      <c r="M4" s="339" t="s">
        <v>14</v>
      </c>
      <c r="N4" s="340"/>
      <c r="O4" s="341"/>
      <c r="P4" s="345" t="s">
        <v>15</v>
      </c>
      <c r="Q4" s="346"/>
      <c r="R4" s="347"/>
    </row>
    <row r="5" spans="2:18" ht="71.25" customHeight="1" x14ac:dyDescent="0.25">
      <c r="B5" s="364" t="s">
        <v>150</v>
      </c>
      <c r="C5" s="287" t="s">
        <v>174</v>
      </c>
      <c r="D5" s="367" t="s">
        <v>184</v>
      </c>
      <c r="E5" s="368"/>
      <c r="F5" s="369"/>
      <c r="G5" s="367" t="s">
        <v>202</v>
      </c>
      <c r="H5" s="368"/>
      <c r="I5" s="369"/>
      <c r="J5" s="367" t="s">
        <v>195</v>
      </c>
      <c r="K5" s="368"/>
      <c r="L5" s="369"/>
      <c r="M5" s="367" t="s">
        <v>178</v>
      </c>
      <c r="N5" s="368"/>
      <c r="O5" s="369"/>
      <c r="P5" s="367" t="s">
        <v>208</v>
      </c>
      <c r="Q5" s="368"/>
      <c r="R5" s="369"/>
    </row>
    <row r="6" spans="2:18" ht="30" customHeight="1" x14ac:dyDescent="0.25">
      <c r="B6" s="365"/>
      <c r="C6" s="282" t="s">
        <v>151</v>
      </c>
      <c r="D6" s="370" t="s">
        <v>183</v>
      </c>
      <c r="E6" s="371"/>
      <c r="F6" s="372"/>
      <c r="G6" s="370" t="s">
        <v>201</v>
      </c>
      <c r="H6" s="371"/>
      <c r="I6" s="372"/>
      <c r="J6" s="357" t="s">
        <v>188</v>
      </c>
      <c r="K6" s="358"/>
      <c r="L6" s="359"/>
      <c r="M6" s="370" t="s">
        <v>182</v>
      </c>
      <c r="N6" s="371"/>
      <c r="O6" s="372"/>
      <c r="P6" s="357" t="s">
        <v>182</v>
      </c>
      <c r="Q6" s="358"/>
      <c r="R6" s="359"/>
    </row>
    <row r="7" spans="2:18" s="291" customFormat="1" ht="60" customHeight="1" x14ac:dyDescent="0.25">
      <c r="B7" s="365"/>
      <c r="C7" s="282" t="s">
        <v>152</v>
      </c>
      <c r="D7" s="373" t="s">
        <v>181</v>
      </c>
      <c r="E7" s="374"/>
      <c r="F7" s="374"/>
      <c r="G7" s="363" t="s">
        <v>200</v>
      </c>
      <c r="H7" s="358"/>
      <c r="I7" s="359"/>
      <c r="J7" s="363" t="s">
        <v>193</v>
      </c>
      <c r="K7" s="358"/>
      <c r="L7" s="359"/>
      <c r="M7" s="363" t="s">
        <v>177</v>
      </c>
      <c r="N7" s="358"/>
      <c r="O7" s="359"/>
      <c r="P7" s="363" t="s">
        <v>207</v>
      </c>
      <c r="Q7" s="358"/>
      <c r="R7" s="359"/>
    </row>
    <row r="8" spans="2:18" ht="45" customHeight="1" x14ac:dyDescent="0.25">
      <c r="B8" s="365"/>
      <c r="C8" s="279" t="s">
        <v>153</v>
      </c>
      <c r="D8" s="348" t="s">
        <v>154</v>
      </c>
      <c r="E8" s="349"/>
      <c r="F8" s="350"/>
      <c r="G8" s="348" t="s">
        <v>155</v>
      </c>
      <c r="H8" s="349"/>
      <c r="I8" s="350"/>
      <c r="J8" s="354" t="s">
        <v>156</v>
      </c>
      <c r="K8" s="355"/>
      <c r="L8" s="356"/>
      <c r="M8" s="348" t="s">
        <v>157</v>
      </c>
      <c r="N8" s="349"/>
      <c r="O8" s="350"/>
      <c r="P8" s="351" t="s">
        <v>158</v>
      </c>
      <c r="Q8" s="352"/>
      <c r="R8" s="353"/>
    </row>
    <row r="9" spans="2:18" ht="45" customHeight="1" x14ac:dyDescent="0.25">
      <c r="B9" s="365"/>
      <c r="C9" s="279" t="s">
        <v>164</v>
      </c>
      <c r="D9" s="348" t="s">
        <v>165</v>
      </c>
      <c r="E9" s="349"/>
      <c r="F9" s="350"/>
      <c r="G9" s="348" t="s">
        <v>166</v>
      </c>
      <c r="H9" s="349"/>
      <c r="I9" s="350"/>
      <c r="J9" s="348" t="s">
        <v>173</v>
      </c>
      <c r="K9" s="349"/>
      <c r="L9" s="350"/>
      <c r="M9" s="354" t="s">
        <v>114</v>
      </c>
      <c r="N9" s="355"/>
      <c r="O9" s="356"/>
      <c r="P9" s="348" t="s">
        <v>167</v>
      </c>
      <c r="Q9" s="349"/>
      <c r="R9" s="350"/>
    </row>
    <row r="10" spans="2:18" ht="30.75" customHeight="1" x14ac:dyDescent="0.25">
      <c r="B10" s="366"/>
      <c r="C10" s="286" t="s">
        <v>172</v>
      </c>
      <c r="D10" s="351" t="s">
        <v>25</v>
      </c>
      <c r="E10" s="352"/>
      <c r="F10" s="353"/>
      <c r="G10" s="351" t="s">
        <v>25</v>
      </c>
      <c r="H10" s="352"/>
      <c r="I10" s="353"/>
      <c r="J10" s="351" t="s">
        <v>25</v>
      </c>
      <c r="K10" s="352"/>
      <c r="L10" s="353"/>
      <c r="M10" s="351" t="s">
        <v>25</v>
      </c>
      <c r="N10" s="352"/>
      <c r="O10" s="353"/>
      <c r="P10" s="351" t="s">
        <v>25</v>
      </c>
      <c r="Q10" s="352"/>
      <c r="R10" s="353"/>
    </row>
    <row r="14" spans="2:18" ht="15.75" x14ac:dyDescent="0.25">
      <c r="B14" s="280" t="s">
        <v>1</v>
      </c>
      <c r="C14" s="281" t="s">
        <v>2</v>
      </c>
      <c r="D14" s="327" t="s">
        <v>16</v>
      </c>
      <c r="E14" s="328"/>
      <c r="F14" s="329"/>
      <c r="G14" s="330" t="s">
        <v>12</v>
      </c>
      <c r="H14" s="331"/>
      <c r="I14" s="332"/>
      <c r="J14" s="333" t="s">
        <v>17</v>
      </c>
      <c r="K14" s="334"/>
      <c r="L14" s="335"/>
      <c r="M14" s="336" t="s">
        <v>19</v>
      </c>
      <c r="N14" s="337"/>
      <c r="O14" s="338"/>
      <c r="P14" s="339" t="s">
        <v>21</v>
      </c>
      <c r="Q14" s="340"/>
      <c r="R14" s="341"/>
    </row>
    <row r="15" spans="2:18" ht="82.5" customHeight="1" x14ac:dyDescent="0.25">
      <c r="B15" s="364" t="s">
        <v>150</v>
      </c>
      <c r="C15" s="287" t="s">
        <v>174</v>
      </c>
      <c r="D15" s="360" t="s">
        <v>199</v>
      </c>
      <c r="E15" s="378"/>
      <c r="F15" s="379"/>
      <c r="G15" s="360" t="s">
        <v>190</v>
      </c>
      <c r="H15" s="378"/>
      <c r="I15" s="379"/>
      <c r="J15" s="360" t="s">
        <v>191</v>
      </c>
      <c r="K15" s="378"/>
      <c r="L15" s="379"/>
      <c r="M15" s="367" t="s">
        <v>179</v>
      </c>
      <c r="N15" s="368"/>
      <c r="O15" s="369"/>
      <c r="P15" s="375" t="s">
        <v>204</v>
      </c>
      <c r="Q15" s="376"/>
      <c r="R15" s="377"/>
    </row>
    <row r="16" spans="2:18" ht="45" customHeight="1" x14ac:dyDescent="0.25">
      <c r="B16" s="365"/>
      <c r="C16" s="282" t="s">
        <v>151</v>
      </c>
      <c r="D16" s="357" t="s">
        <v>198</v>
      </c>
      <c r="E16" s="358"/>
      <c r="F16" s="359"/>
      <c r="G16" s="357" t="s">
        <v>224</v>
      </c>
      <c r="H16" s="358"/>
      <c r="I16" s="359"/>
      <c r="J16" s="357" t="s">
        <v>226</v>
      </c>
      <c r="K16" s="358"/>
      <c r="L16" s="359"/>
      <c r="M16" s="357" t="s">
        <v>226</v>
      </c>
      <c r="N16" s="358"/>
      <c r="O16" s="359"/>
      <c r="P16" s="357" t="s">
        <v>182</v>
      </c>
      <c r="Q16" s="358"/>
      <c r="R16" s="359"/>
    </row>
    <row r="17" spans="2:18" ht="83.25" customHeight="1" x14ac:dyDescent="0.25">
      <c r="B17" s="365"/>
      <c r="C17" s="282" t="s">
        <v>152</v>
      </c>
      <c r="D17" s="360" t="s">
        <v>197</v>
      </c>
      <c r="E17" s="361"/>
      <c r="F17" s="362"/>
      <c r="G17" s="363" t="s">
        <v>225</v>
      </c>
      <c r="H17" s="358"/>
      <c r="I17" s="359"/>
      <c r="J17" s="363" t="s">
        <v>187</v>
      </c>
      <c r="K17" s="358"/>
      <c r="L17" s="359"/>
      <c r="M17" s="363" t="s">
        <v>176</v>
      </c>
      <c r="N17" s="358"/>
      <c r="O17" s="359"/>
      <c r="P17" s="363" t="s">
        <v>228</v>
      </c>
      <c r="Q17" s="358"/>
      <c r="R17" s="359"/>
    </row>
    <row r="18" spans="2:18" ht="45" customHeight="1" x14ac:dyDescent="0.25">
      <c r="B18" s="365"/>
      <c r="C18" s="279" t="s">
        <v>153</v>
      </c>
      <c r="D18" s="348" t="s">
        <v>159</v>
      </c>
      <c r="E18" s="349"/>
      <c r="F18" s="350"/>
      <c r="G18" s="348" t="s">
        <v>160</v>
      </c>
      <c r="H18" s="349"/>
      <c r="I18" s="350"/>
      <c r="J18" s="348" t="s">
        <v>161</v>
      </c>
      <c r="K18" s="349"/>
      <c r="L18" s="350"/>
      <c r="M18" s="348" t="s">
        <v>162</v>
      </c>
      <c r="N18" s="349"/>
      <c r="O18" s="350"/>
      <c r="P18" s="348" t="s">
        <v>163</v>
      </c>
      <c r="Q18" s="349"/>
      <c r="R18" s="350"/>
    </row>
    <row r="19" spans="2:18" ht="45" customHeight="1" x14ac:dyDescent="0.25">
      <c r="B19" s="365"/>
      <c r="C19" s="279" t="s">
        <v>164</v>
      </c>
      <c r="D19" s="348" t="s">
        <v>168</v>
      </c>
      <c r="E19" s="349"/>
      <c r="F19" s="350"/>
      <c r="G19" s="348" t="s">
        <v>169</v>
      </c>
      <c r="H19" s="349"/>
      <c r="I19" s="350"/>
      <c r="J19" s="348" t="s">
        <v>170</v>
      </c>
      <c r="K19" s="349"/>
      <c r="L19" s="350"/>
      <c r="M19" s="348" t="s">
        <v>227</v>
      </c>
      <c r="N19" s="349"/>
      <c r="O19" s="350"/>
      <c r="P19" s="348" t="s">
        <v>171</v>
      </c>
      <c r="Q19" s="349"/>
      <c r="R19" s="350"/>
    </row>
    <row r="20" spans="2:18" ht="32.25" customHeight="1" x14ac:dyDescent="0.25">
      <c r="B20" s="366"/>
      <c r="C20" s="286" t="s">
        <v>172</v>
      </c>
      <c r="D20" s="351" t="s">
        <v>25</v>
      </c>
      <c r="E20" s="352"/>
      <c r="F20" s="353"/>
      <c r="G20" s="351" t="s">
        <v>25</v>
      </c>
      <c r="H20" s="352"/>
      <c r="I20" s="353"/>
      <c r="J20" s="351" t="s">
        <v>25</v>
      </c>
      <c r="K20" s="352"/>
      <c r="L20" s="353"/>
      <c r="M20" s="351" t="s">
        <v>25</v>
      </c>
      <c r="N20" s="352"/>
      <c r="O20" s="353"/>
      <c r="P20" s="351" t="s">
        <v>25</v>
      </c>
      <c r="Q20" s="352"/>
      <c r="R20" s="353"/>
    </row>
  </sheetData>
  <mergeCells count="72">
    <mergeCell ref="P15:R15"/>
    <mergeCell ref="D15:F15"/>
    <mergeCell ref="G15:I15"/>
    <mergeCell ref="J15:L15"/>
    <mergeCell ref="M15:O15"/>
    <mergeCell ref="B15:B20"/>
    <mergeCell ref="G16:I16"/>
    <mergeCell ref="P6:R6"/>
    <mergeCell ref="B5:B10"/>
    <mergeCell ref="D5:F5"/>
    <mergeCell ref="J5:L5"/>
    <mergeCell ref="G5:I5"/>
    <mergeCell ref="M5:O5"/>
    <mergeCell ref="P5:R5"/>
    <mergeCell ref="D6:F6"/>
    <mergeCell ref="G6:I6"/>
    <mergeCell ref="J6:L6"/>
    <mergeCell ref="M6:O6"/>
    <mergeCell ref="D7:F7"/>
    <mergeCell ref="G7:I7"/>
    <mergeCell ref="J7:L7"/>
    <mergeCell ref="M7:O7"/>
    <mergeCell ref="P7:R7"/>
    <mergeCell ref="D8:F8"/>
    <mergeCell ref="G8:I8"/>
    <mergeCell ref="J8:L8"/>
    <mergeCell ref="M8:O8"/>
    <mergeCell ref="P8:R8"/>
    <mergeCell ref="D9:F9"/>
    <mergeCell ref="G9:I9"/>
    <mergeCell ref="J9:L9"/>
    <mergeCell ref="M9:O9"/>
    <mergeCell ref="P9:R9"/>
    <mergeCell ref="D10:F10"/>
    <mergeCell ref="G10:I10"/>
    <mergeCell ref="J10:L10"/>
    <mergeCell ref="M10:O10"/>
    <mergeCell ref="P10:R10"/>
    <mergeCell ref="D16:F16"/>
    <mergeCell ref="J16:L16"/>
    <mergeCell ref="M16:O16"/>
    <mergeCell ref="P16:R16"/>
    <mergeCell ref="D17:F17"/>
    <mergeCell ref="G17:I17"/>
    <mergeCell ref="J17:L17"/>
    <mergeCell ref="M17:O17"/>
    <mergeCell ref="P17:R17"/>
    <mergeCell ref="D18:F18"/>
    <mergeCell ref="G18:I18"/>
    <mergeCell ref="J18:L18"/>
    <mergeCell ref="M18:O18"/>
    <mergeCell ref="P18:R18"/>
    <mergeCell ref="D20:F20"/>
    <mergeCell ref="G20:I20"/>
    <mergeCell ref="J20:L20"/>
    <mergeCell ref="M20:O20"/>
    <mergeCell ref="P20:R20"/>
    <mergeCell ref="D19:F19"/>
    <mergeCell ref="G19:I19"/>
    <mergeCell ref="J19:L19"/>
    <mergeCell ref="M19:O19"/>
    <mergeCell ref="P19:R19"/>
    <mergeCell ref="D4:F4"/>
    <mergeCell ref="G4:I4"/>
    <mergeCell ref="J4:L4"/>
    <mergeCell ref="M4:O4"/>
    <mergeCell ref="P4:R4"/>
    <mergeCell ref="D14:F14"/>
    <mergeCell ref="G14:I14"/>
    <mergeCell ref="J14:L14"/>
    <mergeCell ref="M14:O14"/>
    <mergeCell ref="P14:R1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27FF8-DC15-411F-BD42-D8C093762801}">
  <dimension ref="B1:L16"/>
  <sheetViews>
    <sheetView showGridLines="0" tabSelected="1" workbookViewId="0">
      <selection activeCell="O18" sqref="O18"/>
    </sheetView>
  </sheetViews>
  <sheetFormatPr baseColWidth="10" defaultRowHeight="15" x14ac:dyDescent="0.25"/>
  <cols>
    <col min="2" max="2" width="19.42578125" bestFit="1" customWidth="1"/>
    <col min="3" max="3" width="7.85546875" bestFit="1" customWidth="1"/>
    <col min="4" max="4" width="8" bestFit="1" customWidth="1"/>
    <col min="5" max="5" width="7.28515625" bestFit="1" customWidth="1"/>
    <col min="6" max="6" width="9" bestFit="1" customWidth="1"/>
    <col min="7" max="7" width="5.42578125" bestFit="1" customWidth="1"/>
    <col min="8" max="8" width="6.28515625" bestFit="1" customWidth="1"/>
    <col min="9" max="9" width="6.7109375" bestFit="1" customWidth="1"/>
    <col min="10" max="10" width="7" bestFit="1" customWidth="1"/>
    <col min="11" max="11" width="7" customWidth="1"/>
    <col min="12" max="12" width="7.85546875" bestFit="1" customWidth="1"/>
  </cols>
  <sheetData>
    <row r="1" spans="2:12" ht="32.25" customHeight="1" x14ac:dyDescent="0.25"/>
    <row r="2" spans="2:12" ht="22.5" x14ac:dyDescent="0.25">
      <c r="B2" s="192" t="s">
        <v>2</v>
      </c>
      <c r="C2" s="60" t="s">
        <v>8</v>
      </c>
      <c r="D2" s="62" t="s">
        <v>11</v>
      </c>
      <c r="E2" s="65" t="s">
        <v>12</v>
      </c>
      <c r="F2" s="98" t="s">
        <v>13</v>
      </c>
      <c r="G2" s="100" t="s">
        <v>14</v>
      </c>
      <c r="H2" s="78" t="s">
        <v>15</v>
      </c>
      <c r="I2" s="81" t="s">
        <v>16</v>
      </c>
      <c r="J2" s="63" t="s">
        <v>17</v>
      </c>
      <c r="K2" s="98" t="s">
        <v>19</v>
      </c>
      <c r="L2" s="100" t="s">
        <v>21</v>
      </c>
    </row>
    <row r="3" spans="2:12" x14ac:dyDescent="0.25">
      <c r="B3" s="267" t="s">
        <v>140</v>
      </c>
      <c r="C3" s="89">
        <v>8</v>
      </c>
      <c r="D3" s="89">
        <v>8</v>
      </c>
      <c r="E3" s="89">
        <v>7</v>
      </c>
      <c r="F3" s="89">
        <v>8</v>
      </c>
      <c r="G3" s="89">
        <v>8</v>
      </c>
      <c r="H3" s="89">
        <v>8</v>
      </c>
      <c r="I3" s="89">
        <v>7</v>
      </c>
      <c r="J3" s="89">
        <v>8</v>
      </c>
      <c r="K3" s="89">
        <v>6</v>
      </c>
      <c r="L3" s="270">
        <v>8</v>
      </c>
    </row>
    <row r="4" spans="2:12" x14ac:dyDescent="0.25">
      <c r="B4" s="268" t="s">
        <v>141</v>
      </c>
      <c r="C4" s="89">
        <v>4</v>
      </c>
      <c r="D4" s="89">
        <v>4</v>
      </c>
      <c r="E4" s="89">
        <v>7</v>
      </c>
      <c r="F4" s="89">
        <v>2</v>
      </c>
      <c r="G4" s="89">
        <v>2</v>
      </c>
      <c r="H4" s="89">
        <v>6</v>
      </c>
      <c r="I4" s="89">
        <v>6</v>
      </c>
      <c r="J4" s="89">
        <v>4</v>
      </c>
      <c r="K4" s="89">
        <v>4</v>
      </c>
      <c r="L4" s="270">
        <v>6</v>
      </c>
    </row>
    <row r="5" spans="2:12" x14ac:dyDescent="0.25">
      <c r="B5" s="268" t="s">
        <v>142</v>
      </c>
      <c r="C5" s="89">
        <v>4</v>
      </c>
      <c r="D5" s="89">
        <v>4</v>
      </c>
      <c r="E5" s="89">
        <v>7</v>
      </c>
      <c r="F5" s="89">
        <v>0</v>
      </c>
      <c r="G5" s="89">
        <v>0</v>
      </c>
      <c r="H5" s="89">
        <v>6</v>
      </c>
      <c r="I5" s="89">
        <v>6</v>
      </c>
      <c r="J5" s="89">
        <v>4</v>
      </c>
      <c r="K5" s="89">
        <v>4</v>
      </c>
      <c r="L5" s="270">
        <v>6</v>
      </c>
    </row>
    <row r="6" spans="2:12" x14ac:dyDescent="0.25">
      <c r="B6" s="268" t="s">
        <v>143</v>
      </c>
      <c r="C6" s="89">
        <v>0</v>
      </c>
      <c r="D6" s="89">
        <v>0</v>
      </c>
      <c r="E6" s="89">
        <v>0</v>
      </c>
      <c r="F6" s="89">
        <v>0</v>
      </c>
      <c r="G6" s="89">
        <v>0</v>
      </c>
      <c r="H6" s="89">
        <v>0</v>
      </c>
      <c r="I6" s="89">
        <v>0</v>
      </c>
      <c r="J6" s="89">
        <v>2</v>
      </c>
      <c r="K6" s="89">
        <v>2</v>
      </c>
      <c r="L6" s="270">
        <v>5</v>
      </c>
    </row>
    <row r="7" spans="2:12" x14ac:dyDescent="0.25">
      <c r="B7" s="268" t="s">
        <v>144</v>
      </c>
      <c r="C7" s="89">
        <v>14</v>
      </c>
      <c r="D7" s="89">
        <v>17</v>
      </c>
      <c r="E7" s="89">
        <v>15</v>
      </c>
      <c r="F7" s="89">
        <v>16</v>
      </c>
      <c r="G7" s="89">
        <v>14</v>
      </c>
      <c r="H7" s="89">
        <v>14</v>
      </c>
      <c r="I7" s="89">
        <v>16</v>
      </c>
      <c r="J7" s="89">
        <v>16</v>
      </c>
      <c r="K7" s="89">
        <v>15</v>
      </c>
      <c r="L7" s="270">
        <v>16</v>
      </c>
    </row>
    <row r="8" spans="2:12" x14ac:dyDescent="0.25">
      <c r="B8" s="268" t="s">
        <v>145</v>
      </c>
      <c r="C8" s="89">
        <v>2</v>
      </c>
      <c r="D8" s="89">
        <v>2</v>
      </c>
      <c r="E8" s="89">
        <v>2</v>
      </c>
      <c r="F8" s="89">
        <v>4</v>
      </c>
      <c r="G8" s="89">
        <v>4</v>
      </c>
      <c r="H8" s="89">
        <v>2</v>
      </c>
      <c r="I8" s="89">
        <v>0</v>
      </c>
      <c r="J8" s="89">
        <v>2</v>
      </c>
      <c r="K8" s="89">
        <v>2</v>
      </c>
      <c r="L8" s="270">
        <v>2</v>
      </c>
    </row>
    <row r="9" spans="2:12" x14ac:dyDescent="0.25">
      <c r="B9" s="268" t="s">
        <v>146</v>
      </c>
      <c r="C9" s="89">
        <v>4</v>
      </c>
      <c r="D9" s="89">
        <v>4</v>
      </c>
      <c r="E9" s="89">
        <v>4</v>
      </c>
      <c r="F9" s="89">
        <v>2</v>
      </c>
      <c r="G9" s="89">
        <v>2</v>
      </c>
      <c r="H9" s="89">
        <v>2</v>
      </c>
      <c r="I9" s="89">
        <v>4</v>
      </c>
      <c r="J9" s="89">
        <v>4</v>
      </c>
      <c r="K9" s="89">
        <v>4</v>
      </c>
      <c r="L9" s="270">
        <v>4</v>
      </c>
    </row>
    <row r="10" spans="2:12" x14ac:dyDescent="0.25">
      <c r="B10" s="268" t="s">
        <v>147</v>
      </c>
      <c r="C10" s="89">
        <v>4</v>
      </c>
      <c r="D10" s="89">
        <v>5</v>
      </c>
      <c r="E10" s="89">
        <v>5</v>
      </c>
      <c r="F10" s="89">
        <v>5</v>
      </c>
      <c r="G10" s="89">
        <v>7</v>
      </c>
      <c r="H10" s="89">
        <v>5</v>
      </c>
      <c r="I10" s="89">
        <v>5</v>
      </c>
      <c r="J10" s="89">
        <v>5</v>
      </c>
      <c r="K10" s="89">
        <v>6</v>
      </c>
      <c r="L10" s="270">
        <v>5</v>
      </c>
    </row>
    <row r="11" spans="2:12" x14ac:dyDescent="0.25">
      <c r="B11" s="269" t="s">
        <v>148</v>
      </c>
      <c r="C11" s="89">
        <v>4</v>
      </c>
      <c r="D11" s="89">
        <v>4</v>
      </c>
      <c r="E11" s="89">
        <v>2</v>
      </c>
      <c r="F11" s="89">
        <v>2</v>
      </c>
      <c r="G11" s="89">
        <v>1</v>
      </c>
      <c r="H11" s="89">
        <v>2</v>
      </c>
      <c r="I11" s="89">
        <v>2</v>
      </c>
      <c r="J11" s="89">
        <v>4</v>
      </c>
      <c r="K11" s="89">
        <v>3</v>
      </c>
      <c r="L11" s="270">
        <v>4</v>
      </c>
    </row>
    <row r="12" spans="2:12" ht="15.75" customHeight="1" x14ac:dyDescent="0.25">
      <c r="B12" s="193" t="s">
        <v>118</v>
      </c>
      <c r="C12" s="193">
        <f t="shared" ref="C12:L12" si="0">SUM(C3:C11)</f>
        <v>44</v>
      </c>
      <c r="D12" s="193">
        <f t="shared" si="0"/>
        <v>48</v>
      </c>
      <c r="E12" s="193">
        <f t="shared" si="0"/>
        <v>49</v>
      </c>
      <c r="F12" s="193">
        <f t="shared" si="0"/>
        <v>39</v>
      </c>
      <c r="G12" s="193">
        <f t="shared" si="0"/>
        <v>38</v>
      </c>
      <c r="H12" s="193">
        <f t="shared" si="0"/>
        <v>45</v>
      </c>
      <c r="I12" s="193">
        <f t="shared" si="0"/>
        <v>46</v>
      </c>
      <c r="J12" s="193">
        <f t="shared" si="0"/>
        <v>49</v>
      </c>
      <c r="K12" s="193">
        <f t="shared" si="0"/>
        <v>46</v>
      </c>
      <c r="L12" s="193">
        <f t="shared" si="0"/>
        <v>56</v>
      </c>
    </row>
    <row r="14" spans="2:12" ht="30" customHeight="1" x14ac:dyDescent="0.25"/>
    <row r="15" spans="2:12" ht="22.5" x14ac:dyDescent="0.25">
      <c r="B15" s="192" t="s">
        <v>2</v>
      </c>
      <c r="C15" s="100" t="s">
        <v>21</v>
      </c>
      <c r="D15" s="63" t="s">
        <v>17</v>
      </c>
      <c r="E15" s="65" t="s">
        <v>12</v>
      </c>
      <c r="F15" s="62" t="s">
        <v>11</v>
      </c>
    </row>
    <row r="16" spans="2:12" x14ac:dyDescent="0.25">
      <c r="B16" s="194" t="s">
        <v>119</v>
      </c>
      <c r="C16" s="193">
        <f>+L12</f>
        <v>56</v>
      </c>
      <c r="D16" s="193">
        <f>+J12</f>
        <v>49</v>
      </c>
      <c r="E16" s="193">
        <f>+E12</f>
        <v>49</v>
      </c>
      <c r="F16" s="193">
        <f>+D12</f>
        <v>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24D5-8DAF-41DB-B027-8C0459D1CFAC}">
  <dimension ref="B6:AA20"/>
  <sheetViews>
    <sheetView showGridLines="0" zoomScale="90" zoomScaleNormal="90" workbookViewId="0">
      <selection activeCell="P25" sqref="P25"/>
    </sheetView>
  </sheetViews>
  <sheetFormatPr baseColWidth="10" defaultRowHeight="15" x14ac:dyDescent="0.25"/>
  <cols>
    <col min="2" max="2" width="12.7109375" style="24" bestFit="1" customWidth="1"/>
    <col min="3" max="3" width="17.42578125" style="24" bestFit="1" customWidth="1"/>
    <col min="4" max="4" width="9" style="24" bestFit="1" customWidth="1"/>
    <col min="5" max="5" width="11.85546875" style="24" bestFit="1" customWidth="1"/>
    <col min="6" max="6" width="13.28515625" style="24" bestFit="1" customWidth="1"/>
    <col min="7" max="7" width="11.85546875" style="24" bestFit="1" customWidth="1"/>
    <col min="8" max="8" width="8.42578125" style="24" bestFit="1" customWidth="1"/>
    <col min="9" max="9" width="11.85546875" style="24" bestFit="1" customWidth="1"/>
    <col min="10" max="10" width="6.7109375" style="24" bestFit="1" customWidth="1"/>
    <col min="11" max="11" width="11.85546875" style="24" bestFit="1" customWidth="1"/>
    <col min="12" max="12" width="9.5703125" style="24" bestFit="1" customWidth="1"/>
    <col min="13" max="13" width="11.85546875" style="24" bestFit="1" customWidth="1"/>
    <col min="14" max="14" width="11.140625" style="24" bestFit="1" customWidth="1"/>
    <col min="15" max="15" width="11.85546875" style="24" bestFit="1" customWidth="1"/>
    <col min="16" max="16" width="7.7109375" style="24" bestFit="1" customWidth="1"/>
    <col min="17" max="17" width="11.85546875" style="24" bestFit="1" customWidth="1"/>
    <col min="18" max="18" width="12.42578125" style="24" bestFit="1" customWidth="1"/>
    <col min="19" max="19" width="8" style="24" bestFit="1" customWidth="1"/>
    <col min="20" max="20" width="11.85546875" style="24" bestFit="1" customWidth="1"/>
    <col min="21" max="21" width="12.42578125" style="24" bestFit="1" customWidth="1"/>
    <col min="22" max="22" width="4" style="24" bestFit="1" customWidth="1"/>
    <col min="23" max="23" width="11.85546875" style="24" bestFit="1" customWidth="1"/>
    <col min="24" max="24" width="12.42578125" style="24" bestFit="1" customWidth="1"/>
    <col min="25" max="25" width="9" style="24" bestFit="1" customWidth="1"/>
    <col min="26" max="26" width="11.85546875" style="24" bestFit="1" customWidth="1"/>
    <col min="27" max="27" width="12.42578125" style="24" bestFit="1" customWidth="1"/>
  </cols>
  <sheetData>
    <row r="6" spans="2:13" s="24" customFormat="1" ht="25.5" x14ac:dyDescent="0.2">
      <c r="B6" s="1" t="s">
        <v>1</v>
      </c>
      <c r="C6" s="2" t="s">
        <v>2</v>
      </c>
      <c r="D6" s="3" t="s">
        <v>8</v>
      </c>
      <c r="E6" s="3" t="s">
        <v>10</v>
      </c>
      <c r="F6" s="4" t="s">
        <v>11</v>
      </c>
      <c r="G6" s="4" t="s">
        <v>10</v>
      </c>
      <c r="H6" s="229" t="s">
        <v>13</v>
      </c>
      <c r="I6" s="230" t="s">
        <v>10</v>
      </c>
      <c r="J6" s="231" t="s">
        <v>14</v>
      </c>
      <c r="K6" s="231" t="s">
        <v>10</v>
      </c>
      <c r="L6" s="232" t="s">
        <v>15</v>
      </c>
      <c r="M6" s="232" t="s">
        <v>10</v>
      </c>
    </row>
    <row r="7" spans="2:13" s="24" customFormat="1" ht="12.75" x14ac:dyDescent="0.2">
      <c r="B7" s="309" t="s">
        <v>22</v>
      </c>
      <c r="C7" s="25" t="s">
        <v>23</v>
      </c>
      <c r="D7" s="26" t="s">
        <v>24</v>
      </c>
      <c r="E7" s="27">
        <v>0</v>
      </c>
      <c r="F7" s="28" t="s">
        <v>9</v>
      </c>
      <c r="G7" s="29">
        <v>2</v>
      </c>
      <c r="H7" s="28" t="s">
        <v>24</v>
      </c>
      <c r="I7" s="29">
        <v>0</v>
      </c>
      <c r="J7" s="28" t="s">
        <v>24</v>
      </c>
      <c r="K7" s="29">
        <v>0</v>
      </c>
      <c r="L7" s="28" t="s">
        <v>9</v>
      </c>
      <c r="M7" s="42">
        <v>2</v>
      </c>
    </row>
    <row r="8" spans="2:13" s="24" customFormat="1" ht="12.75" x14ac:dyDescent="0.2">
      <c r="B8" s="310"/>
      <c r="C8" s="25" t="s">
        <v>27</v>
      </c>
      <c r="D8" s="30" t="s">
        <v>24</v>
      </c>
      <c r="E8" s="31">
        <v>0</v>
      </c>
      <c r="F8" s="28" t="s">
        <v>24</v>
      </c>
      <c r="G8" s="29">
        <v>0</v>
      </c>
      <c r="H8" s="28" t="s">
        <v>24</v>
      </c>
      <c r="I8" s="29">
        <v>0</v>
      </c>
      <c r="J8" s="28" t="s">
        <v>24</v>
      </c>
      <c r="K8" s="29">
        <v>0</v>
      </c>
      <c r="L8" s="28" t="s">
        <v>24</v>
      </c>
      <c r="M8" s="42">
        <v>0</v>
      </c>
    </row>
    <row r="9" spans="2:13" s="24" customFormat="1" ht="12.75" x14ac:dyDescent="0.2">
      <c r="B9" s="310"/>
      <c r="C9" s="25" t="s">
        <v>28</v>
      </c>
      <c r="D9" s="30" t="s">
        <v>9</v>
      </c>
      <c r="E9" s="31">
        <v>2</v>
      </c>
      <c r="F9" s="28" t="s">
        <v>24</v>
      </c>
      <c r="G9" s="29">
        <v>0</v>
      </c>
      <c r="H9" s="28" t="s">
        <v>24</v>
      </c>
      <c r="I9" s="29">
        <v>0</v>
      </c>
      <c r="J9" s="28" t="s">
        <v>24</v>
      </c>
      <c r="K9" s="29">
        <v>0</v>
      </c>
      <c r="L9" s="28" t="s">
        <v>9</v>
      </c>
      <c r="M9" s="42">
        <v>2</v>
      </c>
    </row>
    <row r="10" spans="2:13" s="24" customFormat="1" ht="13.5" thickBot="1" x14ac:dyDescent="0.25">
      <c r="B10" s="310"/>
      <c r="C10" s="32" t="s">
        <v>29</v>
      </c>
      <c r="D10" s="33" t="s">
        <v>9</v>
      </c>
      <c r="E10" s="10">
        <v>2</v>
      </c>
      <c r="F10" s="34" t="s">
        <v>9</v>
      </c>
      <c r="G10" s="35">
        <v>2</v>
      </c>
      <c r="H10" s="34" t="s">
        <v>9</v>
      </c>
      <c r="I10" s="35">
        <v>2</v>
      </c>
      <c r="J10" s="34" t="s">
        <v>9</v>
      </c>
      <c r="K10" s="35">
        <v>2</v>
      </c>
      <c r="L10" s="34" t="s">
        <v>9</v>
      </c>
      <c r="M10" s="43">
        <v>2</v>
      </c>
    </row>
    <row r="11" spans="2:13" s="24" customFormat="1" ht="13.5" thickTop="1" x14ac:dyDescent="0.2">
      <c r="B11" s="311"/>
      <c r="C11" s="36" t="s">
        <v>7</v>
      </c>
      <c r="D11" s="37"/>
      <c r="E11" s="38">
        <v>4</v>
      </c>
      <c r="F11" s="39"/>
      <c r="G11" s="40">
        <v>4</v>
      </c>
      <c r="H11" s="39"/>
      <c r="I11" s="40">
        <v>2</v>
      </c>
      <c r="J11" s="37"/>
      <c r="K11" s="38">
        <v>2</v>
      </c>
      <c r="L11" s="37"/>
      <c r="M11" s="44">
        <v>3</v>
      </c>
    </row>
    <row r="15" spans="2:13" x14ac:dyDescent="0.25">
      <c r="B15" s="46" t="s">
        <v>1</v>
      </c>
      <c r="C15" s="47" t="s">
        <v>2</v>
      </c>
      <c r="D15" s="233" t="s">
        <v>16</v>
      </c>
      <c r="E15" s="234" t="s">
        <v>10</v>
      </c>
      <c r="F15" s="235" t="s">
        <v>12</v>
      </c>
      <c r="G15" s="236" t="s">
        <v>10</v>
      </c>
      <c r="H15" s="48" t="s">
        <v>17</v>
      </c>
      <c r="I15" s="49" t="s">
        <v>10</v>
      </c>
      <c r="J15" s="50" t="s">
        <v>19</v>
      </c>
      <c r="K15" s="51" t="s">
        <v>10</v>
      </c>
      <c r="L15" s="52" t="s">
        <v>21</v>
      </c>
      <c r="M15" s="53" t="s">
        <v>10</v>
      </c>
    </row>
    <row r="16" spans="2:13" x14ac:dyDescent="0.25">
      <c r="B16" s="310" t="s">
        <v>22</v>
      </c>
      <c r="C16" s="25" t="s">
        <v>23</v>
      </c>
      <c r="D16" s="28" t="s">
        <v>9</v>
      </c>
      <c r="E16" s="29">
        <v>2</v>
      </c>
      <c r="F16" s="28" t="s">
        <v>24</v>
      </c>
      <c r="G16" s="29">
        <v>0</v>
      </c>
      <c r="H16" s="28" t="s">
        <v>9</v>
      </c>
      <c r="I16" s="29">
        <v>2</v>
      </c>
      <c r="J16" s="28" t="s">
        <v>9</v>
      </c>
      <c r="K16" s="29">
        <v>2</v>
      </c>
      <c r="L16" s="28" t="s">
        <v>9</v>
      </c>
      <c r="M16" s="42">
        <v>2</v>
      </c>
    </row>
    <row r="17" spans="2:13" x14ac:dyDescent="0.25">
      <c r="B17" s="310"/>
      <c r="C17" s="25" t="s">
        <v>27</v>
      </c>
      <c r="D17" s="28" t="s">
        <v>24</v>
      </c>
      <c r="E17" s="29">
        <v>0</v>
      </c>
      <c r="F17" s="28" t="s">
        <v>9</v>
      </c>
      <c r="G17" s="29">
        <v>3</v>
      </c>
      <c r="H17" s="28" t="s">
        <v>24</v>
      </c>
      <c r="I17" s="29">
        <v>0</v>
      </c>
      <c r="J17" s="28" t="s">
        <v>24</v>
      </c>
      <c r="K17" s="29">
        <v>0</v>
      </c>
      <c r="L17" s="28" t="s">
        <v>24</v>
      </c>
      <c r="M17" s="42">
        <v>0</v>
      </c>
    </row>
    <row r="18" spans="2:13" x14ac:dyDescent="0.25">
      <c r="B18" s="310"/>
      <c r="C18" s="25" t="s">
        <v>28</v>
      </c>
      <c r="D18" s="28" t="s">
        <v>9</v>
      </c>
      <c r="E18" s="29">
        <v>2</v>
      </c>
      <c r="F18" s="28" t="s">
        <v>9</v>
      </c>
      <c r="G18" s="29">
        <v>2</v>
      </c>
      <c r="H18" s="28" t="s">
        <v>24</v>
      </c>
      <c r="I18" s="29">
        <v>0</v>
      </c>
      <c r="J18" s="28" t="s">
        <v>24</v>
      </c>
      <c r="K18" s="29">
        <v>0</v>
      </c>
      <c r="L18" s="28" t="s">
        <v>9</v>
      </c>
      <c r="M18" s="42">
        <v>2</v>
      </c>
    </row>
    <row r="19" spans="2:13" ht="15.75" thickBot="1" x14ac:dyDescent="0.3">
      <c r="B19" s="310"/>
      <c r="C19" s="32" t="s">
        <v>29</v>
      </c>
      <c r="D19" s="34" t="s">
        <v>9</v>
      </c>
      <c r="E19" s="35">
        <v>2</v>
      </c>
      <c r="F19" s="34" t="s">
        <v>9</v>
      </c>
      <c r="G19" s="35">
        <v>2</v>
      </c>
      <c r="H19" s="34" t="s">
        <v>9</v>
      </c>
      <c r="I19" s="35">
        <v>2</v>
      </c>
      <c r="J19" s="34" t="s">
        <v>9</v>
      </c>
      <c r="K19" s="35">
        <v>2</v>
      </c>
      <c r="L19" s="34" t="s">
        <v>9</v>
      </c>
      <c r="M19" s="43">
        <v>2</v>
      </c>
    </row>
    <row r="20" spans="2:13" ht="15.75" thickTop="1" x14ac:dyDescent="0.25">
      <c r="B20" s="311"/>
      <c r="C20" s="36" t="s">
        <v>7</v>
      </c>
      <c r="D20" s="39"/>
      <c r="E20" s="40">
        <v>6</v>
      </c>
      <c r="F20" s="41"/>
      <c r="G20" s="40">
        <v>7</v>
      </c>
      <c r="H20" s="39"/>
      <c r="I20" s="40">
        <v>4</v>
      </c>
      <c r="J20" s="39"/>
      <c r="K20" s="40">
        <v>4</v>
      </c>
      <c r="L20" s="39"/>
      <c r="M20" s="45">
        <v>6</v>
      </c>
    </row>
  </sheetData>
  <mergeCells count="2">
    <mergeCell ref="B7:B11"/>
    <mergeCell ref="B16:B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C9529-519E-43E1-ACDD-46833BB261D6}">
  <dimension ref="A3:N22"/>
  <sheetViews>
    <sheetView showGridLines="0" topLeftCell="A10" zoomScale="80" zoomScaleNormal="80" workbookViewId="0">
      <selection activeCell="D3" sqref="D3"/>
    </sheetView>
  </sheetViews>
  <sheetFormatPr baseColWidth="10" defaultRowHeight="15" x14ac:dyDescent="0.25"/>
  <cols>
    <col min="1" max="1" width="16.5703125" bestFit="1" customWidth="1"/>
    <col min="2" max="2" width="17" bestFit="1" customWidth="1"/>
    <col min="3" max="3" width="10" customWidth="1"/>
    <col min="4" max="4" width="7.85546875" bestFit="1" customWidth="1"/>
    <col min="5" max="5" width="19.140625" bestFit="1" customWidth="1"/>
    <col min="6" max="6" width="9.5703125" customWidth="1"/>
    <col min="7" max="7" width="7.85546875" bestFit="1" customWidth="1"/>
    <col min="8" max="8" width="21.7109375" customWidth="1"/>
    <col min="9" max="9" width="11" customWidth="1"/>
    <col min="10" max="10" width="7.85546875" bestFit="1" customWidth="1"/>
    <col min="11" max="11" width="27" customWidth="1"/>
    <col min="12" max="12" width="12.42578125" style="56" bestFit="1" customWidth="1"/>
    <col min="13" max="13" width="15.28515625" bestFit="1" customWidth="1"/>
    <col min="14" max="14" width="18.140625" bestFit="1" customWidth="1"/>
    <col min="15" max="15" width="20.7109375" bestFit="1" customWidth="1"/>
    <col min="16" max="16" width="14.28515625" bestFit="1" customWidth="1"/>
    <col min="17" max="17" width="17.85546875" bestFit="1" customWidth="1"/>
    <col min="18" max="18" width="26" customWidth="1"/>
  </cols>
  <sheetData>
    <row r="3" spans="1:14" ht="38.25" customHeight="1" x14ac:dyDescent="0.25">
      <c r="A3" s="57" t="s">
        <v>1</v>
      </c>
      <c r="B3" s="58" t="s">
        <v>2</v>
      </c>
      <c r="C3" s="59" t="s">
        <v>8</v>
      </c>
      <c r="D3" s="60" t="s">
        <v>130</v>
      </c>
      <c r="E3" s="61" t="s">
        <v>30</v>
      </c>
      <c r="F3" s="62" t="s">
        <v>11</v>
      </c>
      <c r="G3" s="63" t="s">
        <v>130</v>
      </c>
      <c r="H3" s="64" t="s">
        <v>30</v>
      </c>
      <c r="I3" s="65" t="s">
        <v>12</v>
      </c>
      <c r="J3" s="66" t="s">
        <v>130</v>
      </c>
      <c r="K3" s="67" t="s">
        <v>30</v>
      </c>
      <c r="L3" s="54"/>
      <c r="M3" s="54"/>
      <c r="N3" s="54"/>
    </row>
    <row r="4" spans="1:14" ht="33.75" x14ac:dyDescent="0.25">
      <c r="A4" s="312" t="s">
        <v>31</v>
      </c>
      <c r="B4" s="201" t="s">
        <v>47</v>
      </c>
      <c r="C4" s="68" t="s">
        <v>24</v>
      </c>
      <c r="D4" s="69">
        <v>0</v>
      </c>
      <c r="E4" s="70" t="s">
        <v>25</v>
      </c>
      <c r="F4" s="68" t="s">
        <v>9</v>
      </c>
      <c r="G4" s="69">
        <v>2</v>
      </c>
      <c r="H4" s="70" t="s">
        <v>120</v>
      </c>
      <c r="I4" s="68" t="s">
        <v>24</v>
      </c>
      <c r="J4" s="69">
        <v>0</v>
      </c>
      <c r="K4" s="71" t="s">
        <v>25</v>
      </c>
      <c r="L4" s="54"/>
      <c r="M4" s="54"/>
      <c r="N4" s="54"/>
    </row>
    <row r="5" spans="1:14" ht="22.5" x14ac:dyDescent="0.25">
      <c r="A5" s="312"/>
      <c r="B5" s="201" t="s">
        <v>46</v>
      </c>
      <c r="C5" s="68" t="s">
        <v>24</v>
      </c>
      <c r="D5" s="69">
        <v>0</v>
      </c>
      <c r="E5" s="70" t="s">
        <v>25</v>
      </c>
      <c r="F5" s="68" t="s">
        <v>24</v>
      </c>
      <c r="G5" s="69">
        <v>0</v>
      </c>
      <c r="H5" s="69" t="s">
        <v>25</v>
      </c>
      <c r="I5" s="68" t="s">
        <v>9</v>
      </c>
      <c r="J5" s="69">
        <v>3</v>
      </c>
      <c r="K5" s="72" t="s">
        <v>35</v>
      </c>
      <c r="L5" s="54"/>
      <c r="M5" s="54"/>
      <c r="N5" s="54"/>
    </row>
    <row r="6" spans="1:14" ht="27" customHeight="1" x14ac:dyDescent="0.25">
      <c r="A6" s="312"/>
      <c r="B6" s="201" t="s">
        <v>45</v>
      </c>
      <c r="C6" s="68" t="s">
        <v>9</v>
      </c>
      <c r="D6" s="69">
        <v>2</v>
      </c>
      <c r="E6" s="70" t="s">
        <v>36</v>
      </c>
      <c r="F6" s="68" t="s">
        <v>24</v>
      </c>
      <c r="G6" s="69">
        <v>0</v>
      </c>
      <c r="H6" s="69" t="s">
        <v>25</v>
      </c>
      <c r="I6" s="68" t="s">
        <v>9</v>
      </c>
      <c r="J6" s="69">
        <v>2</v>
      </c>
      <c r="K6" s="72" t="s">
        <v>37</v>
      </c>
      <c r="L6" s="54"/>
      <c r="M6" s="54"/>
      <c r="N6" s="54"/>
    </row>
    <row r="7" spans="1:14" ht="25.5" customHeight="1" thickBot="1" x14ac:dyDescent="0.3">
      <c r="A7" s="312"/>
      <c r="B7" s="201" t="s">
        <v>44</v>
      </c>
      <c r="C7" s="68" t="s">
        <v>9</v>
      </c>
      <c r="D7" s="69">
        <v>2</v>
      </c>
      <c r="E7" s="73" t="s">
        <v>39</v>
      </c>
      <c r="F7" s="68" t="s">
        <v>9</v>
      </c>
      <c r="G7" s="69">
        <v>2</v>
      </c>
      <c r="H7" s="70" t="s">
        <v>40</v>
      </c>
      <c r="I7" s="68" t="s">
        <v>9</v>
      </c>
      <c r="J7" s="74">
        <v>2</v>
      </c>
      <c r="K7" s="75" t="s">
        <v>124</v>
      </c>
      <c r="L7" s="54"/>
      <c r="M7" s="54"/>
      <c r="N7" s="54"/>
    </row>
    <row r="8" spans="1:14" ht="26.25" customHeight="1" thickTop="1" x14ac:dyDescent="0.25">
      <c r="A8" s="313"/>
      <c r="B8" s="213" t="s">
        <v>7</v>
      </c>
      <c r="C8" s="76"/>
      <c r="D8" s="118">
        <v>4</v>
      </c>
      <c r="E8" s="214"/>
      <c r="F8" s="119"/>
      <c r="G8" s="118">
        <v>4</v>
      </c>
      <c r="H8" s="118"/>
      <c r="I8" s="119"/>
      <c r="J8" s="118">
        <v>7</v>
      </c>
      <c r="K8" s="77"/>
      <c r="L8" s="54"/>
      <c r="M8" s="54"/>
      <c r="N8" s="54"/>
    </row>
    <row r="9" spans="1:14" x14ac:dyDescent="0.25">
      <c r="A9" s="54"/>
      <c r="B9" s="54"/>
      <c r="C9" s="54"/>
      <c r="D9" s="54"/>
      <c r="E9" s="54"/>
      <c r="F9" s="54"/>
      <c r="G9" s="54"/>
      <c r="H9" s="54"/>
      <c r="I9" s="54"/>
      <c r="J9" s="54"/>
      <c r="K9" s="55"/>
      <c r="L9" s="54"/>
      <c r="M9" s="54"/>
      <c r="N9" s="54"/>
    </row>
    <row r="10" spans="1:14" ht="22.5" customHeight="1" x14ac:dyDescent="0.25">
      <c r="A10" s="57" t="s">
        <v>1</v>
      </c>
      <c r="B10" s="58" t="s">
        <v>2</v>
      </c>
      <c r="C10" s="78" t="s">
        <v>15</v>
      </c>
      <c r="D10" s="79" t="s">
        <v>130</v>
      </c>
      <c r="E10" s="80" t="s">
        <v>30</v>
      </c>
      <c r="F10" s="81" t="s">
        <v>16</v>
      </c>
      <c r="G10" s="82" t="s">
        <v>130</v>
      </c>
      <c r="H10" s="83" t="s">
        <v>30</v>
      </c>
      <c r="I10" s="84" t="s">
        <v>17</v>
      </c>
      <c r="J10" s="85" t="s">
        <v>130</v>
      </c>
      <c r="K10" s="86" t="s">
        <v>30</v>
      </c>
      <c r="L10" s="54"/>
      <c r="M10" s="54"/>
      <c r="N10" s="54"/>
    </row>
    <row r="11" spans="1:14" ht="33.75" x14ac:dyDescent="0.25">
      <c r="A11" s="312" t="s">
        <v>31</v>
      </c>
      <c r="B11" s="201" t="s">
        <v>47</v>
      </c>
      <c r="C11" s="87" t="s">
        <v>9</v>
      </c>
      <c r="D11" s="88">
        <v>2</v>
      </c>
      <c r="E11" s="90" t="s">
        <v>121</v>
      </c>
      <c r="F11" s="68" t="s">
        <v>9</v>
      </c>
      <c r="G11" s="69">
        <v>2</v>
      </c>
      <c r="H11" s="90" t="s">
        <v>32</v>
      </c>
      <c r="I11" s="68" t="s">
        <v>9</v>
      </c>
      <c r="J11" s="69">
        <v>2</v>
      </c>
      <c r="K11" s="72" t="s">
        <v>125</v>
      </c>
      <c r="L11" s="54"/>
      <c r="M11" s="54"/>
      <c r="N11" s="54"/>
    </row>
    <row r="12" spans="1:14" ht="26.25" customHeight="1" x14ac:dyDescent="0.25">
      <c r="A12" s="312"/>
      <c r="B12" s="201" t="s">
        <v>46</v>
      </c>
      <c r="C12" s="87" t="s">
        <v>24</v>
      </c>
      <c r="D12" s="88">
        <v>0</v>
      </c>
      <c r="E12" s="89" t="s">
        <v>25</v>
      </c>
      <c r="F12" s="68" t="s">
        <v>24</v>
      </c>
      <c r="G12" s="69">
        <v>0</v>
      </c>
      <c r="H12" s="90"/>
      <c r="I12" s="68" t="s">
        <v>24</v>
      </c>
      <c r="J12" s="69">
        <v>0</v>
      </c>
      <c r="K12" s="72" t="s">
        <v>25</v>
      </c>
      <c r="L12" s="54"/>
      <c r="M12" s="54"/>
      <c r="N12" s="54"/>
    </row>
    <row r="13" spans="1:14" ht="22.5" x14ac:dyDescent="0.25">
      <c r="A13" s="312"/>
      <c r="B13" s="201" t="s">
        <v>45</v>
      </c>
      <c r="C13" s="87" t="s">
        <v>9</v>
      </c>
      <c r="D13" s="88">
        <v>2</v>
      </c>
      <c r="E13" s="90" t="s">
        <v>122</v>
      </c>
      <c r="F13" s="68" t="s">
        <v>9</v>
      </c>
      <c r="G13" s="69">
        <v>2</v>
      </c>
      <c r="H13" s="90" t="s">
        <v>38</v>
      </c>
      <c r="I13" s="68" t="s">
        <v>24</v>
      </c>
      <c r="J13" s="69">
        <v>0</v>
      </c>
      <c r="K13" s="72" t="s">
        <v>25</v>
      </c>
      <c r="L13" s="54"/>
      <c r="M13" s="54"/>
      <c r="N13" s="54"/>
    </row>
    <row r="14" spans="1:14" ht="23.25" thickBot="1" x14ac:dyDescent="0.3">
      <c r="A14" s="312"/>
      <c r="B14" s="201" t="s">
        <v>44</v>
      </c>
      <c r="C14" s="87" t="s">
        <v>9</v>
      </c>
      <c r="D14" s="91">
        <v>2</v>
      </c>
      <c r="E14" s="92" t="s">
        <v>123</v>
      </c>
      <c r="F14" s="68" t="s">
        <v>9</v>
      </c>
      <c r="G14" s="74">
        <v>2</v>
      </c>
      <c r="H14" s="92" t="s">
        <v>43</v>
      </c>
      <c r="I14" s="68" t="s">
        <v>9</v>
      </c>
      <c r="J14" s="74">
        <v>2</v>
      </c>
      <c r="K14" s="93" t="s">
        <v>126</v>
      </c>
      <c r="L14" s="54"/>
      <c r="M14" s="54"/>
      <c r="N14" s="54"/>
    </row>
    <row r="15" spans="1:14" ht="24" customHeight="1" thickTop="1" x14ac:dyDescent="0.25">
      <c r="A15" s="313"/>
      <c r="B15" s="213" t="s">
        <v>7</v>
      </c>
      <c r="C15" s="76"/>
      <c r="D15" s="118">
        <v>6</v>
      </c>
      <c r="E15" s="94"/>
      <c r="F15" s="215"/>
      <c r="G15" s="118">
        <v>6</v>
      </c>
      <c r="H15" s="94"/>
      <c r="I15" s="119"/>
      <c r="J15" s="118">
        <v>4</v>
      </c>
      <c r="K15" s="96"/>
      <c r="L15" s="54"/>
      <c r="M15" s="54"/>
      <c r="N15" s="54"/>
    </row>
    <row r="16" spans="1:14" x14ac:dyDescent="0.25">
      <c r="K16" s="56"/>
      <c r="L16" s="54"/>
      <c r="M16" s="54"/>
      <c r="N16" s="54"/>
    </row>
    <row r="17" spans="1:14" ht="24.75" customHeight="1" x14ac:dyDescent="0.25">
      <c r="A17" s="57" t="s">
        <v>1</v>
      </c>
      <c r="B17" s="58" t="s">
        <v>2</v>
      </c>
      <c r="C17" s="97" t="s">
        <v>13</v>
      </c>
      <c r="D17" s="98" t="s">
        <v>130</v>
      </c>
      <c r="E17" s="99" t="s">
        <v>30</v>
      </c>
      <c r="F17" s="100" t="s">
        <v>14</v>
      </c>
      <c r="G17" s="100" t="s">
        <v>130</v>
      </c>
      <c r="H17" s="101" t="s">
        <v>30</v>
      </c>
      <c r="I17" s="102" t="s">
        <v>19</v>
      </c>
      <c r="J17" s="103" t="s">
        <v>130</v>
      </c>
      <c r="K17" s="104" t="s">
        <v>30</v>
      </c>
      <c r="L17" s="105" t="s">
        <v>21</v>
      </c>
      <c r="M17" s="106" t="s">
        <v>130</v>
      </c>
      <c r="N17" s="107" t="s">
        <v>30</v>
      </c>
    </row>
    <row r="18" spans="1:14" ht="29.25" customHeight="1" x14ac:dyDescent="0.25">
      <c r="A18" s="312" t="s">
        <v>31</v>
      </c>
      <c r="B18" s="201" t="s">
        <v>47</v>
      </c>
      <c r="C18" s="68" t="s">
        <v>24</v>
      </c>
      <c r="D18" s="69">
        <v>0</v>
      </c>
      <c r="E18" s="69" t="s">
        <v>25</v>
      </c>
      <c r="F18" s="68" t="s">
        <v>24</v>
      </c>
      <c r="G18" s="69">
        <v>0</v>
      </c>
      <c r="H18" s="69"/>
      <c r="I18" s="68" t="s">
        <v>9</v>
      </c>
      <c r="J18" s="69">
        <v>2</v>
      </c>
      <c r="K18" s="90" t="s">
        <v>33</v>
      </c>
      <c r="L18" s="112" t="s">
        <v>9</v>
      </c>
      <c r="M18" s="113">
        <v>2</v>
      </c>
      <c r="N18" s="237" t="s">
        <v>34</v>
      </c>
    </row>
    <row r="19" spans="1:14" ht="25.5" customHeight="1" x14ac:dyDescent="0.25">
      <c r="A19" s="312"/>
      <c r="B19" s="201" t="s">
        <v>46</v>
      </c>
      <c r="C19" s="68" t="s">
        <v>24</v>
      </c>
      <c r="D19" s="69">
        <v>0</v>
      </c>
      <c r="E19" s="69" t="s">
        <v>25</v>
      </c>
      <c r="F19" s="68" t="s">
        <v>24</v>
      </c>
      <c r="G19" s="69">
        <v>0</v>
      </c>
      <c r="H19" s="69"/>
      <c r="I19" s="68" t="s">
        <v>24</v>
      </c>
      <c r="J19" s="69">
        <v>0</v>
      </c>
      <c r="K19" s="90" t="s">
        <v>25</v>
      </c>
      <c r="L19" s="112" t="s">
        <v>24</v>
      </c>
      <c r="M19" s="113">
        <v>0</v>
      </c>
      <c r="N19" s="209" t="s">
        <v>26</v>
      </c>
    </row>
    <row r="20" spans="1:14" ht="24.75" customHeight="1" x14ac:dyDescent="0.25">
      <c r="A20" s="312"/>
      <c r="B20" s="201" t="s">
        <v>45</v>
      </c>
      <c r="C20" s="68" t="s">
        <v>24</v>
      </c>
      <c r="D20" s="69">
        <v>0</v>
      </c>
      <c r="E20" s="114" t="s">
        <v>25</v>
      </c>
      <c r="F20" s="69" t="s">
        <v>24</v>
      </c>
      <c r="G20" s="69">
        <v>0</v>
      </c>
      <c r="H20" s="69"/>
      <c r="I20" s="68" t="s">
        <v>24</v>
      </c>
      <c r="J20" s="69">
        <v>0</v>
      </c>
      <c r="K20" s="90" t="s">
        <v>25</v>
      </c>
      <c r="L20" s="112" t="s">
        <v>9</v>
      </c>
      <c r="M20" s="113">
        <v>2</v>
      </c>
      <c r="N20" s="238" t="s">
        <v>128</v>
      </c>
    </row>
    <row r="21" spans="1:14" ht="38.25" customHeight="1" thickBot="1" x14ac:dyDescent="0.3">
      <c r="A21" s="312"/>
      <c r="B21" s="201" t="s">
        <v>44</v>
      </c>
      <c r="C21" s="108" t="s">
        <v>24</v>
      </c>
      <c r="D21" s="69">
        <v>0</v>
      </c>
      <c r="E21" s="73" t="s">
        <v>41</v>
      </c>
      <c r="F21" s="68" t="s">
        <v>24</v>
      </c>
      <c r="G21" s="69">
        <v>0</v>
      </c>
      <c r="H21" s="70" t="s">
        <v>42</v>
      </c>
      <c r="I21" s="68" t="s">
        <v>9</v>
      </c>
      <c r="J21" s="74">
        <v>2</v>
      </c>
      <c r="K21" s="109" t="s">
        <v>127</v>
      </c>
      <c r="L21" s="115" t="s">
        <v>9</v>
      </c>
      <c r="M21" s="116">
        <v>2</v>
      </c>
      <c r="N21" s="239" t="s">
        <v>129</v>
      </c>
    </row>
    <row r="22" spans="1:14" ht="23.25" customHeight="1" thickTop="1" x14ac:dyDescent="0.25">
      <c r="A22" s="313"/>
      <c r="B22" s="216" t="s">
        <v>7</v>
      </c>
      <c r="C22" s="117"/>
      <c r="D22" s="118">
        <v>0</v>
      </c>
      <c r="E22" s="118"/>
      <c r="F22" s="119"/>
      <c r="G22" s="118">
        <f>SUM(G18:G21)</f>
        <v>0</v>
      </c>
      <c r="H22" s="118"/>
      <c r="I22" s="119"/>
      <c r="J22" s="118">
        <v>4</v>
      </c>
      <c r="K22" s="110"/>
      <c r="L22" s="119"/>
      <c r="M22" s="118">
        <f>SUM(M18:M21)</f>
        <v>6</v>
      </c>
      <c r="N22" s="111"/>
    </row>
  </sheetData>
  <mergeCells count="3">
    <mergeCell ref="A18:A22"/>
    <mergeCell ref="A4:A8"/>
    <mergeCell ref="A11:A1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3FF274-B404-4211-8A51-A199EA7E9AD8}">
  <dimension ref="A2:O11"/>
  <sheetViews>
    <sheetView showGridLines="0" workbookViewId="0">
      <selection activeCell="J8" sqref="J8"/>
    </sheetView>
  </sheetViews>
  <sheetFormatPr baseColWidth="10" defaultRowHeight="15" x14ac:dyDescent="0.25"/>
  <cols>
    <col min="1" max="1" width="11" bestFit="1" customWidth="1"/>
    <col min="2" max="2" width="8.5703125" bestFit="1" customWidth="1"/>
    <col min="3" max="3" width="9.5703125" bestFit="1" customWidth="1"/>
    <col min="4" max="4" width="10.28515625" bestFit="1" customWidth="1"/>
    <col min="5" max="5" width="11.42578125" bestFit="1" customWidth="1"/>
    <col min="6" max="7" width="10.28515625" bestFit="1" customWidth="1"/>
    <col min="8" max="8" width="13.85546875" customWidth="1"/>
    <col min="9" max="9" width="12" customWidth="1"/>
    <col min="10" max="10" width="9" bestFit="1" customWidth="1"/>
    <col min="11" max="11" width="12.140625" customWidth="1"/>
    <col min="12" max="12" width="11.42578125" customWidth="1"/>
    <col min="13" max="13" width="7.85546875" bestFit="1" customWidth="1"/>
    <col min="14" max="14" width="10.28515625" bestFit="1" customWidth="1"/>
    <col min="15" max="15" width="17.7109375" bestFit="1" customWidth="1"/>
  </cols>
  <sheetData>
    <row r="2" spans="1:15" x14ac:dyDescent="0.25">
      <c r="A2" s="57" t="s">
        <v>1</v>
      </c>
      <c r="B2" s="58" t="s">
        <v>2</v>
      </c>
      <c r="C2" s="139" t="s">
        <v>8</v>
      </c>
      <c r="D2" s="139" t="s">
        <v>10</v>
      </c>
      <c r="E2" s="140" t="s">
        <v>11</v>
      </c>
      <c r="F2" s="140" t="s">
        <v>10</v>
      </c>
      <c r="G2" s="141" t="s">
        <v>12</v>
      </c>
      <c r="H2" s="142" t="s">
        <v>10</v>
      </c>
      <c r="I2" s="142" t="s">
        <v>30</v>
      </c>
      <c r="J2" s="143" t="s">
        <v>13</v>
      </c>
      <c r="K2" s="143" t="s">
        <v>10</v>
      </c>
      <c r="L2" s="143" t="s">
        <v>30</v>
      </c>
      <c r="M2" s="144" t="s">
        <v>14</v>
      </c>
      <c r="N2" s="144" t="s">
        <v>10</v>
      </c>
      <c r="O2" s="278" t="s">
        <v>30</v>
      </c>
    </row>
    <row r="3" spans="1:15" x14ac:dyDescent="0.25">
      <c r="A3" s="314" t="s">
        <v>48</v>
      </c>
      <c r="B3" s="145" t="s">
        <v>49</v>
      </c>
      <c r="C3" s="121" t="s">
        <v>24</v>
      </c>
      <c r="D3" s="128">
        <v>0</v>
      </c>
      <c r="E3" s="147" t="s">
        <v>24</v>
      </c>
      <c r="F3" s="380">
        <v>0</v>
      </c>
      <c r="G3" s="121" t="s">
        <v>24</v>
      </c>
      <c r="H3" s="128">
        <v>0</v>
      </c>
      <c r="I3" s="381"/>
      <c r="J3" s="121" t="s">
        <v>24</v>
      </c>
      <c r="K3" s="128">
        <v>0</v>
      </c>
      <c r="L3" s="381"/>
      <c r="M3" s="146" t="s">
        <v>24</v>
      </c>
      <c r="N3" s="151">
        <v>0</v>
      </c>
      <c r="O3" s="241"/>
    </row>
    <row r="4" spans="1:15" ht="15.75" thickBot="1" x14ac:dyDescent="0.3">
      <c r="A4" s="315"/>
      <c r="B4" s="244" t="s">
        <v>50</v>
      </c>
      <c r="C4" s="245" t="s">
        <v>24</v>
      </c>
      <c r="D4" s="246">
        <v>0</v>
      </c>
      <c r="E4" s="247" t="s">
        <v>24</v>
      </c>
      <c r="F4" s="382">
        <v>0</v>
      </c>
      <c r="G4" s="245" t="s">
        <v>24</v>
      </c>
      <c r="H4" s="246">
        <v>0</v>
      </c>
      <c r="I4" s="383"/>
      <c r="J4" s="245" t="s">
        <v>24</v>
      </c>
      <c r="K4" s="246">
        <v>0</v>
      </c>
      <c r="L4" s="383"/>
      <c r="M4" s="108" t="s">
        <v>24</v>
      </c>
      <c r="N4" s="152">
        <v>0</v>
      </c>
      <c r="O4" s="248"/>
    </row>
    <row r="5" spans="1:15" ht="27" customHeight="1" thickTop="1" x14ac:dyDescent="0.25">
      <c r="A5" s="316"/>
      <c r="B5" s="212" t="s">
        <v>7</v>
      </c>
      <c r="C5" s="122"/>
      <c r="D5" s="135">
        <v>0</v>
      </c>
      <c r="E5" s="242"/>
      <c r="F5" s="117">
        <v>0</v>
      </c>
      <c r="G5" s="138"/>
      <c r="H5" s="135">
        <v>0</v>
      </c>
      <c r="I5" s="135"/>
      <c r="J5" s="138"/>
      <c r="K5" s="135">
        <v>0</v>
      </c>
      <c r="L5" s="135"/>
      <c r="M5" s="94"/>
      <c r="N5" s="135">
        <v>0</v>
      </c>
      <c r="O5" s="134"/>
    </row>
    <row r="6" spans="1:15" x14ac:dyDescent="0.25">
      <c r="A6" s="123"/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</row>
    <row r="7" spans="1:15" x14ac:dyDescent="0.25">
      <c r="A7" s="123"/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</row>
    <row r="8" spans="1:15" x14ac:dyDescent="0.25">
      <c r="A8" s="57" t="s">
        <v>1</v>
      </c>
      <c r="B8" s="58" t="s">
        <v>2</v>
      </c>
      <c r="C8" s="124" t="s">
        <v>15</v>
      </c>
      <c r="D8" s="125" t="s">
        <v>10</v>
      </c>
      <c r="E8" s="126" t="s">
        <v>16</v>
      </c>
      <c r="F8" s="127" t="s">
        <v>10</v>
      </c>
      <c r="G8" s="84" t="s">
        <v>17</v>
      </c>
      <c r="H8" s="85" t="s">
        <v>10</v>
      </c>
      <c r="I8" s="85" t="s">
        <v>30</v>
      </c>
      <c r="J8" s="102" t="s">
        <v>19</v>
      </c>
      <c r="K8" s="103" t="s">
        <v>10</v>
      </c>
      <c r="L8" s="103" t="s">
        <v>30</v>
      </c>
      <c r="M8" s="105" t="s">
        <v>21</v>
      </c>
      <c r="N8" s="106" t="s">
        <v>10</v>
      </c>
      <c r="O8" s="129" t="s">
        <v>30</v>
      </c>
    </row>
    <row r="9" spans="1:15" ht="22.5" x14ac:dyDescent="0.25">
      <c r="A9" s="314" t="s">
        <v>48</v>
      </c>
      <c r="B9" s="136" t="s">
        <v>49</v>
      </c>
      <c r="C9" s="130" t="s">
        <v>24</v>
      </c>
      <c r="D9" s="132">
        <v>0</v>
      </c>
      <c r="E9" s="146" t="s">
        <v>24</v>
      </c>
      <c r="F9" s="137">
        <v>0</v>
      </c>
      <c r="G9" s="130" t="s">
        <v>24</v>
      </c>
      <c r="H9" s="132">
        <v>0</v>
      </c>
      <c r="I9" s="131" t="s">
        <v>25</v>
      </c>
      <c r="J9" s="130" t="s">
        <v>24</v>
      </c>
      <c r="K9" s="132">
        <v>0</v>
      </c>
      <c r="L9" s="131" t="s">
        <v>25</v>
      </c>
      <c r="M9" s="146" t="s">
        <v>9</v>
      </c>
      <c r="N9" s="151">
        <v>3</v>
      </c>
      <c r="O9" s="240" t="s">
        <v>54</v>
      </c>
    </row>
    <row r="10" spans="1:15" ht="23.25" thickBot="1" x14ac:dyDescent="0.3">
      <c r="A10" s="315"/>
      <c r="B10" s="249" t="s">
        <v>50</v>
      </c>
      <c r="C10" s="250" t="s">
        <v>24</v>
      </c>
      <c r="D10" s="159">
        <v>0</v>
      </c>
      <c r="E10" s="108" t="s">
        <v>24</v>
      </c>
      <c r="F10" s="251">
        <v>0</v>
      </c>
      <c r="G10" s="250" t="s">
        <v>9</v>
      </c>
      <c r="H10" s="252">
        <v>2</v>
      </c>
      <c r="I10" s="253" t="s">
        <v>51</v>
      </c>
      <c r="J10" s="250" t="s">
        <v>9</v>
      </c>
      <c r="K10" s="152">
        <v>2</v>
      </c>
      <c r="L10" s="253" t="s">
        <v>52</v>
      </c>
      <c r="M10" s="108" t="s">
        <v>9</v>
      </c>
      <c r="N10" s="152">
        <v>2</v>
      </c>
      <c r="O10" s="75" t="s">
        <v>53</v>
      </c>
    </row>
    <row r="11" spans="1:15" ht="22.5" customHeight="1" thickTop="1" x14ac:dyDescent="0.25">
      <c r="A11" s="316"/>
      <c r="B11" s="211" t="s">
        <v>7</v>
      </c>
      <c r="C11" s="133"/>
      <c r="D11" s="135">
        <v>0</v>
      </c>
      <c r="E11" s="117"/>
      <c r="F11" s="138">
        <v>0</v>
      </c>
      <c r="G11" s="133"/>
      <c r="H11" s="135">
        <v>2</v>
      </c>
      <c r="I11" s="134"/>
      <c r="J11" s="133"/>
      <c r="K11" s="135">
        <v>2</v>
      </c>
      <c r="L11" s="134"/>
      <c r="M11" s="243"/>
      <c r="N11" s="135">
        <v>5</v>
      </c>
      <c r="O11" s="134"/>
    </row>
  </sheetData>
  <mergeCells count="2">
    <mergeCell ref="A3:A5"/>
    <mergeCell ref="A9:A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6F5C9-8C06-46BB-B856-54C018C0F044}">
  <dimension ref="B4:R27"/>
  <sheetViews>
    <sheetView showGridLines="0" topLeftCell="B10" zoomScale="75" zoomScaleNormal="75" workbookViewId="0">
      <selection activeCell="S1" sqref="S1"/>
    </sheetView>
  </sheetViews>
  <sheetFormatPr baseColWidth="10" defaultRowHeight="15" x14ac:dyDescent="0.25"/>
  <cols>
    <col min="2" max="2" width="16.5703125" bestFit="1" customWidth="1"/>
    <col min="3" max="3" width="22" bestFit="1" customWidth="1"/>
    <col min="4" max="4" width="10" bestFit="1" customWidth="1"/>
    <col min="5" max="5" width="7.85546875" bestFit="1" customWidth="1"/>
    <col min="6" max="6" width="19.7109375" customWidth="1"/>
    <col min="7" max="7" width="10" bestFit="1" customWidth="1"/>
    <col min="8" max="8" width="7.85546875" bestFit="1" customWidth="1"/>
    <col min="9" max="9" width="17.42578125" bestFit="1" customWidth="1"/>
    <col min="10" max="10" width="11" bestFit="1" customWidth="1"/>
    <col min="11" max="11" width="7.85546875" bestFit="1" customWidth="1"/>
    <col min="12" max="12" width="20.140625" bestFit="1" customWidth="1"/>
    <col min="13" max="13" width="13" bestFit="1" customWidth="1"/>
    <col min="14" max="14" width="7.85546875" bestFit="1" customWidth="1"/>
    <col min="15" max="15" width="22.42578125" customWidth="1"/>
    <col min="16" max="16" width="12.42578125" bestFit="1" customWidth="1"/>
    <col min="17" max="17" width="7.85546875" bestFit="1" customWidth="1"/>
    <col min="18" max="18" width="22.5703125" customWidth="1"/>
  </cols>
  <sheetData>
    <row r="4" spans="2:18" ht="34.5" customHeight="1" x14ac:dyDescent="0.25">
      <c r="B4" s="57" t="s">
        <v>1</v>
      </c>
      <c r="C4" s="58" t="s">
        <v>2</v>
      </c>
      <c r="D4" s="59" t="s">
        <v>8</v>
      </c>
      <c r="E4" s="60" t="s">
        <v>130</v>
      </c>
      <c r="F4" s="148" t="s">
        <v>30</v>
      </c>
      <c r="G4" s="62" t="s">
        <v>131</v>
      </c>
      <c r="H4" s="63" t="s">
        <v>130</v>
      </c>
      <c r="I4" s="64" t="s">
        <v>30</v>
      </c>
      <c r="J4" s="65" t="s">
        <v>12</v>
      </c>
      <c r="K4" s="66" t="s">
        <v>130</v>
      </c>
      <c r="L4" s="149" t="s">
        <v>30</v>
      </c>
      <c r="M4" s="98" t="s">
        <v>13</v>
      </c>
      <c r="N4" s="98" t="s">
        <v>130</v>
      </c>
      <c r="O4" s="99" t="s">
        <v>30</v>
      </c>
      <c r="P4" s="100" t="s">
        <v>14</v>
      </c>
      <c r="Q4" s="100" t="s">
        <v>130</v>
      </c>
      <c r="R4" s="101" t="s">
        <v>30</v>
      </c>
    </row>
    <row r="5" spans="2:18" x14ac:dyDescent="0.25">
      <c r="B5" s="317" t="s">
        <v>55</v>
      </c>
      <c r="C5" s="154" t="s">
        <v>56</v>
      </c>
      <c r="D5" s="68" t="s">
        <v>9</v>
      </c>
      <c r="E5" s="69">
        <v>2</v>
      </c>
      <c r="F5" s="69" t="s">
        <v>25</v>
      </c>
      <c r="G5" s="155" t="s">
        <v>9</v>
      </c>
      <c r="H5" s="156">
        <v>2</v>
      </c>
      <c r="I5" s="69" t="s">
        <v>25</v>
      </c>
      <c r="J5" s="146" t="s">
        <v>9</v>
      </c>
      <c r="K5" s="132">
        <v>2</v>
      </c>
      <c r="L5" s="151" t="s">
        <v>25</v>
      </c>
      <c r="M5" s="155" t="s">
        <v>9</v>
      </c>
      <c r="N5" s="156">
        <v>2</v>
      </c>
      <c r="O5" s="69" t="s">
        <v>25</v>
      </c>
      <c r="P5" s="146" t="s">
        <v>9</v>
      </c>
      <c r="Q5" s="132">
        <v>2</v>
      </c>
      <c r="R5" s="132" t="s">
        <v>25</v>
      </c>
    </row>
    <row r="6" spans="2:18" x14ac:dyDescent="0.25">
      <c r="B6" s="318"/>
      <c r="C6" s="68" t="s">
        <v>57</v>
      </c>
      <c r="D6" s="68" t="s">
        <v>9</v>
      </c>
      <c r="E6" s="69">
        <v>2</v>
      </c>
      <c r="F6" s="69" t="s">
        <v>25</v>
      </c>
      <c r="G6" s="68" t="s">
        <v>9</v>
      </c>
      <c r="H6" s="69">
        <v>2</v>
      </c>
      <c r="I6" s="69" t="s">
        <v>25</v>
      </c>
      <c r="J6" s="68" t="s">
        <v>9</v>
      </c>
      <c r="K6" s="69">
        <v>2</v>
      </c>
      <c r="L6" s="89" t="s">
        <v>25</v>
      </c>
      <c r="M6" s="68" t="s">
        <v>9</v>
      </c>
      <c r="N6" s="69">
        <v>2</v>
      </c>
      <c r="O6" s="69" t="s">
        <v>25</v>
      </c>
      <c r="P6" s="68" t="s">
        <v>9</v>
      </c>
      <c r="Q6" s="69">
        <v>2</v>
      </c>
      <c r="R6" s="69" t="s">
        <v>25</v>
      </c>
    </row>
    <row r="7" spans="2:18" x14ac:dyDescent="0.25">
      <c r="B7" s="318"/>
      <c r="C7" s="68" t="s">
        <v>58</v>
      </c>
      <c r="D7" s="68" t="s">
        <v>9</v>
      </c>
      <c r="E7" s="69">
        <v>2</v>
      </c>
      <c r="F7" s="69" t="s">
        <v>25</v>
      </c>
      <c r="G7" s="68" t="s">
        <v>9</v>
      </c>
      <c r="H7" s="69">
        <v>2</v>
      </c>
      <c r="I7" s="69" t="s">
        <v>25</v>
      </c>
      <c r="J7" s="68" t="s">
        <v>9</v>
      </c>
      <c r="K7" s="69">
        <v>2</v>
      </c>
      <c r="L7" s="89" t="s">
        <v>25</v>
      </c>
      <c r="M7" s="68" t="s">
        <v>9</v>
      </c>
      <c r="N7" s="69">
        <v>2</v>
      </c>
      <c r="O7" s="69" t="s">
        <v>25</v>
      </c>
      <c r="P7" s="68" t="s">
        <v>9</v>
      </c>
      <c r="Q7" s="69">
        <v>2</v>
      </c>
      <c r="R7" s="69" t="s">
        <v>25</v>
      </c>
    </row>
    <row r="8" spans="2:18" x14ac:dyDescent="0.25">
      <c r="B8" s="318"/>
      <c r="C8" s="68" t="s">
        <v>60</v>
      </c>
      <c r="D8" s="68" t="s">
        <v>9</v>
      </c>
      <c r="E8" s="69">
        <v>2</v>
      </c>
      <c r="F8" s="69" t="s">
        <v>25</v>
      </c>
      <c r="G8" s="68" t="s">
        <v>9</v>
      </c>
      <c r="H8" s="69">
        <v>2</v>
      </c>
      <c r="I8" s="69" t="s">
        <v>25</v>
      </c>
      <c r="J8" s="68" t="s">
        <v>9</v>
      </c>
      <c r="K8" s="69">
        <v>2</v>
      </c>
      <c r="L8" s="89" t="s">
        <v>25</v>
      </c>
      <c r="M8" s="68" t="s">
        <v>9</v>
      </c>
      <c r="N8" s="69">
        <v>2</v>
      </c>
      <c r="O8" s="69" t="s">
        <v>25</v>
      </c>
      <c r="P8" s="68" t="s">
        <v>9</v>
      </c>
      <c r="Q8" s="69">
        <v>2</v>
      </c>
      <c r="R8" s="69" t="s">
        <v>25</v>
      </c>
    </row>
    <row r="9" spans="2:18" x14ac:dyDescent="0.25">
      <c r="B9" s="318"/>
      <c r="C9" s="68" t="s">
        <v>61</v>
      </c>
      <c r="D9" s="68" t="s">
        <v>62</v>
      </c>
      <c r="E9" s="69">
        <v>2</v>
      </c>
      <c r="F9" s="69" t="s">
        <v>25</v>
      </c>
      <c r="G9" s="68" t="s">
        <v>62</v>
      </c>
      <c r="H9" s="69">
        <v>2</v>
      </c>
      <c r="I9" s="69" t="s">
        <v>25</v>
      </c>
      <c r="J9" s="157" t="s">
        <v>63</v>
      </c>
      <c r="K9" s="69">
        <v>1</v>
      </c>
      <c r="L9" s="89" t="s">
        <v>25</v>
      </c>
      <c r="M9" s="68" t="s">
        <v>64</v>
      </c>
      <c r="N9" s="69">
        <v>2</v>
      </c>
      <c r="O9" s="69" t="s">
        <v>25</v>
      </c>
      <c r="P9" s="68" t="s">
        <v>65</v>
      </c>
      <c r="Q9" s="69">
        <v>2</v>
      </c>
      <c r="R9" s="69" t="s">
        <v>25</v>
      </c>
    </row>
    <row r="10" spans="2:18" ht="33.75" x14ac:dyDescent="0.25">
      <c r="B10" s="318"/>
      <c r="C10" s="68" t="s">
        <v>70</v>
      </c>
      <c r="D10" s="68" t="s">
        <v>9</v>
      </c>
      <c r="E10" s="69">
        <v>2</v>
      </c>
      <c r="F10" s="288" t="s">
        <v>186</v>
      </c>
      <c r="G10" s="68" t="s">
        <v>9</v>
      </c>
      <c r="H10" s="69">
        <v>2</v>
      </c>
      <c r="I10" s="289" t="s">
        <v>203</v>
      </c>
      <c r="J10" s="68" t="s">
        <v>9</v>
      </c>
      <c r="K10" s="69">
        <v>2</v>
      </c>
      <c r="L10" s="290" t="s">
        <v>189</v>
      </c>
      <c r="M10" s="68" t="s">
        <v>9</v>
      </c>
      <c r="N10" s="69">
        <v>2</v>
      </c>
      <c r="O10" s="289" t="s">
        <v>196</v>
      </c>
      <c r="P10" s="68" t="s">
        <v>9</v>
      </c>
      <c r="Q10" s="69">
        <v>2</v>
      </c>
      <c r="R10" s="289" t="s">
        <v>175</v>
      </c>
    </row>
    <row r="11" spans="2:18" x14ac:dyDescent="0.25">
      <c r="B11" s="318"/>
      <c r="C11" s="68" t="s">
        <v>71</v>
      </c>
      <c r="D11" s="158" t="s">
        <v>24</v>
      </c>
      <c r="E11" s="69">
        <v>0</v>
      </c>
      <c r="F11" s="69" t="s">
        <v>25</v>
      </c>
      <c r="G11" s="68" t="s">
        <v>24</v>
      </c>
      <c r="H11" s="69">
        <v>0</v>
      </c>
      <c r="I11" s="69" t="s">
        <v>25</v>
      </c>
      <c r="J11" s="68" t="s">
        <v>9</v>
      </c>
      <c r="K11" s="69">
        <v>2</v>
      </c>
      <c r="L11" s="89" t="s">
        <v>25</v>
      </c>
      <c r="M11" s="68" t="s">
        <v>9</v>
      </c>
      <c r="N11" s="69">
        <v>2</v>
      </c>
      <c r="O11" s="69" t="s">
        <v>25</v>
      </c>
      <c r="P11" s="68" t="s">
        <v>24</v>
      </c>
      <c r="Q11" s="69">
        <v>0</v>
      </c>
      <c r="R11" s="69" t="s">
        <v>25</v>
      </c>
    </row>
    <row r="12" spans="2:18" x14ac:dyDescent="0.25">
      <c r="B12" s="318"/>
      <c r="C12" s="153" t="s">
        <v>72</v>
      </c>
      <c r="D12" s="68" t="s">
        <v>24</v>
      </c>
      <c r="E12" s="69">
        <v>0</v>
      </c>
      <c r="F12" s="69" t="s">
        <v>25</v>
      </c>
      <c r="G12" s="68" t="s">
        <v>9</v>
      </c>
      <c r="H12" s="69">
        <v>3</v>
      </c>
      <c r="I12" s="69" t="s">
        <v>25</v>
      </c>
      <c r="J12" s="68" t="s">
        <v>24</v>
      </c>
      <c r="K12" s="69">
        <v>0</v>
      </c>
      <c r="L12" s="89" t="s">
        <v>25</v>
      </c>
      <c r="M12" s="68" t="s">
        <v>24</v>
      </c>
      <c r="N12" s="69">
        <v>0</v>
      </c>
      <c r="O12" s="69" t="s">
        <v>25</v>
      </c>
      <c r="P12" s="68" t="s">
        <v>24</v>
      </c>
      <c r="Q12" s="69">
        <v>0</v>
      </c>
      <c r="R12" s="69" t="s">
        <v>25</v>
      </c>
    </row>
    <row r="13" spans="2:18" ht="46.5" customHeight="1" thickBot="1" x14ac:dyDescent="0.3">
      <c r="B13" s="318"/>
      <c r="C13" s="164" t="s">
        <v>74</v>
      </c>
      <c r="D13" s="108" t="s">
        <v>9</v>
      </c>
      <c r="E13" s="159">
        <v>2</v>
      </c>
      <c r="F13" s="73" t="s">
        <v>75</v>
      </c>
      <c r="G13" s="108" t="s">
        <v>9</v>
      </c>
      <c r="H13" s="159">
        <v>2</v>
      </c>
      <c r="I13" s="159" t="s">
        <v>76</v>
      </c>
      <c r="J13" s="108" t="s">
        <v>9</v>
      </c>
      <c r="K13" s="159">
        <v>2</v>
      </c>
      <c r="L13" s="73" t="s">
        <v>77</v>
      </c>
      <c r="M13" s="108" t="s">
        <v>9</v>
      </c>
      <c r="N13" s="159">
        <v>2</v>
      </c>
      <c r="O13" s="73" t="s">
        <v>78</v>
      </c>
      <c r="P13" s="108" t="s">
        <v>18</v>
      </c>
      <c r="Q13" s="159">
        <v>2</v>
      </c>
      <c r="R13" s="73" t="s">
        <v>79</v>
      </c>
    </row>
    <row r="14" spans="2:18" ht="15.75" thickTop="1" x14ac:dyDescent="0.25">
      <c r="B14" s="319"/>
      <c r="C14" s="160" t="s">
        <v>7</v>
      </c>
      <c r="D14" s="117"/>
      <c r="E14" s="161">
        <v>14</v>
      </c>
      <c r="F14" s="161"/>
      <c r="G14" s="117"/>
      <c r="H14" s="161">
        <v>17</v>
      </c>
      <c r="I14" s="161"/>
      <c r="J14" s="117"/>
      <c r="K14" s="161">
        <v>15</v>
      </c>
      <c r="L14" s="94"/>
      <c r="M14" s="117"/>
      <c r="N14" s="161">
        <f>+SUM(N5:N13)</f>
        <v>16</v>
      </c>
      <c r="O14" s="161"/>
      <c r="P14" s="117"/>
      <c r="Q14" s="161">
        <v>14</v>
      </c>
      <c r="R14" s="161"/>
    </row>
    <row r="15" spans="2:18" x14ac:dyDescent="0.25"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</row>
    <row r="16" spans="2:18" x14ac:dyDescent="0.25"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</row>
    <row r="17" spans="2:18" ht="26.25" customHeight="1" x14ac:dyDescent="0.25">
      <c r="B17" s="57" t="s">
        <v>1</v>
      </c>
      <c r="C17" s="58" t="s">
        <v>2</v>
      </c>
      <c r="D17" s="78" t="s">
        <v>15</v>
      </c>
      <c r="E17" s="79" t="s">
        <v>130</v>
      </c>
      <c r="F17" s="80" t="s">
        <v>30</v>
      </c>
      <c r="G17" s="81" t="s">
        <v>16</v>
      </c>
      <c r="H17" s="82" t="s">
        <v>130</v>
      </c>
      <c r="I17" s="83" t="s">
        <v>30</v>
      </c>
      <c r="J17" s="84" t="s">
        <v>17</v>
      </c>
      <c r="K17" s="85" t="s">
        <v>130</v>
      </c>
      <c r="L17" s="85" t="s">
        <v>30</v>
      </c>
      <c r="M17" s="102" t="s">
        <v>19</v>
      </c>
      <c r="N17" s="103" t="s">
        <v>130</v>
      </c>
      <c r="O17" s="103" t="s">
        <v>30</v>
      </c>
      <c r="P17" s="105" t="s">
        <v>21</v>
      </c>
      <c r="Q17" s="106" t="s">
        <v>130</v>
      </c>
      <c r="R17" s="106" t="s">
        <v>30</v>
      </c>
    </row>
    <row r="18" spans="2:18" x14ac:dyDescent="0.25">
      <c r="B18" s="317" t="s">
        <v>55</v>
      </c>
      <c r="C18" s="154" t="s">
        <v>56</v>
      </c>
      <c r="D18" s="146" t="s">
        <v>9</v>
      </c>
      <c r="E18" s="132">
        <v>2</v>
      </c>
      <c r="F18" s="151" t="s">
        <v>25</v>
      </c>
      <c r="G18" s="146" t="s">
        <v>9</v>
      </c>
      <c r="H18" s="132">
        <v>2</v>
      </c>
      <c r="I18" s="151" t="s">
        <v>25</v>
      </c>
      <c r="J18" s="146" t="s">
        <v>9</v>
      </c>
      <c r="K18" s="132">
        <v>2</v>
      </c>
      <c r="L18" s="151" t="s">
        <v>25</v>
      </c>
      <c r="M18" s="146" t="s">
        <v>9</v>
      </c>
      <c r="N18" s="132">
        <v>2</v>
      </c>
      <c r="O18" s="151" t="s">
        <v>25</v>
      </c>
      <c r="P18" s="146" t="s">
        <v>9</v>
      </c>
      <c r="Q18" s="132">
        <v>2</v>
      </c>
      <c r="R18" s="151" t="s">
        <v>26</v>
      </c>
    </row>
    <row r="19" spans="2:18" x14ac:dyDescent="0.25">
      <c r="B19" s="318"/>
      <c r="C19" s="68" t="s">
        <v>57</v>
      </c>
      <c r="D19" s="68" t="s">
        <v>9</v>
      </c>
      <c r="E19" s="69">
        <v>2</v>
      </c>
      <c r="F19" s="89" t="s">
        <v>25</v>
      </c>
      <c r="G19" s="68" t="s">
        <v>9</v>
      </c>
      <c r="H19" s="69">
        <v>2</v>
      </c>
      <c r="I19" s="89" t="s">
        <v>25</v>
      </c>
      <c r="J19" s="68" t="s">
        <v>9</v>
      </c>
      <c r="K19" s="69">
        <v>2</v>
      </c>
      <c r="L19" s="89" t="s">
        <v>25</v>
      </c>
      <c r="M19" s="68" t="s">
        <v>9</v>
      </c>
      <c r="N19" s="69">
        <v>2</v>
      </c>
      <c r="O19" s="89" t="s">
        <v>25</v>
      </c>
      <c r="P19" s="68" t="s">
        <v>9</v>
      </c>
      <c r="Q19" s="69">
        <v>2</v>
      </c>
      <c r="R19" s="89" t="s">
        <v>25</v>
      </c>
    </row>
    <row r="20" spans="2:18" x14ac:dyDescent="0.25">
      <c r="B20" s="318"/>
      <c r="C20" s="68" t="s">
        <v>58</v>
      </c>
      <c r="D20" s="68" t="s">
        <v>9</v>
      </c>
      <c r="E20" s="69">
        <v>2</v>
      </c>
      <c r="F20" s="89" t="s">
        <v>59</v>
      </c>
      <c r="G20" s="68" t="s">
        <v>9</v>
      </c>
      <c r="H20" s="69">
        <v>2</v>
      </c>
      <c r="I20" s="89" t="s">
        <v>25</v>
      </c>
      <c r="J20" s="68" t="s">
        <v>9</v>
      </c>
      <c r="K20" s="69">
        <v>2</v>
      </c>
      <c r="L20" s="89" t="s">
        <v>25</v>
      </c>
      <c r="M20" s="68" t="s">
        <v>9</v>
      </c>
      <c r="N20" s="69">
        <v>2</v>
      </c>
      <c r="O20" s="89" t="s">
        <v>25</v>
      </c>
      <c r="P20" s="68" t="s">
        <v>9</v>
      </c>
      <c r="Q20" s="69">
        <v>2</v>
      </c>
      <c r="R20" s="89" t="s">
        <v>25</v>
      </c>
    </row>
    <row r="21" spans="2:18" x14ac:dyDescent="0.25">
      <c r="B21" s="318"/>
      <c r="C21" s="68" t="s">
        <v>60</v>
      </c>
      <c r="D21" s="68" t="s">
        <v>9</v>
      </c>
      <c r="E21" s="69">
        <v>2</v>
      </c>
      <c r="F21" s="89" t="s">
        <v>59</v>
      </c>
      <c r="G21" s="68" t="s">
        <v>9</v>
      </c>
      <c r="H21" s="69">
        <v>2</v>
      </c>
      <c r="I21" s="89" t="s">
        <v>25</v>
      </c>
      <c r="J21" s="68" t="s">
        <v>9</v>
      </c>
      <c r="K21" s="69">
        <v>2</v>
      </c>
      <c r="L21" s="89" t="s">
        <v>25</v>
      </c>
      <c r="M21" s="68" t="s">
        <v>9</v>
      </c>
      <c r="N21" s="69">
        <v>2</v>
      </c>
      <c r="O21" s="89" t="s">
        <v>25</v>
      </c>
      <c r="P21" s="68" t="s">
        <v>9</v>
      </c>
      <c r="Q21" s="69">
        <v>2</v>
      </c>
      <c r="R21" s="89" t="s">
        <v>25</v>
      </c>
    </row>
    <row r="22" spans="2:18" x14ac:dyDescent="0.25">
      <c r="B22" s="318"/>
      <c r="C22" s="68" t="s">
        <v>61</v>
      </c>
      <c r="D22" s="157" t="s">
        <v>66</v>
      </c>
      <c r="E22" s="69">
        <v>2</v>
      </c>
      <c r="F22" s="89" t="s">
        <v>59</v>
      </c>
      <c r="G22" s="68" t="s">
        <v>9</v>
      </c>
      <c r="H22" s="69">
        <v>2</v>
      </c>
      <c r="I22" s="162" t="s">
        <v>62</v>
      </c>
      <c r="J22" s="68" t="s">
        <v>67</v>
      </c>
      <c r="K22" s="69">
        <v>2</v>
      </c>
      <c r="L22" s="89" t="s">
        <v>25</v>
      </c>
      <c r="M22" s="68" t="s">
        <v>68</v>
      </c>
      <c r="N22" s="69">
        <v>1</v>
      </c>
      <c r="O22" s="89" t="s">
        <v>25</v>
      </c>
      <c r="P22" s="68" t="s">
        <v>69</v>
      </c>
      <c r="Q22" s="69">
        <v>2</v>
      </c>
      <c r="R22" s="89" t="s">
        <v>25</v>
      </c>
    </row>
    <row r="23" spans="2:18" ht="33.75" x14ac:dyDescent="0.25">
      <c r="B23" s="318"/>
      <c r="C23" s="68" t="s">
        <v>70</v>
      </c>
      <c r="D23" s="68" t="s">
        <v>9</v>
      </c>
      <c r="E23" s="69">
        <v>2</v>
      </c>
      <c r="F23" s="285" t="s">
        <v>59</v>
      </c>
      <c r="G23" s="68" t="s">
        <v>18</v>
      </c>
      <c r="H23" s="69">
        <v>2</v>
      </c>
      <c r="I23" s="289" t="s">
        <v>196</v>
      </c>
      <c r="J23" s="68" t="s">
        <v>9</v>
      </c>
      <c r="K23" s="69">
        <v>2</v>
      </c>
      <c r="L23" s="290" t="s">
        <v>192</v>
      </c>
      <c r="M23" s="68" t="s">
        <v>9</v>
      </c>
      <c r="N23" s="69">
        <v>2</v>
      </c>
      <c r="O23" s="289" t="s">
        <v>180</v>
      </c>
      <c r="P23" s="68" t="s">
        <v>9</v>
      </c>
      <c r="Q23" s="69">
        <v>2</v>
      </c>
      <c r="R23" s="290" t="s">
        <v>205</v>
      </c>
    </row>
    <row r="24" spans="2:18" x14ac:dyDescent="0.25">
      <c r="B24" s="318"/>
      <c r="C24" s="68" t="s">
        <v>71</v>
      </c>
      <c r="D24" s="68" t="s">
        <v>24</v>
      </c>
      <c r="E24" s="69">
        <v>0</v>
      </c>
      <c r="F24" s="89" t="s">
        <v>25</v>
      </c>
      <c r="G24" s="68" t="s">
        <v>9</v>
      </c>
      <c r="H24" s="69">
        <v>2</v>
      </c>
      <c r="I24" s="89" t="s">
        <v>25</v>
      </c>
      <c r="J24" s="68" t="s">
        <v>9</v>
      </c>
      <c r="K24" s="69">
        <v>2</v>
      </c>
      <c r="L24" s="89" t="s">
        <v>25</v>
      </c>
      <c r="M24" s="68" t="s">
        <v>9</v>
      </c>
      <c r="N24" s="69">
        <v>2</v>
      </c>
      <c r="O24" s="89" t="s">
        <v>25</v>
      </c>
      <c r="P24" s="68" t="s">
        <v>9</v>
      </c>
      <c r="Q24" s="69">
        <v>2</v>
      </c>
      <c r="R24" s="89" t="s">
        <v>25</v>
      </c>
    </row>
    <row r="25" spans="2:18" x14ac:dyDescent="0.25">
      <c r="B25" s="318"/>
      <c r="C25" s="153" t="s">
        <v>72</v>
      </c>
      <c r="D25" s="68" t="s">
        <v>24</v>
      </c>
      <c r="E25" s="69">
        <v>0</v>
      </c>
      <c r="F25" s="89" t="s">
        <v>25</v>
      </c>
      <c r="G25" s="68" t="s">
        <v>24</v>
      </c>
      <c r="H25" s="69">
        <v>0</v>
      </c>
      <c r="I25" s="89" t="s">
        <v>25</v>
      </c>
      <c r="J25" s="68" t="s">
        <v>24</v>
      </c>
      <c r="K25" s="69">
        <v>0</v>
      </c>
      <c r="L25" s="89" t="s">
        <v>25</v>
      </c>
      <c r="M25" s="68" t="s">
        <v>24</v>
      </c>
      <c r="N25" s="69">
        <v>0</v>
      </c>
      <c r="O25" s="89" t="s">
        <v>25</v>
      </c>
      <c r="P25" s="68" t="s">
        <v>73</v>
      </c>
      <c r="Q25" s="69">
        <v>0</v>
      </c>
      <c r="R25" s="89" t="s">
        <v>25</v>
      </c>
    </row>
    <row r="26" spans="2:18" ht="43.5" customHeight="1" thickBot="1" x14ac:dyDescent="0.3">
      <c r="B26" s="318"/>
      <c r="C26" s="164" t="s">
        <v>74</v>
      </c>
      <c r="D26" s="108" t="s">
        <v>9</v>
      </c>
      <c r="E26" s="159">
        <v>2</v>
      </c>
      <c r="F26" s="92" t="s">
        <v>80</v>
      </c>
      <c r="G26" s="108" t="s">
        <v>9</v>
      </c>
      <c r="H26" s="159">
        <v>2</v>
      </c>
      <c r="I26" s="92" t="s">
        <v>81</v>
      </c>
      <c r="J26" s="108" t="s">
        <v>18</v>
      </c>
      <c r="K26" s="159">
        <v>2</v>
      </c>
      <c r="L26" s="92" t="s">
        <v>82</v>
      </c>
      <c r="M26" s="108" t="s">
        <v>18</v>
      </c>
      <c r="N26" s="159">
        <v>2</v>
      </c>
      <c r="O26" s="92" t="s">
        <v>83</v>
      </c>
      <c r="P26" s="108" t="s">
        <v>9</v>
      </c>
      <c r="Q26" s="159">
        <v>2</v>
      </c>
      <c r="R26" s="92" t="s">
        <v>84</v>
      </c>
    </row>
    <row r="27" spans="2:18" ht="15.75" thickTop="1" x14ac:dyDescent="0.25">
      <c r="B27" s="319"/>
      <c r="C27" s="160" t="s">
        <v>7</v>
      </c>
      <c r="D27" s="117"/>
      <c r="E27" s="161">
        <v>14</v>
      </c>
      <c r="F27" s="94"/>
      <c r="G27" s="163"/>
      <c r="H27" s="161">
        <f>SUM(H18:H26)</f>
        <v>16</v>
      </c>
      <c r="I27" s="94"/>
      <c r="J27" s="117"/>
      <c r="K27" s="161">
        <v>16</v>
      </c>
      <c r="L27" s="94"/>
      <c r="M27" s="117"/>
      <c r="N27" s="161">
        <v>15</v>
      </c>
      <c r="O27" s="94"/>
      <c r="P27" s="117"/>
      <c r="Q27" s="161">
        <v>16</v>
      </c>
      <c r="R27" s="94"/>
    </row>
  </sheetData>
  <mergeCells count="2">
    <mergeCell ref="B5:B14"/>
    <mergeCell ref="B18:B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1DAAA-5153-4EAB-B603-023FED04E6BB}">
  <dimension ref="B6:R15"/>
  <sheetViews>
    <sheetView showGridLines="0" topLeftCell="B1" zoomScale="80" zoomScaleNormal="80" workbookViewId="0">
      <selection activeCell="P4" sqref="P4"/>
    </sheetView>
  </sheetViews>
  <sheetFormatPr baseColWidth="10" defaultRowHeight="15" x14ac:dyDescent="0.25"/>
  <cols>
    <col min="1" max="1" width="3" customWidth="1"/>
    <col min="2" max="2" width="12" style="56" customWidth="1"/>
    <col min="3" max="3" width="27" bestFit="1" customWidth="1"/>
    <col min="4" max="4" width="8.7109375" customWidth="1"/>
    <col min="5" max="5" width="7.85546875" bestFit="1" customWidth="1"/>
    <col min="6" max="6" width="20.7109375" bestFit="1" customWidth="1"/>
    <col min="7" max="7" width="11.5703125" style="56" bestFit="1" customWidth="1"/>
    <col min="8" max="8" width="7.85546875" bestFit="1" customWidth="1"/>
    <col min="9" max="9" width="21.42578125" bestFit="1" customWidth="1"/>
    <col min="10" max="10" width="8.140625" customWidth="1"/>
    <col min="11" max="11" width="7.85546875" bestFit="1" customWidth="1"/>
    <col min="12" max="12" width="19.7109375" bestFit="1" customWidth="1"/>
    <col min="13" max="13" width="9" bestFit="1" customWidth="1"/>
    <col min="14" max="14" width="7.85546875" bestFit="1" customWidth="1"/>
    <col min="15" max="15" width="23.140625" bestFit="1" customWidth="1"/>
    <col min="16" max="16" width="9.5703125" customWidth="1"/>
    <col min="17" max="17" width="7.85546875" bestFit="1" customWidth="1"/>
    <col min="18" max="18" width="23.7109375" bestFit="1" customWidth="1"/>
  </cols>
  <sheetData>
    <row r="6" spans="2:18" ht="27" customHeight="1" x14ac:dyDescent="0.25">
      <c r="B6" s="284" t="s">
        <v>1</v>
      </c>
      <c r="C6" s="58" t="s">
        <v>2</v>
      </c>
      <c r="D6" s="59" t="s">
        <v>8</v>
      </c>
      <c r="E6" s="60" t="s">
        <v>130</v>
      </c>
      <c r="F6" s="60" t="s">
        <v>30</v>
      </c>
      <c r="G6" s="62" t="s">
        <v>11</v>
      </c>
      <c r="H6" s="63" t="s">
        <v>130</v>
      </c>
      <c r="I6" s="63" t="s">
        <v>30</v>
      </c>
      <c r="J6" s="65" t="s">
        <v>12</v>
      </c>
      <c r="K6" s="66" t="s">
        <v>130</v>
      </c>
      <c r="L6" s="66" t="s">
        <v>30</v>
      </c>
      <c r="M6" s="97" t="s">
        <v>13</v>
      </c>
      <c r="N6" s="98" t="s">
        <v>130</v>
      </c>
      <c r="O6" s="99" t="s">
        <v>30</v>
      </c>
      <c r="P6" s="100" t="s">
        <v>14</v>
      </c>
      <c r="Q6" s="100" t="s">
        <v>130</v>
      </c>
      <c r="R6" s="101" t="s">
        <v>30</v>
      </c>
    </row>
    <row r="7" spans="2:18" s="291" customFormat="1" ht="62.25" customHeight="1" x14ac:dyDescent="0.25">
      <c r="B7" s="320" t="s">
        <v>85</v>
      </c>
      <c r="C7" s="292" t="s">
        <v>86</v>
      </c>
      <c r="D7" s="294" t="s">
        <v>9</v>
      </c>
      <c r="E7" s="295">
        <v>2</v>
      </c>
      <c r="F7" s="296" t="s">
        <v>185</v>
      </c>
      <c r="G7" s="297" t="s">
        <v>132</v>
      </c>
      <c r="H7" s="295">
        <v>2</v>
      </c>
      <c r="I7" s="298" t="s">
        <v>209</v>
      </c>
      <c r="J7" s="294" t="s">
        <v>9</v>
      </c>
      <c r="K7" s="295">
        <v>2</v>
      </c>
      <c r="L7" s="298" t="s">
        <v>210</v>
      </c>
      <c r="M7" s="294" t="s">
        <v>9</v>
      </c>
      <c r="N7" s="295">
        <v>2</v>
      </c>
      <c r="O7" s="296" t="s">
        <v>194</v>
      </c>
      <c r="P7" s="294" t="s">
        <v>9</v>
      </c>
      <c r="Q7" s="295">
        <v>2</v>
      </c>
      <c r="R7" s="296" t="s">
        <v>211</v>
      </c>
    </row>
    <row r="8" spans="2:18" ht="15.75" thickBot="1" x14ac:dyDescent="0.3">
      <c r="B8" s="321"/>
      <c r="C8" s="165" t="s">
        <v>87</v>
      </c>
      <c r="D8" s="166" t="s">
        <v>24</v>
      </c>
      <c r="E8" s="167">
        <v>0</v>
      </c>
      <c r="F8" s="167" t="s">
        <v>25</v>
      </c>
      <c r="G8" s="173" t="s">
        <v>24</v>
      </c>
      <c r="H8" s="167">
        <v>0</v>
      </c>
      <c r="I8" s="167" t="s">
        <v>25</v>
      </c>
      <c r="J8" s="166" t="s">
        <v>24</v>
      </c>
      <c r="K8" s="167">
        <v>0</v>
      </c>
      <c r="L8" s="167" t="s">
        <v>25</v>
      </c>
      <c r="M8" s="166" t="s">
        <v>9</v>
      </c>
      <c r="N8" s="167">
        <v>2</v>
      </c>
      <c r="O8" s="167" t="s">
        <v>133</v>
      </c>
      <c r="P8" s="166" t="s">
        <v>9</v>
      </c>
      <c r="Q8" s="167">
        <v>2</v>
      </c>
      <c r="R8" s="167" t="s">
        <v>25</v>
      </c>
    </row>
    <row r="9" spans="2:18" ht="15.75" thickTop="1" x14ac:dyDescent="0.25">
      <c r="B9" s="322"/>
      <c r="C9" s="168" t="s">
        <v>7</v>
      </c>
      <c r="D9" s="169"/>
      <c r="E9" s="170">
        <v>2</v>
      </c>
      <c r="F9" s="170"/>
      <c r="G9" s="174"/>
      <c r="H9" s="170">
        <v>2</v>
      </c>
      <c r="I9" s="170"/>
      <c r="J9" s="169"/>
      <c r="K9" s="170">
        <v>2</v>
      </c>
      <c r="L9" s="170"/>
      <c r="M9" s="169"/>
      <c r="N9" s="170">
        <v>4</v>
      </c>
      <c r="O9" s="170"/>
      <c r="P9" s="169"/>
      <c r="Q9" s="170">
        <v>4</v>
      </c>
      <c r="R9" s="170"/>
    </row>
    <row r="12" spans="2:18" ht="28.5" customHeight="1" x14ac:dyDescent="0.25">
      <c r="B12" s="284" t="s">
        <v>1</v>
      </c>
      <c r="C12" s="58" t="s">
        <v>2</v>
      </c>
      <c r="D12" s="78" t="s">
        <v>15</v>
      </c>
      <c r="E12" s="78" t="s">
        <v>130</v>
      </c>
      <c r="F12" s="79" t="s">
        <v>30</v>
      </c>
      <c r="G12" s="81" t="s">
        <v>16</v>
      </c>
      <c r="H12" s="82" t="s">
        <v>130</v>
      </c>
      <c r="I12" s="283" t="s">
        <v>30</v>
      </c>
      <c r="J12" s="304" t="s">
        <v>17</v>
      </c>
      <c r="K12" s="85" t="s">
        <v>130</v>
      </c>
      <c r="L12" s="85" t="s">
        <v>30</v>
      </c>
      <c r="M12" s="102" t="s">
        <v>19</v>
      </c>
      <c r="N12" s="103" t="s">
        <v>130</v>
      </c>
      <c r="O12" s="103" t="s">
        <v>30</v>
      </c>
      <c r="P12" s="305" t="s">
        <v>21</v>
      </c>
      <c r="Q12" s="106" t="s">
        <v>130</v>
      </c>
      <c r="R12" s="106" t="s">
        <v>30</v>
      </c>
    </row>
    <row r="13" spans="2:18" ht="70.5" customHeight="1" x14ac:dyDescent="0.25">
      <c r="B13" s="320" t="s">
        <v>85</v>
      </c>
      <c r="C13" s="293" t="s">
        <v>86</v>
      </c>
      <c r="D13" s="299" t="s">
        <v>9</v>
      </c>
      <c r="E13" s="300">
        <v>2</v>
      </c>
      <c r="F13" s="296" t="s">
        <v>206</v>
      </c>
      <c r="G13" s="301" t="s">
        <v>24</v>
      </c>
      <c r="H13" s="300">
        <v>0</v>
      </c>
      <c r="I13" s="302" t="s">
        <v>212</v>
      </c>
      <c r="J13" s="299" t="s">
        <v>9</v>
      </c>
      <c r="K13" s="300">
        <v>2</v>
      </c>
      <c r="L13" s="302" t="s">
        <v>213</v>
      </c>
      <c r="M13" s="299" t="s">
        <v>9</v>
      </c>
      <c r="N13" s="300">
        <v>2</v>
      </c>
      <c r="O13" s="303" t="s">
        <v>214</v>
      </c>
      <c r="P13" s="299" t="s">
        <v>9</v>
      </c>
      <c r="Q13" s="300">
        <v>2</v>
      </c>
      <c r="R13" s="303" t="s">
        <v>215</v>
      </c>
    </row>
    <row r="14" spans="2:18" ht="23.25" thickBot="1" x14ac:dyDescent="0.3">
      <c r="B14" s="321"/>
      <c r="C14" s="254" t="s">
        <v>87</v>
      </c>
      <c r="D14" s="255" t="s">
        <v>24</v>
      </c>
      <c r="E14" s="256">
        <v>0</v>
      </c>
      <c r="F14" s="256" t="s">
        <v>25</v>
      </c>
      <c r="G14" s="257" t="s">
        <v>24</v>
      </c>
      <c r="H14" s="256">
        <v>0</v>
      </c>
      <c r="I14" s="256" t="s">
        <v>25</v>
      </c>
      <c r="J14" s="255" t="s">
        <v>24</v>
      </c>
      <c r="K14" s="256">
        <v>0</v>
      </c>
      <c r="L14" s="256" t="s">
        <v>25</v>
      </c>
      <c r="M14" s="255" t="s">
        <v>24</v>
      </c>
      <c r="N14" s="256">
        <v>0</v>
      </c>
      <c r="O14" s="92" t="s">
        <v>134</v>
      </c>
      <c r="P14" s="255" t="s">
        <v>24</v>
      </c>
      <c r="Q14" s="256">
        <v>0</v>
      </c>
      <c r="R14" s="75" t="s">
        <v>135</v>
      </c>
    </row>
    <row r="15" spans="2:18" ht="15.75" thickTop="1" x14ac:dyDescent="0.25">
      <c r="B15" s="322"/>
      <c r="C15" s="179" t="s">
        <v>7</v>
      </c>
      <c r="D15" s="198"/>
      <c r="E15" s="199">
        <v>2</v>
      </c>
      <c r="F15" s="199"/>
      <c r="G15" s="258"/>
      <c r="H15" s="199">
        <v>0</v>
      </c>
      <c r="I15" s="199"/>
      <c r="J15" s="198"/>
      <c r="K15" s="199">
        <v>2</v>
      </c>
      <c r="L15" s="199"/>
      <c r="M15" s="198"/>
      <c r="N15" s="199">
        <v>2</v>
      </c>
      <c r="O15" s="94"/>
      <c r="P15" s="198"/>
      <c r="Q15" s="199">
        <v>2</v>
      </c>
      <c r="R15" s="94"/>
    </row>
  </sheetData>
  <mergeCells count="2">
    <mergeCell ref="B7:B9"/>
    <mergeCell ref="B13:B1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815D2-772C-44D5-B69E-CE8293191029}">
  <dimension ref="B3:R12"/>
  <sheetViews>
    <sheetView showGridLines="0" topLeftCell="B1" workbookViewId="0">
      <selection activeCell="L11" sqref="L11"/>
    </sheetView>
  </sheetViews>
  <sheetFormatPr baseColWidth="10" defaultRowHeight="15" x14ac:dyDescent="0.25"/>
  <cols>
    <col min="2" max="2" width="12" bestFit="1" customWidth="1"/>
    <col min="3" max="3" width="24.140625" bestFit="1" customWidth="1"/>
    <col min="4" max="4" width="6.85546875" customWidth="1"/>
    <col min="5" max="5" width="5.140625" bestFit="1" customWidth="1"/>
    <col min="6" max="6" width="14.28515625" bestFit="1" customWidth="1"/>
    <col min="7" max="7" width="8" bestFit="1" customWidth="1"/>
    <col min="8" max="8" width="5.140625" bestFit="1" customWidth="1"/>
    <col min="9" max="9" width="20.5703125" bestFit="1" customWidth="1"/>
    <col min="10" max="10" width="7.28515625" bestFit="1" customWidth="1"/>
    <col min="11" max="11" width="5.140625" bestFit="1" customWidth="1"/>
    <col min="12" max="12" width="19.140625" bestFit="1" customWidth="1"/>
    <col min="13" max="13" width="9" bestFit="1" customWidth="1"/>
    <col min="14" max="14" width="5.140625" bestFit="1" customWidth="1"/>
    <col min="15" max="15" width="13" bestFit="1" customWidth="1"/>
    <col min="16" max="16" width="7.85546875" bestFit="1" customWidth="1"/>
    <col min="17" max="17" width="5.140625" bestFit="1" customWidth="1"/>
    <col min="18" max="18" width="10.85546875" bestFit="1" customWidth="1"/>
  </cols>
  <sheetData>
    <row r="3" spans="2:18" ht="26.25" customHeight="1" x14ac:dyDescent="0.25">
      <c r="B3" s="57" t="s">
        <v>1</v>
      </c>
      <c r="C3" s="58" t="s">
        <v>2</v>
      </c>
      <c r="D3" s="59" t="s">
        <v>8</v>
      </c>
      <c r="E3" s="60" t="s">
        <v>130</v>
      </c>
      <c r="F3" s="148" t="s">
        <v>30</v>
      </c>
      <c r="G3" s="62" t="s">
        <v>11</v>
      </c>
      <c r="H3" s="63" t="s">
        <v>130</v>
      </c>
      <c r="I3" s="64" t="s">
        <v>30</v>
      </c>
      <c r="J3" s="65" t="s">
        <v>12</v>
      </c>
      <c r="K3" s="66" t="s">
        <v>130</v>
      </c>
      <c r="L3" s="149" t="s">
        <v>30</v>
      </c>
      <c r="M3" s="98" t="s">
        <v>13</v>
      </c>
      <c r="N3" s="98" t="s">
        <v>130</v>
      </c>
      <c r="O3" s="99" t="s">
        <v>30</v>
      </c>
      <c r="P3" s="100" t="s">
        <v>14</v>
      </c>
      <c r="Q3" s="100" t="s">
        <v>130</v>
      </c>
      <c r="R3" s="100" t="s">
        <v>30</v>
      </c>
    </row>
    <row r="4" spans="2:18" ht="29.25" customHeight="1" x14ac:dyDescent="0.25">
      <c r="B4" s="323" t="s">
        <v>88</v>
      </c>
      <c r="C4" s="178" t="s">
        <v>89</v>
      </c>
      <c r="D4" s="207" t="s">
        <v>9</v>
      </c>
      <c r="E4" s="69">
        <v>2</v>
      </c>
      <c r="F4" s="69" t="s">
        <v>90</v>
      </c>
      <c r="G4" s="186" t="s">
        <v>9</v>
      </c>
      <c r="H4" s="69">
        <v>2</v>
      </c>
      <c r="I4" s="70" t="s">
        <v>91</v>
      </c>
      <c r="J4" s="186" t="s">
        <v>9</v>
      </c>
      <c r="K4" s="69">
        <v>2</v>
      </c>
      <c r="L4" s="175" t="s">
        <v>25</v>
      </c>
      <c r="M4" s="186" t="s">
        <v>24</v>
      </c>
      <c r="N4" s="69">
        <v>0</v>
      </c>
      <c r="O4" s="69" t="s">
        <v>25</v>
      </c>
      <c r="P4" s="186" t="s">
        <v>24</v>
      </c>
      <c r="Q4" s="69">
        <v>0</v>
      </c>
      <c r="R4" s="114" t="s">
        <v>25</v>
      </c>
    </row>
    <row r="5" spans="2:18" ht="23.25" thickBot="1" x14ac:dyDescent="0.3">
      <c r="B5" s="324"/>
      <c r="C5" s="181" t="s">
        <v>95</v>
      </c>
      <c r="D5" s="187" t="s">
        <v>9</v>
      </c>
      <c r="E5" s="188">
        <v>2</v>
      </c>
      <c r="F5" s="208" t="s">
        <v>96</v>
      </c>
      <c r="G5" s="187" t="s">
        <v>9</v>
      </c>
      <c r="H5" s="188">
        <v>2</v>
      </c>
      <c r="I5" s="188" t="s">
        <v>97</v>
      </c>
      <c r="J5" s="187" t="s">
        <v>9</v>
      </c>
      <c r="K5" s="188">
        <v>2</v>
      </c>
      <c r="L5" s="176" t="s">
        <v>25</v>
      </c>
      <c r="M5" s="187" t="s">
        <v>9</v>
      </c>
      <c r="N5" s="188">
        <v>2</v>
      </c>
      <c r="O5" s="208" t="s">
        <v>98</v>
      </c>
      <c r="P5" s="187" t="s">
        <v>9</v>
      </c>
      <c r="Q5" s="188">
        <v>2</v>
      </c>
      <c r="R5" s="195" t="s">
        <v>99</v>
      </c>
    </row>
    <row r="6" spans="2:18" ht="15.75" thickTop="1" x14ac:dyDescent="0.25">
      <c r="B6" s="325"/>
      <c r="C6" s="179" t="s">
        <v>7</v>
      </c>
      <c r="D6" s="169"/>
      <c r="E6" s="170">
        <v>4</v>
      </c>
      <c r="F6" s="170"/>
      <c r="G6" s="169"/>
      <c r="H6" s="170">
        <v>4</v>
      </c>
      <c r="I6" s="171"/>
      <c r="J6" s="169"/>
      <c r="K6" s="170">
        <v>4</v>
      </c>
      <c r="L6" s="95"/>
      <c r="M6" s="169"/>
      <c r="N6" s="170">
        <v>2</v>
      </c>
      <c r="O6" s="170"/>
      <c r="P6" s="169"/>
      <c r="Q6" s="170">
        <v>2</v>
      </c>
      <c r="R6" s="196"/>
    </row>
    <row r="7" spans="2:18" x14ac:dyDescent="0.25">
      <c r="B7" s="123"/>
      <c r="C7" s="180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</row>
    <row r="8" spans="2:18" x14ac:dyDescent="0.25">
      <c r="B8" s="123"/>
      <c r="C8" s="180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</row>
    <row r="9" spans="2:18" ht="21.75" customHeight="1" x14ac:dyDescent="0.25">
      <c r="B9" s="57" t="s">
        <v>1</v>
      </c>
      <c r="C9" s="58" t="s">
        <v>2</v>
      </c>
      <c r="D9" s="78" t="s">
        <v>15</v>
      </c>
      <c r="E9" s="79" t="s">
        <v>130</v>
      </c>
      <c r="F9" s="80" t="s">
        <v>30</v>
      </c>
      <c r="G9" s="81" t="s">
        <v>16</v>
      </c>
      <c r="H9" s="82" t="s">
        <v>130</v>
      </c>
      <c r="I9" s="83" t="s">
        <v>30</v>
      </c>
      <c r="J9" s="84" t="s">
        <v>17</v>
      </c>
      <c r="K9" s="85" t="s">
        <v>130</v>
      </c>
      <c r="L9" s="85" t="s">
        <v>30</v>
      </c>
      <c r="M9" s="102" t="s">
        <v>19</v>
      </c>
      <c r="N9" s="103" t="s">
        <v>130</v>
      </c>
      <c r="O9" s="103" t="s">
        <v>30</v>
      </c>
      <c r="P9" s="105" t="s">
        <v>21</v>
      </c>
      <c r="Q9" s="106" t="s">
        <v>130</v>
      </c>
      <c r="R9" s="107" t="s">
        <v>30</v>
      </c>
    </row>
    <row r="10" spans="2:18" ht="27" customHeight="1" x14ac:dyDescent="0.25">
      <c r="B10" s="323" t="s">
        <v>88</v>
      </c>
      <c r="C10" s="178" t="s">
        <v>89</v>
      </c>
      <c r="D10" s="186" t="s">
        <v>24</v>
      </c>
      <c r="E10" s="69">
        <v>0</v>
      </c>
      <c r="F10" s="175" t="s">
        <v>25</v>
      </c>
      <c r="G10" s="186" t="s">
        <v>9</v>
      </c>
      <c r="H10" s="69">
        <v>2</v>
      </c>
      <c r="I10" s="182" t="s">
        <v>92</v>
      </c>
      <c r="J10" s="186" t="s">
        <v>9</v>
      </c>
      <c r="K10" s="69">
        <v>2</v>
      </c>
      <c r="L10" s="182" t="s">
        <v>216</v>
      </c>
      <c r="M10" s="186" t="s">
        <v>9</v>
      </c>
      <c r="N10" s="69">
        <v>2</v>
      </c>
      <c r="O10" s="182" t="s">
        <v>93</v>
      </c>
      <c r="P10" s="186" t="s">
        <v>9</v>
      </c>
      <c r="Q10" s="69">
        <v>2</v>
      </c>
      <c r="R10" s="209" t="s">
        <v>94</v>
      </c>
    </row>
    <row r="11" spans="2:18" ht="23.25" thickBot="1" x14ac:dyDescent="0.3">
      <c r="B11" s="324"/>
      <c r="C11" s="181" t="s">
        <v>95</v>
      </c>
      <c r="D11" s="187" t="s">
        <v>18</v>
      </c>
      <c r="E11" s="188">
        <v>2</v>
      </c>
      <c r="F11" s="176" t="s">
        <v>99</v>
      </c>
      <c r="G11" s="187" t="s">
        <v>9</v>
      </c>
      <c r="H11" s="188">
        <v>2</v>
      </c>
      <c r="I11" s="176" t="s">
        <v>99</v>
      </c>
      <c r="J11" s="187" t="s">
        <v>9</v>
      </c>
      <c r="K11" s="188">
        <v>2</v>
      </c>
      <c r="L11" s="183" t="s">
        <v>100</v>
      </c>
      <c r="M11" s="187" t="s">
        <v>9</v>
      </c>
      <c r="N11" s="188">
        <v>2</v>
      </c>
      <c r="O11" s="183" t="s">
        <v>101</v>
      </c>
      <c r="P11" s="187" t="s">
        <v>9</v>
      </c>
      <c r="Q11" s="188">
        <v>2</v>
      </c>
      <c r="R11" s="210" t="s">
        <v>102</v>
      </c>
    </row>
    <row r="12" spans="2:18" ht="15.75" thickTop="1" x14ac:dyDescent="0.25">
      <c r="B12" s="325"/>
      <c r="C12" s="168" t="s">
        <v>7</v>
      </c>
      <c r="D12" s="169"/>
      <c r="E12" s="170">
        <v>2</v>
      </c>
      <c r="F12" s="94"/>
      <c r="G12" s="172"/>
      <c r="H12" s="170">
        <v>4</v>
      </c>
      <c r="I12" s="95"/>
      <c r="J12" s="169"/>
      <c r="K12" s="170">
        <v>4</v>
      </c>
      <c r="L12" s="94"/>
      <c r="M12" s="169"/>
      <c r="N12" s="170">
        <v>4</v>
      </c>
      <c r="O12" s="94"/>
      <c r="P12" s="169"/>
      <c r="Q12" s="170">
        <v>4</v>
      </c>
      <c r="R12" s="111"/>
    </row>
  </sheetData>
  <mergeCells count="2">
    <mergeCell ref="B4:B6"/>
    <mergeCell ref="B10:B1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C675F-D043-4E81-8C99-00CB153159C9}">
  <dimension ref="A4:R15"/>
  <sheetViews>
    <sheetView showGridLines="0" topLeftCell="A10" workbookViewId="0">
      <selection activeCell="Q18" sqref="Q18"/>
    </sheetView>
  </sheetViews>
  <sheetFormatPr baseColWidth="10" defaultRowHeight="15" x14ac:dyDescent="0.25"/>
  <cols>
    <col min="2" max="2" width="15.5703125" bestFit="1" customWidth="1"/>
    <col min="3" max="3" width="6.28515625" bestFit="1" customWidth="1"/>
    <col min="4" max="4" width="5.140625" bestFit="1" customWidth="1"/>
    <col min="5" max="5" width="33.42578125" bestFit="1" customWidth="1"/>
    <col min="6" max="6" width="8" customWidth="1"/>
    <col min="7" max="7" width="5.140625" bestFit="1" customWidth="1"/>
    <col min="8" max="8" width="34.140625" bestFit="1" customWidth="1"/>
    <col min="9" max="9" width="7" bestFit="1" customWidth="1"/>
    <col min="10" max="10" width="5.140625" bestFit="1" customWidth="1"/>
    <col min="11" max="11" width="16.7109375" bestFit="1" customWidth="1"/>
    <col min="12" max="12" width="9" bestFit="1" customWidth="1"/>
    <col min="13" max="13" width="5.140625" bestFit="1" customWidth="1"/>
    <col min="14" max="14" width="32.42578125" bestFit="1" customWidth="1"/>
    <col min="15" max="15" width="7.85546875" bestFit="1" customWidth="1"/>
    <col min="16" max="16" width="5.140625" bestFit="1" customWidth="1"/>
    <col min="17" max="17" width="28.28515625" bestFit="1" customWidth="1"/>
  </cols>
  <sheetData>
    <row r="4" spans="1:18" ht="30.75" customHeight="1" x14ac:dyDescent="0.25">
      <c r="A4" s="57" t="s">
        <v>1</v>
      </c>
      <c r="B4" s="58" t="s">
        <v>2</v>
      </c>
      <c r="C4" s="59" t="s">
        <v>8</v>
      </c>
      <c r="D4" s="60" t="s">
        <v>130</v>
      </c>
      <c r="E4" s="60" t="s">
        <v>30</v>
      </c>
      <c r="F4" s="62" t="s">
        <v>11</v>
      </c>
      <c r="G4" s="63" t="s">
        <v>130</v>
      </c>
      <c r="H4" s="63" t="s">
        <v>30</v>
      </c>
      <c r="I4" s="65" t="s">
        <v>12</v>
      </c>
      <c r="J4" s="66" t="s">
        <v>130</v>
      </c>
      <c r="K4" s="66" t="s">
        <v>30</v>
      </c>
      <c r="L4" s="98" t="s">
        <v>13</v>
      </c>
      <c r="M4" s="98" t="s">
        <v>130</v>
      </c>
      <c r="N4" s="98" t="s">
        <v>30</v>
      </c>
      <c r="O4" s="100" t="s">
        <v>14</v>
      </c>
      <c r="P4" s="144" t="s">
        <v>130</v>
      </c>
      <c r="Q4" s="263" t="s">
        <v>30</v>
      </c>
    </row>
    <row r="5" spans="1:18" ht="28.5" customHeight="1" x14ac:dyDescent="0.25">
      <c r="A5" s="323" t="s">
        <v>103</v>
      </c>
      <c r="B5" s="201" t="s">
        <v>104</v>
      </c>
      <c r="C5" s="186" t="s">
        <v>9</v>
      </c>
      <c r="D5" s="69">
        <v>1</v>
      </c>
      <c r="E5" s="69"/>
      <c r="F5" s="186" t="s">
        <v>24</v>
      </c>
      <c r="G5" s="69">
        <v>2</v>
      </c>
      <c r="H5" s="69"/>
      <c r="I5" s="186" t="s">
        <v>9</v>
      </c>
      <c r="J5" s="69">
        <v>1</v>
      </c>
      <c r="K5" s="69"/>
      <c r="L5" s="186" t="s">
        <v>24</v>
      </c>
      <c r="M5" s="69">
        <v>2</v>
      </c>
      <c r="N5" s="69"/>
      <c r="O5" s="186" t="s">
        <v>24</v>
      </c>
      <c r="P5" s="69">
        <v>2</v>
      </c>
      <c r="Q5" s="114"/>
    </row>
    <row r="6" spans="1:18" ht="28.5" customHeight="1" x14ac:dyDescent="0.25">
      <c r="A6" s="326"/>
      <c r="B6" s="262" t="s">
        <v>105</v>
      </c>
      <c r="C6" s="261" t="s">
        <v>24</v>
      </c>
      <c r="D6" s="69">
        <v>2</v>
      </c>
      <c r="E6" s="114"/>
      <c r="F6" s="261" t="s">
        <v>24</v>
      </c>
      <c r="G6" s="69">
        <v>2</v>
      </c>
      <c r="H6" s="114"/>
      <c r="I6" s="261" t="s">
        <v>24</v>
      </c>
      <c r="J6" s="69">
        <v>2</v>
      </c>
      <c r="K6" s="114"/>
      <c r="L6" s="261" t="s">
        <v>24</v>
      </c>
      <c r="M6" s="69">
        <v>2</v>
      </c>
      <c r="N6" s="114"/>
      <c r="O6" s="261" t="s">
        <v>24</v>
      </c>
      <c r="P6" s="69">
        <v>2</v>
      </c>
      <c r="Q6" s="114"/>
    </row>
    <row r="7" spans="1:18" ht="55.5" customHeight="1" thickBot="1" x14ac:dyDescent="0.3">
      <c r="A7" s="324"/>
      <c r="B7" s="260" t="s">
        <v>136</v>
      </c>
      <c r="C7" s="186" t="s">
        <v>9</v>
      </c>
      <c r="D7" s="69">
        <v>1</v>
      </c>
      <c r="E7" s="253" t="s">
        <v>217</v>
      </c>
      <c r="F7" s="205" t="s">
        <v>9</v>
      </c>
      <c r="G7" s="159">
        <v>1</v>
      </c>
      <c r="H7" s="73" t="s">
        <v>218</v>
      </c>
      <c r="I7" s="205" t="s">
        <v>24</v>
      </c>
      <c r="J7" s="159">
        <v>2</v>
      </c>
      <c r="K7" s="73" t="s">
        <v>137</v>
      </c>
      <c r="L7" s="205" t="s">
        <v>9</v>
      </c>
      <c r="M7" s="159">
        <v>1</v>
      </c>
      <c r="N7" s="73" t="s">
        <v>219</v>
      </c>
      <c r="O7" s="205" t="s">
        <v>24</v>
      </c>
      <c r="P7" s="159">
        <v>3</v>
      </c>
      <c r="Q7" s="253" t="s">
        <v>220</v>
      </c>
    </row>
    <row r="8" spans="1:18" ht="15.75" thickTop="1" x14ac:dyDescent="0.25">
      <c r="A8" s="325"/>
      <c r="B8" s="168" t="s">
        <v>7</v>
      </c>
      <c r="C8" s="184"/>
      <c r="D8" s="197">
        <f>SUM(D5:D7)</f>
        <v>4</v>
      </c>
      <c r="E8" s="259"/>
      <c r="F8" s="198"/>
      <c r="G8" s="199">
        <f>SUM(G5:G7)</f>
        <v>5</v>
      </c>
      <c r="H8" s="199"/>
      <c r="I8" s="198"/>
      <c r="J8" s="199">
        <f>SUM(J5:J7)</f>
        <v>5</v>
      </c>
      <c r="K8" s="199"/>
      <c r="L8" s="198"/>
      <c r="M8" s="199">
        <f>SUM(M5:M7)</f>
        <v>5</v>
      </c>
      <c r="N8" s="199"/>
      <c r="O8" s="198"/>
      <c r="P8" s="161">
        <f>SUM(P5:P7)</f>
        <v>7</v>
      </c>
      <c r="Q8" s="264"/>
    </row>
    <row r="11" spans="1:18" ht="24.75" customHeight="1" x14ac:dyDescent="0.25">
      <c r="A11" s="57" t="s">
        <v>1</v>
      </c>
      <c r="B11" s="58" t="s">
        <v>2</v>
      </c>
      <c r="C11" s="78" t="s">
        <v>15</v>
      </c>
      <c r="D11" s="79" t="s">
        <v>130</v>
      </c>
      <c r="E11" s="79" t="s">
        <v>30</v>
      </c>
      <c r="F11" s="81" t="s">
        <v>16</v>
      </c>
      <c r="G11" s="82" t="s">
        <v>130</v>
      </c>
      <c r="H11" s="82" t="s">
        <v>30</v>
      </c>
      <c r="I11" s="63" t="s">
        <v>17</v>
      </c>
      <c r="J11" s="63" t="s">
        <v>130</v>
      </c>
      <c r="K11" s="63" t="s">
        <v>30</v>
      </c>
      <c r="L11" s="98" t="s">
        <v>19</v>
      </c>
      <c r="M11" s="98" t="s">
        <v>130</v>
      </c>
      <c r="N11" s="98" t="s">
        <v>30</v>
      </c>
      <c r="O11" s="100" t="s">
        <v>21</v>
      </c>
      <c r="P11" s="100" t="s">
        <v>130</v>
      </c>
      <c r="Q11" s="100" t="s">
        <v>30</v>
      </c>
    </row>
    <row r="12" spans="1:18" ht="30" customHeight="1" x14ac:dyDescent="0.25">
      <c r="A12" s="323" t="s">
        <v>103</v>
      </c>
      <c r="B12" s="201" t="s">
        <v>104</v>
      </c>
      <c r="C12" s="186" t="s">
        <v>24</v>
      </c>
      <c r="D12" s="69">
        <v>2</v>
      </c>
      <c r="E12" s="69"/>
      <c r="F12" s="265" t="s">
        <v>24</v>
      </c>
      <c r="G12" s="69">
        <v>2</v>
      </c>
      <c r="H12" s="69"/>
      <c r="I12" s="265" t="s">
        <v>24</v>
      </c>
      <c r="J12" s="69">
        <v>2</v>
      </c>
      <c r="K12" s="69"/>
      <c r="L12" s="265" t="s">
        <v>24</v>
      </c>
      <c r="M12" s="69">
        <v>2</v>
      </c>
      <c r="N12" s="69"/>
      <c r="O12" s="265" t="s">
        <v>24</v>
      </c>
      <c r="P12" s="69">
        <v>2</v>
      </c>
      <c r="Q12" s="69"/>
      <c r="R12" s="217"/>
    </row>
    <row r="13" spans="1:18" ht="30.75" customHeight="1" x14ac:dyDescent="0.25">
      <c r="A13" s="324"/>
      <c r="B13" s="266" t="s">
        <v>105</v>
      </c>
      <c r="C13" s="186" t="s">
        <v>24</v>
      </c>
      <c r="D13" s="69">
        <v>2</v>
      </c>
      <c r="E13" s="69"/>
      <c r="F13" s="186" t="s">
        <v>24</v>
      </c>
      <c r="G13" s="69">
        <v>2</v>
      </c>
      <c r="H13" s="69"/>
      <c r="I13" s="186" t="s">
        <v>24</v>
      </c>
      <c r="J13" s="69">
        <v>2</v>
      </c>
      <c r="K13" s="69"/>
      <c r="L13" s="186" t="s">
        <v>24</v>
      </c>
      <c r="M13" s="69">
        <v>2</v>
      </c>
      <c r="N13" s="69"/>
      <c r="O13" s="186" t="s">
        <v>24</v>
      </c>
      <c r="P13" s="69">
        <v>2</v>
      </c>
      <c r="Q13" s="69"/>
      <c r="R13" s="217"/>
    </row>
    <row r="14" spans="1:18" ht="46.5" customHeight="1" thickBot="1" x14ac:dyDescent="0.3">
      <c r="A14" s="324"/>
      <c r="B14" s="260" t="s">
        <v>136</v>
      </c>
      <c r="C14" s="205" t="s">
        <v>9</v>
      </c>
      <c r="D14" s="159">
        <v>1</v>
      </c>
      <c r="E14" s="73" t="s">
        <v>221</v>
      </c>
      <c r="F14" s="205" t="s">
        <v>9</v>
      </c>
      <c r="G14" s="159">
        <v>1</v>
      </c>
      <c r="H14" s="73" t="s">
        <v>222</v>
      </c>
      <c r="I14" s="205" t="s">
        <v>9</v>
      </c>
      <c r="J14" s="159">
        <v>1</v>
      </c>
      <c r="K14" s="73" t="s">
        <v>138</v>
      </c>
      <c r="L14" s="205" t="s">
        <v>24</v>
      </c>
      <c r="M14" s="159">
        <v>2</v>
      </c>
      <c r="N14" s="73" t="s">
        <v>139</v>
      </c>
      <c r="O14" s="205" t="s">
        <v>9</v>
      </c>
      <c r="P14" s="159">
        <v>1</v>
      </c>
      <c r="Q14" s="253" t="s">
        <v>223</v>
      </c>
    </row>
    <row r="15" spans="1:18" ht="15.75" thickTop="1" x14ac:dyDescent="0.25">
      <c r="A15" s="325"/>
      <c r="B15" s="168" t="s">
        <v>7</v>
      </c>
      <c r="C15" s="169"/>
      <c r="D15" s="199">
        <f>SUM(D12:D14)</f>
        <v>5</v>
      </c>
      <c r="E15" s="199"/>
      <c r="F15" s="200"/>
      <c r="G15" s="199">
        <f>SUM(G12:G14)</f>
        <v>5</v>
      </c>
      <c r="H15" s="199"/>
      <c r="I15" s="198"/>
      <c r="J15" s="199">
        <f>SUM(J12:J14)</f>
        <v>5</v>
      </c>
      <c r="K15" s="199"/>
      <c r="L15" s="198"/>
      <c r="M15" s="199">
        <f>SUM(M12:M14)</f>
        <v>6</v>
      </c>
      <c r="N15" s="199"/>
      <c r="O15" s="117"/>
      <c r="P15" s="161">
        <f>SUM(P12:P14)</f>
        <v>5</v>
      </c>
      <c r="Q15" s="264"/>
    </row>
  </sheetData>
  <mergeCells count="2">
    <mergeCell ref="A5:A8"/>
    <mergeCell ref="A12:A1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F545B-44A6-42BE-8369-94AEDBAF9C44}">
  <dimension ref="A3:Q12"/>
  <sheetViews>
    <sheetView showGridLines="0" workbookViewId="0">
      <selection activeCell="R7" sqref="R7"/>
    </sheetView>
  </sheetViews>
  <sheetFormatPr baseColWidth="10" defaultRowHeight="15" x14ac:dyDescent="0.25"/>
  <cols>
    <col min="2" max="2" width="15.7109375" bestFit="1" customWidth="1"/>
    <col min="3" max="3" width="7.42578125" bestFit="1" customWidth="1"/>
    <col min="4" max="4" width="5.140625" bestFit="1" customWidth="1"/>
    <col min="5" max="5" width="13.28515625" bestFit="1" customWidth="1"/>
    <col min="6" max="6" width="8" bestFit="1" customWidth="1"/>
    <col min="7" max="7" width="5.140625" bestFit="1" customWidth="1"/>
    <col min="8" max="8" width="15.7109375" customWidth="1"/>
    <col min="9" max="9" width="7.28515625" bestFit="1" customWidth="1"/>
    <col min="10" max="10" width="5.140625" bestFit="1" customWidth="1"/>
    <col min="11" max="11" width="10.42578125" bestFit="1" customWidth="1"/>
    <col min="12" max="12" width="6.140625" bestFit="1" customWidth="1"/>
    <col min="13" max="13" width="5.140625" bestFit="1" customWidth="1"/>
    <col min="14" max="14" width="21.85546875" style="56" bestFit="1" customWidth="1"/>
    <col min="15" max="15" width="7.85546875" bestFit="1" customWidth="1"/>
    <col min="16" max="16" width="5.140625" bestFit="1" customWidth="1"/>
    <col min="17" max="17" width="12.7109375" customWidth="1"/>
  </cols>
  <sheetData>
    <row r="3" spans="1:17" ht="22.5" x14ac:dyDescent="0.25">
      <c r="A3" s="57" t="s">
        <v>1</v>
      </c>
      <c r="B3" s="58" t="s">
        <v>2</v>
      </c>
      <c r="C3" s="59" t="s">
        <v>8</v>
      </c>
      <c r="D3" s="60" t="s">
        <v>130</v>
      </c>
      <c r="E3" s="148" t="s">
        <v>30</v>
      </c>
      <c r="F3" s="62" t="s">
        <v>11</v>
      </c>
      <c r="G3" s="63" t="s">
        <v>130</v>
      </c>
      <c r="H3" s="64" t="s">
        <v>30</v>
      </c>
      <c r="I3" s="65" t="s">
        <v>12</v>
      </c>
      <c r="J3" s="66" t="s">
        <v>130</v>
      </c>
      <c r="K3" s="149" t="s">
        <v>30</v>
      </c>
      <c r="L3" s="97" t="s">
        <v>13</v>
      </c>
      <c r="M3" s="98" t="s">
        <v>130</v>
      </c>
      <c r="N3" s="189" t="s">
        <v>30</v>
      </c>
      <c r="O3" s="100" t="s">
        <v>14</v>
      </c>
      <c r="P3" s="100" t="s">
        <v>130</v>
      </c>
      <c r="Q3" s="100" t="s">
        <v>30</v>
      </c>
    </row>
    <row r="4" spans="1:17" ht="24" customHeight="1" x14ac:dyDescent="0.25">
      <c r="A4" s="323" t="s">
        <v>106</v>
      </c>
      <c r="B4" s="177" t="s">
        <v>107</v>
      </c>
      <c r="C4" s="202" t="s">
        <v>9</v>
      </c>
      <c r="D4" s="203">
        <v>2</v>
      </c>
      <c r="E4" s="203" t="s">
        <v>25</v>
      </c>
      <c r="F4" s="112" t="s">
        <v>24</v>
      </c>
      <c r="G4" s="113">
        <v>1</v>
      </c>
      <c r="H4" s="204" t="s">
        <v>108</v>
      </c>
      <c r="I4" s="112" t="s">
        <v>9</v>
      </c>
      <c r="J4" s="113">
        <v>2</v>
      </c>
      <c r="K4" s="175" t="s">
        <v>25</v>
      </c>
      <c r="L4" s="112" t="s">
        <v>9</v>
      </c>
      <c r="M4" s="113">
        <v>2</v>
      </c>
      <c r="N4" s="204" t="s">
        <v>25</v>
      </c>
      <c r="O4" s="112" t="s">
        <v>24</v>
      </c>
      <c r="P4" s="113">
        <v>1</v>
      </c>
      <c r="Q4" s="271" t="s">
        <v>149</v>
      </c>
    </row>
    <row r="5" spans="1:17" ht="34.5" customHeight="1" thickBot="1" x14ac:dyDescent="0.3">
      <c r="A5" s="324"/>
      <c r="B5" s="185" t="s">
        <v>110</v>
      </c>
      <c r="C5" s="205" t="s">
        <v>9</v>
      </c>
      <c r="D5" s="159">
        <v>2</v>
      </c>
      <c r="E5" s="73" t="s">
        <v>111</v>
      </c>
      <c r="F5" s="115" t="s">
        <v>9</v>
      </c>
      <c r="G5" s="116">
        <v>3</v>
      </c>
      <c r="H5" s="116" t="s">
        <v>112</v>
      </c>
      <c r="I5" s="115" t="s">
        <v>24</v>
      </c>
      <c r="J5" s="116">
        <v>0</v>
      </c>
      <c r="K5" s="176" t="s">
        <v>63</v>
      </c>
      <c r="L5" s="115" t="s">
        <v>24</v>
      </c>
      <c r="M5" s="116">
        <v>0</v>
      </c>
      <c r="N5" s="206" t="s">
        <v>113</v>
      </c>
      <c r="O5" s="115" t="s">
        <v>24</v>
      </c>
      <c r="P5" s="116">
        <v>0</v>
      </c>
      <c r="Q5" s="272" t="s">
        <v>114</v>
      </c>
    </row>
    <row r="6" spans="1:17" ht="15.75" thickTop="1" x14ac:dyDescent="0.25">
      <c r="A6" s="325"/>
      <c r="B6" s="120" t="s">
        <v>7</v>
      </c>
      <c r="C6" s="169"/>
      <c r="D6" s="170">
        <f>SUM(D4:D5)</f>
        <v>4</v>
      </c>
      <c r="E6" s="170"/>
      <c r="F6" s="169"/>
      <c r="G6" s="170">
        <f>SUM(G4:G5)</f>
        <v>4</v>
      </c>
      <c r="H6" s="170"/>
      <c r="I6" s="169"/>
      <c r="J6" s="170">
        <f>SUM(J4:J5)</f>
        <v>2</v>
      </c>
      <c r="K6" s="150"/>
      <c r="L6" s="169"/>
      <c r="M6" s="170">
        <f>SUM(M4:M5)</f>
        <v>2</v>
      </c>
      <c r="N6" s="190"/>
      <c r="O6" s="273"/>
      <c r="P6" s="274">
        <f>SUM(P4:P5)</f>
        <v>1</v>
      </c>
      <c r="Q6" s="275"/>
    </row>
    <row r="7" spans="1:17" x14ac:dyDescent="0.25">
      <c r="A7" s="123"/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91"/>
      <c r="O7" s="123"/>
      <c r="P7" s="123"/>
      <c r="Q7" s="123"/>
    </row>
    <row r="8" spans="1:17" x14ac:dyDescent="0.25">
      <c r="A8" s="123"/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91"/>
      <c r="O8" s="123"/>
      <c r="P8" s="123"/>
      <c r="Q8" s="123"/>
    </row>
    <row r="9" spans="1:17" ht="22.5" customHeight="1" x14ac:dyDescent="0.25">
      <c r="A9" s="57" t="s">
        <v>1</v>
      </c>
      <c r="B9" s="58" t="s">
        <v>2</v>
      </c>
      <c r="C9" s="78" t="s">
        <v>15</v>
      </c>
      <c r="D9" s="79" t="s">
        <v>130</v>
      </c>
      <c r="E9" s="80" t="s">
        <v>30</v>
      </c>
      <c r="F9" s="81" t="s">
        <v>16</v>
      </c>
      <c r="G9" s="82" t="s">
        <v>130</v>
      </c>
      <c r="H9" s="83" t="s">
        <v>30</v>
      </c>
      <c r="I9" s="84" t="s">
        <v>17</v>
      </c>
      <c r="J9" s="85" t="s">
        <v>130</v>
      </c>
      <c r="K9" s="85" t="s">
        <v>30</v>
      </c>
      <c r="L9" s="102" t="s">
        <v>19</v>
      </c>
      <c r="M9" s="103" t="s">
        <v>130</v>
      </c>
      <c r="N9" s="104" t="s">
        <v>30</v>
      </c>
      <c r="O9" s="276" t="s">
        <v>21</v>
      </c>
      <c r="P9" s="277" t="s">
        <v>130</v>
      </c>
      <c r="Q9" s="278" t="s">
        <v>30</v>
      </c>
    </row>
    <row r="10" spans="1:17" ht="23.25" customHeight="1" x14ac:dyDescent="0.25">
      <c r="A10" s="323" t="s">
        <v>106</v>
      </c>
      <c r="B10" s="177" t="s">
        <v>107</v>
      </c>
      <c r="C10" s="112" t="s">
        <v>24</v>
      </c>
      <c r="D10" s="113">
        <v>2</v>
      </c>
      <c r="E10" s="175" t="s">
        <v>25</v>
      </c>
      <c r="F10" s="112" t="s">
        <v>9</v>
      </c>
      <c r="G10" s="113">
        <v>2</v>
      </c>
      <c r="H10" s="175" t="s">
        <v>25</v>
      </c>
      <c r="I10" s="112" t="s">
        <v>9</v>
      </c>
      <c r="J10" s="113">
        <v>2</v>
      </c>
      <c r="K10" s="182" t="s">
        <v>25</v>
      </c>
      <c r="L10" s="112" t="s">
        <v>24</v>
      </c>
      <c r="M10" s="113">
        <v>1</v>
      </c>
      <c r="N10" s="182" t="s">
        <v>109</v>
      </c>
      <c r="O10" s="112" t="s">
        <v>9</v>
      </c>
      <c r="P10" s="113">
        <v>2</v>
      </c>
      <c r="Q10" s="209" t="s">
        <v>26</v>
      </c>
    </row>
    <row r="11" spans="1:17" ht="26.25" customHeight="1" thickBot="1" x14ac:dyDescent="0.3">
      <c r="A11" s="324"/>
      <c r="B11" s="185" t="s">
        <v>110</v>
      </c>
      <c r="C11" s="115" t="s">
        <v>24</v>
      </c>
      <c r="D11" s="116">
        <v>0</v>
      </c>
      <c r="E11" s="176" t="s">
        <v>25</v>
      </c>
      <c r="F11" s="115" t="s">
        <v>24</v>
      </c>
      <c r="G11" s="116">
        <v>0</v>
      </c>
      <c r="H11" s="176" t="s">
        <v>25</v>
      </c>
      <c r="I11" s="115" t="s">
        <v>9</v>
      </c>
      <c r="J11" s="116">
        <v>2</v>
      </c>
      <c r="K11" s="183" t="s">
        <v>115</v>
      </c>
      <c r="L11" s="115" t="s">
        <v>9</v>
      </c>
      <c r="M11" s="116">
        <v>2</v>
      </c>
      <c r="N11" s="183" t="s">
        <v>116</v>
      </c>
      <c r="O11" s="115" t="s">
        <v>9</v>
      </c>
      <c r="P11" s="116">
        <v>2</v>
      </c>
      <c r="Q11" s="210" t="s">
        <v>117</v>
      </c>
    </row>
    <row r="12" spans="1:17" ht="15.75" thickTop="1" x14ac:dyDescent="0.25">
      <c r="A12" s="325"/>
      <c r="B12" s="120" t="s">
        <v>7</v>
      </c>
      <c r="C12" s="169"/>
      <c r="D12" s="170">
        <f>SUM(D10:D11)</f>
        <v>2</v>
      </c>
      <c r="E12" s="94"/>
      <c r="F12" s="172"/>
      <c r="G12" s="170">
        <f>SUM(G10:G11)</f>
        <v>2</v>
      </c>
      <c r="H12" s="150"/>
      <c r="I12" s="169"/>
      <c r="J12" s="170">
        <f>SUM(J10:J11)</f>
        <v>4</v>
      </c>
      <c r="K12" s="94"/>
      <c r="L12" s="169"/>
      <c r="M12" s="170">
        <f>SUM(M10:M11)</f>
        <v>3</v>
      </c>
      <c r="N12" s="110"/>
      <c r="O12" s="273"/>
      <c r="P12" s="274">
        <f>SUM(P10:P11)</f>
        <v>4</v>
      </c>
      <c r="Q12" s="111"/>
    </row>
  </sheetData>
  <mergeCells count="2">
    <mergeCell ref="A4:A6"/>
    <mergeCell ref="A10:A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Precios</vt:lpstr>
      <vt:lpstr>Pagos</vt:lpstr>
      <vt:lpstr>Dtos.</vt:lpstr>
      <vt:lpstr>Promo</vt:lpstr>
      <vt:lpstr>Serv.incluidos</vt:lpstr>
      <vt:lpstr>Rep.Garantizada</vt:lpstr>
      <vt:lpstr>Capacitaciones</vt:lpstr>
      <vt:lpstr>Rev.Disp</vt:lpstr>
      <vt:lpstr>Restricciones</vt:lpstr>
      <vt:lpstr>INFO. EXTRA</vt:lpstr>
      <vt:lpstr>Total categorias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Santiago Rodriguez - DTK CO</dc:creator>
  <cp:lastModifiedBy>Santiago Rodriguez - DTK CO</cp:lastModifiedBy>
  <dcterms:created xsi:type="dcterms:W3CDTF">2023-10-09T20:50:56Z</dcterms:created>
  <dcterms:modified xsi:type="dcterms:W3CDTF">2023-12-15T20:19:48Z</dcterms:modified>
</cp:coreProperties>
</file>