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ibliotecanacionalcolombia-my.sharepoint.com/personal/lonofre_bibliotecanacional_gov_co/Documents/Plan de trabajo y entregables-Luisa Fernanda Onofre Enciso/"/>
    </mc:Choice>
  </mc:AlternateContent>
  <xr:revisionPtr revIDLastSave="0" documentId="8_{28E86E4D-E76F-4F81-A751-B4A5A85DFAC7}" xr6:coauthVersionLast="47" xr6:coauthVersionMax="47" xr10:uidLastSave="{00000000-0000-0000-0000-000000000000}"/>
  <bookViews>
    <workbookView xWindow="-110" yWindow="-110" windowWidth="19420" windowHeight="10300" firstSheet="1" activeTab="1" xr2:uid="{00000000-000D-0000-FFFF-FFFF00000000}"/>
  </bookViews>
  <sheets>
    <sheet name="Formato gasto reactivos" sheetId="6" r:id="rId1"/>
    <sheet name="Reactivos listado" sheetId="5" r:id="rId2"/>
    <sheet name="Materiales listado" sheetId="7" r:id="rId3"/>
    <sheet name="Materiales" sheetId="2" r:id="rId4"/>
    <sheet name="Equipos " sheetId="4" r:id="rId5"/>
  </sheets>
  <definedNames>
    <definedName name="_xlnm._FilterDatabase" localSheetId="1" hidden="1">'Reactivos listado'!$D$2:$K$133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6" l="1"/>
  <c r="K15" i="6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5" i="5"/>
  <c r="K4" i="5"/>
  <c r="K5" i="6"/>
  <c r="K6" i="6"/>
  <c r="K7" i="6"/>
  <c r="K8" i="6"/>
  <c r="K9" i="6"/>
  <c r="K10" i="6"/>
  <c r="K11" i="6"/>
  <c r="K12" i="6"/>
  <c r="K13" i="6"/>
  <c r="K14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K51" i="6"/>
  <c r="K52" i="6"/>
  <c r="K53" i="6"/>
  <c r="K54" i="6"/>
  <c r="K55" i="6"/>
  <c r="K56" i="6"/>
  <c r="K57" i="6"/>
  <c r="K58" i="6"/>
  <c r="K59" i="6"/>
  <c r="K60" i="6"/>
  <c r="K61" i="6"/>
  <c r="K62" i="6"/>
  <c r="K63" i="6"/>
  <c r="K64" i="6"/>
  <c r="K65" i="6"/>
  <c r="K66" i="6"/>
  <c r="K67" i="6"/>
  <c r="K68" i="6"/>
  <c r="K69" i="6"/>
  <c r="K70" i="6"/>
  <c r="K71" i="6"/>
  <c r="K72" i="6"/>
  <c r="K73" i="6"/>
  <c r="K74" i="6"/>
  <c r="K75" i="6"/>
  <c r="K76" i="6"/>
  <c r="K77" i="6"/>
  <c r="K78" i="6"/>
  <c r="K79" i="6"/>
  <c r="K80" i="6"/>
  <c r="K81" i="6"/>
  <c r="K82" i="6"/>
  <c r="K83" i="6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07" i="6"/>
  <c r="K108" i="6"/>
  <c r="K109" i="6"/>
  <c r="K110" i="6"/>
  <c r="K111" i="6"/>
  <c r="K112" i="6"/>
  <c r="K113" i="6"/>
  <c r="K114" i="6"/>
  <c r="K115" i="6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30" i="6"/>
  <c r="K131" i="6"/>
  <c r="K132" i="6"/>
  <c r="K133" i="6"/>
  <c r="K134" i="6"/>
  <c r="K135" i="6"/>
  <c r="K136" i="6"/>
  <c r="K137" i="6"/>
  <c r="K138" i="6"/>
  <c r="K139" i="6"/>
  <c r="K4" i="6"/>
  <c r="L139" i="6"/>
  <c r="L138" i="6"/>
  <c r="L137" i="6"/>
  <c r="L136" i="6"/>
  <c r="L135" i="6"/>
  <c r="L134" i="6"/>
  <c r="L133" i="6"/>
  <c r="L132" i="6"/>
  <c r="L131" i="6"/>
  <c r="L130" i="6"/>
  <c r="L129" i="6"/>
  <c r="L128" i="6"/>
  <c r="L127" i="6"/>
  <c r="L126" i="6"/>
  <c r="L125" i="6"/>
  <c r="L124" i="6"/>
  <c r="L123" i="6"/>
  <c r="L122" i="6"/>
  <c r="L121" i="6"/>
  <c r="L120" i="6"/>
  <c r="L119" i="6"/>
  <c r="L118" i="6"/>
  <c r="L117" i="6"/>
  <c r="L116" i="6"/>
  <c r="L115" i="6"/>
  <c r="L114" i="6"/>
  <c r="L113" i="6"/>
  <c r="L112" i="6"/>
  <c r="L111" i="6"/>
  <c r="L110" i="6"/>
  <c r="L109" i="6"/>
  <c r="L108" i="6"/>
  <c r="L107" i="6"/>
  <c r="L106" i="6"/>
  <c r="L105" i="6"/>
  <c r="L104" i="6"/>
  <c r="L103" i="6"/>
  <c r="L102" i="6"/>
  <c r="L101" i="6"/>
  <c r="L100" i="6"/>
  <c r="L99" i="6"/>
  <c r="L98" i="6"/>
  <c r="L97" i="6"/>
  <c r="L96" i="6"/>
  <c r="L95" i="6"/>
  <c r="L94" i="6"/>
  <c r="L93" i="6"/>
  <c r="L92" i="6"/>
  <c r="L91" i="6"/>
  <c r="L90" i="6"/>
  <c r="L89" i="6"/>
  <c r="L88" i="6"/>
  <c r="L87" i="6"/>
  <c r="L86" i="6"/>
  <c r="L85" i="6"/>
  <c r="L84" i="6"/>
  <c r="L83" i="6"/>
  <c r="L82" i="6"/>
  <c r="L81" i="6"/>
  <c r="L80" i="6"/>
  <c r="L79" i="6"/>
  <c r="L78" i="6"/>
  <c r="L77" i="6"/>
  <c r="L76" i="6"/>
  <c r="L75" i="6"/>
  <c r="L74" i="6"/>
  <c r="L73" i="6"/>
  <c r="L72" i="6"/>
  <c r="L71" i="6"/>
  <c r="L70" i="6"/>
  <c r="L69" i="6"/>
  <c r="L68" i="6"/>
  <c r="L67" i="6"/>
  <c r="L66" i="6"/>
  <c r="L65" i="6"/>
  <c r="L64" i="6"/>
  <c r="L63" i="6"/>
  <c r="L62" i="6"/>
  <c r="L61" i="6"/>
  <c r="L60" i="6"/>
  <c r="L59" i="6"/>
  <c r="L58" i="6"/>
  <c r="L57" i="6"/>
  <c r="L56" i="6"/>
  <c r="L55" i="6"/>
  <c r="L54" i="6"/>
  <c r="L53" i="6"/>
  <c r="L52" i="6"/>
  <c r="L51" i="6"/>
  <c r="L50" i="6"/>
  <c r="L49" i="6"/>
  <c r="L48" i="6"/>
  <c r="L47" i="6"/>
  <c r="L46" i="6"/>
  <c r="L45" i="6"/>
  <c r="L44" i="6"/>
  <c r="L43" i="6"/>
  <c r="L42" i="6"/>
  <c r="L41" i="6"/>
  <c r="L40" i="6"/>
  <c r="L39" i="6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4" i="6"/>
  <c r="L13" i="6"/>
  <c r="L12" i="6"/>
  <c r="L11" i="6"/>
  <c r="L10" i="6"/>
  <c r="L9" i="6"/>
  <c r="L8" i="6"/>
  <c r="L7" i="6"/>
  <c r="L6" i="6"/>
  <c r="L5" i="6"/>
  <c r="L4" i="6"/>
</calcChain>
</file>

<file path=xl/sharedStrings.xml><?xml version="1.0" encoding="utf-8"?>
<sst xmlns="http://schemas.openxmlformats.org/spreadsheetml/2006/main" count="2014" uniqueCount="530">
  <si>
    <t xml:space="preserve">   </t>
  </si>
  <si>
    <t>REACTIVOS QUIMICOS 
LABORATORIO DE CIENCIAS
GRUPO DE CONSERVACIÓN</t>
  </si>
  <si>
    <t xml:space="preserve">Codigo de Almacenamiento </t>
  </si>
  <si>
    <t>Reactivo</t>
  </si>
  <si>
    <t>Presentación</t>
  </si>
  <si>
    <t>Gasto semanal</t>
  </si>
  <si>
    <t>Gasto mensual</t>
  </si>
  <si>
    <t>Exedente</t>
  </si>
  <si>
    <t>Color</t>
  </si>
  <si>
    <t xml:space="preserve">Cajón </t>
  </si>
  <si>
    <t>Código</t>
  </si>
  <si>
    <t>ACETATO DE AMONIO 98%</t>
  </si>
  <si>
    <t xml:space="preserve"> g</t>
  </si>
  <si>
    <t xml:space="preserve">ACEITE DE INMERSIÓN /ml </t>
  </si>
  <si>
    <t>ml</t>
  </si>
  <si>
    <t>ACIDO CITRICO MONOHIDRATO   244</t>
  </si>
  <si>
    <t>g</t>
  </si>
  <si>
    <t>m. metálico</t>
  </si>
  <si>
    <t xml:space="preserve">AGAR DG18 </t>
  </si>
  <si>
    <t xml:space="preserve"> AGAR NUTRITIVO </t>
  </si>
  <si>
    <t>AGAR TRIPTONA DE SOYA</t>
  </si>
  <si>
    <t xml:space="preserve">CALDO SABOURAUD 2%  </t>
  </si>
  <si>
    <t xml:space="preserve">AGAR PDA  </t>
  </si>
  <si>
    <t>AGAR CASEINATO DE CALCIO</t>
  </si>
  <si>
    <t>AGAR EXTRACTO DE MALTA</t>
  </si>
  <si>
    <t>AGAR BACTERIOLOGICO</t>
  </si>
  <si>
    <t>AGAR ROSA DE BENGALA</t>
  </si>
  <si>
    <t>AGAR BASE ROSA DE BENGALA</t>
  </si>
  <si>
    <t xml:space="preserve">BOOK GLUE (liquido) </t>
  </si>
  <si>
    <t xml:space="preserve">CARBONATO DE CALCIO PURO   </t>
  </si>
  <si>
    <t xml:space="preserve">CARBON ACTIVADO EN POLVO </t>
  </si>
  <si>
    <t>CARBOXIMETIL CELULOSA SAL DE SODIO</t>
  </si>
  <si>
    <t xml:space="preserve">CARBOXIMETIL CELULOSA ALTA VISCOSIDAD </t>
  </si>
  <si>
    <t>CLINAFARM / mililitros</t>
  </si>
  <si>
    <t>CLORURO DE AMONIO   /gramos</t>
  </si>
  <si>
    <t xml:space="preserve">CLORURO DE CALCIO SECO 328507 </t>
  </si>
  <si>
    <t xml:space="preserve">CLORURO DE CALCIO DIHIDRATADO </t>
  </si>
  <si>
    <t xml:space="preserve">CLORURO DE POTASIO CRISTAL3040-1  </t>
  </si>
  <si>
    <t xml:space="preserve">FLOROGLUCINA /FLORUGLUCINOL  452033 </t>
  </si>
  <si>
    <t xml:space="preserve">GELATINA BACTERIOLOGICA 11868 </t>
  </si>
  <si>
    <t>GENAPOL  / mililitros</t>
  </si>
  <si>
    <t>m.metalico</t>
  </si>
  <si>
    <t>GLICERINA/GLICEROL RPE-ACS 99,5% / mililitros</t>
  </si>
  <si>
    <t xml:space="preserve">GLICEROL 99,5% </t>
  </si>
  <si>
    <t>GLUCOSA ANHIDRA   /gramos</t>
  </si>
  <si>
    <t>HIDROXIDO CALCIO   / gramos</t>
  </si>
  <si>
    <t>HIDROLIZADO DE CASEINA   /gramos</t>
  </si>
  <si>
    <t xml:space="preserve">NINHIDRINA MONOHIDRATADA  N-86-03  </t>
  </si>
  <si>
    <t xml:space="preserve">P-DIMETL AMINO BENZALDEHIDO </t>
  </si>
  <si>
    <t xml:space="preserve">POTASIO DIHIDROGENO FOSFATO </t>
  </si>
  <si>
    <t xml:space="preserve">DIPOTASIO HIDROGENO FOSFATO ANHIDRO </t>
  </si>
  <si>
    <t>ROJO CHINCHILLA</t>
  </si>
  <si>
    <t>ROJO CONGO  476762  /gramos</t>
  </si>
  <si>
    <t>SACAROSA   477187  /gramos</t>
  </si>
  <si>
    <t>SKIM MILK POWDER /gramos</t>
  </si>
  <si>
    <t xml:space="preserve">SOLUCION  BUFFER pH4 </t>
  </si>
  <si>
    <t>SOLUCION BUFFER pH7  / mililitros</t>
  </si>
  <si>
    <t>SULFATO DE AMONIO PRS</t>
  </si>
  <si>
    <t xml:space="preserve">SULFATO DE COBRE (II) ANHYDROUS 0107 / kilogramo </t>
  </si>
  <si>
    <t>SULFATO DE COBRE PENTAHIDRATADO  1841-01  /gramos</t>
  </si>
  <si>
    <t>SULFATO DE SODIO ANHIDRO / gramos</t>
  </si>
  <si>
    <t>SULFATO DE MAGNESIO 7-HIDRATADO  /gramos</t>
  </si>
  <si>
    <t>TARTRATO DE SODIO Y POTASIO / gramos</t>
  </si>
  <si>
    <t>TIMSEN  /gramos</t>
  </si>
  <si>
    <t>TIOSULFATO ( SODIO)   0.01N / mililitros</t>
  </si>
  <si>
    <t>TIOSULFATO ( SODIO)   granular  /gramos</t>
  </si>
  <si>
    <t>TIOSULFATO ( SODIO)  38704 0.1N / mililitros</t>
  </si>
  <si>
    <t>WESCOSIDE 2% Glutaraldehído + SAL ACTIVADORA / mililitros</t>
  </si>
  <si>
    <t>QUATERSAN  /mililitros</t>
  </si>
  <si>
    <t>YODURO  DE POTASIO 472735  /gramos</t>
  </si>
  <si>
    <t>BICARBONATO DE SODIO</t>
  </si>
  <si>
    <t>AMONIO MOLIBDATO TETRAHIDRATADO</t>
  </si>
  <si>
    <t>GLUCOSA GRADO EXTRACTO PURO</t>
  </si>
  <si>
    <t>ACETATO DE PLOMO  2271-01/gramos</t>
  </si>
  <si>
    <t>CLORURO DE CADMIO 432494  /gramos</t>
  </si>
  <si>
    <t>HIDROXILAMINA   CLORHIDRATO 455474  /gramos</t>
  </si>
  <si>
    <t>ACETATO DE ETILO</t>
  </si>
  <si>
    <t>ACETONA  UN1000 /mililitros</t>
  </si>
  <si>
    <t>ALCOHOL ACETONA  DE GRAM / mililitros</t>
  </si>
  <si>
    <t>CRISTAL VIOLETA  / mililitros</t>
  </si>
  <si>
    <t>ETHANOL  / mililitros</t>
  </si>
  <si>
    <t>ETHANOL ABSOLUTO  /mililitros</t>
  </si>
  <si>
    <t>FUCSINA DE GRAM  / mililitros</t>
  </si>
  <si>
    <t>N/A</t>
  </si>
  <si>
    <t>ALCOHOL CETONA 3:1</t>
  </si>
  <si>
    <t>METANOL ALCOHOL METILICO  9070-05 / mililitros</t>
  </si>
  <si>
    <t>2-PROPANOL  141090.1214 / mililitros</t>
  </si>
  <si>
    <t>TOLUENO / mililitros</t>
  </si>
  <si>
    <t>DICLOROMETANO</t>
  </si>
  <si>
    <t>ETER DE PETRÓLEO</t>
  </si>
  <si>
    <t>XYLENO</t>
  </si>
  <si>
    <t>ACIDO ACETICO GLACIAL / mililitros</t>
  </si>
  <si>
    <t>ACIDO AURINTRICARBOXILICO</t>
  </si>
  <si>
    <t>ACIDO OXALICO DIHIDRATADO  /gramos</t>
  </si>
  <si>
    <t>ACIDO OXALICO DIHIDRATADO 0187 / gramos</t>
  </si>
  <si>
    <t>AZUL DE LACTOFENOL /mililitros</t>
  </si>
  <si>
    <t>CLORURO DE SODIO  /gramos</t>
  </si>
  <si>
    <t>LUGOL DE GRAM  / mililitros</t>
  </si>
  <si>
    <t>ACIDO SULFURICO</t>
  </si>
  <si>
    <t>ACIDO NITRICO</t>
  </si>
  <si>
    <t>CLORURO DE ALUMINIO  6-HYDRATE  0498-01  /gramos</t>
  </si>
  <si>
    <t>CLORURO DE ZINC GRANULAR  4321-01  /gramos</t>
  </si>
  <si>
    <t>NITRATO  DE HIERRO 451725  /gramos</t>
  </si>
  <si>
    <t>NITRITO DE POTASIO 473084  /gramos</t>
  </si>
  <si>
    <t>HIDROXIDO DE AMONIO  / mililitros</t>
  </si>
  <si>
    <t>HIDROXIDO DE SODIO  480507  /gramos</t>
  </si>
  <si>
    <t>EXTRAN</t>
  </si>
  <si>
    <t>DESODORANTE</t>
  </si>
  <si>
    <t>Cuarto saneamiento</t>
  </si>
  <si>
    <t>ALCOHOL ETILICO 96%</t>
  </si>
  <si>
    <t>N-PROPYL 4-HIDRATO</t>
  </si>
  <si>
    <t>METHYL 4.HDROXIBENZOATO</t>
  </si>
  <si>
    <t>PROPINATO DE CALCIO</t>
  </si>
  <si>
    <t>MAGNESIO IDROXICARBONATO PENTAHIDRATO POR SINTESIS</t>
  </si>
  <si>
    <t>IODINE RESUBLIMIED - RPE</t>
  </si>
  <si>
    <t>IODINE, SUBLIMED</t>
  </si>
  <si>
    <t>ARGENTO NITRATO</t>
  </si>
  <si>
    <t>STARCH (C6H10O5)</t>
  </si>
  <si>
    <t>TRYPTONE</t>
  </si>
  <si>
    <t>L-ALPHA-LECITHIN</t>
  </si>
  <si>
    <t>TWEEN 80</t>
  </si>
  <si>
    <t>L-HISTIDINE</t>
  </si>
  <si>
    <t>Marca</t>
  </si>
  <si>
    <t>Fecha de vencimiento</t>
  </si>
  <si>
    <t>Cantidad</t>
  </si>
  <si>
    <t xml:space="preserve">Existencia </t>
  </si>
  <si>
    <t>Gasto mensual (g, L, ml)</t>
  </si>
  <si>
    <t>ANALYTICALS</t>
  </si>
  <si>
    <t>Iniciado</t>
  </si>
  <si>
    <t>MERCK</t>
  </si>
  <si>
    <t>IIniciado</t>
  </si>
  <si>
    <t>FULKA</t>
  </si>
  <si>
    <t>OXOID D</t>
  </si>
  <si>
    <t>jum-2020</t>
  </si>
  <si>
    <t>Nuevos</t>
  </si>
  <si>
    <t>BD</t>
  </si>
  <si>
    <t>HIMEDIA</t>
  </si>
  <si>
    <t>Nuevo</t>
  </si>
  <si>
    <t>iNuevo</t>
  </si>
  <si>
    <t>SCHARLAU</t>
  </si>
  <si>
    <t>Iniciado-Dec-2017</t>
  </si>
  <si>
    <t>Iniciado-Dec-2012</t>
  </si>
  <si>
    <t>DG</t>
  </si>
  <si>
    <t>NEOGEN</t>
  </si>
  <si>
    <t>InIciado</t>
  </si>
  <si>
    <t>1-Iniciado-2014</t>
  </si>
  <si>
    <t>iniciado 6-Nov-2014</t>
  </si>
  <si>
    <t>nuevos</t>
  </si>
  <si>
    <t>31-02-2025</t>
  </si>
  <si>
    <t>NESCHEN</t>
  </si>
  <si>
    <t>CODEX</t>
  </si>
  <si>
    <t>1-iniciado-sep-2020</t>
  </si>
  <si>
    <t>PANREAC</t>
  </si>
  <si>
    <t>iniciado</t>
  </si>
  <si>
    <t>SIGMA</t>
  </si>
  <si>
    <t>Hay 464 g</t>
  </si>
  <si>
    <t xml:space="preserve"> iniciado-12-04-23</t>
  </si>
  <si>
    <t>JANSSEN</t>
  </si>
  <si>
    <t>900ml/ iniciado el 12-2022</t>
  </si>
  <si>
    <t>1 iniciado</t>
  </si>
  <si>
    <t>J.T BEAKER</t>
  </si>
  <si>
    <t>iniciado- gasto de 2,23 g</t>
  </si>
  <si>
    <t>MERK</t>
  </si>
  <si>
    <t>BEKTON DICKINSON</t>
  </si>
  <si>
    <t>iniciado-22-nov-2012</t>
  </si>
  <si>
    <t>CIMPA LTDA</t>
  </si>
  <si>
    <t>dec-2018</t>
  </si>
  <si>
    <t>CARLOERBA</t>
  </si>
  <si>
    <t>iniciado 30-sep-2013</t>
  </si>
  <si>
    <t>iniciado-17-feb-2015</t>
  </si>
  <si>
    <t>iniciados</t>
  </si>
  <si>
    <t>QUIMICOS S.A</t>
  </si>
  <si>
    <t>DEC-2013</t>
  </si>
  <si>
    <t>JT BAKER</t>
  </si>
  <si>
    <t>1- iniciado</t>
  </si>
  <si>
    <t>iniciado 14-agos-2012</t>
  </si>
  <si>
    <t>iniciado 14-agos-2013</t>
  </si>
  <si>
    <t>nuevo</t>
  </si>
  <si>
    <t>Merck</t>
  </si>
  <si>
    <t>1- Iniciado</t>
  </si>
  <si>
    <t>1 nuevo</t>
  </si>
  <si>
    <t xml:space="preserve">                  MERK</t>
  </si>
  <si>
    <t>ESTA BIEN</t>
  </si>
  <si>
    <t>THERMO FISHER</t>
  </si>
  <si>
    <t>WEST ELECTROQUIMICA</t>
  </si>
  <si>
    <t>DUKSAN</t>
  </si>
  <si>
    <t xml:space="preserve">BIOQUIGEN </t>
  </si>
  <si>
    <t>dec-2014</t>
  </si>
  <si>
    <t>Pronto a acabarse</t>
  </si>
  <si>
    <t>O.C.A</t>
  </si>
  <si>
    <t>RIEDEL-DE-HAEN</t>
  </si>
  <si>
    <t>MOLLAB</t>
  </si>
  <si>
    <t xml:space="preserve">Iniciado </t>
  </si>
  <si>
    <t>dec-2020</t>
  </si>
  <si>
    <t>J.T BAKER</t>
  </si>
  <si>
    <t>ALBOR</t>
  </si>
  <si>
    <t>DEC-2017</t>
  </si>
  <si>
    <t>iniciado-30/sep/2013</t>
  </si>
  <si>
    <t>BIOPHARMCHEM</t>
  </si>
  <si>
    <t>1 Iniciado</t>
  </si>
  <si>
    <t>1-Nuevo</t>
  </si>
  <si>
    <t>HYLA</t>
  </si>
  <si>
    <t>PROFINAS S.A.S</t>
  </si>
  <si>
    <t>INQUIMICOL</t>
  </si>
  <si>
    <t>iniciado-nov-2021</t>
  </si>
  <si>
    <t>ACROS</t>
  </si>
  <si>
    <t>Iniciado 22-11-2012</t>
  </si>
  <si>
    <t>dec-2012</t>
  </si>
  <si>
    <t>LOBA CHEMIE</t>
  </si>
  <si>
    <t>dec-2022</t>
  </si>
  <si>
    <t>1-iniciado</t>
  </si>
  <si>
    <t>Ubicación</t>
  </si>
  <si>
    <t xml:space="preserve">Material </t>
  </si>
  <si>
    <t xml:space="preserve">Cantidad  </t>
  </si>
  <si>
    <t xml:space="preserve">OBSERVACIONES </t>
  </si>
  <si>
    <t>Estanteria cajon 2</t>
  </si>
  <si>
    <t>PLACA NAUBAUER</t>
  </si>
  <si>
    <t>BOECO</t>
  </si>
  <si>
    <t>Unidad</t>
  </si>
  <si>
    <t>completa, con placa de cuarzo</t>
  </si>
  <si>
    <t>M.metalico-Escritorio</t>
  </si>
  <si>
    <t>AGUJAS DE DISECCIÓN</t>
  </si>
  <si>
    <t>ASA DE DISECCION</t>
  </si>
  <si>
    <t>ASA REDONDA</t>
  </si>
  <si>
    <t>ASAS DE PUNTA RECTA</t>
  </si>
  <si>
    <t>Z-S-AS-14</t>
  </si>
  <si>
    <t>ASAS DE PUNTA REDONDA</t>
  </si>
  <si>
    <t>Z-S-AS-15</t>
  </si>
  <si>
    <t>Material almacen</t>
  </si>
  <si>
    <t>ASAS PUNTA RECTA</t>
  </si>
  <si>
    <t>M.metalico- Via de evacuación</t>
  </si>
  <si>
    <t>BASES DE CAJAS DE PETRI</t>
  </si>
  <si>
    <t>BEAKER 1000ml</t>
  </si>
  <si>
    <t>VALUEWARE</t>
  </si>
  <si>
    <t>BEAKER 600 ml</t>
  </si>
  <si>
    <t>BEAKER DE VIDRIO 100ml</t>
  </si>
  <si>
    <t>BEAKER DE VIDRIO 250ml</t>
  </si>
  <si>
    <t>M.metalico</t>
  </si>
  <si>
    <t>BEAKER DE VIDRIO 25ml</t>
  </si>
  <si>
    <t>BEAKER DE VIDRIO 50ml</t>
  </si>
  <si>
    <t>BEAKER DE VIDRIO 600ml</t>
  </si>
  <si>
    <t>BEAKER PLASTICO 500ml</t>
  </si>
  <si>
    <t>BISTURI DE PAPELERIA</t>
  </si>
  <si>
    <t>BOLSA DE ALGODON</t>
  </si>
  <si>
    <t>gr</t>
  </si>
  <si>
    <t>BOLSA DE PITILLOS</t>
  </si>
  <si>
    <t>BOLSA SELLADA AL VACIO</t>
  </si>
  <si>
    <t>BOLSAS ZIPLOCK</t>
  </si>
  <si>
    <t>Caja</t>
  </si>
  <si>
    <t xml:space="preserve">BOTELLA DE DESODORANTE HYLA </t>
  </si>
  <si>
    <t>CABEZA DE GOTERO MANGO GRIS</t>
  </si>
  <si>
    <t>CAJA CON ELEMENTOS DE MICROSCOPIO</t>
  </si>
  <si>
    <t>CAJA DE PALILLOS</t>
  </si>
  <si>
    <t>Solo esta la valva de la tapa</t>
  </si>
  <si>
    <t>CAJA DE PETRI</t>
  </si>
  <si>
    <t>una caja grande con palillos y otra pequeña con adhesivo papel cuero</t>
  </si>
  <si>
    <t xml:space="preserve">CAJA DE PETRI </t>
  </si>
  <si>
    <t>CAJA DE PETRI GRANDE</t>
  </si>
  <si>
    <t>CAJA DE PETRI PEQUEÑA</t>
  </si>
  <si>
    <t>1 Valva base y 1 valva tapa vencida</t>
  </si>
  <si>
    <t>CAJA REPUESTO 3253/19</t>
  </si>
  <si>
    <t xml:space="preserve">CARTUCHOS/FILTRO DE MASCARA </t>
  </si>
  <si>
    <t>CHURRUSCO</t>
  </si>
  <si>
    <t>Paquete de 8 unidades</t>
  </si>
  <si>
    <t>CHURRUSCO GRANDE</t>
  </si>
  <si>
    <t>CHURRUSCO INTERMITENTE</t>
  </si>
  <si>
    <t>2 sin cerdas</t>
  </si>
  <si>
    <t>CHURRUSCO MEDIANO</t>
  </si>
  <si>
    <t>CHURRUSCO PEQUEÑO</t>
  </si>
  <si>
    <t>CINTA TRASPARENTE</t>
  </si>
  <si>
    <t>CONTADOR DE PARTICULAS</t>
  </si>
  <si>
    <t>EMBUDO DE VIDRIO 100ml</t>
  </si>
  <si>
    <t>EMBUDO GRANDE DE VIDRIO</t>
  </si>
  <si>
    <t>EMBUDO PEQUEÑO DE VIDRIO</t>
  </si>
  <si>
    <t>EMBUDOS 100ml</t>
  </si>
  <si>
    <t>EMBUDOS PEQUEÑOS</t>
  </si>
  <si>
    <t>EQUIPO MEDIDOR DE LUZ</t>
  </si>
  <si>
    <t>ERLENMEYER DE VIDRIO 25ml</t>
  </si>
  <si>
    <t>ESPATULA</t>
  </si>
  <si>
    <t xml:space="preserve">ESPONJA DE LAVAR </t>
  </si>
  <si>
    <t>ESTUCHE DEL MEDIDOR DUAL DE HUMEDAD</t>
  </si>
  <si>
    <t>FILTRO DE AIRE EN CAJA</t>
  </si>
  <si>
    <t>FLUIDOS DE INOCULACION</t>
  </si>
  <si>
    <t>RAPID-REMEL</t>
  </si>
  <si>
    <t xml:space="preserve">FRAGANCIAS HYLA </t>
  </si>
  <si>
    <t>Cajas de a 4 unidades</t>
  </si>
  <si>
    <t>FRASCO SCHOTT 1000ml</t>
  </si>
  <si>
    <t>FRASCO SCHOTT 100ml</t>
  </si>
  <si>
    <t>FRASCO SCHOTT 500ml</t>
  </si>
  <si>
    <t>FRASCO SCHOTT 50ml</t>
  </si>
  <si>
    <t xml:space="preserve">SIMAX </t>
  </si>
  <si>
    <t xml:space="preserve">GAFAS DE PROTECCION </t>
  </si>
  <si>
    <t>GOTERO AMBAR</t>
  </si>
  <si>
    <t>GOTEROS DE VIDRIO</t>
  </si>
  <si>
    <t xml:space="preserve">GUANTES DE NITRILO GRANDES </t>
  </si>
  <si>
    <t>Par</t>
  </si>
  <si>
    <t>HOJA DE BISTURI</t>
  </si>
  <si>
    <t>HOJAS DE BISTURI N° 3</t>
  </si>
  <si>
    <t>3 CAJAS COMPLETAS + 1 EMPEZADA</t>
  </si>
  <si>
    <t>IMANES MEDIANOS</t>
  </si>
  <si>
    <t>IMANES PEQUEÑOS</t>
  </si>
  <si>
    <t>ISOPO</t>
  </si>
  <si>
    <t>ISOPOS</t>
  </si>
  <si>
    <t>LAMINAS PORTAOBJETOS</t>
  </si>
  <si>
    <t xml:space="preserve">CITOPLUS </t>
  </si>
  <si>
    <t>6 CAJAS * 50 UNIDADES COMPLETAS</t>
  </si>
  <si>
    <t>LAMINILLAS CUBREOBJETOS</t>
  </si>
  <si>
    <t>PIEZAS</t>
  </si>
  <si>
    <t>MANGO DE BISTURI</t>
  </si>
  <si>
    <t>MANGO PARA BISTURI N°3</t>
  </si>
  <si>
    <t>MASCARA DE PROPILENO CON VALVULAS</t>
  </si>
  <si>
    <t>MCROTUBOS TAPA AMARILLA 1.8ml</t>
  </si>
  <si>
    <t>MECHERO DE VIDRIO</t>
  </si>
  <si>
    <t>lleno de alcohol al 90%</t>
  </si>
  <si>
    <t>EMPEZADAS</t>
  </si>
  <si>
    <t>MECHERO METALICO</t>
  </si>
  <si>
    <t>MEDIDOR DE CO2/HUMEDAD/TERMOMETRO</t>
  </si>
  <si>
    <t>MEDIDOR DE LUZ UV</t>
  </si>
  <si>
    <t>MEZCLADOR DE VIDRIO</t>
  </si>
  <si>
    <t>MEZCLADORES</t>
  </si>
  <si>
    <t>MICRO TUBO AMARILLO</t>
  </si>
  <si>
    <t>MICRO TUBO VIAL</t>
  </si>
  <si>
    <t>MICROTUBOS VIALES</t>
  </si>
  <si>
    <t>PACA DE ALGODON</t>
  </si>
  <si>
    <t>PAPEL ALUMINIO</t>
  </si>
  <si>
    <t>PEPETAS PLASTICAS</t>
  </si>
  <si>
    <t>PHMETRO</t>
  </si>
  <si>
    <t>Electrodo nuevo sin vidrio</t>
  </si>
  <si>
    <t>PINZA PLANA</t>
  </si>
  <si>
    <t>PINZAS</t>
  </si>
  <si>
    <t>PIPETA DE VIDRIO</t>
  </si>
  <si>
    <t>Punta rota</t>
  </si>
  <si>
    <t>PIPETA DE VIDRIO 10ml</t>
  </si>
  <si>
    <t>PIPETAS PLASTICAS</t>
  </si>
  <si>
    <t xml:space="preserve">PIPETEADORES MANUALES </t>
  </si>
  <si>
    <t>PROBETA DE PLASTICO 1000ml</t>
  </si>
  <si>
    <t>PROBETA DE PLASTICO 2000ml</t>
  </si>
  <si>
    <t>PROBETA DE VIDRIO 100ml</t>
  </si>
  <si>
    <t>SILBER BRAND</t>
  </si>
  <si>
    <t>una despicada</t>
  </si>
  <si>
    <t>PROBETA DE VIDRIO 10ml</t>
  </si>
  <si>
    <t>PROBETA DE VIDRIO 20ml</t>
  </si>
  <si>
    <t>PROBETA DE VIDRIO 250ml</t>
  </si>
  <si>
    <t>PROBETA DE VIDRIO 25ml</t>
  </si>
  <si>
    <t>PROBETA DE VIDRIO 5ml</t>
  </si>
  <si>
    <t>PROBETA PLASTICA 1000 ML</t>
  </si>
  <si>
    <t>PROBETA PLASTICA 2000 ML</t>
  </si>
  <si>
    <t>PROBETA PLASTICA 250 ML</t>
  </si>
  <si>
    <t>PROBETA PLASTICO 100 ml</t>
  </si>
  <si>
    <t>PROBETA VIDRIO 10 ml</t>
  </si>
  <si>
    <t>PROBETA VIDRIO 100 ml</t>
  </si>
  <si>
    <t>PROBETA VIDRIO 25 ml</t>
  </si>
  <si>
    <t>PROBETA VIDRIO 250 ml</t>
  </si>
  <si>
    <t>PUNTA MICROPIPETA AZUL</t>
  </si>
  <si>
    <t>BRAND</t>
  </si>
  <si>
    <t>MICROLITROS</t>
  </si>
  <si>
    <t>PUNTAS DE MICROPIPETA AMARILLAS</t>
  </si>
  <si>
    <t>1 BOLSA</t>
  </si>
  <si>
    <t>PUNTAS DE MICROPIPETA AZULES</t>
  </si>
  <si>
    <t>REJILLA PLASTICA GRANDE</t>
  </si>
  <si>
    <t>REJILLA PLASTICA PEQUEÑA</t>
  </si>
  <si>
    <t>ROSCAS PLASTICAS DE SHOTS</t>
  </si>
  <si>
    <t>SEMI-MASCARA PROPILENO DE FERMOPLASTICO SIN VALVULAS</t>
  </si>
  <si>
    <t>SOBRE PRUEBA TINTAS</t>
  </si>
  <si>
    <t>TAPA DE TUBO DE ENSAYO 13X100</t>
  </si>
  <si>
    <t>TAPA DE TUBO DE ENSAYO16X150</t>
  </si>
  <si>
    <t>TAPAS BOCA GRANDE DE 16*150</t>
  </si>
  <si>
    <t>TAPAS DE CAJAS DE PETRI</t>
  </si>
  <si>
    <t>TAPAS DE TUBOS  16*150</t>
  </si>
  <si>
    <t>TAMBIEN SE USAN EN LOS TUBOS RECICLADOS</t>
  </si>
  <si>
    <t>TAPAS DE TUBOS 13*100</t>
  </si>
  <si>
    <t>TAPAS FRASCO SCHOTT</t>
  </si>
  <si>
    <t>TAPAS MECANISMO DIFERENTE</t>
  </si>
  <si>
    <t>TERMOHIGROMETRO</t>
  </si>
  <si>
    <t>TERMOMETRO</t>
  </si>
  <si>
    <t>TRAJE PPTS</t>
  </si>
  <si>
    <t>TUBO DE ENSAYO TAPA ROSCA  13X100</t>
  </si>
  <si>
    <t>TUBO DE ENSAYO TAPA ROSCA 16X150</t>
  </si>
  <si>
    <t>TUBOS DE ENSAYO 13*100</t>
  </si>
  <si>
    <t>Largos con boca pq</t>
  </si>
  <si>
    <t>TUBOS DE ENSAYO 16*150</t>
  </si>
  <si>
    <t>TUBOS DE ENSAYO RECICLADOS</t>
  </si>
  <si>
    <t>Pruebas medianas</t>
  </si>
  <si>
    <t>TUBOS DE TOMA RAPIDA 13*100</t>
  </si>
  <si>
    <t>SIN ROSCA PARA TAPA-1 MAS ANCHO</t>
  </si>
  <si>
    <t>CRIOVIALES</t>
  </si>
  <si>
    <t>IMEP</t>
  </si>
  <si>
    <t>PAPEL FILTRO</t>
  </si>
  <si>
    <t xml:space="preserve">Midland Scientifil Inc </t>
  </si>
  <si>
    <t>SON 3 CAJAS</t>
  </si>
  <si>
    <t>Presentacion vol</t>
  </si>
  <si>
    <t>FECHA DE VENCIMIENTO</t>
  </si>
  <si>
    <t xml:space="preserve"> hidroaspiradoras</t>
  </si>
  <si>
    <t>Hyla</t>
  </si>
  <si>
    <t xml:space="preserve">Agitador de vidrio </t>
  </si>
  <si>
    <t>Beakers 25mL</t>
  </si>
  <si>
    <t>SIMAX</t>
  </si>
  <si>
    <t>25mL</t>
  </si>
  <si>
    <t>Cajas Petri 100 x 15 mm</t>
  </si>
  <si>
    <t>MARIEN</t>
  </si>
  <si>
    <t>mL</t>
  </si>
  <si>
    <t>NORMAX</t>
  </si>
  <si>
    <t xml:space="preserve">20 ml </t>
  </si>
  <si>
    <t>Cajas Petri 60</t>
  </si>
  <si>
    <t>Cajas Petri 60 x 15 mm</t>
  </si>
  <si>
    <t>SUPER</t>
  </si>
  <si>
    <t>Cajas Petri 90</t>
  </si>
  <si>
    <t>Capilares</t>
  </si>
  <si>
    <t>Embudo</t>
  </si>
  <si>
    <t>Erlenmeyers 25mL</t>
  </si>
  <si>
    <t>GLASSCO</t>
  </si>
  <si>
    <t xml:space="preserve">Frasco Ambar </t>
  </si>
  <si>
    <t>Frasco Schott 1000mL</t>
  </si>
  <si>
    <t>SIMAX (3 frasco); DURAN( 1 fresco)</t>
  </si>
  <si>
    <t>1000mL</t>
  </si>
  <si>
    <t>Frasco Schott 100mL</t>
  </si>
  <si>
    <t>100mL</t>
  </si>
  <si>
    <t>Frasco Schott 2000mL</t>
  </si>
  <si>
    <t>2000mL</t>
  </si>
  <si>
    <t>Frasco Schott 500mL</t>
  </si>
  <si>
    <t xml:space="preserve">DURAN </t>
  </si>
  <si>
    <t>500mL</t>
  </si>
  <si>
    <t>Frasco Schott 50mL</t>
  </si>
  <si>
    <t>50mL</t>
  </si>
  <si>
    <t>Frasco Schott 60mL</t>
  </si>
  <si>
    <t>JSGW</t>
  </si>
  <si>
    <t>60mL</t>
  </si>
  <si>
    <t>Gradiallas Platicas</t>
  </si>
  <si>
    <t xml:space="preserve">Unidad para 60 tubos </t>
  </si>
  <si>
    <t>Laminas Portaobjetos</t>
  </si>
  <si>
    <t>Laminllas cubreobjetos</t>
  </si>
  <si>
    <t xml:space="preserve">Mecheros </t>
  </si>
  <si>
    <t>Pipetas 20mL</t>
  </si>
  <si>
    <t>20mL</t>
  </si>
  <si>
    <t>Pipetas 5mL</t>
  </si>
  <si>
    <t>5mL</t>
  </si>
  <si>
    <t xml:space="preserve">Pipeteadores </t>
  </si>
  <si>
    <t>Probeta  plastico</t>
  </si>
  <si>
    <t>100mL y 300mL</t>
  </si>
  <si>
    <t xml:space="preserve">Puntas Amarillas </t>
  </si>
  <si>
    <t>200uL</t>
  </si>
  <si>
    <t>Termometro</t>
  </si>
  <si>
    <t>max 150°C</t>
  </si>
  <si>
    <t xml:space="preserve">Tubos de ensayo sin tapa </t>
  </si>
  <si>
    <t>PIREX</t>
  </si>
  <si>
    <t>Tubos tapa rosca  13x150</t>
  </si>
  <si>
    <t>Tubos tapa rosca  16x150</t>
  </si>
  <si>
    <t xml:space="preserve">Vaso de precipitado </t>
  </si>
  <si>
    <t>50 ml</t>
  </si>
  <si>
    <t>100 ml</t>
  </si>
  <si>
    <t>600 ml</t>
  </si>
  <si>
    <t xml:space="preserve">Vidrio de reloj </t>
  </si>
  <si>
    <t>100 mm (10 cm)</t>
  </si>
  <si>
    <t>Desodorizador (desodorante)</t>
  </si>
  <si>
    <t>1000 ml c/u</t>
  </si>
  <si>
    <t>Fragancias</t>
  </si>
  <si>
    <t>6 cajas c/u con 4 frgancias ( 3 adicionales)</t>
  </si>
  <si>
    <t xml:space="preserve">Puntas Azules  </t>
  </si>
  <si>
    <r>
      <t xml:space="preserve">50-1000 </t>
    </r>
    <r>
      <rPr>
        <sz val="11"/>
        <color theme="1"/>
        <rFont val="Calibri"/>
        <family val="2"/>
      </rPr>
      <t>µL</t>
    </r>
  </si>
  <si>
    <t>2 paquetes (500 puntas)</t>
  </si>
  <si>
    <t>3 paquetes (500 puntas)</t>
  </si>
  <si>
    <t>2 paquetes (1000 puntas)</t>
  </si>
  <si>
    <t xml:space="preserve">Láminas </t>
  </si>
  <si>
    <t>GLASS</t>
  </si>
  <si>
    <t>2 cajas (50 c/u)</t>
  </si>
  <si>
    <t xml:space="preserve">Laminillas </t>
  </si>
  <si>
    <t>3 cajas (100 c/u)</t>
  </si>
  <si>
    <t xml:space="preserve">Escobilloenes-churruscos para tubo de ensayo </t>
  </si>
  <si>
    <t xml:space="preserve">KRAMER </t>
  </si>
  <si>
    <t>Cartucho para vapores  Ref. 18003</t>
  </si>
  <si>
    <t>AIRSEG 18000</t>
  </si>
  <si>
    <t xml:space="preserve">12 cartuchos </t>
  </si>
  <si>
    <t>6 PAQUETES (2 cartuchos)</t>
  </si>
  <si>
    <t xml:space="preserve">Respirador + cartuchos </t>
  </si>
  <si>
    <t xml:space="preserve">1 respirador + 2 cartuchos </t>
  </si>
  <si>
    <t>BIOLOGIX</t>
  </si>
  <si>
    <t>20-1000 µL</t>
  </si>
  <si>
    <t>2 bolsas 1000 c/u</t>
  </si>
  <si>
    <t>20-200  µL</t>
  </si>
  <si>
    <t xml:space="preserve">Hisopos de algodón base de madera </t>
  </si>
  <si>
    <t xml:space="preserve">PRODEMA </t>
  </si>
  <si>
    <t xml:space="preserve">NO APLICA </t>
  </si>
  <si>
    <t>10 paquetes por 100</t>
  </si>
  <si>
    <t>Algodón quirurgico</t>
  </si>
  <si>
    <t>20 rollos de 500 m</t>
  </si>
  <si>
    <t>láminas porta objeto 3x1</t>
  </si>
  <si>
    <t>3 cajas de 50 unidades</t>
  </si>
  <si>
    <t>Cuchillaspara bisturi No 15</t>
  </si>
  <si>
    <t>PARAMOUNT</t>
  </si>
  <si>
    <t xml:space="preserve">2 cajas de 100 unidades </t>
  </si>
  <si>
    <t>Cuchillaspara bisturi No 20</t>
  </si>
  <si>
    <t>Mango para bisturi No 3</t>
  </si>
  <si>
    <t>HOSPITAL (IMCOLMEDICA)</t>
  </si>
  <si>
    <t>Mango para bisturi No 4</t>
  </si>
  <si>
    <t>Papel filtro liso semicorrugado 58x58 cm</t>
  </si>
  <si>
    <t xml:space="preserve">3 resmas de 250 unidades </t>
  </si>
  <si>
    <t>Probeta plástica 1000 ml</t>
  </si>
  <si>
    <t xml:space="preserve">KART </t>
  </si>
  <si>
    <t>Frasco tapa rosca azul (vidrio claro, borosilicato 3,3)</t>
  </si>
  <si>
    <t>500 ml c/u</t>
  </si>
  <si>
    <t xml:space="preserve">Asa bacteriológica curva ferroniquel </t>
  </si>
  <si>
    <t>NACI</t>
  </si>
  <si>
    <t>JGB</t>
  </si>
  <si>
    <t>500 g c/u</t>
  </si>
  <si>
    <t xml:space="preserve">20 paquetes </t>
  </si>
  <si>
    <t xml:space="preserve">DIME </t>
  </si>
  <si>
    <t xml:space="preserve">BRAND </t>
  </si>
  <si>
    <t>1 paquetes (1000 unidades)</t>
  </si>
  <si>
    <t xml:space="preserve">Vaso precipitado plástico </t>
  </si>
  <si>
    <t>500 ml</t>
  </si>
  <si>
    <t xml:space="preserve">Aguja para micología </t>
  </si>
  <si>
    <t xml:space="preserve">SPOT INDORE REAGANT </t>
  </si>
  <si>
    <t>15 ml</t>
  </si>
  <si>
    <t>EQUIPOS DEL LABORATORIO DE CIENCIAS
GRUPO DE CONSERVACIÓN</t>
  </si>
  <si>
    <t xml:space="preserve">Equipo </t>
  </si>
  <si>
    <t xml:space="preserve">Observaciones </t>
  </si>
  <si>
    <t>MAS 100 ECO</t>
  </si>
  <si>
    <r>
      <t xml:space="preserve">Micropipeta 100-1000 </t>
    </r>
    <r>
      <rPr>
        <sz val="11"/>
        <color theme="1"/>
        <rFont val="Calibri"/>
        <family val="2"/>
      </rPr>
      <t>μL</t>
    </r>
  </si>
  <si>
    <t>Autoclave</t>
  </si>
  <si>
    <t xml:space="preserve">hidrofiltros HYLA </t>
  </si>
  <si>
    <t xml:space="preserve">HYLA </t>
  </si>
  <si>
    <t xml:space="preserve">desodorizador </t>
  </si>
  <si>
    <t xml:space="preserve">VORTEX 3000 RPM </t>
  </si>
  <si>
    <t>WISEMIX</t>
  </si>
  <si>
    <t xml:space="preserve">PIPETEADOR ELECTRICO </t>
  </si>
  <si>
    <t>ACCUMAX</t>
  </si>
  <si>
    <t>CONTADOR DE COLONIAS</t>
  </si>
  <si>
    <t>ACEQUILABS</t>
  </si>
  <si>
    <t>CAJA DE TERMOHIGROMETRO</t>
  </si>
  <si>
    <t>CAJA DEL MEDIDOR DUAL DE HUMEDAD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</si>
</sst>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scheme val="minor"/>
    </font>
    <font>
      <b/>
      <sz val="24"/>
      <color theme="3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</font>
    <font>
      <b/>
      <sz val="11"/>
      <color theme="1"/>
      <name val="Calibri"/>
    </font>
    <font>
      <sz val="11"/>
      <name val="Calibri"/>
    </font>
    <font>
      <b/>
      <sz val="10"/>
      <color rgb="FF000000"/>
      <name val="Calibri"/>
      <charset val="1"/>
    </font>
    <font>
      <b/>
      <sz val="11"/>
      <color rgb="FF000000"/>
      <name val="Calibri"/>
      <charset val="1"/>
    </font>
    <font>
      <b/>
      <sz val="11"/>
      <color rgb="FF1F497D"/>
      <name val="Calibri"/>
      <charset val="1"/>
    </font>
    <font>
      <sz val="11"/>
      <color theme="3"/>
      <name val="Calibri"/>
      <family val="2"/>
      <scheme val="minor"/>
    </font>
    <font>
      <sz val="18"/>
      <color rgb="FF203764"/>
      <name val="Calibri"/>
      <family val="2"/>
      <scheme val="minor"/>
    </font>
    <font>
      <b/>
      <sz val="16"/>
      <color rgb="FF305496"/>
      <name val="Calibri"/>
      <family val="2"/>
      <scheme val="minor"/>
    </font>
    <font>
      <sz val="14"/>
      <color rgb="FF305496"/>
      <name val="Calibri"/>
      <family val="2"/>
      <scheme val="minor"/>
    </font>
    <font>
      <b/>
      <sz val="14"/>
      <color rgb="FF305496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lightUp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47963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806000"/>
        <bgColor indexed="64"/>
      </patternFill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0">
    <xf numFmtId="0" fontId="0" fillId="0" borderId="0" xfId="0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/>
    </xf>
    <xf numFmtId="0" fontId="6" fillId="2" borderId="1" xfId="0" applyFont="1" applyFill="1" applyBorder="1"/>
    <xf numFmtId="14" fontId="0" fillId="0" borderId="1" xfId="0" applyNumberForma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0" fontId="2" fillId="0" borderId="1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/>
    </xf>
    <xf numFmtId="14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left" wrapText="1"/>
    </xf>
    <xf numFmtId="0" fontId="1" fillId="0" borderId="6" xfId="0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9" fillId="0" borderId="0" xfId="0" applyFont="1"/>
    <xf numFmtId="0" fontId="1" fillId="10" borderId="1" xfId="0" applyFont="1" applyFill="1" applyBorder="1" applyAlignment="1">
      <alignment horizont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/>
    <xf numFmtId="0" fontId="9" fillId="0" borderId="1" xfId="0" applyFont="1" applyBorder="1" applyAlignment="1">
      <alignment wrapText="1"/>
    </xf>
    <xf numFmtId="0" fontId="0" fillId="3" borderId="1" xfId="0" applyFill="1" applyBorder="1" applyAlignment="1">
      <alignment wrapText="1"/>
    </xf>
    <xf numFmtId="0" fontId="1" fillId="10" borderId="1" xfId="0" applyFont="1" applyFill="1" applyBorder="1"/>
    <xf numFmtId="0" fontId="9" fillId="0" borderId="1" xfId="0" applyFont="1" applyBorder="1" applyAlignment="1">
      <alignment vertical="center"/>
    </xf>
    <xf numFmtId="0" fontId="3" fillId="0" borderId="1" xfId="0" applyFont="1" applyBorder="1" applyAlignment="1">
      <alignment wrapText="1"/>
    </xf>
    <xf numFmtId="14" fontId="0" fillId="0" borderId="1" xfId="0" applyNumberFormat="1" applyBorder="1" applyAlignment="1">
      <alignment horizontal="center" wrapText="1"/>
    </xf>
    <xf numFmtId="16" fontId="0" fillId="0" borderId="1" xfId="0" applyNumberFormat="1" applyBorder="1"/>
    <xf numFmtId="0" fontId="9" fillId="0" borderId="0" xfId="0" applyFont="1" applyAlignment="1">
      <alignment vertical="center" wrapText="1"/>
    </xf>
    <xf numFmtId="0" fontId="3" fillId="9" borderId="10" xfId="0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"/>
    </xf>
    <xf numFmtId="0" fontId="0" fillId="0" borderId="15" xfId="0" applyBorder="1"/>
    <xf numFmtId="0" fontId="0" fillId="0" borderId="17" xfId="0" applyBorder="1"/>
    <xf numFmtId="0" fontId="2" fillId="0" borderId="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17" fontId="15" fillId="0" borderId="1" xfId="0" applyNumberFormat="1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17" fontId="15" fillId="0" borderId="10" xfId="0" applyNumberFormat="1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17" fontId="15" fillId="0" borderId="11" xfId="0" applyNumberFormat="1" applyFont="1" applyBorder="1" applyAlignment="1">
      <alignment horizontal="center" vertical="center"/>
    </xf>
    <xf numFmtId="15" fontId="15" fillId="0" borderId="1" xfId="0" applyNumberFormat="1" applyFont="1" applyBorder="1" applyAlignment="1">
      <alignment horizontal="center" vertical="center"/>
    </xf>
    <xf numFmtId="17" fontId="15" fillId="0" borderId="0" xfId="0" applyNumberFormat="1" applyFont="1" applyAlignment="1">
      <alignment horizontal="center" vertical="center"/>
    </xf>
    <xf numFmtId="17" fontId="15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/>
    </xf>
    <xf numFmtId="0" fontId="15" fillId="0" borderId="15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14" fontId="15" fillId="0" borderId="18" xfId="0" applyNumberFormat="1" applyFont="1" applyBorder="1" applyAlignment="1">
      <alignment horizontal="center" vertical="center"/>
    </xf>
    <xf numFmtId="14" fontId="15" fillId="0" borderId="15" xfId="0" applyNumberFormat="1" applyFont="1" applyBorder="1" applyAlignment="1">
      <alignment horizontal="center" vertical="center"/>
    </xf>
    <xf numFmtId="14" fontId="15" fillId="0" borderId="1" xfId="0" applyNumberFormat="1" applyFont="1" applyBorder="1" applyAlignment="1">
      <alignment horizontal="center" vertical="center" wrapText="1"/>
    </xf>
    <xf numFmtId="17" fontId="15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3" fillId="9" borderId="13" xfId="0" applyFont="1" applyFill="1" applyBorder="1"/>
    <xf numFmtId="0" fontId="3" fillId="9" borderId="22" xfId="0" applyFont="1" applyFill="1" applyBorder="1" applyAlignment="1">
      <alignment horizontal="center"/>
    </xf>
    <xf numFmtId="17" fontId="15" fillId="0" borderId="13" xfId="0" applyNumberFormat="1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0" fillId="0" borderId="13" xfId="0" applyBorder="1"/>
    <xf numFmtId="0" fontId="11" fillId="0" borderId="13" xfId="0" applyFont="1" applyBorder="1" applyAlignment="1">
      <alignment vertical="center" wrapText="1"/>
    </xf>
    <xf numFmtId="0" fontId="11" fillId="0" borderId="13" xfId="0" applyFont="1" applyBorder="1" applyAlignment="1">
      <alignment vertical="center"/>
    </xf>
    <xf numFmtId="0" fontId="0" fillId="0" borderId="29" xfId="0" applyBorder="1"/>
    <xf numFmtId="0" fontId="0" fillId="0" borderId="21" xfId="0" applyBorder="1"/>
    <xf numFmtId="0" fontId="1" fillId="0" borderId="0" xfId="0" applyFont="1" applyAlignment="1">
      <alignment horizontal="center" vertical="center"/>
    </xf>
    <xf numFmtId="0" fontId="0" fillId="0" borderId="24" xfId="0" applyBorder="1"/>
    <xf numFmtId="0" fontId="3" fillId="0" borderId="11" xfId="0" applyFont="1" applyBorder="1" applyAlignment="1">
      <alignment vertical="center"/>
    </xf>
    <xf numFmtId="0" fontId="2" fillId="11" borderId="1" xfId="0" applyFont="1" applyFill="1" applyBorder="1" applyAlignment="1">
      <alignment horizontal="center" vertical="center"/>
    </xf>
    <xf numFmtId="15" fontId="15" fillId="11" borderId="1" xfId="0" applyNumberFormat="1" applyFont="1" applyFill="1" applyBorder="1" applyAlignment="1">
      <alignment horizontal="center" vertical="center"/>
    </xf>
    <xf numFmtId="0" fontId="15" fillId="11" borderId="1" xfId="0" applyFont="1" applyFill="1" applyBorder="1" applyAlignment="1">
      <alignment horizontal="center" vertical="center"/>
    </xf>
    <xf numFmtId="0" fontId="15" fillId="11" borderId="10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center" vertical="center" wrapText="1"/>
    </xf>
    <xf numFmtId="0" fontId="9" fillId="0" borderId="3" xfId="0" applyFont="1" applyBorder="1"/>
    <xf numFmtId="0" fontId="9" fillId="0" borderId="3" xfId="0" applyFont="1" applyBorder="1" applyAlignment="1">
      <alignment vertical="center" wrapText="1"/>
    </xf>
    <xf numFmtId="0" fontId="9" fillId="0" borderId="7" xfId="0" applyFont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0" fontId="3" fillId="0" borderId="10" xfId="0" applyFont="1" applyBorder="1" applyAlignment="1">
      <alignment vertical="center" wrapText="1"/>
    </xf>
    <xf numFmtId="1" fontId="3" fillId="0" borderId="10" xfId="0" applyNumberFormat="1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6" fillId="3" borderId="25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7" borderId="25" xfId="0" applyFont="1" applyFill="1" applyBorder="1" applyAlignment="1">
      <alignment horizontal="center" vertical="center"/>
    </xf>
    <xf numFmtId="0" fontId="16" fillId="7" borderId="9" xfId="0" applyFont="1" applyFill="1" applyBorder="1" applyAlignment="1">
      <alignment horizontal="center" vertical="center"/>
    </xf>
    <xf numFmtId="0" fontId="9" fillId="3" borderId="3" xfId="0" applyFont="1" applyFill="1" applyBorder="1" applyAlignment="1">
      <alignment vertical="center" wrapText="1"/>
    </xf>
    <xf numFmtId="1" fontId="3" fillId="3" borderId="1" xfId="0" applyNumberFormat="1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vertical="center"/>
    </xf>
    <xf numFmtId="0" fontId="9" fillId="0" borderId="13" xfId="0" applyFont="1" applyBorder="1" applyAlignment="1">
      <alignment vertical="center" wrapText="1"/>
    </xf>
    <xf numFmtId="0" fontId="3" fillId="12" borderId="13" xfId="0" applyFont="1" applyFill="1" applyBorder="1" applyAlignment="1">
      <alignment vertical="center"/>
    </xf>
    <xf numFmtId="0" fontId="3" fillId="0" borderId="13" xfId="0" applyFont="1" applyBorder="1" applyAlignment="1">
      <alignment vertical="center"/>
    </xf>
    <xf numFmtId="1" fontId="3" fillId="0" borderId="13" xfId="0" applyNumberFormat="1" applyFont="1" applyBorder="1" applyAlignment="1">
      <alignment horizontal="center" vertical="center"/>
    </xf>
    <xf numFmtId="0" fontId="9" fillId="0" borderId="13" xfId="0" applyFont="1" applyBorder="1"/>
    <xf numFmtId="0" fontId="20" fillId="0" borderId="13" xfId="0" applyFont="1" applyBorder="1"/>
    <xf numFmtId="0" fontId="3" fillId="12" borderId="10" xfId="0" applyFont="1" applyFill="1" applyBorder="1" applyAlignment="1">
      <alignment vertical="center"/>
    </xf>
    <xf numFmtId="0" fontId="3" fillId="12" borderId="17" xfId="0" applyFont="1" applyFill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3" borderId="13" xfId="0" applyFill="1" applyBorder="1"/>
    <xf numFmtId="0" fontId="0" fillId="3" borderId="1" xfId="0" applyFill="1" applyBorder="1" applyAlignment="1">
      <alignment vertical="center" wrapText="1"/>
    </xf>
    <xf numFmtId="0" fontId="0" fillId="12" borderId="13" xfId="0" applyFill="1" applyBorder="1"/>
    <xf numFmtId="0" fontId="0" fillId="12" borderId="17" xfId="0" applyFill="1" applyBorder="1"/>
    <xf numFmtId="0" fontId="0" fillId="0" borderId="10" xfId="0" applyBorder="1" applyAlignment="1">
      <alignment wrapText="1"/>
    </xf>
    <xf numFmtId="0" fontId="21" fillId="0" borderId="13" xfId="0" applyFont="1" applyBorder="1" applyAlignment="1">
      <alignment vertical="center" wrapText="1"/>
    </xf>
    <xf numFmtId="0" fontId="0" fillId="0" borderId="13" xfId="0" applyBorder="1" applyAlignment="1">
      <alignment wrapText="1"/>
    </xf>
    <xf numFmtId="14" fontId="0" fillId="0" borderId="13" xfId="0" applyNumberFormat="1" applyBorder="1" applyAlignment="1">
      <alignment wrapText="1"/>
    </xf>
    <xf numFmtId="0" fontId="0" fillId="0" borderId="13" xfId="0" applyBorder="1" applyAlignment="1">
      <alignment vertical="center"/>
    </xf>
    <xf numFmtId="14" fontId="0" fillId="0" borderId="13" xfId="0" applyNumberFormat="1" applyBorder="1"/>
    <xf numFmtId="0" fontId="21" fillId="0" borderId="0" xfId="0" applyFont="1"/>
    <xf numFmtId="0" fontId="0" fillId="0" borderId="11" xfId="0" applyBorder="1"/>
    <xf numFmtId="0" fontId="22" fillId="0" borderId="0" xfId="0" applyFont="1" applyAlignment="1">
      <alignment horizontal="center" vertical="center"/>
    </xf>
    <xf numFmtId="0" fontId="3" fillId="3" borderId="13" xfId="0" applyFont="1" applyFill="1" applyBorder="1" applyAlignment="1">
      <alignment vertical="center"/>
    </xf>
    <xf numFmtId="0" fontId="9" fillId="0" borderId="17" xfId="0" applyFont="1" applyBorder="1"/>
    <xf numFmtId="0" fontId="9" fillId="0" borderId="7" xfId="0" applyFont="1" applyBorder="1"/>
    <xf numFmtId="0" fontId="20" fillId="0" borderId="3" xfId="0" applyFont="1" applyBorder="1"/>
    <xf numFmtId="0" fontId="3" fillId="0" borderId="13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1" fontId="3" fillId="0" borderId="17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wrapText="1"/>
    </xf>
    <xf numFmtId="0" fontId="22" fillId="10" borderId="8" xfId="0" applyFont="1" applyFill="1" applyBorder="1" applyAlignment="1">
      <alignment horizontal="center" vertical="center" wrapText="1"/>
    </xf>
    <xf numFmtId="0" fontId="22" fillId="10" borderId="12" xfId="0" applyFont="1" applyFill="1" applyBorder="1" applyAlignment="1">
      <alignment horizontal="center" vertical="center"/>
    </xf>
    <xf numFmtId="0" fontId="22" fillId="10" borderId="4" xfId="0" applyFont="1" applyFill="1" applyBorder="1" applyAlignment="1">
      <alignment horizontal="center" vertical="center"/>
    </xf>
    <xf numFmtId="0" fontId="22" fillId="10" borderId="8" xfId="0" applyFont="1" applyFill="1" applyBorder="1" applyAlignment="1">
      <alignment horizontal="center" vertical="center"/>
    </xf>
    <xf numFmtId="0" fontId="22" fillId="10" borderId="1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0" fillId="0" borderId="10" xfId="0" applyBorder="1"/>
    <xf numFmtId="0" fontId="0" fillId="0" borderId="0" xfId="0" applyAlignment="1">
      <alignment wrapText="1"/>
    </xf>
    <xf numFmtId="0" fontId="0" fillId="0" borderId="29" xfId="0" applyBorder="1" applyAlignment="1">
      <alignment wrapText="1"/>
    </xf>
    <xf numFmtId="14" fontId="0" fillId="0" borderId="10" xfId="0" applyNumberFormat="1" applyBorder="1"/>
    <xf numFmtId="0" fontId="24" fillId="10" borderId="8" xfId="0" applyFont="1" applyFill="1" applyBorder="1" applyAlignment="1">
      <alignment horizontal="center" vertical="center" wrapText="1"/>
    </xf>
    <xf numFmtId="0" fontId="25" fillId="7" borderId="1" xfId="0" applyFont="1" applyFill="1" applyBorder="1"/>
    <xf numFmtId="0" fontId="25" fillId="6" borderId="1" xfId="0" applyFont="1" applyFill="1" applyBorder="1" applyAlignment="1">
      <alignment horizontal="center"/>
    </xf>
    <xf numFmtId="0" fontId="25" fillId="6" borderId="1" xfId="0" applyFont="1" applyFill="1" applyBorder="1"/>
    <xf numFmtId="0" fontId="0" fillId="12" borderId="1" xfId="0" applyFill="1" applyBorder="1"/>
    <xf numFmtId="0" fontId="0" fillId="12" borderId="10" xfId="0" applyFill="1" applyBorder="1"/>
    <xf numFmtId="0" fontId="1" fillId="12" borderId="17" xfId="0" applyFont="1" applyFill="1" applyBorder="1" applyAlignment="1">
      <alignment horizontal="center"/>
    </xf>
    <xf numFmtId="0" fontId="1" fillId="12" borderId="16" xfId="0" applyFont="1" applyFill="1" applyBorder="1" applyAlignment="1">
      <alignment vertical="center" wrapText="1"/>
    </xf>
    <xf numFmtId="0" fontId="16" fillId="12" borderId="17" xfId="0" applyFont="1" applyFill="1" applyBorder="1" applyAlignment="1">
      <alignment horizontal="center" vertical="center"/>
    </xf>
    <xf numFmtId="0" fontId="15" fillId="12" borderId="1" xfId="0" applyFont="1" applyFill="1" applyBorder="1" applyAlignment="1">
      <alignment horizontal="center" vertical="center"/>
    </xf>
    <xf numFmtId="0" fontId="15" fillId="12" borderId="17" xfId="0" applyFont="1" applyFill="1" applyBorder="1" applyAlignment="1">
      <alignment horizontal="center" vertical="center"/>
    </xf>
    <xf numFmtId="0" fontId="0" fillId="12" borderId="17" xfId="0" applyFill="1" applyBorder="1" applyAlignment="1">
      <alignment horizontal="center" vertical="center"/>
    </xf>
    <xf numFmtId="0" fontId="15" fillId="12" borderId="17" xfId="0" applyFont="1" applyFill="1" applyBorder="1" applyAlignment="1">
      <alignment horizontal="center" vertical="center" wrapText="1"/>
    </xf>
    <xf numFmtId="0" fontId="1" fillId="12" borderId="15" xfId="0" applyFont="1" applyFill="1" applyBorder="1" applyAlignment="1">
      <alignment vertical="center" wrapText="1"/>
    </xf>
    <xf numFmtId="0" fontId="1" fillId="12" borderId="17" xfId="0" applyFont="1" applyFill="1" applyBorder="1" applyAlignment="1">
      <alignment vertical="center" wrapText="1"/>
    </xf>
    <xf numFmtId="0" fontId="16" fillId="12" borderId="1" xfId="0" applyFont="1" applyFill="1" applyBorder="1" applyAlignment="1">
      <alignment horizontal="center" vertical="center"/>
    </xf>
    <xf numFmtId="0" fontId="15" fillId="12" borderId="10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vertical="center" wrapText="1"/>
    </xf>
    <xf numFmtId="0" fontId="0" fillId="12" borderId="1" xfId="0" applyFill="1" applyBorder="1" applyAlignment="1">
      <alignment horizontal="center" vertical="center"/>
    </xf>
    <xf numFmtId="0" fontId="15" fillId="12" borderId="1" xfId="0" applyFont="1" applyFill="1" applyBorder="1" applyAlignment="1">
      <alignment horizontal="center" vertical="center" wrapText="1"/>
    </xf>
    <xf numFmtId="0" fontId="1" fillId="12" borderId="10" xfId="0" applyFont="1" applyFill="1" applyBorder="1" applyAlignment="1">
      <alignment horizontal="center"/>
    </xf>
    <xf numFmtId="0" fontId="1" fillId="12" borderId="10" xfId="0" applyFont="1" applyFill="1" applyBorder="1" applyAlignment="1">
      <alignment vertical="center" wrapText="1"/>
    </xf>
    <xf numFmtId="0" fontId="16" fillId="12" borderId="10" xfId="0" applyFont="1" applyFill="1" applyBorder="1" applyAlignment="1">
      <alignment horizontal="center" vertical="center"/>
    </xf>
    <xf numFmtId="0" fontId="0" fillId="12" borderId="10" xfId="0" applyFill="1" applyBorder="1" applyAlignment="1">
      <alignment horizontal="center" vertical="center"/>
    </xf>
    <xf numFmtId="0" fontId="15" fillId="12" borderId="10" xfId="0" applyFont="1" applyFill="1" applyBorder="1" applyAlignment="1">
      <alignment horizontal="center" vertical="center" wrapText="1"/>
    </xf>
    <xf numFmtId="0" fontId="1" fillId="12" borderId="13" xfId="0" applyFont="1" applyFill="1" applyBorder="1" applyAlignment="1">
      <alignment horizontal="center"/>
    </xf>
    <xf numFmtId="0" fontId="1" fillId="12" borderId="13" xfId="0" applyFont="1" applyFill="1" applyBorder="1" applyAlignment="1">
      <alignment vertical="center" wrapText="1"/>
    </xf>
    <xf numFmtId="0" fontId="16" fillId="12" borderId="13" xfId="0" applyFont="1" applyFill="1" applyBorder="1" applyAlignment="1">
      <alignment horizontal="center" vertical="center"/>
    </xf>
    <xf numFmtId="0" fontId="15" fillId="12" borderId="13" xfId="0" applyFont="1" applyFill="1" applyBorder="1" applyAlignment="1">
      <alignment horizontal="center" vertical="center"/>
    </xf>
    <xf numFmtId="0" fontId="0" fillId="12" borderId="13" xfId="0" applyFill="1" applyBorder="1" applyAlignment="1">
      <alignment horizontal="center" vertical="center"/>
    </xf>
    <xf numFmtId="0" fontId="15" fillId="12" borderId="13" xfId="0" applyFont="1" applyFill="1" applyBorder="1" applyAlignment="1">
      <alignment horizontal="center" vertical="center" wrapText="1"/>
    </xf>
    <xf numFmtId="17" fontId="15" fillId="12" borderId="13" xfId="0" applyNumberFormat="1" applyFont="1" applyFill="1" applyBorder="1" applyAlignment="1">
      <alignment horizontal="center" vertical="center"/>
    </xf>
    <xf numFmtId="0" fontId="0" fillId="0" borderId="0" xfId="0" applyAlignment="1">
      <alignment textRotation="90"/>
    </xf>
    <xf numFmtId="0" fontId="2" fillId="12" borderId="1" xfId="0" applyFont="1" applyFill="1" applyBorder="1" applyAlignment="1">
      <alignment vertical="center" wrapText="1"/>
    </xf>
    <xf numFmtId="0" fontId="16" fillId="12" borderId="1" xfId="0" applyFont="1" applyFill="1" applyBorder="1" applyAlignment="1">
      <alignment horizontal="center" vertical="center" wrapText="1"/>
    </xf>
    <xf numFmtId="0" fontId="2" fillId="12" borderId="6" xfId="0" applyFont="1" applyFill="1" applyBorder="1" applyAlignment="1">
      <alignment vertical="center" wrapText="1"/>
    </xf>
    <xf numFmtId="0" fontId="16" fillId="12" borderId="0" xfId="0" applyFont="1" applyFill="1" applyAlignment="1">
      <alignment horizontal="center" vertical="center"/>
    </xf>
    <xf numFmtId="0" fontId="19" fillId="12" borderId="0" xfId="0" applyFont="1" applyFill="1"/>
    <xf numFmtId="0" fontId="1" fillId="12" borderId="6" xfId="0" applyFont="1" applyFill="1" applyBorder="1" applyAlignment="1">
      <alignment vertical="center" wrapText="1"/>
    </xf>
    <xf numFmtId="0" fontId="16" fillId="12" borderId="10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vertical="center" wrapText="1"/>
    </xf>
    <xf numFmtId="0" fontId="16" fillId="12" borderId="10" xfId="0" applyFont="1" applyFill="1" applyBorder="1" applyAlignment="1">
      <alignment vertical="center"/>
    </xf>
    <xf numFmtId="0" fontId="2" fillId="12" borderId="13" xfId="0" applyFont="1" applyFill="1" applyBorder="1" applyAlignment="1">
      <alignment vertical="center" wrapText="1"/>
    </xf>
    <xf numFmtId="0" fontId="2" fillId="12" borderId="5" xfId="0" applyFont="1" applyFill="1" applyBorder="1" applyAlignment="1">
      <alignment vertical="center" wrapText="1"/>
    </xf>
    <xf numFmtId="0" fontId="16" fillId="12" borderId="11" xfId="0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vertical="center" wrapText="1"/>
    </xf>
    <xf numFmtId="0" fontId="16" fillId="12" borderId="3" xfId="0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 wrapText="1"/>
    </xf>
    <xf numFmtId="0" fontId="2" fillId="12" borderId="2" xfId="0" applyFont="1" applyFill="1" applyBorder="1" applyAlignment="1">
      <alignment horizontal="center" vertical="center"/>
    </xf>
    <xf numFmtId="17" fontId="15" fillId="12" borderId="1" xfId="0" applyNumberFormat="1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12" borderId="13" xfId="0" applyFont="1" applyFill="1" applyBorder="1" applyAlignment="1">
      <alignment vertical="center" wrapText="1"/>
    </xf>
    <xf numFmtId="0" fontId="2" fillId="12" borderId="13" xfId="0" applyFont="1" applyFill="1" applyBorder="1" applyAlignment="1">
      <alignment horizontal="center" vertical="center" wrapText="1"/>
    </xf>
    <xf numFmtId="0" fontId="3" fillId="9" borderId="22" xfId="0" applyFont="1" applyFill="1" applyBorder="1" applyAlignment="1">
      <alignment horizontal="center"/>
    </xf>
    <xf numFmtId="0" fontId="3" fillId="9" borderId="23" xfId="0" applyFont="1" applyFill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12" borderId="28" xfId="0" applyFont="1" applyFill="1" applyBorder="1" applyAlignment="1">
      <alignment horizontal="left" vertical="center" wrapText="1"/>
    </xf>
    <xf numFmtId="0" fontId="2" fillId="12" borderId="11" xfId="0" applyFont="1" applyFill="1" applyBorder="1" applyAlignment="1">
      <alignment horizontal="left" vertical="center" wrapText="1"/>
    </xf>
    <xf numFmtId="0" fontId="3" fillId="9" borderId="10" xfId="0" applyFont="1" applyFill="1" applyBorder="1" applyAlignment="1">
      <alignment horizontal="center"/>
    </xf>
    <xf numFmtId="0" fontId="3" fillId="9" borderId="11" xfId="0" applyFont="1" applyFill="1" applyBorder="1" applyAlignment="1">
      <alignment horizontal="center"/>
    </xf>
    <xf numFmtId="0" fontId="2" fillId="12" borderId="10" xfId="0" applyFont="1" applyFill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center" vertical="center" wrapText="1"/>
    </xf>
    <xf numFmtId="0" fontId="2" fillId="12" borderId="10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8" fillId="7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3" fillId="9" borderId="12" xfId="0" applyFont="1" applyFill="1" applyBorder="1" applyAlignment="1">
      <alignment horizontal="center"/>
    </xf>
    <xf numFmtId="0" fontId="2" fillId="0" borderId="16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vertical="center"/>
    </xf>
    <xf numFmtId="0" fontId="2" fillId="12" borderId="2" xfId="0" applyFont="1" applyFill="1" applyBorder="1" applyAlignment="1">
      <alignment vertical="center" wrapText="1"/>
    </xf>
    <xf numFmtId="0" fontId="2" fillId="12" borderId="5" xfId="0" applyFont="1" applyFill="1" applyBorder="1" applyAlignment="1">
      <alignment vertical="center" wrapText="1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0" fontId="1" fillId="0" borderId="17" xfId="0" applyFont="1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1" fillId="0" borderId="17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12" borderId="15" xfId="0" applyFont="1" applyFill="1" applyBorder="1" applyAlignment="1">
      <alignment vertical="center" wrapText="1"/>
    </xf>
    <xf numFmtId="0" fontId="1" fillId="12" borderId="20" xfId="0" applyFont="1" applyFill="1" applyBorder="1" applyAlignment="1">
      <alignment vertical="center" wrapText="1"/>
    </xf>
    <xf numFmtId="0" fontId="2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12" borderId="4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2" fillId="12" borderId="10" xfId="0" applyFont="1" applyFill="1" applyBorder="1" applyAlignment="1">
      <alignment horizontal="left" vertical="center" wrapText="1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8" xfId="0" applyBorder="1" applyAlignment="1">
      <alignment horizontal="center"/>
    </xf>
    <xf numFmtId="0" fontId="11" fillId="0" borderId="25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2" fillId="12" borderId="12" xfId="0" applyFont="1" applyFill="1" applyBorder="1" applyAlignment="1">
      <alignment horizontal="left" vertical="center" wrapText="1"/>
    </xf>
    <xf numFmtId="0" fontId="2" fillId="12" borderId="12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2" fillId="12" borderId="10" xfId="0" applyFont="1" applyFill="1" applyBorder="1" applyAlignment="1">
      <alignment vertical="center" wrapText="1"/>
    </xf>
    <xf numFmtId="0" fontId="2" fillId="12" borderId="12" xfId="0" applyFont="1" applyFill="1" applyBorder="1" applyAlignment="1">
      <alignment vertical="center" wrapText="1"/>
    </xf>
    <xf numFmtId="0" fontId="2" fillId="12" borderId="11" xfId="0" applyFont="1" applyFill="1" applyBorder="1" applyAlignment="1">
      <alignment vertical="center" wrapText="1"/>
    </xf>
    <xf numFmtId="0" fontId="2" fillId="12" borderId="7" xfId="0" applyFont="1" applyFill="1" applyBorder="1" applyAlignment="1">
      <alignment horizontal="left" vertical="center" wrapText="1"/>
    </xf>
    <xf numFmtId="0" fontId="2" fillId="12" borderId="8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0" fontId="2" fillId="0" borderId="11" xfId="0" applyFont="1" applyBorder="1" applyAlignment="1">
      <alignment horizontal="center"/>
    </xf>
    <xf numFmtId="17" fontId="15" fillId="0" borderId="10" xfId="0" applyNumberFormat="1" applyFont="1" applyBorder="1" applyAlignment="1">
      <alignment horizontal="center" vertical="center"/>
    </xf>
    <xf numFmtId="17" fontId="15" fillId="0" borderId="11" xfId="0" applyNumberFormat="1" applyFont="1" applyBorder="1" applyAlignment="1">
      <alignment horizontal="center" vertical="center"/>
    </xf>
    <xf numFmtId="0" fontId="16" fillId="12" borderId="10" xfId="0" applyFont="1" applyFill="1" applyBorder="1" applyAlignment="1">
      <alignment horizontal="center" vertical="center"/>
    </xf>
    <xf numFmtId="0" fontId="16" fillId="12" borderId="1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22" fillId="10" borderId="21" xfId="0" applyFont="1" applyFill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wrapText="1"/>
    </xf>
    <xf numFmtId="0" fontId="23" fillId="0" borderId="14" xfId="0" applyFont="1" applyBorder="1" applyAlignment="1">
      <alignment horizontal="center"/>
    </xf>
    <xf numFmtId="0" fontId="23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4AC2C"/>
      <color rgb="FF479632"/>
      <color rgb="FF67D7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0</xdr:row>
      <xdr:rowOff>85725</xdr:rowOff>
    </xdr:from>
    <xdr:to>
      <xdr:col>11</xdr:col>
      <xdr:colOff>504825</xdr:colOff>
      <xdr:row>0</xdr:row>
      <xdr:rowOff>1847850</xdr:rowOff>
    </xdr:to>
    <xdr:pic>
      <xdr:nvPicPr>
        <xdr:cNvPr id="4" name="Picture 1" descr="logoBNC">
          <a:extLst>
            <a:ext uri="{FF2B5EF4-FFF2-40B4-BE49-F238E27FC236}">
              <a16:creationId xmlns:a16="http://schemas.microsoft.com/office/drawing/2014/main" id="{9870346D-9418-48C4-803C-51E8C22D8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00" y="85725"/>
          <a:ext cx="1838325" cy="1762125"/>
        </a:xfrm>
        <a:prstGeom prst="rect">
          <a:avLst/>
        </a:prstGeom>
        <a:noFill/>
      </xdr:spPr>
    </xdr:pic>
    <xdr:clientData/>
  </xdr:twoCellAnchor>
  <xdr:twoCellAnchor>
    <xdr:from>
      <xdr:col>0</xdr:col>
      <xdr:colOff>226331</xdr:colOff>
      <xdr:row>0</xdr:row>
      <xdr:rowOff>224518</xdr:rowOff>
    </xdr:from>
    <xdr:to>
      <xdr:col>2</xdr:col>
      <xdr:colOff>652703</xdr:colOff>
      <xdr:row>0</xdr:row>
      <xdr:rowOff>1651000</xdr:rowOff>
    </xdr:to>
    <xdr:pic>
      <xdr:nvPicPr>
        <xdr:cNvPr id="5" name="Picture 2" descr="ec">
          <a:extLst>
            <a:ext uri="{FF2B5EF4-FFF2-40B4-BE49-F238E27FC236}">
              <a16:creationId xmlns:a16="http://schemas.microsoft.com/office/drawing/2014/main" id="{367BF6B8-9288-4E01-8967-BA232D03CA11}"/>
            </a:ext>
            <a:ext uri="{147F2762-F138-4A5C-976F-8EAC2B608ADB}">
              <a16:predDERef xmlns:a16="http://schemas.microsoft.com/office/drawing/2014/main" pred="{9870346D-9418-48C4-803C-51E8C22D8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26331" y="224518"/>
          <a:ext cx="2083722" cy="1426482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250017</xdr:colOff>
      <xdr:row>0</xdr:row>
      <xdr:rowOff>296334</xdr:rowOff>
    </xdr:from>
    <xdr:to>
      <xdr:col>9</xdr:col>
      <xdr:colOff>1477434</xdr:colOff>
      <xdr:row>0</xdr:row>
      <xdr:rowOff>1826124</xdr:rowOff>
    </xdr:to>
    <xdr:pic>
      <xdr:nvPicPr>
        <xdr:cNvPr id="2" name="Picture 1" descr="logoBNC">
          <a:extLst>
            <a:ext uri="{FF2B5EF4-FFF2-40B4-BE49-F238E27FC236}">
              <a16:creationId xmlns:a16="http://schemas.microsoft.com/office/drawing/2014/main" id="{CF4C7C18-6D2C-4047-903F-9504436DD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288434" y="296334"/>
          <a:ext cx="1227417" cy="1529790"/>
        </a:xfrm>
        <a:prstGeom prst="rect">
          <a:avLst/>
        </a:prstGeom>
        <a:noFill/>
      </xdr:spPr>
    </xdr:pic>
    <xdr:clientData/>
  </xdr:twoCellAnchor>
  <xdr:twoCellAnchor>
    <xdr:from>
      <xdr:col>0</xdr:col>
      <xdr:colOff>226331</xdr:colOff>
      <xdr:row>0</xdr:row>
      <xdr:rowOff>224518</xdr:rowOff>
    </xdr:from>
    <xdr:to>
      <xdr:col>2</xdr:col>
      <xdr:colOff>652703</xdr:colOff>
      <xdr:row>0</xdr:row>
      <xdr:rowOff>1651000</xdr:rowOff>
    </xdr:to>
    <xdr:pic>
      <xdr:nvPicPr>
        <xdr:cNvPr id="3" name="Picture 2" descr="ec">
          <a:extLst>
            <a:ext uri="{FF2B5EF4-FFF2-40B4-BE49-F238E27FC236}">
              <a16:creationId xmlns:a16="http://schemas.microsoft.com/office/drawing/2014/main" id="{37FFEE65-2DE7-4A04-8A3D-484736F9007D}"/>
            </a:ext>
            <a:ext uri="{147F2762-F138-4A5C-976F-8EAC2B608ADB}">
              <a16:predDERef xmlns:a16="http://schemas.microsoft.com/office/drawing/2014/main" pred="{CF4C7C18-6D2C-4047-903F-9504436DDC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26331" y="224518"/>
          <a:ext cx="2156747" cy="1426482"/>
        </a:xfrm>
        <a:prstGeom prst="rect">
          <a:avLst/>
        </a:prstGeom>
        <a:noFill/>
      </xdr:spPr>
    </xdr:pic>
    <xdr:clientData/>
  </xdr:twoCellAnchor>
  <xdr:twoCellAnchor editAs="oneCell">
    <xdr:from>
      <xdr:col>14</xdr:col>
      <xdr:colOff>28575</xdr:colOff>
      <xdr:row>1</xdr:row>
      <xdr:rowOff>295275</xdr:rowOff>
    </xdr:from>
    <xdr:to>
      <xdr:col>22</xdr:col>
      <xdr:colOff>38100</xdr:colOff>
      <xdr:row>15</xdr:row>
      <xdr:rowOff>133350</xdr:rowOff>
    </xdr:to>
    <xdr:pic>
      <xdr:nvPicPr>
        <xdr:cNvPr id="5" name="3 Imagen" descr="Captura CLASIFICACON.GIF">
          <a:extLst>
            <a:ext uri="{FF2B5EF4-FFF2-40B4-BE49-F238E27FC236}">
              <a16:creationId xmlns:a16="http://schemas.microsoft.com/office/drawing/2014/main" id="{4B17C356-20C5-440C-AAE6-DE1E1B7080E6}"/>
            </a:ext>
            <a:ext uri="{147F2762-F138-4A5C-976F-8EAC2B608ADB}">
              <a16:predDERef xmlns:a16="http://schemas.microsoft.com/office/drawing/2014/main" pred="{37FFEE65-2DE7-4A04-8A3D-484736F90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6535400" y="2238375"/>
          <a:ext cx="6105525" cy="4343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123825</xdr:rowOff>
    </xdr:from>
    <xdr:to>
      <xdr:col>0</xdr:col>
      <xdr:colOff>2124075</xdr:colOff>
      <xdr:row>0</xdr:row>
      <xdr:rowOff>1314450</xdr:rowOff>
    </xdr:to>
    <xdr:pic>
      <xdr:nvPicPr>
        <xdr:cNvPr id="2" name="Picture 2" descr="ec">
          <a:extLst>
            <a:ext uri="{FF2B5EF4-FFF2-40B4-BE49-F238E27FC236}">
              <a16:creationId xmlns:a16="http://schemas.microsoft.com/office/drawing/2014/main" id="{311247A6-5FD3-4EFD-9E4D-2CC143359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123825"/>
          <a:ext cx="1905000" cy="11906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708025</xdr:colOff>
      <xdr:row>0</xdr:row>
      <xdr:rowOff>189441</xdr:rowOff>
    </xdr:from>
    <xdr:to>
      <xdr:col>7</xdr:col>
      <xdr:colOff>2912042</xdr:colOff>
      <xdr:row>0</xdr:row>
      <xdr:rowOff>1343024</xdr:rowOff>
    </xdr:to>
    <xdr:pic>
      <xdr:nvPicPr>
        <xdr:cNvPr id="3" name="Picture 1" descr="logoBNC">
          <a:extLst>
            <a:ext uri="{FF2B5EF4-FFF2-40B4-BE49-F238E27FC236}">
              <a16:creationId xmlns:a16="http://schemas.microsoft.com/office/drawing/2014/main" id="{35ACC4A4-21BF-42CC-8161-5BE95A839232}"/>
            </a:ext>
            <a:ext uri="{147F2762-F138-4A5C-976F-8EAC2B608ADB}">
              <a16:predDERef xmlns:a16="http://schemas.microsoft.com/office/drawing/2014/main" pred="{311247A6-5FD3-4EFD-9E4D-2CC1433593E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2" cstate="print"/>
        <a:srcRect t="17872" b="17522"/>
        <a:stretch/>
      </xdr:blipFill>
      <xdr:spPr bwMode="auto">
        <a:xfrm>
          <a:off x="13185775" y="189441"/>
          <a:ext cx="2204017" cy="1153583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17184</xdr:colOff>
      <xdr:row>0</xdr:row>
      <xdr:rowOff>177799</xdr:rowOff>
    </xdr:from>
    <xdr:to>
      <xdr:col>4</xdr:col>
      <xdr:colOff>1191885</xdr:colOff>
      <xdr:row>0</xdr:row>
      <xdr:rowOff>863600</xdr:rowOff>
    </xdr:to>
    <xdr:pic>
      <xdr:nvPicPr>
        <xdr:cNvPr id="3" name="Picture 1" descr="logoBNC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/>
        <a:srcRect t="18420" b="19079"/>
        <a:stretch/>
      </xdr:blipFill>
      <xdr:spPr bwMode="auto">
        <a:xfrm>
          <a:off x="4087534" y="177799"/>
          <a:ext cx="1174701" cy="685801"/>
        </a:xfrm>
        <a:prstGeom prst="rect">
          <a:avLst/>
        </a:prstGeom>
        <a:noFill/>
      </xdr:spPr>
    </xdr:pic>
    <xdr:clientData/>
  </xdr:twoCellAnchor>
  <xdr:twoCellAnchor>
    <xdr:from>
      <xdr:col>0</xdr:col>
      <xdr:colOff>114300</xdr:colOff>
      <xdr:row>0</xdr:row>
      <xdr:rowOff>9525</xdr:rowOff>
    </xdr:from>
    <xdr:to>
      <xdr:col>0</xdr:col>
      <xdr:colOff>1438275</xdr:colOff>
      <xdr:row>0</xdr:row>
      <xdr:rowOff>895350</xdr:rowOff>
    </xdr:to>
    <xdr:pic>
      <xdr:nvPicPr>
        <xdr:cNvPr id="6" name="Picture 2" descr="ec">
          <a:extLst>
            <a:ext uri="{FF2B5EF4-FFF2-40B4-BE49-F238E27FC236}">
              <a16:creationId xmlns:a16="http://schemas.microsoft.com/office/drawing/2014/main" id="{00000000-0008-0000-0300-000006000000}"/>
            </a:ext>
            <a:ext uri="{147F2762-F138-4A5C-976F-8EAC2B608ADB}">
              <a16:predDERef xmlns:a16="http://schemas.microsoft.com/office/drawing/2014/main" pred="{00000000-0008-0000-03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4300" y="9525"/>
          <a:ext cx="1323975" cy="8858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2414C-4176-482F-8346-7D0BA0A9E369}">
  <dimension ref="A1:L139"/>
  <sheetViews>
    <sheetView zoomScale="51" zoomScaleNormal="51" workbookViewId="0">
      <selection activeCell="L15" sqref="L15"/>
    </sheetView>
  </sheetViews>
  <sheetFormatPr defaultColWidth="8.7109375" defaultRowHeight="15" customHeight="1"/>
  <cols>
    <col min="3" max="3" width="11.7109375" customWidth="1"/>
    <col min="4" max="4" width="42.42578125" customWidth="1"/>
    <col min="5" max="5" width="9.28515625" customWidth="1"/>
    <col min="6" max="6" width="7.7109375" customWidth="1"/>
    <col min="7" max="11" width="20.5703125" customWidth="1"/>
    <col min="12" max="12" width="13" customWidth="1"/>
  </cols>
  <sheetData>
    <row r="1" spans="1:12" ht="153" customHeight="1">
      <c r="A1" s="251" t="s">
        <v>0</v>
      </c>
      <c r="B1" s="251"/>
      <c r="C1" s="251"/>
      <c r="D1" s="283" t="s">
        <v>1</v>
      </c>
      <c r="E1" s="283"/>
      <c r="F1" s="284"/>
      <c r="G1" s="285"/>
      <c r="H1" s="285"/>
      <c r="I1" s="285"/>
      <c r="J1" s="286"/>
      <c r="K1" s="279"/>
      <c r="L1" s="280"/>
    </row>
    <row r="2" spans="1:12" ht="16.5" customHeight="1">
      <c r="A2" s="252" t="s">
        <v>2</v>
      </c>
      <c r="B2" s="252"/>
      <c r="C2" s="253"/>
      <c r="D2" s="299" t="s">
        <v>3</v>
      </c>
      <c r="E2" s="290" t="s">
        <v>4</v>
      </c>
      <c r="F2" s="291"/>
      <c r="G2" s="287" t="s">
        <v>5</v>
      </c>
      <c r="H2" s="287"/>
      <c r="I2" s="287"/>
      <c r="J2" s="287"/>
      <c r="K2" s="282" t="s">
        <v>6</v>
      </c>
      <c r="L2" s="281" t="s">
        <v>7</v>
      </c>
    </row>
    <row r="3" spans="1:12" ht="18.600000000000001" customHeight="1">
      <c r="A3" s="32" t="s">
        <v>8</v>
      </c>
      <c r="B3" s="32" t="s">
        <v>9</v>
      </c>
      <c r="C3" s="32" t="s">
        <v>10</v>
      </c>
      <c r="D3" s="299"/>
      <c r="E3" s="292"/>
      <c r="F3" s="293"/>
      <c r="G3" s="107">
        <v>1</v>
      </c>
      <c r="H3" s="108">
        <v>2</v>
      </c>
      <c r="I3" s="108">
        <v>3</v>
      </c>
      <c r="J3" s="107">
        <v>4</v>
      </c>
      <c r="K3" s="282"/>
      <c r="L3" s="281"/>
    </row>
    <row r="4" spans="1:12" ht="14.45" customHeight="1">
      <c r="A4" s="60"/>
      <c r="B4" s="58">
        <v>1</v>
      </c>
      <c r="C4" s="54">
        <v>1</v>
      </c>
      <c r="D4" s="210" t="s">
        <v>11</v>
      </c>
      <c r="E4" s="66">
        <v>1000</v>
      </c>
      <c r="F4" s="66" t="s">
        <v>12</v>
      </c>
      <c r="G4" s="110"/>
      <c r="H4" s="110"/>
      <c r="I4" s="110"/>
      <c r="J4" s="112"/>
      <c r="K4" s="110">
        <f>SUM(G4:J4)</f>
        <v>0</v>
      </c>
      <c r="L4" s="110">
        <f t="shared" ref="L4:L35" si="0">(E4-SUM(G4:J4))</f>
        <v>1000</v>
      </c>
    </row>
    <row r="5" spans="1:12" ht="14.45" customHeight="1">
      <c r="A5" s="22"/>
      <c r="B5" s="19">
        <v>2</v>
      </c>
      <c r="C5" s="25">
        <v>57</v>
      </c>
      <c r="D5" s="210" t="s">
        <v>13</v>
      </c>
      <c r="E5" s="67">
        <v>100</v>
      </c>
      <c r="F5" s="67" t="s">
        <v>14</v>
      </c>
      <c r="G5" s="106"/>
      <c r="H5" s="106"/>
      <c r="I5" s="106"/>
      <c r="J5" s="109"/>
      <c r="K5" s="110">
        <f t="shared" ref="K5:K66" si="1">SUM(G5:J5)</f>
        <v>0</v>
      </c>
      <c r="L5" s="106">
        <f t="shared" si="0"/>
        <v>100</v>
      </c>
    </row>
    <row r="6" spans="1:12" ht="14.45" customHeight="1">
      <c r="A6" s="50"/>
      <c r="B6" s="24">
        <v>1</v>
      </c>
      <c r="C6" s="26">
        <v>3</v>
      </c>
      <c r="D6" s="222" t="s">
        <v>15</v>
      </c>
      <c r="E6" s="70">
        <v>500</v>
      </c>
      <c r="F6" s="70" t="s">
        <v>16</v>
      </c>
      <c r="G6" s="106"/>
      <c r="H6" s="106"/>
      <c r="I6" s="106"/>
      <c r="J6" s="109"/>
      <c r="K6" s="110">
        <f t="shared" si="1"/>
        <v>0</v>
      </c>
      <c r="L6" s="106">
        <f t="shared" si="0"/>
        <v>500</v>
      </c>
    </row>
    <row r="7" spans="1:12" ht="14.45" customHeight="1">
      <c r="A7" s="92"/>
      <c r="B7" s="257" t="s">
        <v>17</v>
      </c>
      <c r="C7" s="259">
        <v>4</v>
      </c>
      <c r="D7" s="234" t="s">
        <v>18</v>
      </c>
      <c r="E7" s="81">
        <v>500</v>
      </c>
      <c r="F7" s="81" t="s">
        <v>16</v>
      </c>
      <c r="G7" s="106"/>
      <c r="H7" s="106"/>
      <c r="I7" s="106"/>
      <c r="J7" s="109"/>
      <c r="K7" s="110">
        <f t="shared" si="1"/>
        <v>0</v>
      </c>
      <c r="L7" s="106">
        <f t="shared" si="0"/>
        <v>500</v>
      </c>
    </row>
    <row r="8" spans="1:12" ht="14.45" customHeight="1">
      <c r="A8" s="93"/>
      <c r="B8" s="258"/>
      <c r="C8" s="260"/>
      <c r="D8" s="234"/>
      <c r="E8" s="81">
        <v>500</v>
      </c>
      <c r="F8" s="81" t="s">
        <v>16</v>
      </c>
      <c r="G8" s="106"/>
      <c r="H8" s="106"/>
      <c r="I8" s="106"/>
      <c r="J8" s="109"/>
      <c r="K8" s="110">
        <f t="shared" si="1"/>
        <v>0</v>
      </c>
      <c r="L8" s="106">
        <f t="shared" si="0"/>
        <v>500</v>
      </c>
    </row>
    <row r="9" spans="1:12" ht="14.45" customHeight="1">
      <c r="A9" s="93"/>
      <c r="B9" s="95">
        <v>1</v>
      </c>
      <c r="C9" s="260"/>
      <c r="D9" s="234"/>
      <c r="E9" s="72">
        <v>500</v>
      </c>
      <c r="F9" s="72" t="s">
        <v>16</v>
      </c>
      <c r="G9" s="106"/>
      <c r="H9" s="106"/>
      <c r="I9" s="106"/>
      <c r="J9" s="109"/>
      <c r="K9" s="110">
        <f t="shared" si="1"/>
        <v>0</v>
      </c>
      <c r="L9" s="106">
        <f t="shared" si="0"/>
        <v>500</v>
      </c>
    </row>
    <row r="10" spans="1:12" ht="14.45" customHeight="1">
      <c r="A10" s="93"/>
      <c r="B10" s="254" t="s">
        <v>17</v>
      </c>
      <c r="C10" s="63">
        <v>4</v>
      </c>
      <c r="D10" s="235"/>
      <c r="E10" s="67">
        <v>500</v>
      </c>
      <c r="F10" s="67" t="s">
        <v>16</v>
      </c>
      <c r="G10" s="106"/>
      <c r="H10" s="106"/>
      <c r="I10" s="106"/>
      <c r="J10" s="109"/>
      <c r="K10" s="110">
        <f t="shared" si="1"/>
        <v>0</v>
      </c>
      <c r="L10" s="106">
        <f t="shared" si="0"/>
        <v>500</v>
      </c>
    </row>
    <row r="11" spans="1:12" ht="14.45" customHeight="1">
      <c r="A11" s="93"/>
      <c r="B11" s="255"/>
      <c r="C11" s="63">
        <v>4</v>
      </c>
      <c r="D11" s="235"/>
      <c r="E11" s="67">
        <v>500</v>
      </c>
      <c r="F11" s="67" t="s">
        <v>16</v>
      </c>
      <c r="G11" s="106"/>
      <c r="H11" s="106"/>
      <c r="I11" s="106"/>
      <c r="J11" s="109"/>
      <c r="K11" s="110">
        <f t="shared" si="1"/>
        <v>0</v>
      </c>
      <c r="L11" s="106">
        <f t="shared" si="0"/>
        <v>500</v>
      </c>
    </row>
    <row r="12" spans="1:12" ht="14.45" customHeight="1">
      <c r="A12" s="236"/>
      <c r="B12" s="238" t="s">
        <v>17</v>
      </c>
      <c r="C12" s="240">
        <v>5</v>
      </c>
      <c r="D12" s="242" t="s">
        <v>19</v>
      </c>
      <c r="E12" s="67">
        <v>500</v>
      </c>
      <c r="F12" s="67" t="s">
        <v>16</v>
      </c>
      <c r="G12" s="106"/>
      <c r="H12" s="106"/>
      <c r="I12" s="106"/>
      <c r="J12" s="109"/>
      <c r="K12" s="110">
        <f t="shared" si="1"/>
        <v>0</v>
      </c>
      <c r="L12" s="106">
        <f t="shared" si="0"/>
        <v>500</v>
      </c>
    </row>
    <row r="13" spans="1:12" ht="14.45" customHeight="1">
      <c r="A13" s="236"/>
      <c r="B13" s="239"/>
      <c r="C13" s="241"/>
      <c r="D13" s="243"/>
      <c r="E13" s="67">
        <v>500</v>
      </c>
      <c r="F13" s="67" t="s">
        <v>16</v>
      </c>
      <c r="G13" s="106"/>
      <c r="H13" s="106"/>
      <c r="I13" s="106"/>
      <c r="J13" s="109"/>
      <c r="K13" s="110">
        <f t="shared" si="1"/>
        <v>0</v>
      </c>
      <c r="L13" s="106">
        <f t="shared" si="0"/>
        <v>500</v>
      </c>
    </row>
    <row r="14" spans="1:12" ht="14.45" customHeight="1">
      <c r="A14" s="237"/>
      <c r="B14" s="89">
        <v>1</v>
      </c>
      <c r="C14" s="96">
        <v>5</v>
      </c>
      <c r="D14" s="210" t="s">
        <v>19</v>
      </c>
      <c r="E14" s="67">
        <v>500</v>
      </c>
      <c r="F14" s="67" t="s">
        <v>16</v>
      </c>
      <c r="G14" s="106"/>
      <c r="H14" s="106"/>
      <c r="I14" s="106"/>
      <c r="J14" s="109"/>
      <c r="K14" s="110">
        <f t="shared" si="1"/>
        <v>0</v>
      </c>
      <c r="L14" s="106">
        <f t="shared" si="0"/>
        <v>500</v>
      </c>
    </row>
    <row r="15" spans="1:12" ht="14.45" customHeight="1">
      <c r="A15" s="22"/>
      <c r="B15" s="17">
        <v>1</v>
      </c>
      <c r="C15" s="25">
        <v>6</v>
      </c>
      <c r="D15" s="210" t="s">
        <v>20</v>
      </c>
      <c r="E15" s="67">
        <v>500</v>
      </c>
      <c r="F15" s="67" t="s">
        <v>16</v>
      </c>
      <c r="G15" s="106"/>
      <c r="H15" s="106">
        <v>100.28</v>
      </c>
      <c r="I15" s="106"/>
      <c r="J15" s="109"/>
      <c r="K15" s="110">
        <f>SUM(G15:J15)</f>
        <v>100.28</v>
      </c>
      <c r="L15" s="106">
        <f>(E15-SUM(G15:J15))</f>
        <v>399.72</v>
      </c>
    </row>
    <row r="16" spans="1:12" ht="14.45" customHeight="1">
      <c r="A16" s="244"/>
      <c r="B16" s="250" t="s">
        <v>17</v>
      </c>
      <c r="C16" s="250">
        <v>7</v>
      </c>
      <c r="D16" s="276" t="s">
        <v>21</v>
      </c>
      <c r="E16" s="70">
        <v>500</v>
      </c>
      <c r="F16" s="70" t="s">
        <v>16</v>
      </c>
      <c r="G16" s="106"/>
      <c r="H16" s="106"/>
      <c r="I16" s="106"/>
      <c r="J16" s="109"/>
      <c r="K16" s="110">
        <f t="shared" si="1"/>
        <v>0</v>
      </c>
      <c r="L16" s="106">
        <f t="shared" si="0"/>
        <v>500</v>
      </c>
    </row>
    <row r="17" spans="1:12" ht="14.45" customHeight="1">
      <c r="A17" s="256"/>
      <c r="B17" s="233"/>
      <c r="C17" s="232"/>
      <c r="D17" s="288"/>
      <c r="E17" s="70">
        <v>500</v>
      </c>
      <c r="F17" s="70" t="s">
        <v>16</v>
      </c>
      <c r="G17" s="106"/>
      <c r="H17" s="106"/>
      <c r="I17" s="106"/>
      <c r="J17" s="109"/>
      <c r="K17" s="110">
        <f t="shared" si="1"/>
        <v>0</v>
      </c>
      <c r="L17" s="106">
        <f t="shared" si="0"/>
        <v>500</v>
      </c>
    </row>
    <row r="18" spans="1:12" ht="14.45" customHeight="1">
      <c r="A18" s="256"/>
      <c r="B18" s="24">
        <v>1</v>
      </c>
      <c r="C18" s="232"/>
      <c r="D18" s="288"/>
      <c r="E18" s="277">
        <v>500</v>
      </c>
      <c r="F18" s="277" t="s">
        <v>16</v>
      </c>
      <c r="G18" s="106"/>
      <c r="H18" s="106"/>
      <c r="I18" s="106"/>
      <c r="J18" s="109"/>
      <c r="K18" s="110">
        <f t="shared" si="1"/>
        <v>0</v>
      </c>
      <c r="L18" s="106">
        <f t="shared" si="0"/>
        <v>500</v>
      </c>
    </row>
    <row r="19" spans="1:12" ht="14.45" customHeight="1">
      <c r="A19" s="245"/>
      <c r="B19" s="17"/>
      <c r="C19" s="233"/>
      <c r="D19" s="247"/>
      <c r="E19" s="278"/>
      <c r="F19" s="278"/>
      <c r="G19" s="106"/>
      <c r="H19" s="106"/>
      <c r="I19" s="106"/>
      <c r="J19" s="109"/>
      <c r="K19" s="110">
        <f t="shared" si="1"/>
        <v>0</v>
      </c>
      <c r="L19" s="106">
        <f t="shared" si="0"/>
        <v>0</v>
      </c>
    </row>
    <row r="20" spans="1:12" ht="14.45" customHeight="1">
      <c r="A20" s="56"/>
      <c r="B20" s="17" t="s">
        <v>17</v>
      </c>
      <c r="C20" s="97">
        <v>8</v>
      </c>
      <c r="D20" s="276" t="s">
        <v>22</v>
      </c>
      <c r="E20" s="72">
        <v>500</v>
      </c>
      <c r="F20" s="72" t="s">
        <v>16</v>
      </c>
      <c r="G20" s="106"/>
      <c r="H20" s="106"/>
      <c r="I20" s="106"/>
      <c r="J20" s="109"/>
      <c r="K20" s="110">
        <f t="shared" si="1"/>
        <v>0</v>
      </c>
      <c r="L20" s="106">
        <f t="shared" si="0"/>
        <v>500</v>
      </c>
    </row>
    <row r="21" spans="1:12" ht="14.45" customHeight="1">
      <c r="A21" s="56"/>
      <c r="B21" s="17" t="s">
        <v>17</v>
      </c>
      <c r="C21" s="97">
        <v>8</v>
      </c>
      <c r="D21" s="288"/>
      <c r="E21" s="72">
        <v>500</v>
      </c>
      <c r="F21" s="72" t="s">
        <v>16</v>
      </c>
      <c r="G21" s="106"/>
      <c r="H21" s="106"/>
      <c r="I21" s="106"/>
      <c r="J21" s="109"/>
      <c r="K21" s="110">
        <f t="shared" si="1"/>
        <v>0</v>
      </c>
      <c r="L21" s="106">
        <f t="shared" si="0"/>
        <v>500</v>
      </c>
    </row>
    <row r="22" spans="1:12" ht="14.45" customHeight="1">
      <c r="A22" s="244"/>
      <c r="B22" s="250" t="s">
        <v>17</v>
      </c>
      <c r="C22" s="250">
        <v>8</v>
      </c>
      <c r="D22" s="289"/>
      <c r="E22" s="72">
        <v>500</v>
      </c>
      <c r="F22" s="72" t="s">
        <v>16</v>
      </c>
      <c r="G22" s="106"/>
      <c r="H22" s="106"/>
      <c r="I22" s="106"/>
      <c r="J22" s="109"/>
      <c r="K22" s="110">
        <f t="shared" si="1"/>
        <v>0</v>
      </c>
      <c r="L22" s="106">
        <f t="shared" si="0"/>
        <v>500</v>
      </c>
    </row>
    <row r="23" spans="1:12" ht="14.45" customHeight="1">
      <c r="A23" s="245"/>
      <c r="B23" s="233"/>
      <c r="C23" s="233"/>
      <c r="D23" s="289"/>
      <c r="E23" s="72">
        <v>500</v>
      </c>
      <c r="F23" s="72" t="s">
        <v>16</v>
      </c>
      <c r="G23" s="106"/>
      <c r="H23" s="106"/>
      <c r="I23" s="106"/>
      <c r="J23" s="109"/>
      <c r="K23" s="110">
        <f t="shared" si="1"/>
        <v>0</v>
      </c>
      <c r="L23" s="106">
        <f t="shared" si="0"/>
        <v>500</v>
      </c>
    </row>
    <row r="24" spans="1:12" ht="14.45" customHeight="1">
      <c r="A24" s="22"/>
      <c r="B24" s="19">
        <v>1</v>
      </c>
      <c r="C24" s="25">
        <v>8</v>
      </c>
      <c r="D24" s="247"/>
      <c r="E24" s="67">
        <v>500</v>
      </c>
      <c r="F24" s="67" t="s">
        <v>16</v>
      </c>
      <c r="G24" s="106"/>
      <c r="H24" s="106"/>
      <c r="I24" s="106"/>
      <c r="J24" s="109"/>
      <c r="K24" s="110">
        <f t="shared" si="1"/>
        <v>0</v>
      </c>
      <c r="L24" s="106">
        <f t="shared" si="0"/>
        <v>500</v>
      </c>
    </row>
    <row r="25" spans="1:12" ht="14.45" customHeight="1">
      <c r="A25" s="22"/>
      <c r="B25" s="19">
        <v>1</v>
      </c>
      <c r="C25" s="25">
        <v>14</v>
      </c>
      <c r="D25" s="210" t="s">
        <v>23</v>
      </c>
      <c r="E25" s="67">
        <v>500</v>
      </c>
      <c r="F25" s="67" t="s">
        <v>16</v>
      </c>
      <c r="G25" s="106"/>
      <c r="H25" s="106"/>
      <c r="I25" s="106"/>
      <c r="J25" s="109"/>
      <c r="K25" s="110">
        <f t="shared" si="1"/>
        <v>0</v>
      </c>
      <c r="L25" s="106">
        <f t="shared" si="0"/>
        <v>500</v>
      </c>
    </row>
    <row r="26" spans="1:12" ht="14.45" customHeight="1">
      <c r="A26" s="22"/>
      <c r="B26" s="24" t="s">
        <v>17</v>
      </c>
      <c r="C26" s="26">
        <v>54</v>
      </c>
      <c r="D26" s="276" t="s">
        <v>24</v>
      </c>
      <c r="E26" s="67">
        <v>500</v>
      </c>
      <c r="F26" s="67" t="s">
        <v>16</v>
      </c>
      <c r="G26" s="106"/>
      <c r="H26" s="106"/>
      <c r="I26" s="106"/>
      <c r="J26" s="109"/>
      <c r="K26" s="110">
        <f t="shared" si="1"/>
        <v>0</v>
      </c>
      <c r="L26" s="106">
        <f t="shared" si="0"/>
        <v>500</v>
      </c>
    </row>
    <row r="27" spans="1:12" ht="14.45" customHeight="1">
      <c r="A27" s="22"/>
      <c r="B27" s="27">
        <v>1</v>
      </c>
      <c r="C27" s="26">
        <v>54</v>
      </c>
      <c r="D27" s="243"/>
      <c r="E27" s="67">
        <v>500</v>
      </c>
      <c r="F27" s="67" t="s">
        <v>16</v>
      </c>
      <c r="G27" s="106"/>
      <c r="H27" s="106"/>
      <c r="I27" s="106"/>
      <c r="J27" s="109"/>
      <c r="K27" s="110">
        <f t="shared" si="1"/>
        <v>0</v>
      </c>
      <c r="L27" s="106">
        <f t="shared" si="0"/>
        <v>500</v>
      </c>
    </row>
    <row r="28" spans="1:12" ht="14.45" customHeight="1">
      <c r="A28" s="22"/>
      <c r="B28" s="224">
        <v>1</v>
      </c>
      <c r="C28" s="225"/>
      <c r="D28" s="210" t="s">
        <v>25</v>
      </c>
      <c r="E28" s="185">
        <v>500</v>
      </c>
      <c r="F28" s="185" t="s">
        <v>16</v>
      </c>
      <c r="G28" s="106"/>
      <c r="H28" s="106"/>
      <c r="I28" s="106"/>
      <c r="J28" s="109"/>
      <c r="K28" s="110">
        <f t="shared" si="1"/>
        <v>0</v>
      </c>
      <c r="L28" s="106">
        <f t="shared" si="0"/>
        <v>500</v>
      </c>
    </row>
    <row r="29" spans="1:12" ht="26.1" customHeight="1">
      <c r="A29" s="22"/>
      <c r="B29" s="224" t="s">
        <v>17</v>
      </c>
      <c r="C29" s="225">
        <v>55</v>
      </c>
      <c r="D29" s="276" t="s">
        <v>26</v>
      </c>
      <c r="E29" s="185">
        <v>500</v>
      </c>
      <c r="F29" s="185" t="s">
        <v>16</v>
      </c>
      <c r="G29" s="106"/>
      <c r="H29" s="106"/>
      <c r="I29" s="106"/>
      <c r="J29" s="109"/>
      <c r="K29" s="110">
        <f t="shared" si="1"/>
        <v>0</v>
      </c>
      <c r="L29" s="106">
        <f t="shared" si="0"/>
        <v>500</v>
      </c>
    </row>
    <row r="30" spans="1:12" ht="15" customHeight="1">
      <c r="A30" s="244"/>
      <c r="B30" s="246" t="s">
        <v>17</v>
      </c>
      <c r="C30" s="248">
        <v>55</v>
      </c>
      <c r="D30" s="288"/>
      <c r="E30" s="185">
        <v>500</v>
      </c>
      <c r="F30" s="185" t="s">
        <v>16</v>
      </c>
      <c r="G30" s="106"/>
      <c r="H30" s="106"/>
      <c r="I30" s="106"/>
      <c r="J30" s="109"/>
      <c r="K30" s="110">
        <f t="shared" si="1"/>
        <v>0</v>
      </c>
      <c r="L30" s="106">
        <f t="shared" si="0"/>
        <v>500</v>
      </c>
    </row>
    <row r="31" spans="1:12" ht="14.45" customHeight="1">
      <c r="A31" s="245"/>
      <c r="B31" s="247"/>
      <c r="C31" s="249"/>
      <c r="D31" s="288"/>
      <c r="E31" s="185">
        <v>500</v>
      </c>
      <c r="F31" s="185" t="s">
        <v>16</v>
      </c>
      <c r="G31" s="106"/>
      <c r="H31" s="106"/>
      <c r="I31" s="106"/>
      <c r="J31" s="109"/>
      <c r="K31" s="110">
        <f t="shared" si="1"/>
        <v>0</v>
      </c>
      <c r="L31" s="106">
        <f t="shared" si="0"/>
        <v>500</v>
      </c>
    </row>
    <row r="32" spans="1:12" ht="14.45" customHeight="1">
      <c r="A32" s="22"/>
      <c r="B32" s="227">
        <v>1</v>
      </c>
      <c r="C32" s="225">
        <v>55</v>
      </c>
      <c r="D32" s="247"/>
      <c r="E32" s="185">
        <v>500</v>
      </c>
      <c r="F32" s="185" t="s">
        <v>16</v>
      </c>
      <c r="G32" s="106"/>
      <c r="H32" s="106"/>
      <c r="I32" s="106"/>
      <c r="J32" s="109"/>
      <c r="K32" s="110">
        <f t="shared" si="1"/>
        <v>0</v>
      </c>
      <c r="L32" s="106">
        <f t="shared" si="0"/>
        <v>500</v>
      </c>
    </row>
    <row r="33" spans="1:12" ht="14.45" customHeight="1">
      <c r="A33" s="22"/>
      <c r="B33" s="24">
        <v>1</v>
      </c>
      <c r="C33" s="26">
        <v>55</v>
      </c>
      <c r="D33" s="210" t="s">
        <v>27</v>
      </c>
      <c r="E33" s="67">
        <v>500</v>
      </c>
      <c r="F33" s="67" t="s">
        <v>16</v>
      </c>
      <c r="G33" s="106"/>
      <c r="H33" s="106"/>
      <c r="I33" s="106"/>
      <c r="J33" s="109"/>
      <c r="K33" s="110">
        <f t="shared" si="1"/>
        <v>0</v>
      </c>
      <c r="L33" s="106">
        <f t="shared" si="0"/>
        <v>500</v>
      </c>
    </row>
    <row r="34" spans="1:12" ht="14.45" customHeight="1">
      <c r="A34" s="22"/>
      <c r="B34" s="10">
        <v>1</v>
      </c>
      <c r="C34" s="25">
        <v>10</v>
      </c>
      <c r="D34" s="210" t="s">
        <v>28</v>
      </c>
      <c r="E34" s="67">
        <v>1000</v>
      </c>
      <c r="F34" s="67" t="s">
        <v>16</v>
      </c>
      <c r="G34" s="106"/>
      <c r="H34" s="106"/>
      <c r="I34" s="106"/>
      <c r="J34" s="109"/>
      <c r="K34" s="110">
        <f t="shared" si="1"/>
        <v>0</v>
      </c>
      <c r="L34" s="106">
        <f t="shared" si="0"/>
        <v>1000</v>
      </c>
    </row>
    <row r="35" spans="1:12" ht="14.45" customHeight="1">
      <c r="A35" s="22"/>
      <c r="B35" s="19">
        <v>1</v>
      </c>
      <c r="C35" s="25">
        <v>12</v>
      </c>
      <c r="D35" s="210" t="s">
        <v>29</v>
      </c>
      <c r="E35" s="67">
        <v>1000</v>
      </c>
      <c r="F35" s="67" t="s">
        <v>16</v>
      </c>
      <c r="G35" s="106"/>
      <c r="H35" s="106"/>
      <c r="I35" s="106"/>
      <c r="J35" s="109"/>
      <c r="K35" s="110">
        <f t="shared" si="1"/>
        <v>0</v>
      </c>
      <c r="L35" s="106">
        <f t="shared" si="0"/>
        <v>1000</v>
      </c>
    </row>
    <row r="36" spans="1:12" ht="14.45" customHeight="1">
      <c r="A36" s="22"/>
      <c r="B36" s="10">
        <v>3</v>
      </c>
      <c r="C36" s="26">
        <v>13</v>
      </c>
      <c r="D36" s="210" t="s">
        <v>30</v>
      </c>
      <c r="E36" s="67">
        <v>500</v>
      </c>
      <c r="F36" s="67" t="s">
        <v>16</v>
      </c>
      <c r="G36" s="106"/>
      <c r="H36" s="106"/>
      <c r="I36" s="106"/>
      <c r="J36" s="109"/>
      <c r="K36" s="110">
        <f t="shared" si="1"/>
        <v>0</v>
      </c>
      <c r="L36" s="106">
        <f t="shared" ref="L36:L67" si="2">(E36-SUM(G36:J36))</f>
        <v>500</v>
      </c>
    </row>
    <row r="37" spans="1:12" ht="14.45" customHeight="1">
      <c r="A37" s="50"/>
      <c r="B37" s="99" t="s">
        <v>17</v>
      </c>
      <c r="C37" s="63">
        <v>15</v>
      </c>
      <c r="D37" s="297" t="s">
        <v>31</v>
      </c>
      <c r="E37" s="67">
        <v>1000</v>
      </c>
      <c r="F37" s="67" t="s">
        <v>16</v>
      </c>
      <c r="G37" s="106"/>
      <c r="H37" s="106"/>
      <c r="I37" s="106"/>
      <c r="J37" s="109"/>
      <c r="K37" s="110">
        <f t="shared" si="1"/>
        <v>0</v>
      </c>
      <c r="L37" s="106">
        <f t="shared" si="2"/>
        <v>1000</v>
      </c>
    </row>
    <row r="38" spans="1:12" ht="14.45" customHeight="1">
      <c r="A38" s="244"/>
      <c r="B38" s="99" t="s">
        <v>17</v>
      </c>
      <c r="C38" s="98">
        <v>15</v>
      </c>
      <c r="D38" s="298"/>
      <c r="E38" s="67">
        <v>500</v>
      </c>
      <c r="F38" s="67" t="s">
        <v>16</v>
      </c>
      <c r="G38" s="106"/>
      <c r="H38" s="106"/>
      <c r="I38" s="106"/>
      <c r="J38" s="109"/>
      <c r="K38" s="110">
        <f t="shared" si="1"/>
        <v>0</v>
      </c>
      <c r="L38" s="106">
        <f t="shared" si="2"/>
        <v>500</v>
      </c>
    </row>
    <row r="39" spans="1:12" ht="14.45" customHeight="1">
      <c r="A39" s="245"/>
      <c r="B39" s="19">
        <v>1</v>
      </c>
      <c r="C39" s="100">
        <v>15</v>
      </c>
      <c r="D39" s="247"/>
      <c r="E39" s="67">
        <v>500</v>
      </c>
      <c r="F39" s="67" t="s">
        <v>16</v>
      </c>
      <c r="G39" s="106"/>
      <c r="H39" s="106"/>
      <c r="I39" s="106"/>
      <c r="J39" s="109"/>
      <c r="K39" s="110">
        <f t="shared" si="1"/>
        <v>0</v>
      </c>
      <c r="L39" s="106">
        <f t="shared" si="2"/>
        <v>500</v>
      </c>
    </row>
    <row r="40" spans="1:12" ht="14.45" customHeight="1">
      <c r="A40" s="22"/>
      <c r="B40" s="19">
        <v>1</v>
      </c>
      <c r="C40" s="26">
        <v>16</v>
      </c>
      <c r="D40" s="210" t="s">
        <v>32</v>
      </c>
      <c r="E40" s="67">
        <v>500</v>
      </c>
      <c r="F40" s="67" t="s">
        <v>16</v>
      </c>
      <c r="G40" s="106"/>
      <c r="H40" s="106"/>
      <c r="I40" s="106"/>
      <c r="J40" s="109"/>
      <c r="K40" s="110">
        <f t="shared" si="1"/>
        <v>0</v>
      </c>
      <c r="L40" s="106">
        <f t="shared" si="2"/>
        <v>500</v>
      </c>
    </row>
    <row r="41" spans="1:12" ht="14.45" customHeight="1">
      <c r="A41" s="22"/>
      <c r="B41" s="19" t="s">
        <v>17</v>
      </c>
      <c r="C41" s="25">
        <v>17</v>
      </c>
      <c r="D41" s="210" t="s">
        <v>33</v>
      </c>
      <c r="E41" s="67">
        <v>1000</v>
      </c>
      <c r="F41" s="67" t="s">
        <v>14</v>
      </c>
      <c r="G41" s="106"/>
      <c r="H41" s="106"/>
      <c r="I41" s="106"/>
      <c r="J41" s="109"/>
      <c r="K41" s="110">
        <f t="shared" si="1"/>
        <v>0</v>
      </c>
      <c r="L41" s="106">
        <f t="shared" si="2"/>
        <v>1000</v>
      </c>
    </row>
    <row r="42" spans="1:12" ht="14.45" customHeight="1">
      <c r="A42" s="22"/>
      <c r="B42" s="19">
        <v>3</v>
      </c>
      <c r="C42" s="25">
        <v>18</v>
      </c>
      <c r="D42" s="210" t="s">
        <v>34</v>
      </c>
      <c r="E42" s="67">
        <v>1000</v>
      </c>
      <c r="F42" s="67" t="s">
        <v>16</v>
      </c>
      <c r="G42" s="106"/>
      <c r="H42" s="106"/>
      <c r="I42" s="106"/>
      <c r="J42" s="109"/>
      <c r="K42" s="110">
        <f t="shared" si="1"/>
        <v>0</v>
      </c>
      <c r="L42" s="106">
        <f t="shared" si="2"/>
        <v>1000</v>
      </c>
    </row>
    <row r="43" spans="1:12" ht="14.45" customHeight="1">
      <c r="A43" s="22"/>
      <c r="B43" s="19">
        <v>1</v>
      </c>
      <c r="C43" s="25">
        <v>19</v>
      </c>
      <c r="D43" s="210" t="s">
        <v>35</v>
      </c>
      <c r="E43" s="67">
        <v>1000</v>
      </c>
      <c r="F43" s="67" t="s">
        <v>16</v>
      </c>
      <c r="G43" s="106"/>
      <c r="H43" s="106"/>
      <c r="I43" s="106"/>
      <c r="J43" s="109"/>
      <c r="K43" s="110">
        <f t="shared" si="1"/>
        <v>0</v>
      </c>
      <c r="L43" s="106">
        <f t="shared" si="2"/>
        <v>1000</v>
      </c>
    </row>
    <row r="44" spans="1:12" ht="14.45" customHeight="1">
      <c r="A44" s="22"/>
      <c r="B44" s="19">
        <v>3</v>
      </c>
      <c r="C44" s="25">
        <v>20</v>
      </c>
      <c r="D44" s="210" t="s">
        <v>36</v>
      </c>
      <c r="E44" s="67">
        <v>500</v>
      </c>
      <c r="F44" s="67" t="s">
        <v>16</v>
      </c>
      <c r="G44" s="106"/>
      <c r="H44" s="106"/>
      <c r="I44" s="106"/>
      <c r="J44" s="109"/>
      <c r="K44" s="110">
        <f t="shared" si="1"/>
        <v>0</v>
      </c>
      <c r="L44" s="106">
        <f t="shared" si="2"/>
        <v>500</v>
      </c>
    </row>
    <row r="45" spans="1:12" ht="14.45" customHeight="1">
      <c r="A45" s="22"/>
      <c r="B45" s="19">
        <v>3</v>
      </c>
      <c r="C45" s="25">
        <v>21</v>
      </c>
      <c r="D45" s="210" t="s">
        <v>37</v>
      </c>
      <c r="E45" s="67">
        <v>250</v>
      </c>
      <c r="F45" s="67" t="s">
        <v>16</v>
      </c>
      <c r="G45" s="106"/>
      <c r="H45" s="106"/>
      <c r="I45" s="106"/>
      <c r="J45" s="109"/>
      <c r="K45" s="110">
        <f t="shared" si="1"/>
        <v>0</v>
      </c>
      <c r="L45" s="106">
        <f t="shared" si="2"/>
        <v>250</v>
      </c>
    </row>
    <row r="46" spans="1:12" ht="14.45" customHeight="1">
      <c r="A46" s="22"/>
      <c r="B46" s="19">
        <v>2</v>
      </c>
      <c r="C46" s="25">
        <v>24</v>
      </c>
      <c r="D46" s="105" t="s">
        <v>38</v>
      </c>
      <c r="E46" s="67">
        <v>50</v>
      </c>
      <c r="F46" s="67" t="s">
        <v>16</v>
      </c>
      <c r="G46" s="106"/>
      <c r="H46" s="106"/>
      <c r="I46" s="106"/>
      <c r="J46" s="109"/>
      <c r="K46" s="110">
        <f t="shared" si="1"/>
        <v>0</v>
      </c>
      <c r="L46" s="106">
        <f t="shared" si="2"/>
        <v>50</v>
      </c>
    </row>
    <row r="47" spans="1:12" ht="14.45" customHeight="1">
      <c r="A47" s="22"/>
      <c r="B47" s="19">
        <v>2</v>
      </c>
      <c r="C47" s="25">
        <v>25</v>
      </c>
      <c r="D47" s="210" t="s">
        <v>39</v>
      </c>
      <c r="E47" s="67">
        <v>500</v>
      </c>
      <c r="F47" s="67" t="s">
        <v>16</v>
      </c>
      <c r="G47" s="106"/>
      <c r="H47" s="106"/>
      <c r="I47" s="106"/>
      <c r="J47" s="109"/>
      <c r="K47" s="110">
        <f t="shared" si="1"/>
        <v>0</v>
      </c>
      <c r="L47" s="106">
        <f t="shared" si="2"/>
        <v>500</v>
      </c>
    </row>
    <row r="48" spans="1:12" ht="14.45" customHeight="1">
      <c r="A48" s="22"/>
      <c r="B48" s="19">
        <v>3</v>
      </c>
      <c r="C48" s="25">
        <v>26</v>
      </c>
      <c r="D48" s="210" t="s">
        <v>40</v>
      </c>
      <c r="E48" s="67">
        <v>500</v>
      </c>
      <c r="F48" s="67" t="s">
        <v>16</v>
      </c>
      <c r="G48" s="106"/>
      <c r="H48" s="106"/>
      <c r="I48" s="106"/>
      <c r="J48" s="109"/>
      <c r="K48" s="110">
        <f t="shared" si="1"/>
        <v>0</v>
      </c>
      <c r="L48" s="106">
        <f t="shared" si="2"/>
        <v>500</v>
      </c>
    </row>
    <row r="49" spans="1:12" ht="14.45" customHeight="1">
      <c r="A49" s="22"/>
      <c r="B49" s="19" t="s">
        <v>41</v>
      </c>
      <c r="C49" s="25">
        <v>27</v>
      </c>
      <c r="D49" s="210" t="s">
        <v>42</v>
      </c>
      <c r="E49" s="67">
        <v>1000</v>
      </c>
      <c r="F49" s="67" t="s">
        <v>14</v>
      </c>
      <c r="G49" s="106"/>
      <c r="H49" s="106"/>
      <c r="I49" s="106"/>
      <c r="J49" s="109"/>
      <c r="K49" s="110">
        <f t="shared" si="1"/>
        <v>0</v>
      </c>
      <c r="L49" s="106">
        <f t="shared" si="2"/>
        <v>1000</v>
      </c>
    </row>
    <row r="50" spans="1:12" ht="14.45" customHeight="1">
      <c r="A50" s="50"/>
      <c r="B50" s="19" t="s">
        <v>41</v>
      </c>
      <c r="C50" s="26">
        <v>27</v>
      </c>
      <c r="D50" s="212" t="s">
        <v>43</v>
      </c>
      <c r="E50" s="67">
        <v>1000</v>
      </c>
      <c r="F50" s="67" t="s">
        <v>14</v>
      </c>
      <c r="G50" s="106"/>
      <c r="H50" s="106"/>
      <c r="I50" s="106"/>
      <c r="J50" s="109"/>
      <c r="K50" s="110">
        <f t="shared" si="1"/>
        <v>0</v>
      </c>
      <c r="L50" s="106">
        <f t="shared" si="2"/>
        <v>1000</v>
      </c>
    </row>
    <row r="51" spans="1:12" ht="14.45" customHeight="1">
      <c r="A51" s="244"/>
      <c r="B51" s="250">
        <v>1</v>
      </c>
      <c r="C51" s="250">
        <v>27</v>
      </c>
      <c r="D51" s="261" t="s">
        <v>43</v>
      </c>
      <c r="E51" s="67">
        <v>1000</v>
      </c>
      <c r="F51" s="67" t="s">
        <v>14</v>
      </c>
      <c r="G51" s="106"/>
      <c r="H51" s="106"/>
      <c r="I51" s="106"/>
      <c r="J51" s="109"/>
      <c r="K51" s="110">
        <f t="shared" si="1"/>
        <v>0</v>
      </c>
      <c r="L51" s="106">
        <f t="shared" si="2"/>
        <v>1000</v>
      </c>
    </row>
    <row r="52" spans="1:12" ht="14.45" customHeight="1">
      <c r="A52" s="245"/>
      <c r="B52" s="233"/>
      <c r="C52" s="233"/>
      <c r="D52" s="262"/>
      <c r="E52" s="67">
        <v>1000</v>
      </c>
      <c r="F52" s="67" t="s">
        <v>14</v>
      </c>
      <c r="G52" s="106"/>
      <c r="H52" s="106"/>
      <c r="I52" s="106"/>
      <c r="J52" s="109"/>
      <c r="K52" s="110">
        <f t="shared" si="1"/>
        <v>0</v>
      </c>
      <c r="L52" s="106">
        <f t="shared" si="2"/>
        <v>1000</v>
      </c>
    </row>
    <row r="53" spans="1:12" ht="14.45" customHeight="1">
      <c r="A53" s="22"/>
      <c r="B53" s="19">
        <v>3</v>
      </c>
      <c r="C53" s="25">
        <v>28</v>
      </c>
      <c r="D53" s="210" t="s">
        <v>44</v>
      </c>
      <c r="E53" s="67">
        <v>500</v>
      </c>
      <c r="F53" s="67" t="s">
        <v>16</v>
      </c>
      <c r="G53" s="106"/>
      <c r="H53" s="106"/>
      <c r="I53" s="106"/>
      <c r="J53" s="109"/>
      <c r="K53" s="110">
        <f t="shared" si="1"/>
        <v>0</v>
      </c>
      <c r="L53" s="106">
        <f t="shared" si="2"/>
        <v>500</v>
      </c>
    </row>
    <row r="54" spans="1:12" ht="14.45" customHeight="1">
      <c r="A54" s="22"/>
      <c r="B54" s="19">
        <v>1</v>
      </c>
      <c r="C54" s="25">
        <v>29</v>
      </c>
      <c r="D54" s="210" t="s">
        <v>45</v>
      </c>
      <c r="E54" s="67">
        <v>1000</v>
      </c>
      <c r="F54" s="67" t="s">
        <v>16</v>
      </c>
      <c r="G54" s="106"/>
      <c r="H54" s="106"/>
      <c r="I54" s="106"/>
      <c r="J54" s="109"/>
      <c r="K54" s="110">
        <f t="shared" si="1"/>
        <v>0</v>
      </c>
      <c r="L54" s="106">
        <f t="shared" si="2"/>
        <v>1000</v>
      </c>
    </row>
    <row r="55" spans="1:12" ht="14.45" customHeight="1">
      <c r="A55" s="22"/>
      <c r="B55" s="19">
        <v>2</v>
      </c>
      <c r="C55" s="25">
        <v>30</v>
      </c>
      <c r="D55" s="210" t="s">
        <v>46</v>
      </c>
      <c r="E55" s="67">
        <v>500</v>
      </c>
      <c r="F55" s="67" t="s">
        <v>16</v>
      </c>
      <c r="G55" s="106"/>
      <c r="H55" s="106"/>
      <c r="I55" s="106"/>
      <c r="J55" s="109"/>
      <c r="K55" s="110">
        <f t="shared" si="1"/>
        <v>0</v>
      </c>
      <c r="L55" s="106">
        <f t="shared" si="2"/>
        <v>500</v>
      </c>
    </row>
    <row r="56" spans="1:12" ht="14.45" customHeight="1">
      <c r="A56" s="22"/>
      <c r="B56" s="19">
        <v>2</v>
      </c>
      <c r="C56" s="25">
        <v>31</v>
      </c>
      <c r="D56" s="210" t="s">
        <v>47</v>
      </c>
      <c r="E56" s="67">
        <v>25</v>
      </c>
      <c r="F56" s="67" t="s">
        <v>16</v>
      </c>
      <c r="G56" s="106"/>
      <c r="H56" s="106"/>
      <c r="I56" s="106"/>
      <c r="J56" s="109"/>
      <c r="K56" s="110">
        <f t="shared" si="1"/>
        <v>0</v>
      </c>
      <c r="L56" s="106">
        <f t="shared" si="2"/>
        <v>25</v>
      </c>
    </row>
    <row r="57" spans="1:12" ht="14.45" customHeight="1">
      <c r="A57" s="22"/>
      <c r="B57" s="19">
        <v>2</v>
      </c>
      <c r="C57" s="25">
        <v>32</v>
      </c>
      <c r="D57" s="210" t="s">
        <v>48</v>
      </c>
      <c r="E57" s="67">
        <v>100</v>
      </c>
      <c r="F57" s="67" t="s">
        <v>16</v>
      </c>
      <c r="G57" s="106"/>
      <c r="H57" s="106"/>
      <c r="I57" s="106"/>
      <c r="J57" s="109"/>
      <c r="K57" s="110">
        <f t="shared" si="1"/>
        <v>0</v>
      </c>
      <c r="L57" s="106">
        <f t="shared" si="2"/>
        <v>100</v>
      </c>
    </row>
    <row r="58" spans="1:12" ht="14.45" customHeight="1">
      <c r="A58" s="22"/>
      <c r="B58" s="19">
        <v>3</v>
      </c>
      <c r="C58" s="25">
        <v>33</v>
      </c>
      <c r="D58" s="210" t="s">
        <v>49</v>
      </c>
      <c r="E58" s="67">
        <v>1000</v>
      </c>
      <c r="F58" s="67" t="s">
        <v>16</v>
      </c>
      <c r="G58" s="106"/>
      <c r="H58" s="106"/>
      <c r="I58" s="106"/>
      <c r="J58" s="109"/>
      <c r="K58" s="110">
        <f t="shared" si="1"/>
        <v>0</v>
      </c>
      <c r="L58" s="106">
        <f t="shared" si="2"/>
        <v>1000</v>
      </c>
    </row>
    <row r="59" spans="1:12" ht="14.45" customHeight="1">
      <c r="A59" s="22"/>
      <c r="B59" s="19">
        <v>3</v>
      </c>
      <c r="C59" s="25">
        <v>34</v>
      </c>
      <c r="D59" s="210" t="s">
        <v>50</v>
      </c>
      <c r="E59" s="67">
        <v>500</v>
      </c>
      <c r="F59" s="67" t="s">
        <v>16</v>
      </c>
      <c r="G59" s="106"/>
      <c r="H59" s="106"/>
      <c r="I59" s="106"/>
      <c r="J59" s="109"/>
      <c r="K59" s="110">
        <f t="shared" si="1"/>
        <v>0</v>
      </c>
      <c r="L59" s="106">
        <f t="shared" si="2"/>
        <v>500</v>
      </c>
    </row>
    <row r="60" spans="1:12" ht="14.45" customHeight="1">
      <c r="A60" s="22"/>
      <c r="B60" s="19">
        <v>2</v>
      </c>
      <c r="C60" s="25"/>
      <c r="D60" s="210" t="s">
        <v>51</v>
      </c>
      <c r="E60" s="67">
        <v>600</v>
      </c>
      <c r="F60" s="67" t="s">
        <v>16</v>
      </c>
      <c r="G60" s="106"/>
      <c r="H60" s="106"/>
      <c r="I60" s="106"/>
      <c r="J60" s="109"/>
      <c r="K60" s="110">
        <f t="shared" si="1"/>
        <v>0</v>
      </c>
      <c r="L60" s="106">
        <f t="shared" si="2"/>
        <v>600</v>
      </c>
    </row>
    <row r="61" spans="1:12" ht="14.45" customHeight="1">
      <c r="A61" s="22"/>
      <c r="B61" s="19">
        <v>2</v>
      </c>
      <c r="C61" s="25">
        <v>35</v>
      </c>
      <c r="D61" s="210" t="s">
        <v>52</v>
      </c>
      <c r="E61" s="67">
        <v>25</v>
      </c>
      <c r="F61" s="67" t="s">
        <v>16</v>
      </c>
      <c r="G61" s="106"/>
      <c r="H61" s="106"/>
      <c r="I61" s="106"/>
      <c r="J61" s="109"/>
      <c r="K61" s="110">
        <f t="shared" si="1"/>
        <v>0</v>
      </c>
      <c r="L61" s="106">
        <f t="shared" si="2"/>
        <v>25</v>
      </c>
    </row>
    <row r="62" spans="1:12" ht="14.45" customHeight="1">
      <c r="A62" s="22"/>
      <c r="B62" s="19">
        <v>2</v>
      </c>
      <c r="C62" s="25">
        <v>36</v>
      </c>
      <c r="D62" s="210" t="s">
        <v>53</v>
      </c>
      <c r="E62" s="67">
        <v>1000</v>
      </c>
      <c r="F62" s="67" t="s">
        <v>16</v>
      </c>
      <c r="G62" s="106"/>
      <c r="H62" s="106"/>
      <c r="I62" s="106"/>
      <c r="J62" s="109"/>
      <c r="K62" s="110">
        <f t="shared" si="1"/>
        <v>0</v>
      </c>
      <c r="L62" s="106">
        <f t="shared" si="2"/>
        <v>1000</v>
      </c>
    </row>
    <row r="63" spans="1:12" ht="14.45" customHeight="1">
      <c r="A63" s="22"/>
      <c r="B63" s="19">
        <v>2</v>
      </c>
      <c r="C63" s="25">
        <v>53</v>
      </c>
      <c r="D63" s="210" t="s">
        <v>54</v>
      </c>
      <c r="E63" s="67">
        <v>500</v>
      </c>
      <c r="F63" s="67" t="s">
        <v>16</v>
      </c>
      <c r="G63" s="106"/>
      <c r="H63" s="106"/>
      <c r="I63" s="106"/>
      <c r="J63" s="109"/>
      <c r="K63" s="110">
        <f t="shared" si="1"/>
        <v>0</v>
      </c>
      <c r="L63" s="106">
        <f t="shared" si="2"/>
        <v>500</v>
      </c>
    </row>
    <row r="64" spans="1:12" ht="14.45" customHeight="1">
      <c r="A64" s="22"/>
      <c r="B64" s="19">
        <v>1</v>
      </c>
      <c r="C64" s="25">
        <v>37</v>
      </c>
      <c r="D64" s="210" t="s">
        <v>55</v>
      </c>
      <c r="E64" s="67">
        <v>1000</v>
      </c>
      <c r="F64" s="67" t="s">
        <v>14</v>
      </c>
      <c r="G64" s="106"/>
      <c r="H64" s="106"/>
      <c r="I64" s="106"/>
      <c r="J64" s="109"/>
      <c r="K64" s="110">
        <f t="shared" si="1"/>
        <v>0</v>
      </c>
      <c r="L64" s="106">
        <f t="shared" si="2"/>
        <v>1000</v>
      </c>
    </row>
    <row r="65" spans="1:12" ht="14.45" customHeight="1">
      <c r="A65" s="22"/>
      <c r="B65" s="19">
        <v>1</v>
      </c>
      <c r="C65" s="25">
        <v>38</v>
      </c>
      <c r="D65" s="210" t="s">
        <v>56</v>
      </c>
      <c r="E65" s="67">
        <v>1000</v>
      </c>
      <c r="F65" s="67" t="s">
        <v>14</v>
      </c>
      <c r="G65" s="106"/>
      <c r="H65" s="106"/>
      <c r="I65" s="106"/>
      <c r="J65" s="109"/>
      <c r="K65" s="110">
        <f t="shared" si="1"/>
        <v>0</v>
      </c>
      <c r="L65" s="106">
        <f t="shared" si="2"/>
        <v>1000</v>
      </c>
    </row>
    <row r="66" spans="1:12" ht="14.45" customHeight="1">
      <c r="A66" s="22"/>
      <c r="B66" s="19">
        <v>2</v>
      </c>
      <c r="C66" s="25">
        <v>39</v>
      </c>
      <c r="D66" s="210" t="s">
        <v>57</v>
      </c>
      <c r="E66" s="67">
        <v>1000</v>
      </c>
      <c r="F66" s="67" t="s">
        <v>16</v>
      </c>
      <c r="G66" s="106"/>
      <c r="H66" s="106"/>
      <c r="I66" s="106"/>
      <c r="J66" s="109"/>
      <c r="K66" s="110">
        <f t="shared" si="1"/>
        <v>0</v>
      </c>
      <c r="L66" s="106">
        <f t="shared" si="2"/>
        <v>1000</v>
      </c>
    </row>
    <row r="67" spans="1:12" ht="26.1" customHeight="1">
      <c r="A67" s="22"/>
      <c r="B67" s="19">
        <v>2</v>
      </c>
      <c r="C67" s="25">
        <v>40</v>
      </c>
      <c r="D67" s="210" t="s">
        <v>58</v>
      </c>
      <c r="E67" s="67">
        <v>1000</v>
      </c>
      <c r="F67" s="67" t="s">
        <v>16</v>
      </c>
      <c r="G67" s="106"/>
      <c r="H67" s="106"/>
      <c r="I67" s="106"/>
      <c r="J67" s="109"/>
      <c r="K67" s="110">
        <f t="shared" ref="K67:K130" si="3">SUM(G67:J67)</f>
        <v>0</v>
      </c>
      <c r="L67" s="106">
        <f t="shared" si="2"/>
        <v>1000</v>
      </c>
    </row>
    <row r="68" spans="1:12" ht="26.1" customHeight="1">
      <c r="A68" s="22"/>
      <c r="B68" s="19">
        <v>2</v>
      </c>
      <c r="C68" s="25">
        <v>41</v>
      </c>
      <c r="D68" s="210" t="s">
        <v>59</v>
      </c>
      <c r="E68" s="67">
        <v>500</v>
      </c>
      <c r="F68" s="67" t="s">
        <v>16</v>
      </c>
      <c r="G68" s="106"/>
      <c r="H68" s="106"/>
      <c r="I68" s="106"/>
      <c r="J68" s="109"/>
      <c r="K68" s="110">
        <f t="shared" si="3"/>
        <v>0</v>
      </c>
      <c r="L68" s="106">
        <f t="shared" ref="L68:L99" si="4">(E68-SUM(G68:J68))</f>
        <v>500</v>
      </c>
    </row>
    <row r="69" spans="1:12" ht="14.45" customHeight="1">
      <c r="A69" s="22"/>
      <c r="B69" s="10">
        <v>2</v>
      </c>
      <c r="C69" s="25">
        <v>42</v>
      </c>
      <c r="D69" s="210" t="s">
        <v>60</v>
      </c>
      <c r="E69" s="67">
        <v>1000</v>
      </c>
      <c r="F69" s="67" t="s">
        <v>16</v>
      </c>
      <c r="G69" s="106"/>
      <c r="H69" s="106"/>
      <c r="I69" s="106"/>
      <c r="J69" s="109"/>
      <c r="K69" s="110">
        <f t="shared" si="3"/>
        <v>0</v>
      </c>
      <c r="L69" s="106">
        <f t="shared" si="4"/>
        <v>1000</v>
      </c>
    </row>
    <row r="70" spans="1:12" ht="14.45" customHeight="1">
      <c r="A70" s="22"/>
      <c r="B70" s="19">
        <v>3</v>
      </c>
      <c r="C70" s="25">
        <v>43</v>
      </c>
      <c r="D70" s="210" t="s">
        <v>61</v>
      </c>
      <c r="E70" s="67">
        <v>500</v>
      </c>
      <c r="F70" s="67" t="s">
        <v>16</v>
      </c>
      <c r="G70" s="106"/>
      <c r="H70" s="106"/>
      <c r="I70" s="106"/>
      <c r="J70" s="109"/>
      <c r="K70" s="110">
        <f t="shared" si="3"/>
        <v>0</v>
      </c>
      <c r="L70" s="106">
        <f t="shared" si="4"/>
        <v>500</v>
      </c>
    </row>
    <row r="71" spans="1:12" ht="14.45" customHeight="1">
      <c r="A71" s="22"/>
      <c r="B71" s="19">
        <v>2</v>
      </c>
      <c r="C71" s="25">
        <v>44</v>
      </c>
      <c r="D71" s="210" t="s">
        <v>62</v>
      </c>
      <c r="E71" s="67">
        <v>1000</v>
      </c>
      <c r="F71" s="67" t="s">
        <v>16</v>
      </c>
      <c r="G71" s="106"/>
      <c r="H71" s="106"/>
      <c r="I71" s="106"/>
      <c r="J71" s="109"/>
      <c r="K71" s="110">
        <f t="shared" si="3"/>
        <v>0</v>
      </c>
      <c r="L71" s="106">
        <f t="shared" si="4"/>
        <v>1000</v>
      </c>
    </row>
    <row r="72" spans="1:12" ht="14.45" customHeight="1">
      <c r="A72" s="22"/>
      <c r="B72" s="19" t="s">
        <v>17</v>
      </c>
      <c r="C72" s="25">
        <v>45</v>
      </c>
      <c r="D72" s="210" t="s">
        <v>63</v>
      </c>
      <c r="E72" s="67">
        <v>1000</v>
      </c>
      <c r="F72" s="67" t="s">
        <v>16</v>
      </c>
      <c r="G72" s="106"/>
      <c r="H72" s="106"/>
      <c r="I72" s="106"/>
      <c r="J72" s="109"/>
      <c r="K72" s="110">
        <f t="shared" si="3"/>
        <v>0</v>
      </c>
      <c r="L72" s="106">
        <f t="shared" si="4"/>
        <v>1000</v>
      </c>
    </row>
    <row r="73" spans="1:12" ht="14.45" customHeight="1">
      <c r="A73" s="22"/>
      <c r="B73" s="19">
        <v>2</v>
      </c>
      <c r="C73" s="25">
        <v>46</v>
      </c>
      <c r="D73" s="210" t="s">
        <v>64</v>
      </c>
      <c r="E73" s="67">
        <v>1000</v>
      </c>
      <c r="F73" s="67" t="s">
        <v>14</v>
      </c>
      <c r="G73" s="106"/>
      <c r="H73" s="106"/>
      <c r="I73" s="106"/>
      <c r="J73" s="109"/>
      <c r="K73" s="110">
        <f t="shared" si="3"/>
        <v>0</v>
      </c>
      <c r="L73" s="106">
        <f t="shared" si="4"/>
        <v>1000</v>
      </c>
    </row>
    <row r="74" spans="1:12" ht="14.45" customHeight="1">
      <c r="A74" s="22"/>
      <c r="B74" s="19">
        <v>2</v>
      </c>
      <c r="C74" s="25">
        <v>47</v>
      </c>
      <c r="D74" s="210" t="s">
        <v>65</v>
      </c>
      <c r="E74" s="67">
        <v>500</v>
      </c>
      <c r="F74" s="67" t="s">
        <v>16</v>
      </c>
      <c r="G74" s="106"/>
      <c r="H74" s="106"/>
      <c r="I74" s="106"/>
      <c r="J74" s="109"/>
      <c r="K74" s="110">
        <f t="shared" si="3"/>
        <v>0</v>
      </c>
      <c r="L74" s="106">
        <f t="shared" si="4"/>
        <v>500</v>
      </c>
    </row>
    <row r="75" spans="1:12" ht="14.45" customHeight="1">
      <c r="A75" s="22"/>
      <c r="B75" s="19">
        <v>2</v>
      </c>
      <c r="C75" s="25">
        <v>48</v>
      </c>
      <c r="D75" s="210" t="s">
        <v>66</v>
      </c>
      <c r="E75" s="67">
        <v>1000</v>
      </c>
      <c r="F75" s="67" t="s">
        <v>14</v>
      </c>
      <c r="G75" s="106"/>
      <c r="H75" s="106"/>
      <c r="I75" s="106"/>
      <c r="J75" s="109"/>
      <c r="K75" s="110">
        <f t="shared" si="3"/>
        <v>0</v>
      </c>
      <c r="L75" s="106">
        <f t="shared" si="4"/>
        <v>1000</v>
      </c>
    </row>
    <row r="76" spans="1:12" ht="15" customHeight="1">
      <c r="A76" s="22"/>
      <c r="B76" s="19" t="s">
        <v>17</v>
      </c>
      <c r="C76" s="25">
        <v>49</v>
      </c>
      <c r="D76" s="210" t="s">
        <v>67</v>
      </c>
      <c r="E76" s="67">
        <v>1000</v>
      </c>
      <c r="F76" s="67" t="s">
        <v>14</v>
      </c>
      <c r="G76" s="106"/>
      <c r="H76" s="106"/>
      <c r="I76" s="106"/>
      <c r="J76" s="109"/>
      <c r="K76" s="110">
        <f t="shared" si="3"/>
        <v>0</v>
      </c>
      <c r="L76" s="106">
        <f t="shared" si="4"/>
        <v>1000</v>
      </c>
    </row>
    <row r="77" spans="1:12" ht="14.45" customHeight="1">
      <c r="A77" s="22"/>
      <c r="B77" s="19" t="s">
        <v>17</v>
      </c>
      <c r="C77" s="25">
        <v>50</v>
      </c>
      <c r="D77" s="210" t="s">
        <v>68</v>
      </c>
      <c r="E77" s="67">
        <v>500</v>
      </c>
      <c r="F77" s="67" t="s">
        <v>14</v>
      </c>
      <c r="G77" s="106"/>
      <c r="H77" s="106"/>
      <c r="I77" s="106"/>
      <c r="J77" s="109"/>
      <c r="K77" s="110">
        <f t="shared" si="3"/>
        <v>0</v>
      </c>
      <c r="L77" s="106">
        <f t="shared" si="4"/>
        <v>500</v>
      </c>
    </row>
    <row r="78" spans="1:12" ht="14.45" customHeight="1">
      <c r="A78" s="22"/>
      <c r="B78" s="19">
        <v>2</v>
      </c>
      <c r="C78" s="25">
        <v>51</v>
      </c>
      <c r="D78" s="210" t="s">
        <v>69</v>
      </c>
      <c r="E78" s="67">
        <v>250</v>
      </c>
      <c r="F78" s="67" t="s">
        <v>14</v>
      </c>
      <c r="G78" s="106"/>
      <c r="H78" s="106"/>
      <c r="I78" s="106"/>
      <c r="J78" s="109"/>
      <c r="K78" s="110">
        <f t="shared" si="3"/>
        <v>0</v>
      </c>
      <c r="L78" s="106">
        <f t="shared" si="4"/>
        <v>250</v>
      </c>
    </row>
    <row r="79" spans="1:12" ht="14.45" customHeight="1">
      <c r="A79" s="22"/>
      <c r="B79" s="19" t="s">
        <v>17</v>
      </c>
      <c r="C79" s="35">
        <v>62</v>
      </c>
      <c r="D79" s="215" t="s">
        <v>70</v>
      </c>
      <c r="E79" s="77">
        <v>1000</v>
      </c>
      <c r="F79" s="77" t="s">
        <v>16</v>
      </c>
      <c r="G79" s="106"/>
      <c r="H79" s="106"/>
      <c r="I79" s="106"/>
      <c r="J79" s="109"/>
      <c r="K79" s="110">
        <f t="shared" si="3"/>
        <v>0</v>
      </c>
      <c r="L79" s="106">
        <f t="shared" si="4"/>
        <v>1000</v>
      </c>
    </row>
    <row r="80" spans="1:12" ht="14.45" customHeight="1">
      <c r="A80" s="22"/>
      <c r="B80" s="19" t="s">
        <v>17</v>
      </c>
      <c r="C80" s="35">
        <v>58</v>
      </c>
      <c r="D80" s="215" t="s">
        <v>71</v>
      </c>
      <c r="E80" s="67">
        <v>500</v>
      </c>
      <c r="F80" s="67" t="s">
        <v>16</v>
      </c>
      <c r="G80" s="106"/>
      <c r="H80" s="106"/>
      <c r="I80" s="106"/>
      <c r="J80" s="109"/>
      <c r="K80" s="110">
        <f t="shared" si="3"/>
        <v>0</v>
      </c>
      <c r="L80" s="106">
        <f t="shared" si="4"/>
        <v>500</v>
      </c>
    </row>
    <row r="81" spans="1:12" ht="14.45" customHeight="1">
      <c r="A81" s="22"/>
      <c r="B81" s="19" t="s">
        <v>17</v>
      </c>
      <c r="C81" s="35">
        <v>63</v>
      </c>
      <c r="D81" s="215" t="s">
        <v>72</v>
      </c>
      <c r="E81" s="67">
        <v>500</v>
      </c>
      <c r="F81" s="67" t="s">
        <v>16</v>
      </c>
      <c r="G81" s="106"/>
      <c r="H81" s="106"/>
      <c r="I81" s="106"/>
      <c r="J81" s="109"/>
      <c r="K81" s="110">
        <f t="shared" si="3"/>
        <v>0</v>
      </c>
      <c r="L81" s="106">
        <f t="shared" si="4"/>
        <v>500</v>
      </c>
    </row>
    <row r="82" spans="1:12" ht="14.45" customHeight="1">
      <c r="A82" s="61"/>
      <c r="B82" s="58">
        <v>3</v>
      </c>
      <c r="C82" s="58">
        <v>1</v>
      </c>
      <c r="D82" s="210" t="s">
        <v>73</v>
      </c>
      <c r="E82" s="66">
        <v>500</v>
      </c>
      <c r="F82" s="66" t="s">
        <v>16</v>
      </c>
      <c r="G82" s="106"/>
      <c r="H82" s="106"/>
      <c r="I82" s="106"/>
      <c r="J82" s="109"/>
      <c r="K82" s="110">
        <f t="shared" si="3"/>
        <v>0</v>
      </c>
      <c r="L82" s="106">
        <f t="shared" si="4"/>
        <v>500</v>
      </c>
    </row>
    <row r="83" spans="1:12" ht="14.45" customHeight="1">
      <c r="A83" s="28"/>
      <c r="B83" s="19">
        <v>3</v>
      </c>
      <c r="C83" s="19">
        <v>2</v>
      </c>
      <c r="D83" s="210" t="s">
        <v>74</v>
      </c>
      <c r="E83" s="67">
        <v>100</v>
      </c>
      <c r="F83" s="67" t="s">
        <v>16</v>
      </c>
      <c r="G83" s="106"/>
      <c r="H83" s="106"/>
      <c r="I83" s="106"/>
      <c r="J83" s="109"/>
      <c r="K83" s="110">
        <f t="shared" si="3"/>
        <v>0</v>
      </c>
      <c r="L83" s="106">
        <f t="shared" si="4"/>
        <v>100</v>
      </c>
    </row>
    <row r="84" spans="1:12" ht="14.45" customHeight="1">
      <c r="A84" s="28"/>
      <c r="B84" s="19">
        <v>4</v>
      </c>
      <c r="C84" s="19">
        <v>5</v>
      </c>
      <c r="D84" s="210" t="s">
        <v>75</v>
      </c>
      <c r="E84" s="67">
        <v>100</v>
      </c>
      <c r="F84" s="67" t="s">
        <v>16</v>
      </c>
      <c r="G84" s="106"/>
      <c r="H84" s="106"/>
      <c r="I84" s="106"/>
      <c r="J84" s="109"/>
      <c r="K84" s="110">
        <f t="shared" si="3"/>
        <v>0</v>
      </c>
      <c r="L84" s="106">
        <f t="shared" si="4"/>
        <v>100</v>
      </c>
    </row>
    <row r="85" spans="1:12" ht="14.45" customHeight="1">
      <c r="A85" s="62"/>
      <c r="B85" s="58">
        <v>4</v>
      </c>
      <c r="C85" s="58">
        <v>14</v>
      </c>
      <c r="D85" s="210" t="s">
        <v>76</v>
      </c>
      <c r="E85" s="66">
        <v>1000</v>
      </c>
      <c r="F85" s="66" t="s">
        <v>14</v>
      </c>
      <c r="G85" s="106"/>
      <c r="H85" s="106"/>
      <c r="I85" s="106"/>
      <c r="J85" s="109"/>
      <c r="K85" s="110">
        <f t="shared" si="3"/>
        <v>0</v>
      </c>
      <c r="L85" s="106">
        <f t="shared" si="4"/>
        <v>1000</v>
      </c>
    </row>
    <row r="86" spans="1:12" ht="14.45" customHeight="1">
      <c r="A86" s="228"/>
      <c r="B86" s="231">
        <v>4</v>
      </c>
      <c r="C86" s="231">
        <v>1</v>
      </c>
      <c r="D86" s="294" t="s">
        <v>77</v>
      </c>
      <c r="E86" s="78">
        <v>1000</v>
      </c>
      <c r="F86" s="78" t="s">
        <v>14</v>
      </c>
      <c r="G86" s="106"/>
      <c r="H86" s="106"/>
      <c r="I86" s="106"/>
      <c r="J86" s="109"/>
      <c r="K86" s="110">
        <f t="shared" si="3"/>
        <v>0</v>
      </c>
      <c r="L86" s="106">
        <f t="shared" si="4"/>
        <v>1000</v>
      </c>
    </row>
    <row r="87" spans="1:12" ht="14.45" customHeight="1">
      <c r="A87" s="229"/>
      <c r="B87" s="232"/>
      <c r="C87" s="232"/>
      <c r="D87" s="295"/>
      <c r="E87" s="277">
        <v>1000</v>
      </c>
      <c r="F87" s="78" t="s">
        <v>14</v>
      </c>
      <c r="G87" s="106"/>
      <c r="H87" s="106"/>
      <c r="I87" s="106"/>
      <c r="J87" s="109"/>
      <c r="K87" s="110">
        <f t="shared" si="3"/>
        <v>0</v>
      </c>
      <c r="L87" s="106">
        <f t="shared" si="4"/>
        <v>1000</v>
      </c>
    </row>
    <row r="88" spans="1:12" ht="14.45" customHeight="1">
      <c r="A88" s="230"/>
      <c r="B88" s="233"/>
      <c r="C88" s="233"/>
      <c r="D88" s="296"/>
      <c r="E88" s="278"/>
      <c r="F88" s="78" t="s">
        <v>14</v>
      </c>
      <c r="G88" s="106"/>
      <c r="H88" s="106"/>
      <c r="I88" s="106"/>
      <c r="J88" s="109"/>
      <c r="K88" s="110">
        <f t="shared" si="3"/>
        <v>0</v>
      </c>
      <c r="L88" s="106">
        <f t="shared" si="4"/>
        <v>0</v>
      </c>
    </row>
    <row r="89" spans="1:12" ht="14.45" customHeight="1">
      <c r="A89" s="300"/>
      <c r="B89" s="231" t="s">
        <v>17</v>
      </c>
      <c r="C89" s="231">
        <v>11</v>
      </c>
      <c r="D89" s="261" t="s">
        <v>78</v>
      </c>
      <c r="E89" s="66">
        <v>1000</v>
      </c>
      <c r="F89" s="78" t="s">
        <v>14</v>
      </c>
      <c r="G89" s="106"/>
      <c r="H89" s="106"/>
      <c r="I89" s="106"/>
      <c r="J89" s="109"/>
      <c r="K89" s="110">
        <f t="shared" si="3"/>
        <v>0</v>
      </c>
      <c r="L89" s="106">
        <f t="shared" si="4"/>
        <v>1000</v>
      </c>
    </row>
    <row r="90" spans="1:12" ht="14.45" customHeight="1">
      <c r="A90" s="301"/>
      <c r="B90" s="233"/>
      <c r="C90" s="233"/>
      <c r="D90" s="262"/>
      <c r="E90" s="67">
        <v>1000</v>
      </c>
      <c r="F90" s="78" t="s">
        <v>14</v>
      </c>
      <c r="G90" s="106"/>
      <c r="H90" s="106"/>
      <c r="I90" s="106"/>
      <c r="J90" s="109"/>
      <c r="K90" s="110">
        <f t="shared" si="3"/>
        <v>0</v>
      </c>
      <c r="L90" s="106">
        <f t="shared" si="4"/>
        <v>1000</v>
      </c>
    </row>
    <row r="91" spans="1:12" ht="14.45" customHeight="1">
      <c r="A91" s="7"/>
      <c r="B91" s="19" t="s">
        <v>17</v>
      </c>
      <c r="C91" s="19">
        <v>12</v>
      </c>
      <c r="D91" s="210" t="s">
        <v>79</v>
      </c>
      <c r="E91" s="67">
        <v>1000</v>
      </c>
      <c r="F91" s="78" t="s">
        <v>14</v>
      </c>
      <c r="G91" s="106"/>
      <c r="H91" s="106"/>
      <c r="I91" s="106"/>
      <c r="J91" s="109"/>
      <c r="K91" s="110">
        <f t="shared" si="3"/>
        <v>0</v>
      </c>
      <c r="L91" s="106">
        <f t="shared" si="4"/>
        <v>1000</v>
      </c>
    </row>
    <row r="92" spans="1:12" ht="14.45" customHeight="1">
      <c r="A92" s="274"/>
      <c r="B92" s="250" t="s">
        <v>17</v>
      </c>
      <c r="C92" s="250">
        <v>4</v>
      </c>
      <c r="D92" s="276" t="s">
        <v>80</v>
      </c>
      <c r="E92" s="67">
        <v>1000</v>
      </c>
      <c r="F92" s="78" t="s">
        <v>14</v>
      </c>
      <c r="G92" s="106"/>
      <c r="H92" s="106"/>
      <c r="I92" s="106"/>
      <c r="J92" s="109"/>
      <c r="K92" s="110">
        <f t="shared" si="3"/>
        <v>0</v>
      </c>
      <c r="L92" s="106">
        <f t="shared" si="4"/>
        <v>1000</v>
      </c>
    </row>
    <row r="93" spans="1:12" ht="14.45" customHeight="1">
      <c r="A93" s="275"/>
      <c r="B93" s="233"/>
      <c r="C93" s="233"/>
      <c r="D93" s="243"/>
      <c r="E93" s="67">
        <v>1000</v>
      </c>
      <c r="F93" s="78" t="s">
        <v>14</v>
      </c>
      <c r="G93" s="106"/>
      <c r="H93" s="106"/>
      <c r="I93" s="106"/>
      <c r="J93" s="109"/>
      <c r="K93" s="110">
        <f t="shared" si="3"/>
        <v>0</v>
      </c>
      <c r="L93" s="106">
        <f t="shared" si="4"/>
        <v>1000</v>
      </c>
    </row>
    <row r="94" spans="1:12" ht="15" customHeight="1">
      <c r="A94" s="4"/>
      <c r="B94" s="19">
        <v>3</v>
      </c>
      <c r="C94" s="19">
        <v>3</v>
      </c>
      <c r="D94" s="217" t="s">
        <v>81</v>
      </c>
      <c r="E94" s="88">
        <v>2500</v>
      </c>
      <c r="F94" s="88" t="s">
        <v>14</v>
      </c>
      <c r="G94" s="106"/>
      <c r="H94" s="106"/>
      <c r="I94" s="106"/>
      <c r="J94" s="109"/>
      <c r="K94" s="110">
        <f t="shared" si="3"/>
        <v>0</v>
      </c>
      <c r="L94" s="106">
        <f t="shared" si="4"/>
        <v>2500</v>
      </c>
    </row>
    <row r="95" spans="1:12" ht="14.45" customHeight="1">
      <c r="A95" s="4"/>
      <c r="B95" s="19">
        <v>3</v>
      </c>
      <c r="C95" s="19">
        <v>3</v>
      </c>
      <c r="D95" s="217" t="s">
        <v>81</v>
      </c>
      <c r="E95" s="88">
        <v>2500</v>
      </c>
      <c r="F95" s="88" t="s">
        <v>14</v>
      </c>
      <c r="G95" s="106"/>
      <c r="H95" s="106"/>
      <c r="I95" s="106"/>
      <c r="J95" s="109"/>
      <c r="K95" s="110">
        <f t="shared" si="3"/>
        <v>0</v>
      </c>
      <c r="L95" s="106">
        <f t="shared" si="4"/>
        <v>2500</v>
      </c>
    </row>
    <row r="96" spans="1:12" ht="14.45" customHeight="1">
      <c r="A96" s="4"/>
      <c r="B96" s="19" t="s">
        <v>17</v>
      </c>
      <c r="C96" s="19">
        <v>13</v>
      </c>
      <c r="D96" s="210" t="s">
        <v>82</v>
      </c>
      <c r="E96" s="67">
        <v>1000</v>
      </c>
      <c r="F96" s="78" t="s">
        <v>14</v>
      </c>
      <c r="G96" s="106"/>
      <c r="H96" s="106"/>
      <c r="I96" s="106"/>
      <c r="J96" s="109"/>
      <c r="K96" s="110">
        <f t="shared" si="3"/>
        <v>0</v>
      </c>
      <c r="L96" s="106">
        <f t="shared" si="4"/>
        <v>1000</v>
      </c>
    </row>
    <row r="97" spans="1:12" ht="14.45" customHeight="1">
      <c r="A97" s="4"/>
      <c r="B97" s="114" t="s">
        <v>17</v>
      </c>
      <c r="C97" s="114" t="s">
        <v>83</v>
      </c>
      <c r="D97" s="210" t="s">
        <v>84</v>
      </c>
      <c r="E97" s="116">
        <v>1000</v>
      </c>
      <c r="F97" s="117" t="s">
        <v>14</v>
      </c>
      <c r="G97" s="106"/>
      <c r="H97" s="106"/>
      <c r="I97" s="106"/>
      <c r="J97" s="109"/>
      <c r="K97" s="110">
        <f t="shared" si="3"/>
        <v>0</v>
      </c>
      <c r="L97" s="106">
        <f t="shared" si="4"/>
        <v>1000</v>
      </c>
    </row>
    <row r="98" spans="1:12" ht="14.45" customHeight="1">
      <c r="A98" s="4"/>
      <c r="B98" s="19">
        <v>4</v>
      </c>
      <c r="C98" s="19">
        <v>7</v>
      </c>
      <c r="D98" s="210" t="s">
        <v>85</v>
      </c>
      <c r="E98" s="67">
        <v>2500</v>
      </c>
      <c r="F98" s="67" t="s">
        <v>14</v>
      </c>
      <c r="G98" s="106"/>
      <c r="H98" s="106"/>
      <c r="I98" s="106"/>
      <c r="J98" s="109"/>
      <c r="K98" s="110">
        <f t="shared" si="3"/>
        <v>0</v>
      </c>
      <c r="L98" s="106">
        <f t="shared" si="4"/>
        <v>2500</v>
      </c>
    </row>
    <row r="99" spans="1:12" ht="14.45" customHeight="1">
      <c r="A99" s="4"/>
      <c r="B99" s="19">
        <v>4</v>
      </c>
      <c r="C99" s="19">
        <v>5</v>
      </c>
      <c r="D99" s="210" t="s">
        <v>86</v>
      </c>
      <c r="E99" s="67">
        <v>1000</v>
      </c>
      <c r="F99" s="78" t="s">
        <v>14</v>
      </c>
      <c r="G99" s="106"/>
      <c r="H99" s="106"/>
      <c r="I99" s="106"/>
      <c r="J99" s="109"/>
      <c r="K99" s="110">
        <f t="shared" si="3"/>
        <v>0</v>
      </c>
      <c r="L99" s="106">
        <f t="shared" si="4"/>
        <v>1000</v>
      </c>
    </row>
    <row r="100" spans="1:12" ht="14.45" customHeight="1">
      <c r="A100" s="7"/>
      <c r="B100" s="19">
        <v>4</v>
      </c>
      <c r="C100" s="19">
        <v>6</v>
      </c>
      <c r="D100" s="210" t="s">
        <v>87</v>
      </c>
      <c r="E100" s="67">
        <v>1000</v>
      </c>
      <c r="F100" s="78" t="s">
        <v>14</v>
      </c>
      <c r="G100" s="106"/>
      <c r="H100" s="106"/>
      <c r="I100" s="106"/>
      <c r="J100" s="109"/>
      <c r="K100" s="110">
        <f t="shared" si="3"/>
        <v>0</v>
      </c>
      <c r="L100" s="106">
        <f t="shared" ref="L100:L131" si="5">(E100-SUM(G100:J100))</f>
        <v>1000</v>
      </c>
    </row>
    <row r="101" spans="1:12" ht="14.45" customHeight="1">
      <c r="A101" s="13"/>
      <c r="B101" s="21">
        <v>4</v>
      </c>
      <c r="C101" s="21">
        <v>8</v>
      </c>
      <c r="D101" s="210" t="s">
        <v>88</v>
      </c>
      <c r="E101" s="67">
        <v>4000</v>
      </c>
      <c r="F101" s="78" t="s">
        <v>14</v>
      </c>
      <c r="G101" s="106"/>
      <c r="H101" s="106"/>
      <c r="I101" s="106"/>
      <c r="J101" s="109"/>
      <c r="K101" s="110">
        <f t="shared" si="3"/>
        <v>0</v>
      </c>
      <c r="L101" s="106">
        <f t="shared" si="5"/>
        <v>4000</v>
      </c>
    </row>
    <row r="102" spans="1:12" ht="14.45" customHeight="1">
      <c r="A102" s="302"/>
      <c r="B102" s="271">
        <v>4</v>
      </c>
      <c r="C102" s="271">
        <v>9</v>
      </c>
      <c r="D102" s="294" t="s">
        <v>89</v>
      </c>
      <c r="E102" s="67">
        <v>5000</v>
      </c>
      <c r="F102" s="67" t="s">
        <v>14</v>
      </c>
      <c r="G102" s="106"/>
      <c r="H102" s="106"/>
      <c r="I102" s="106"/>
      <c r="J102" s="109"/>
      <c r="K102" s="110">
        <f t="shared" si="3"/>
        <v>0</v>
      </c>
      <c r="L102" s="106">
        <f t="shared" si="5"/>
        <v>5000</v>
      </c>
    </row>
    <row r="103" spans="1:12" ht="14.45" customHeight="1">
      <c r="A103" s="230"/>
      <c r="B103" s="303"/>
      <c r="C103" s="303"/>
      <c r="D103" s="296"/>
      <c r="E103" s="67">
        <v>1000</v>
      </c>
      <c r="F103" s="78" t="s">
        <v>14</v>
      </c>
      <c r="G103" s="106"/>
      <c r="H103" s="106"/>
      <c r="I103" s="106"/>
      <c r="J103" s="109"/>
      <c r="K103" s="110">
        <f t="shared" si="3"/>
        <v>0</v>
      </c>
      <c r="L103" s="106">
        <f t="shared" si="5"/>
        <v>1000</v>
      </c>
    </row>
    <row r="104" spans="1:12" ht="14.45" customHeight="1">
      <c r="A104" s="13"/>
      <c r="B104" s="21" t="s">
        <v>17</v>
      </c>
      <c r="C104" s="21">
        <v>61</v>
      </c>
      <c r="D104" s="212" t="s">
        <v>90</v>
      </c>
      <c r="E104" s="77">
        <v>4000</v>
      </c>
      <c r="F104" s="78" t="s">
        <v>14</v>
      </c>
      <c r="G104" s="106"/>
      <c r="H104" s="106"/>
      <c r="I104" s="106"/>
      <c r="J104" s="109"/>
      <c r="K104" s="110">
        <f t="shared" si="3"/>
        <v>0</v>
      </c>
      <c r="L104" s="106">
        <f t="shared" si="5"/>
        <v>4000</v>
      </c>
    </row>
    <row r="105" spans="1:12" ht="14.45" customHeight="1">
      <c r="A105" s="2"/>
      <c r="B105" s="58">
        <v>4</v>
      </c>
      <c r="C105" s="58">
        <v>2</v>
      </c>
      <c r="D105" s="210" t="s">
        <v>91</v>
      </c>
      <c r="E105" s="66">
        <v>1000</v>
      </c>
      <c r="F105" s="78" t="s">
        <v>14</v>
      </c>
      <c r="G105" s="106"/>
      <c r="H105" s="106"/>
      <c r="I105" s="106"/>
      <c r="J105" s="109"/>
      <c r="K105" s="110">
        <f t="shared" si="3"/>
        <v>0</v>
      </c>
      <c r="L105" s="106">
        <f t="shared" si="5"/>
        <v>1000</v>
      </c>
    </row>
    <row r="106" spans="1:12" ht="14.45" customHeight="1">
      <c r="A106" s="15"/>
      <c r="B106" s="19">
        <v>2</v>
      </c>
      <c r="C106" s="19">
        <v>5</v>
      </c>
      <c r="D106" s="210" t="s">
        <v>92</v>
      </c>
      <c r="E106" s="67">
        <v>25</v>
      </c>
      <c r="F106" s="67" t="s">
        <v>16</v>
      </c>
      <c r="G106" s="106"/>
      <c r="H106" s="106"/>
      <c r="I106" s="106"/>
      <c r="J106" s="109"/>
      <c r="K106" s="110">
        <f t="shared" si="3"/>
        <v>0</v>
      </c>
      <c r="L106" s="106">
        <f t="shared" si="5"/>
        <v>25</v>
      </c>
    </row>
    <row r="107" spans="1:12" ht="14.45" customHeight="1">
      <c r="A107" s="15"/>
      <c r="B107" s="19">
        <v>4</v>
      </c>
      <c r="C107" s="19">
        <v>6</v>
      </c>
      <c r="D107" s="210" t="s">
        <v>93</v>
      </c>
      <c r="E107" s="67">
        <v>500</v>
      </c>
      <c r="F107" s="67" t="s">
        <v>16</v>
      </c>
      <c r="G107" s="106"/>
      <c r="H107" s="106"/>
      <c r="I107" s="106"/>
      <c r="J107" s="109"/>
      <c r="K107" s="110">
        <f t="shared" si="3"/>
        <v>0</v>
      </c>
      <c r="L107" s="106">
        <f t="shared" si="5"/>
        <v>500</v>
      </c>
    </row>
    <row r="108" spans="1:12" ht="14.45" customHeight="1">
      <c r="A108" s="15"/>
      <c r="B108" s="19">
        <v>4</v>
      </c>
      <c r="C108" s="19">
        <v>3</v>
      </c>
      <c r="D108" s="210" t="s">
        <v>94</v>
      </c>
      <c r="E108" s="67">
        <v>1000</v>
      </c>
      <c r="F108" s="67" t="s">
        <v>16</v>
      </c>
      <c r="G108" s="106"/>
      <c r="H108" s="106"/>
      <c r="I108" s="106"/>
      <c r="J108" s="109"/>
      <c r="K108" s="110">
        <f t="shared" si="3"/>
        <v>0</v>
      </c>
      <c r="L108" s="106">
        <f t="shared" si="5"/>
        <v>1000</v>
      </c>
    </row>
    <row r="109" spans="1:12" ht="14.45" customHeight="1">
      <c r="A109" s="15"/>
      <c r="B109" s="250">
        <v>4</v>
      </c>
      <c r="C109" s="250">
        <v>4</v>
      </c>
      <c r="D109" s="294" t="s">
        <v>95</v>
      </c>
      <c r="E109" s="67">
        <v>100</v>
      </c>
      <c r="F109" s="67" t="s">
        <v>14</v>
      </c>
      <c r="G109" s="106"/>
      <c r="H109" s="106"/>
      <c r="I109" s="106"/>
      <c r="J109" s="109"/>
      <c r="K109" s="110">
        <f t="shared" si="3"/>
        <v>0</v>
      </c>
      <c r="L109" s="106">
        <f t="shared" si="5"/>
        <v>100</v>
      </c>
    </row>
    <row r="110" spans="1:12" ht="14.45" customHeight="1">
      <c r="A110" s="15"/>
      <c r="B110" s="232"/>
      <c r="C110" s="232"/>
      <c r="D110" s="295"/>
      <c r="E110" s="67">
        <v>100</v>
      </c>
      <c r="F110" s="67" t="s">
        <v>14</v>
      </c>
      <c r="G110" s="106"/>
      <c r="H110" s="106"/>
      <c r="I110" s="106"/>
      <c r="J110" s="109"/>
      <c r="K110" s="110">
        <f t="shared" si="3"/>
        <v>0</v>
      </c>
      <c r="L110" s="106">
        <f t="shared" si="5"/>
        <v>100</v>
      </c>
    </row>
    <row r="111" spans="1:12" ht="14.45" customHeight="1">
      <c r="A111" s="5"/>
      <c r="B111" s="233"/>
      <c r="C111" s="233"/>
      <c r="D111" s="296"/>
      <c r="E111" s="67">
        <v>100</v>
      </c>
      <c r="F111" s="67" t="s">
        <v>14</v>
      </c>
      <c r="G111" s="106"/>
      <c r="H111" s="106"/>
      <c r="I111" s="106"/>
      <c r="J111" s="109"/>
      <c r="K111" s="110">
        <f t="shared" si="3"/>
        <v>0</v>
      </c>
      <c r="L111" s="110">
        <f t="shared" si="5"/>
        <v>100</v>
      </c>
    </row>
    <row r="112" spans="1:12" ht="14.45" customHeight="1">
      <c r="A112" s="21"/>
      <c r="B112" s="10">
        <v>2</v>
      </c>
      <c r="C112" s="10">
        <v>56</v>
      </c>
      <c r="D112" s="210" t="s">
        <v>96</v>
      </c>
      <c r="E112" s="67">
        <v>1000</v>
      </c>
      <c r="F112" s="67" t="s">
        <v>16</v>
      </c>
      <c r="G112" s="106"/>
      <c r="H112" s="106"/>
      <c r="I112" s="106"/>
      <c r="J112" s="109"/>
      <c r="K112" s="110">
        <f t="shared" si="3"/>
        <v>0</v>
      </c>
      <c r="L112" s="106">
        <f t="shared" si="5"/>
        <v>1000</v>
      </c>
    </row>
    <row r="113" spans="1:12" ht="14.45" customHeight="1">
      <c r="A113" s="271"/>
      <c r="B113" s="250" t="s">
        <v>17</v>
      </c>
      <c r="C113" s="250">
        <v>10</v>
      </c>
      <c r="D113" s="261" t="s">
        <v>97</v>
      </c>
      <c r="E113" s="67">
        <v>1000</v>
      </c>
      <c r="F113" s="78" t="s">
        <v>14</v>
      </c>
      <c r="G113" s="106"/>
      <c r="H113" s="106"/>
      <c r="I113" s="106"/>
      <c r="J113" s="109"/>
      <c r="K113" s="110">
        <f t="shared" si="3"/>
        <v>0</v>
      </c>
      <c r="L113" s="106">
        <f t="shared" si="5"/>
        <v>1000</v>
      </c>
    </row>
    <row r="114" spans="1:12" ht="14.45" customHeight="1">
      <c r="A114" s="272"/>
      <c r="B114" s="232"/>
      <c r="C114" s="232"/>
      <c r="D114" s="273"/>
      <c r="E114" s="67">
        <v>1000</v>
      </c>
      <c r="F114" s="78" t="s">
        <v>14</v>
      </c>
      <c r="G114" s="106"/>
      <c r="H114" s="106"/>
      <c r="I114" s="106"/>
      <c r="J114" s="109"/>
      <c r="K114" s="110">
        <f t="shared" si="3"/>
        <v>0</v>
      </c>
      <c r="L114" s="106">
        <f t="shared" si="5"/>
        <v>1000</v>
      </c>
    </row>
    <row r="115" spans="1:12" ht="14.45" customHeight="1">
      <c r="A115" s="1"/>
      <c r="B115" s="21" t="s">
        <v>17</v>
      </c>
      <c r="C115" s="64">
        <v>60</v>
      </c>
      <c r="D115" s="219" t="s">
        <v>98</v>
      </c>
      <c r="E115" s="77">
        <v>1000</v>
      </c>
      <c r="F115" s="78" t="s">
        <v>14</v>
      </c>
      <c r="G115" s="106"/>
      <c r="H115" s="106"/>
      <c r="I115" s="106"/>
      <c r="J115" s="109"/>
      <c r="K115" s="110">
        <f t="shared" si="3"/>
        <v>0</v>
      </c>
      <c r="L115" s="106">
        <f t="shared" si="5"/>
        <v>1000</v>
      </c>
    </row>
    <row r="116" spans="1:12" ht="14.45" customHeight="1">
      <c r="A116" s="1"/>
      <c r="B116" s="21" t="s">
        <v>17</v>
      </c>
      <c r="C116" s="21">
        <v>59</v>
      </c>
      <c r="D116" s="220" t="s">
        <v>99</v>
      </c>
      <c r="E116" s="77">
        <v>1000</v>
      </c>
      <c r="F116" s="78" t="s">
        <v>14</v>
      </c>
      <c r="G116" s="106"/>
      <c r="H116" s="106"/>
      <c r="I116" s="106"/>
      <c r="J116" s="109"/>
      <c r="K116" s="110">
        <f t="shared" si="3"/>
        <v>0</v>
      </c>
      <c r="L116" s="106">
        <f t="shared" si="5"/>
        <v>1000</v>
      </c>
    </row>
    <row r="117" spans="1:12" ht="26.1" customHeight="1">
      <c r="A117" s="6"/>
      <c r="B117" s="19">
        <v>3</v>
      </c>
      <c r="C117" s="19">
        <v>6</v>
      </c>
      <c r="D117" s="210" t="s">
        <v>100</v>
      </c>
      <c r="E117" s="67">
        <v>500</v>
      </c>
      <c r="F117" s="57" t="s">
        <v>16</v>
      </c>
      <c r="G117" s="106"/>
      <c r="H117" s="106"/>
      <c r="I117" s="106"/>
      <c r="J117" s="109"/>
      <c r="K117" s="110">
        <f t="shared" si="3"/>
        <v>0</v>
      </c>
      <c r="L117" s="106">
        <f t="shared" si="5"/>
        <v>500</v>
      </c>
    </row>
    <row r="118" spans="1:12" ht="14.45" customHeight="1">
      <c r="A118" s="6"/>
      <c r="B118" s="19">
        <v>3</v>
      </c>
      <c r="C118" s="19">
        <v>7</v>
      </c>
      <c r="D118" s="210" t="s">
        <v>101</v>
      </c>
      <c r="E118" s="67">
        <v>500</v>
      </c>
      <c r="F118" s="57" t="s">
        <v>16</v>
      </c>
      <c r="G118" s="106"/>
      <c r="H118" s="106"/>
      <c r="I118" s="106"/>
      <c r="J118" s="109"/>
      <c r="K118" s="110">
        <f t="shared" si="3"/>
        <v>0</v>
      </c>
      <c r="L118" s="106">
        <f t="shared" si="5"/>
        <v>500</v>
      </c>
    </row>
    <row r="119" spans="1:12" ht="15" customHeight="1">
      <c r="A119" s="6"/>
      <c r="B119" s="19">
        <v>3</v>
      </c>
      <c r="C119" s="19">
        <v>2</v>
      </c>
      <c r="D119" s="210" t="s">
        <v>102</v>
      </c>
      <c r="E119" s="67">
        <v>500</v>
      </c>
      <c r="F119" s="57" t="s">
        <v>16</v>
      </c>
      <c r="G119" s="106"/>
      <c r="H119" s="106"/>
      <c r="I119" s="106"/>
      <c r="J119" s="109"/>
      <c r="K119" s="110">
        <f t="shared" si="3"/>
        <v>0</v>
      </c>
      <c r="L119" s="106">
        <f t="shared" si="5"/>
        <v>500</v>
      </c>
    </row>
    <row r="120" spans="1:12" ht="14.45" customHeight="1">
      <c r="A120" s="6"/>
      <c r="B120" s="19">
        <v>3</v>
      </c>
      <c r="C120" s="19">
        <v>4</v>
      </c>
      <c r="D120" s="210" t="s">
        <v>103</v>
      </c>
      <c r="E120" s="67">
        <v>100</v>
      </c>
      <c r="F120" s="57" t="s">
        <v>16</v>
      </c>
      <c r="G120" s="106"/>
      <c r="H120" s="106"/>
      <c r="I120" s="106"/>
      <c r="J120" s="109"/>
      <c r="K120" s="110">
        <f t="shared" si="3"/>
        <v>0</v>
      </c>
      <c r="L120" s="106">
        <f t="shared" si="5"/>
        <v>100</v>
      </c>
    </row>
    <row r="121" spans="1:12" ht="14.45" customHeight="1">
      <c r="A121" s="8"/>
      <c r="B121" s="19">
        <v>3</v>
      </c>
      <c r="C121" s="19">
        <v>1</v>
      </c>
      <c r="D121" s="210" t="s">
        <v>104</v>
      </c>
      <c r="E121" s="67">
        <v>1000</v>
      </c>
      <c r="F121" s="78" t="s">
        <v>14</v>
      </c>
      <c r="G121" s="106"/>
      <c r="H121" s="106"/>
      <c r="I121" s="106"/>
      <c r="J121" s="109"/>
      <c r="K121" s="110">
        <f t="shared" si="3"/>
        <v>0</v>
      </c>
      <c r="L121" s="106">
        <f t="shared" si="5"/>
        <v>1000</v>
      </c>
    </row>
    <row r="122" spans="1:12" ht="14.45" customHeight="1">
      <c r="A122" s="51"/>
      <c r="B122" s="24">
        <v>3</v>
      </c>
      <c r="C122" s="24">
        <v>3</v>
      </c>
      <c r="D122" s="222" t="s">
        <v>105</v>
      </c>
      <c r="E122" s="67">
        <v>1000</v>
      </c>
      <c r="F122" s="57" t="s">
        <v>16</v>
      </c>
      <c r="G122" s="106"/>
      <c r="H122" s="106"/>
      <c r="I122" s="106"/>
      <c r="J122" s="109"/>
      <c r="K122" s="110">
        <f t="shared" si="3"/>
        <v>0</v>
      </c>
      <c r="L122" s="106">
        <f t="shared" si="5"/>
        <v>1000</v>
      </c>
    </row>
    <row r="123" spans="1:12" ht="14.45" customHeight="1">
      <c r="A123" s="52"/>
      <c r="B123" s="55" t="s">
        <v>17</v>
      </c>
      <c r="C123" s="55" t="s">
        <v>83</v>
      </c>
      <c r="D123" s="189" t="s">
        <v>106</v>
      </c>
      <c r="E123" s="79">
        <v>5000</v>
      </c>
      <c r="F123" s="78" t="s">
        <v>14</v>
      </c>
      <c r="G123" s="106"/>
      <c r="H123" s="106"/>
      <c r="I123" s="106"/>
      <c r="J123" s="109"/>
      <c r="K123" s="110">
        <f t="shared" si="3"/>
        <v>0</v>
      </c>
      <c r="L123" s="106">
        <f t="shared" si="5"/>
        <v>5000</v>
      </c>
    </row>
    <row r="124" spans="1:12" ht="14.45" customHeight="1">
      <c r="A124" s="53"/>
      <c r="B124" s="55" t="s">
        <v>17</v>
      </c>
      <c r="C124" s="55" t="s">
        <v>83</v>
      </c>
      <c r="D124" s="190" t="s">
        <v>107</v>
      </c>
      <c r="E124" s="79">
        <v>100</v>
      </c>
      <c r="F124" s="78" t="s">
        <v>14</v>
      </c>
      <c r="G124" s="106"/>
      <c r="H124" s="106"/>
      <c r="I124" s="106"/>
      <c r="J124" s="109"/>
      <c r="K124" s="110">
        <f t="shared" si="3"/>
        <v>0</v>
      </c>
      <c r="L124" s="106">
        <f t="shared" si="5"/>
        <v>100</v>
      </c>
    </row>
    <row r="125" spans="1:12" ht="14.45" customHeight="1">
      <c r="A125" s="53"/>
      <c r="B125" s="55" t="s">
        <v>17</v>
      </c>
      <c r="C125" s="55" t="s">
        <v>83</v>
      </c>
      <c r="D125" s="190" t="s">
        <v>107</v>
      </c>
      <c r="E125" s="79">
        <v>90</v>
      </c>
      <c r="F125" s="78" t="s">
        <v>14</v>
      </c>
      <c r="G125" s="106"/>
      <c r="H125" s="106"/>
      <c r="I125" s="106"/>
      <c r="J125" s="109"/>
      <c r="K125" s="110">
        <f t="shared" si="3"/>
        <v>0</v>
      </c>
      <c r="L125" s="106">
        <f t="shared" si="5"/>
        <v>90</v>
      </c>
    </row>
    <row r="126" spans="1:12" ht="14.45" customHeight="1">
      <c r="A126" s="263"/>
      <c r="B126" s="265" t="s">
        <v>108</v>
      </c>
      <c r="C126" s="267" t="s">
        <v>83</v>
      </c>
      <c r="D126" s="269" t="s">
        <v>109</v>
      </c>
      <c r="E126" s="79">
        <v>20000</v>
      </c>
      <c r="F126" s="78" t="s">
        <v>14</v>
      </c>
      <c r="G126" s="106"/>
      <c r="H126" s="106"/>
      <c r="I126" s="106"/>
      <c r="J126" s="109"/>
      <c r="K126" s="110">
        <f t="shared" si="3"/>
        <v>0</v>
      </c>
      <c r="L126" s="106">
        <f t="shared" si="5"/>
        <v>20000</v>
      </c>
    </row>
    <row r="127" spans="1:12" ht="14.45" customHeight="1">
      <c r="A127" s="264"/>
      <c r="B127" s="266"/>
      <c r="C127" s="268"/>
      <c r="D127" s="270"/>
      <c r="E127" s="79">
        <v>20000</v>
      </c>
      <c r="F127" s="78" t="s">
        <v>14</v>
      </c>
      <c r="G127" s="106"/>
      <c r="H127" s="106"/>
      <c r="I127" s="106"/>
      <c r="J127" s="109"/>
      <c r="K127" s="110">
        <f t="shared" si="3"/>
        <v>0</v>
      </c>
      <c r="L127" s="106">
        <f t="shared" si="5"/>
        <v>20000</v>
      </c>
    </row>
    <row r="128" spans="1:12" ht="14.45" customHeight="1">
      <c r="A128" s="28"/>
      <c r="B128" s="182">
        <v>3</v>
      </c>
      <c r="C128" s="182" t="s">
        <v>83</v>
      </c>
      <c r="D128" s="183" t="s">
        <v>110</v>
      </c>
      <c r="E128" s="186">
        <v>250</v>
      </c>
      <c r="F128" s="187" t="s">
        <v>16</v>
      </c>
      <c r="G128" s="106"/>
      <c r="H128" s="106"/>
      <c r="I128" s="106"/>
      <c r="J128" s="109"/>
      <c r="K128" s="110">
        <f t="shared" si="3"/>
        <v>0</v>
      </c>
      <c r="L128" s="106">
        <f t="shared" si="5"/>
        <v>250</v>
      </c>
    </row>
    <row r="129" spans="1:12" ht="14.45" customHeight="1">
      <c r="A129" s="28"/>
      <c r="B129" s="182">
        <v>3</v>
      </c>
      <c r="C129" s="182" t="s">
        <v>83</v>
      </c>
      <c r="D129" s="189" t="s">
        <v>111</v>
      </c>
      <c r="E129" s="186">
        <v>250</v>
      </c>
      <c r="F129" s="187" t="s">
        <v>16</v>
      </c>
      <c r="G129" s="106"/>
      <c r="H129" s="106"/>
      <c r="I129" s="106"/>
      <c r="J129" s="109"/>
      <c r="K129" s="110">
        <f t="shared" si="3"/>
        <v>0</v>
      </c>
      <c r="L129" s="106">
        <f t="shared" si="5"/>
        <v>250</v>
      </c>
    </row>
    <row r="130" spans="1:12" ht="14.45" customHeight="1">
      <c r="A130" s="28"/>
      <c r="B130" s="182">
        <v>3</v>
      </c>
      <c r="C130" s="182" t="s">
        <v>83</v>
      </c>
      <c r="D130" s="190" t="s">
        <v>112</v>
      </c>
      <c r="E130" s="186">
        <v>250</v>
      </c>
      <c r="F130" s="187" t="s">
        <v>16</v>
      </c>
      <c r="G130" s="106"/>
      <c r="H130" s="106"/>
      <c r="I130" s="106"/>
      <c r="J130" s="109"/>
      <c r="K130" s="110">
        <f t="shared" si="3"/>
        <v>0</v>
      </c>
      <c r="L130" s="106">
        <f t="shared" si="5"/>
        <v>250</v>
      </c>
    </row>
    <row r="131" spans="1:12" ht="29.1" customHeight="1">
      <c r="A131" s="28"/>
      <c r="B131" s="182">
        <v>3</v>
      </c>
      <c r="C131" s="182" t="s">
        <v>83</v>
      </c>
      <c r="D131" s="190" t="s">
        <v>113</v>
      </c>
      <c r="E131" s="186">
        <v>5000</v>
      </c>
      <c r="F131" s="187" t="s">
        <v>16</v>
      </c>
      <c r="G131" s="106"/>
      <c r="H131" s="106"/>
      <c r="I131" s="106"/>
      <c r="J131" s="109"/>
      <c r="K131" s="110">
        <f t="shared" ref="K131:K139" si="6">SUM(G131:J131)</f>
        <v>0</v>
      </c>
      <c r="L131" s="106">
        <f t="shared" si="5"/>
        <v>5000</v>
      </c>
    </row>
    <row r="132" spans="1:12" ht="14.45" customHeight="1">
      <c r="A132" s="28"/>
      <c r="B132" s="193">
        <v>3</v>
      </c>
      <c r="C132" s="193">
        <v>5</v>
      </c>
      <c r="D132" s="194" t="s">
        <v>114</v>
      </c>
      <c r="E132" s="185">
        <v>100</v>
      </c>
      <c r="F132" s="195" t="s">
        <v>16</v>
      </c>
      <c r="G132" s="106"/>
      <c r="H132" s="106"/>
      <c r="I132" s="106"/>
      <c r="J132" s="109"/>
      <c r="K132" s="110">
        <f t="shared" si="6"/>
        <v>0</v>
      </c>
      <c r="L132" s="106">
        <f t="shared" ref="L132:L139" si="7">(E132-SUM(G132:J132))</f>
        <v>100</v>
      </c>
    </row>
    <row r="133" spans="1:12" ht="14.45" customHeight="1">
      <c r="A133" s="180"/>
      <c r="B133" s="193">
        <v>3</v>
      </c>
      <c r="C133" s="193">
        <v>5</v>
      </c>
      <c r="D133" s="194" t="s">
        <v>115</v>
      </c>
      <c r="E133" s="185">
        <v>125</v>
      </c>
      <c r="F133" s="195" t="s">
        <v>16</v>
      </c>
      <c r="G133" s="106"/>
      <c r="H133" s="106"/>
      <c r="I133" s="106"/>
      <c r="J133" s="109"/>
      <c r="K133" s="110">
        <f t="shared" si="6"/>
        <v>0</v>
      </c>
      <c r="L133" s="106">
        <f t="shared" si="7"/>
        <v>125</v>
      </c>
    </row>
    <row r="134" spans="1:12" ht="14.45" customHeight="1">
      <c r="A134" s="181"/>
      <c r="B134" s="197">
        <v>3</v>
      </c>
      <c r="C134" s="197" t="s">
        <v>83</v>
      </c>
      <c r="D134" s="198" t="s">
        <v>116</v>
      </c>
      <c r="E134" s="192">
        <v>25</v>
      </c>
      <c r="F134" s="200" t="s">
        <v>16</v>
      </c>
      <c r="G134" s="106"/>
      <c r="H134" s="106"/>
      <c r="I134" s="106"/>
      <c r="J134" s="109"/>
      <c r="K134" s="110">
        <f t="shared" si="6"/>
        <v>0</v>
      </c>
      <c r="L134" s="106">
        <f t="shared" si="7"/>
        <v>25</v>
      </c>
    </row>
    <row r="135" spans="1:12" ht="15" customHeight="1">
      <c r="A135" s="22"/>
      <c r="B135" s="202">
        <v>1</v>
      </c>
      <c r="C135" s="202" t="s">
        <v>83</v>
      </c>
      <c r="D135" s="203" t="s">
        <v>117</v>
      </c>
      <c r="E135" s="205"/>
      <c r="F135" s="206"/>
      <c r="G135" s="106"/>
      <c r="H135" s="106"/>
      <c r="I135" s="106"/>
      <c r="J135" s="109"/>
      <c r="K135" s="110">
        <f t="shared" si="6"/>
        <v>0</v>
      </c>
      <c r="L135" s="106">
        <f t="shared" si="7"/>
        <v>0</v>
      </c>
    </row>
    <row r="136" spans="1:12" ht="14.45" customHeight="1">
      <c r="A136" s="28"/>
      <c r="B136" s="202" t="s">
        <v>17</v>
      </c>
      <c r="C136" s="202" t="s">
        <v>83</v>
      </c>
      <c r="D136" s="203" t="s">
        <v>118</v>
      </c>
      <c r="E136" s="205">
        <v>500</v>
      </c>
      <c r="F136" s="206" t="s">
        <v>16</v>
      </c>
      <c r="G136" s="106"/>
      <c r="H136" s="106"/>
      <c r="I136" s="106"/>
      <c r="J136" s="109"/>
      <c r="K136" s="110">
        <f t="shared" si="6"/>
        <v>0</v>
      </c>
      <c r="L136" s="106">
        <f t="shared" si="7"/>
        <v>500</v>
      </c>
    </row>
    <row r="137" spans="1:12" ht="14.45" customHeight="1">
      <c r="A137" s="22"/>
      <c r="B137" s="202" t="s">
        <v>17</v>
      </c>
      <c r="C137" s="202" t="s">
        <v>83</v>
      </c>
      <c r="D137" s="203" t="s">
        <v>119</v>
      </c>
      <c r="E137" s="205">
        <v>250</v>
      </c>
      <c r="F137" s="206" t="s">
        <v>16</v>
      </c>
      <c r="G137" s="106"/>
      <c r="H137" s="106"/>
      <c r="I137" s="106"/>
      <c r="J137" s="109"/>
      <c r="K137" s="110">
        <f t="shared" si="6"/>
        <v>0</v>
      </c>
      <c r="L137" s="106">
        <f t="shared" si="7"/>
        <v>250</v>
      </c>
    </row>
    <row r="138" spans="1:12" ht="14.45" customHeight="1">
      <c r="A138" s="28"/>
      <c r="B138" s="202" t="s">
        <v>17</v>
      </c>
      <c r="C138" s="202" t="s">
        <v>83</v>
      </c>
      <c r="D138" s="203" t="s">
        <v>120</v>
      </c>
      <c r="E138" s="205">
        <v>500</v>
      </c>
      <c r="F138" s="206" t="s">
        <v>14</v>
      </c>
      <c r="G138" s="106"/>
      <c r="H138" s="106"/>
      <c r="I138" s="106"/>
      <c r="J138" s="109"/>
      <c r="K138" s="110">
        <f t="shared" si="6"/>
        <v>0</v>
      </c>
      <c r="L138" s="106">
        <f t="shared" si="7"/>
        <v>500</v>
      </c>
    </row>
    <row r="139" spans="1:12" ht="14.45" customHeight="1">
      <c r="A139" s="22"/>
      <c r="B139" s="202" t="s">
        <v>17</v>
      </c>
      <c r="C139" s="202" t="s">
        <v>83</v>
      </c>
      <c r="D139" s="203" t="s">
        <v>121</v>
      </c>
      <c r="E139" s="205">
        <v>500</v>
      </c>
      <c r="F139" s="206" t="s">
        <v>16</v>
      </c>
      <c r="G139" s="106"/>
      <c r="H139" s="106"/>
      <c r="I139" s="106"/>
      <c r="J139" s="109"/>
      <c r="K139" s="110">
        <f t="shared" si="6"/>
        <v>0</v>
      </c>
      <c r="L139" s="106">
        <f t="shared" si="7"/>
        <v>500</v>
      </c>
    </row>
  </sheetData>
  <mergeCells count="66">
    <mergeCell ref="D102:D103"/>
    <mergeCell ref="B109:B111"/>
    <mergeCell ref="C109:C111"/>
    <mergeCell ref="D109:D111"/>
    <mergeCell ref="A89:A90"/>
    <mergeCell ref="B89:B90"/>
    <mergeCell ref="C89:C90"/>
    <mergeCell ref="A102:A103"/>
    <mergeCell ref="B102:B103"/>
    <mergeCell ref="C102:C103"/>
    <mergeCell ref="E18:E19"/>
    <mergeCell ref="F18:F19"/>
    <mergeCell ref="K1:L1"/>
    <mergeCell ref="L2:L3"/>
    <mergeCell ref="E87:E88"/>
    <mergeCell ref="K2:K3"/>
    <mergeCell ref="D1:J1"/>
    <mergeCell ref="G2:J2"/>
    <mergeCell ref="D20:D24"/>
    <mergeCell ref="E2:F3"/>
    <mergeCell ref="D86:D88"/>
    <mergeCell ref="D37:D39"/>
    <mergeCell ref="D26:D27"/>
    <mergeCell ref="D29:D32"/>
    <mergeCell ref="D2:D3"/>
    <mergeCell ref="D16:D19"/>
    <mergeCell ref="B51:B52"/>
    <mergeCell ref="C51:C52"/>
    <mergeCell ref="D51:D52"/>
    <mergeCell ref="A126:A127"/>
    <mergeCell ref="B126:B127"/>
    <mergeCell ref="C126:C127"/>
    <mergeCell ref="D126:D127"/>
    <mergeCell ref="A113:A114"/>
    <mergeCell ref="B113:B114"/>
    <mergeCell ref="C113:C114"/>
    <mergeCell ref="D113:D114"/>
    <mergeCell ref="A92:A93"/>
    <mergeCell ref="B92:B93"/>
    <mergeCell ref="C92:C93"/>
    <mergeCell ref="D92:D93"/>
    <mergeCell ref="D89:D90"/>
    <mergeCell ref="A1:C1"/>
    <mergeCell ref="A2:C2"/>
    <mergeCell ref="B10:B11"/>
    <mergeCell ref="A16:A19"/>
    <mergeCell ref="B16:B17"/>
    <mergeCell ref="C16:C19"/>
    <mergeCell ref="B7:B8"/>
    <mergeCell ref="C7:C9"/>
    <mergeCell ref="A86:A88"/>
    <mergeCell ref="B86:B88"/>
    <mergeCell ref="C86:C88"/>
    <mergeCell ref="D7:D11"/>
    <mergeCell ref="A12:A14"/>
    <mergeCell ref="B12:B13"/>
    <mergeCell ref="C12:C13"/>
    <mergeCell ref="D12:D13"/>
    <mergeCell ref="A30:A31"/>
    <mergeCell ref="B30:B31"/>
    <mergeCell ref="C30:C31"/>
    <mergeCell ref="A22:A23"/>
    <mergeCell ref="B22:B23"/>
    <mergeCell ref="C22:C23"/>
    <mergeCell ref="A38:A39"/>
    <mergeCell ref="A51:A5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67"/>
  <sheetViews>
    <sheetView tabSelected="1" zoomScale="40" zoomScaleNormal="40" workbookViewId="0">
      <selection activeCell="F5" sqref="F5"/>
    </sheetView>
  </sheetViews>
  <sheetFormatPr defaultColWidth="11.42578125" defaultRowHeight="15"/>
  <cols>
    <col min="2" max="2" width="16.5703125" style="20" customWidth="1"/>
    <col min="3" max="3" width="11.42578125" style="20"/>
    <col min="4" max="4" width="40.5703125" style="34" customWidth="1"/>
    <col min="5" max="5" width="23.42578125" style="31" customWidth="1"/>
    <col min="6" max="6" width="18.85546875" style="31" customWidth="1"/>
    <col min="7" max="7" width="8.85546875" style="31" customWidth="1"/>
    <col min="8" max="8" width="8.28515625" style="31" customWidth="1"/>
    <col min="9" max="9" width="20.85546875" style="31" customWidth="1"/>
    <col min="10" max="10" width="25.85546875" style="36" customWidth="1"/>
    <col min="11" max="11" width="23.140625" style="31" customWidth="1"/>
  </cols>
  <sheetData>
    <row r="1" spans="1:13" s="33" customFormat="1" ht="153.6" customHeight="1">
      <c r="A1" s="251" t="s">
        <v>0</v>
      </c>
      <c r="B1" s="251"/>
      <c r="C1" s="251"/>
      <c r="D1" s="283" t="s">
        <v>1</v>
      </c>
      <c r="E1" s="312"/>
      <c r="F1" s="312"/>
      <c r="G1" s="312"/>
      <c r="H1" s="312"/>
      <c r="I1" s="312"/>
      <c r="J1" s="312"/>
      <c r="K1" s="1"/>
      <c r="L1" s="308"/>
      <c r="M1" s="308"/>
    </row>
    <row r="2" spans="1:13" ht="37.5" customHeight="1">
      <c r="A2" s="252" t="s">
        <v>2</v>
      </c>
      <c r="B2" s="252"/>
      <c r="C2" s="253"/>
      <c r="D2" s="299" t="s">
        <v>3</v>
      </c>
      <c r="E2" s="309" t="s">
        <v>122</v>
      </c>
      <c r="F2" s="299" t="s">
        <v>123</v>
      </c>
      <c r="G2" s="290" t="s">
        <v>4</v>
      </c>
      <c r="H2" s="291"/>
      <c r="I2" s="309" t="s">
        <v>124</v>
      </c>
      <c r="J2" s="299" t="s">
        <v>125</v>
      </c>
      <c r="K2" s="310" t="s">
        <v>126</v>
      </c>
      <c r="L2" s="33"/>
      <c r="M2" s="33"/>
    </row>
    <row r="3" spans="1:13" ht="24.95" customHeight="1">
      <c r="A3" s="32" t="s">
        <v>8</v>
      </c>
      <c r="B3" s="32" t="s">
        <v>9</v>
      </c>
      <c r="C3" s="32" t="s">
        <v>10</v>
      </c>
      <c r="D3" s="299"/>
      <c r="E3" s="309"/>
      <c r="F3" s="299"/>
      <c r="G3" s="292"/>
      <c r="H3" s="293"/>
      <c r="I3" s="309"/>
      <c r="J3" s="299"/>
      <c r="K3" s="311"/>
    </row>
    <row r="4" spans="1:13" ht="23.1" customHeight="1">
      <c r="A4" s="60"/>
      <c r="B4" s="58">
        <v>1</v>
      </c>
      <c r="C4" s="54">
        <v>1</v>
      </c>
      <c r="D4" s="210" t="s">
        <v>11</v>
      </c>
      <c r="E4" s="211" t="s">
        <v>127</v>
      </c>
      <c r="F4" s="86" t="s">
        <v>83</v>
      </c>
      <c r="G4" s="66">
        <v>1000</v>
      </c>
      <c r="H4" s="66" t="s">
        <v>12</v>
      </c>
      <c r="I4" s="65">
        <v>1</v>
      </c>
      <c r="J4" s="66" t="s">
        <v>128</v>
      </c>
      <c r="K4" s="67">
        <f>VALUE('Formato gasto reactivos'!K4)</f>
        <v>0</v>
      </c>
    </row>
    <row r="5" spans="1:13" ht="23.1" customHeight="1">
      <c r="A5" s="22"/>
      <c r="B5" s="19">
        <v>2</v>
      </c>
      <c r="C5" s="25">
        <v>57</v>
      </c>
      <c r="D5" s="210" t="s">
        <v>13</v>
      </c>
      <c r="E5" s="191" t="s">
        <v>129</v>
      </c>
      <c r="F5" s="67">
        <v>2014</v>
      </c>
      <c r="G5" s="67">
        <v>100</v>
      </c>
      <c r="H5" s="67" t="s">
        <v>14</v>
      </c>
      <c r="I5" s="67">
        <v>1</v>
      </c>
      <c r="J5" s="66" t="s">
        <v>130</v>
      </c>
      <c r="K5" s="67">
        <f>VALUE('Formato gasto reactivos'!K5)</f>
        <v>0</v>
      </c>
    </row>
    <row r="6" spans="1:13" ht="30.6" customHeight="1">
      <c r="A6" s="50"/>
      <c r="B6" s="24">
        <v>1</v>
      </c>
      <c r="C6" s="26">
        <v>3</v>
      </c>
      <c r="D6" s="222" t="s">
        <v>15</v>
      </c>
      <c r="E6" s="199" t="s">
        <v>129</v>
      </c>
      <c r="F6" s="70" t="s">
        <v>83</v>
      </c>
      <c r="G6" s="70">
        <v>500</v>
      </c>
      <c r="H6" s="70" t="s">
        <v>16</v>
      </c>
      <c r="I6" s="70">
        <v>1</v>
      </c>
      <c r="J6" s="78" t="s">
        <v>128</v>
      </c>
      <c r="K6" s="67">
        <f>VALUE('Formato gasto reactivos'!K6)</f>
        <v>0</v>
      </c>
    </row>
    <row r="7" spans="1:13" ht="30.6" customHeight="1">
      <c r="A7" s="92"/>
      <c r="B7" s="257" t="s">
        <v>17</v>
      </c>
      <c r="C7" s="259">
        <v>4</v>
      </c>
      <c r="D7" s="234" t="s">
        <v>18</v>
      </c>
      <c r="E7" s="130" t="s">
        <v>131</v>
      </c>
      <c r="F7" s="94">
        <v>43252</v>
      </c>
      <c r="G7" s="81">
        <v>500</v>
      </c>
      <c r="H7" s="81" t="s">
        <v>16</v>
      </c>
      <c r="I7" s="81">
        <v>3</v>
      </c>
      <c r="J7" s="90"/>
      <c r="K7" s="67">
        <f>VALUE('Formato gasto reactivos'!K7)</f>
        <v>0</v>
      </c>
    </row>
    <row r="8" spans="1:13" ht="30.6" customHeight="1">
      <c r="A8" s="93"/>
      <c r="B8" s="258"/>
      <c r="C8" s="260"/>
      <c r="D8" s="234"/>
      <c r="E8" s="128" t="s">
        <v>132</v>
      </c>
      <c r="F8" s="81" t="s">
        <v>133</v>
      </c>
      <c r="G8" s="81">
        <v>500</v>
      </c>
      <c r="H8" s="81" t="s">
        <v>16</v>
      </c>
      <c r="I8" s="81">
        <v>2</v>
      </c>
      <c r="J8" s="90"/>
      <c r="K8" s="67">
        <f>VALUE('Formato gasto reactivos'!K8)</f>
        <v>0</v>
      </c>
    </row>
    <row r="9" spans="1:13" ht="23.1" customHeight="1">
      <c r="A9" s="93"/>
      <c r="B9" s="95">
        <v>1</v>
      </c>
      <c r="C9" s="260"/>
      <c r="D9" s="234"/>
      <c r="E9" s="131" t="s">
        <v>131</v>
      </c>
      <c r="F9" s="73">
        <v>43252</v>
      </c>
      <c r="G9" s="72">
        <v>500</v>
      </c>
      <c r="H9" s="72" t="s">
        <v>16</v>
      </c>
      <c r="I9" s="72">
        <v>1</v>
      </c>
      <c r="J9" s="91" t="s">
        <v>128</v>
      </c>
      <c r="K9" s="67">
        <f>VALUE('Formato gasto reactivos'!K9)</f>
        <v>0</v>
      </c>
    </row>
    <row r="10" spans="1:13" ht="23.1" customHeight="1">
      <c r="A10" s="93"/>
      <c r="B10" s="254" t="s">
        <v>17</v>
      </c>
      <c r="C10" s="63">
        <v>4</v>
      </c>
      <c r="D10" s="235"/>
      <c r="E10" s="223" t="s">
        <v>132</v>
      </c>
      <c r="F10" s="68">
        <v>43983</v>
      </c>
      <c r="G10" s="67">
        <v>500</v>
      </c>
      <c r="H10" s="67" t="s">
        <v>16</v>
      </c>
      <c r="I10" s="67">
        <v>2</v>
      </c>
      <c r="J10" s="66" t="s">
        <v>134</v>
      </c>
      <c r="K10" s="67">
        <f>VALUE('Formato gasto reactivos'!K10)</f>
        <v>0</v>
      </c>
    </row>
    <row r="11" spans="1:13" ht="23.1" customHeight="1">
      <c r="A11" s="93"/>
      <c r="B11" s="255"/>
      <c r="C11" s="63">
        <v>4</v>
      </c>
      <c r="D11" s="235"/>
      <c r="E11" s="223" t="s">
        <v>131</v>
      </c>
      <c r="F11" s="68">
        <v>43252</v>
      </c>
      <c r="G11" s="67">
        <v>500</v>
      </c>
      <c r="H11" s="67" t="s">
        <v>16</v>
      </c>
      <c r="I11" s="67">
        <v>3</v>
      </c>
      <c r="J11" s="66" t="s">
        <v>134</v>
      </c>
      <c r="K11" s="67">
        <f>VALUE('Formato gasto reactivos'!K11)</f>
        <v>0</v>
      </c>
    </row>
    <row r="12" spans="1:13" ht="23.1" customHeight="1">
      <c r="A12" s="236"/>
      <c r="B12" s="238" t="s">
        <v>17</v>
      </c>
      <c r="C12" s="240">
        <v>5</v>
      </c>
      <c r="D12" s="242" t="s">
        <v>19</v>
      </c>
      <c r="E12" s="191" t="s">
        <v>135</v>
      </c>
      <c r="F12" s="69">
        <v>43069</v>
      </c>
      <c r="G12" s="67">
        <v>500</v>
      </c>
      <c r="H12" s="67" t="s">
        <v>16</v>
      </c>
      <c r="I12" s="67">
        <v>1</v>
      </c>
      <c r="J12" s="66" t="s">
        <v>128</v>
      </c>
      <c r="K12" s="67">
        <f>VALUE('Formato gasto reactivos'!K12)</f>
        <v>0</v>
      </c>
    </row>
    <row r="13" spans="1:13" ht="23.1" customHeight="1">
      <c r="A13" s="236"/>
      <c r="B13" s="239"/>
      <c r="C13" s="241"/>
      <c r="D13" s="243"/>
      <c r="E13" s="191" t="s">
        <v>136</v>
      </c>
      <c r="F13" s="69">
        <v>44774</v>
      </c>
      <c r="G13" s="67">
        <v>500</v>
      </c>
      <c r="H13" s="67" t="s">
        <v>16</v>
      </c>
      <c r="I13" s="67">
        <v>1</v>
      </c>
      <c r="J13" s="66" t="s">
        <v>137</v>
      </c>
      <c r="K13" s="67">
        <f>VALUE('Formato gasto reactivos'!K13)</f>
        <v>0</v>
      </c>
    </row>
    <row r="14" spans="1:13" ht="23.1" customHeight="1">
      <c r="A14" s="237"/>
      <c r="B14" s="89">
        <v>1</v>
      </c>
      <c r="C14" s="96">
        <v>5</v>
      </c>
      <c r="D14" s="210" t="s">
        <v>19</v>
      </c>
      <c r="E14" s="191" t="s">
        <v>135</v>
      </c>
      <c r="F14" s="69">
        <v>43069</v>
      </c>
      <c r="G14" s="67">
        <v>500</v>
      </c>
      <c r="H14" s="67" t="s">
        <v>16</v>
      </c>
      <c r="I14" s="67">
        <v>1</v>
      </c>
      <c r="J14" s="66" t="s">
        <v>128</v>
      </c>
      <c r="K14" s="67">
        <f>VALUE('Formato gasto reactivos'!K14)</f>
        <v>0</v>
      </c>
    </row>
    <row r="15" spans="1:13" ht="23.1" customHeight="1">
      <c r="A15" s="22"/>
      <c r="B15" s="17">
        <v>1</v>
      </c>
      <c r="C15" s="25">
        <v>6</v>
      </c>
      <c r="D15" s="210" t="s">
        <v>20</v>
      </c>
      <c r="E15" s="191" t="s">
        <v>136</v>
      </c>
      <c r="F15" s="68">
        <v>44409</v>
      </c>
      <c r="G15" s="67">
        <v>500</v>
      </c>
      <c r="H15" s="67" t="s">
        <v>16</v>
      </c>
      <c r="I15" s="67">
        <v>1</v>
      </c>
      <c r="J15" s="66" t="s">
        <v>138</v>
      </c>
      <c r="K15" s="67">
        <f>VALUE('Formato gasto reactivos'!K15)</f>
        <v>100.28</v>
      </c>
    </row>
    <row r="16" spans="1:13" ht="23.1" customHeight="1">
      <c r="A16" s="244"/>
      <c r="B16" s="250" t="s">
        <v>17</v>
      </c>
      <c r="C16" s="250">
        <v>7</v>
      </c>
      <c r="D16" s="276" t="s">
        <v>21</v>
      </c>
      <c r="E16" s="199" t="s">
        <v>139</v>
      </c>
      <c r="F16" s="71">
        <v>43466</v>
      </c>
      <c r="G16" s="70">
        <v>500</v>
      </c>
      <c r="H16" s="70" t="s">
        <v>16</v>
      </c>
      <c r="I16" s="67">
        <v>2</v>
      </c>
      <c r="J16" s="66" t="s">
        <v>134</v>
      </c>
      <c r="K16" s="67">
        <f>VALUE('Formato gasto reactivos'!K16)</f>
        <v>0</v>
      </c>
    </row>
    <row r="17" spans="1:11" ht="23.1" customHeight="1">
      <c r="A17" s="256"/>
      <c r="B17" s="233"/>
      <c r="C17" s="232"/>
      <c r="D17" s="288"/>
      <c r="E17" s="199" t="s">
        <v>135</v>
      </c>
      <c r="F17" s="71">
        <v>43739</v>
      </c>
      <c r="G17" s="70">
        <v>500</v>
      </c>
      <c r="H17" s="70" t="s">
        <v>16</v>
      </c>
      <c r="I17" s="67">
        <v>1</v>
      </c>
      <c r="J17" s="66" t="s">
        <v>134</v>
      </c>
      <c r="K17" s="67">
        <f>VALUE('Formato gasto reactivos'!K17)</f>
        <v>0</v>
      </c>
    </row>
    <row r="18" spans="1:11" ht="23.1" customHeight="1">
      <c r="A18" s="256"/>
      <c r="B18" s="24">
        <v>1</v>
      </c>
      <c r="C18" s="232"/>
      <c r="D18" s="288"/>
      <c r="E18" s="306" t="s">
        <v>139</v>
      </c>
      <c r="F18" s="304">
        <v>42644</v>
      </c>
      <c r="G18" s="277">
        <v>500</v>
      </c>
      <c r="H18" s="277" t="s">
        <v>16</v>
      </c>
      <c r="I18" s="67">
        <v>1</v>
      </c>
      <c r="J18" s="66" t="s">
        <v>140</v>
      </c>
      <c r="K18" s="67">
        <f>VALUE('Formato gasto reactivos'!K18)</f>
        <v>0</v>
      </c>
    </row>
    <row r="19" spans="1:11" ht="23.1" customHeight="1">
      <c r="A19" s="245"/>
      <c r="B19" s="17"/>
      <c r="C19" s="233"/>
      <c r="D19" s="247"/>
      <c r="E19" s="307"/>
      <c r="F19" s="305"/>
      <c r="G19" s="278"/>
      <c r="H19" s="278"/>
      <c r="I19" s="67">
        <v>1</v>
      </c>
      <c r="J19" s="66" t="s">
        <v>141</v>
      </c>
      <c r="K19" s="67">
        <f>VALUE('Formato gasto reactivos'!K19)</f>
        <v>0</v>
      </c>
    </row>
    <row r="20" spans="1:11" ht="23.1" customHeight="1">
      <c r="A20" s="56"/>
      <c r="B20" s="17" t="s">
        <v>17</v>
      </c>
      <c r="C20" s="97">
        <v>8</v>
      </c>
      <c r="D20" s="276" t="s">
        <v>22</v>
      </c>
      <c r="E20" s="221" t="s">
        <v>142</v>
      </c>
      <c r="F20" s="73">
        <v>46538</v>
      </c>
      <c r="G20" s="72">
        <v>500</v>
      </c>
      <c r="H20" s="72" t="s">
        <v>16</v>
      </c>
      <c r="I20" s="67">
        <v>2</v>
      </c>
      <c r="J20" s="66" t="s">
        <v>134</v>
      </c>
      <c r="K20" s="67">
        <f>VALUE('Formato gasto reactivos'!K20)</f>
        <v>0</v>
      </c>
    </row>
    <row r="21" spans="1:11" ht="23.1" customHeight="1">
      <c r="A21" s="56"/>
      <c r="B21" s="17" t="s">
        <v>17</v>
      </c>
      <c r="C21" s="97">
        <v>8</v>
      </c>
      <c r="D21" s="288"/>
      <c r="E21" s="221" t="s">
        <v>143</v>
      </c>
      <c r="F21" s="73">
        <v>44742</v>
      </c>
      <c r="G21" s="72">
        <v>500</v>
      </c>
      <c r="H21" s="72" t="s">
        <v>16</v>
      </c>
      <c r="I21" s="67">
        <v>2</v>
      </c>
      <c r="J21" s="66" t="s">
        <v>134</v>
      </c>
      <c r="K21" s="67">
        <f>VALUE('Formato gasto reactivos'!K21)</f>
        <v>0</v>
      </c>
    </row>
    <row r="22" spans="1:11" ht="23.1" customHeight="1">
      <c r="A22" s="244"/>
      <c r="B22" s="250" t="s">
        <v>17</v>
      </c>
      <c r="C22" s="250">
        <v>8</v>
      </c>
      <c r="D22" s="289"/>
      <c r="E22" s="306" t="s">
        <v>139</v>
      </c>
      <c r="F22" s="73">
        <v>45413</v>
      </c>
      <c r="G22" s="72">
        <v>500</v>
      </c>
      <c r="H22" s="72" t="s">
        <v>16</v>
      </c>
      <c r="I22" s="67">
        <v>2</v>
      </c>
      <c r="J22" s="66" t="s">
        <v>134</v>
      </c>
      <c r="K22" s="67">
        <f>VALUE('Formato gasto reactivos'!K22)</f>
        <v>0</v>
      </c>
    </row>
    <row r="23" spans="1:11" ht="23.1" customHeight="1">
      <c r="A23" s="245"/>
      <c r="B23" s="233"/>
      <c r="C23" s="233"/>
      <c r="D23" s="289"/>
      <c r="E23" s="307"/>
      <c r="F23" s="73">
        <v>43040</v>
      </c>
      <c r="G23" s="72">
        <v>500</v>
      </c>
      <c r="H23" s="72" t="s">
        <v>16</v>
      </c>
      <c r="I23" s="67">
        <v>4</v>
      </c>
      <c r="J23" s="66" t="s">
        <v>134</v>
      </c>
      <c r="K23" s="67">
        <f>VALUE('Formato gasto reactivos'!K23)</f>
        <v>0</v>
      </c>
    </row>
    <row r="24" spans="1:11" ht="23.1" customHeight="1">
      <c r="A24" s="22"/>
      <c r="B24" s="19">
        <v>1</v>
      </c>
      <c r="C24" s="25">
        <v>8</v>
      </c>
      <c r="D24" s="247"/>
      <c r="E24" s="191" t="s">
        <v>136</v>
      </c>
      <c r="F24" s="68">
        <v>44682</v>
      </c>
      <c r="G24" s="67">
        <v>500</v>
      </c>
      <c r="H24" s="67" t="s">
        <v>16</v>
      </c>
      <c r="I24" s="67">
        <v>1</v>
      </c>
      <c r="J24" s="66" t="s">
        <v>144</v>
      </c>
      <c r="K24" s="67">
        <f>VALUE('Formato gasto reactivos'!K24)</f>
        <v>0</v>
      </c>
    </row>
    <row r="25" spans="1:11" ht="23.1" customHeight="1">
      <c r="A25" s="22"/>
      <c r="B25" s="19">
        <v>1</v>
      </c>
      <c r="C25" s="25">
        <v>14</v>
      </c>
      <c r="D25" s="210" t="s">
        <v>23</v>
      </c>
      <c r="E25" s="191" t="s">
        <v>136</v>
      </c>
      <c r="F25" s="69">
        <v>42502</v>
      </c>
      <c r="G25" s="67">
        <v>500</v>
      </c>
      <c r="H25" s="67" t="s">
        <v>16</v>
      </c>
      <c r="I25" s="67">
        <v>2</v>
      </c>
      <c r="J25" s="66" t="s">
        <v>145</v>
      </c>
      <c r="K25" s="67">
        <f>VALUE('Formato gasto reactivos'!K25)</f>
        <v>0</v>
      </c>
    </row>
    <row r="26" spans="1:11" ht="23.1" customHeight="1">
      <c r="A26" s="22"/>
      <c r="B26" s="24" t="s">
        <v>17</v>
      </c>
      <c r="C26" s="26">
        <v>54</v>
      </c>
      <c r="D26" s="276" t="s">
        <v>24</v>
      </c>
      <c r="E26" s="191" t="s">
        <v>135</v>
      </c>
      <c r="F26" s="69">
        <v>42063</v>
      </c>
      <c r="G26" s="67">
        <v>500</v>
      </c>
      <c r="H26" s="67" t="s">
        <v>16</v>
      </c>
      <c r="I26" s="67">
        <v>1</v>
      </c>
      <c r="J26" s="66" t="s">
        <v>134</v>
      </c>
      <c r="K26" s="67">
        <f>VALUE('Formato gasto reactivos'!K26)</f>
        <v>0</v>
      </c>
    </row>
    <row r="27" spans="1:11" ht="23.1" customHeight="1">
      <c r="A27" s="22"/>
      <c r="B27" s="27">
        <v>1</v>
      </c>
      <c r="C27" s="26">
        <v>54</v>
      </c>
      <c r="D27" s="243"/>
      <c r="E27" s="191" t="s">
        <v>135</v>
      </c>
      <c r="F27" s="69">
        <v>42063</v>
      </c>
      <c r="G27" s="67">
        <v>500</v>
      </c>
      <c r="H27" s="67" t="s">
        <v>16</v>
      </c>
      <c r="I27" s="67">
        <v>1</v>
      </c>
      <c r="J27" s="66" t="s">
        <v>146</v>
      </c>
      <c r="K27" s="67">
        <f>VALUE('Formato gasto reactivos'!K27)</f>
        <v>0</v>
      </c>
    </row>
    <row r="28" spans="1:11" ht="23.1" customHeight="1">
      <c r="A28" s="22"/>
      <c r="B28" s="224">
        <v>1</v>
      </c>
      <c r="C28" s="225"/>
      <c r="D28" s="210" t="s">
        <v>25</v>
      </c>
      <c r="E28" s="191"/>
      <c r="F28" s="226">
        <v>42461</v>
      </c>
      <c r="G28" s="185">
        <v>500</v>
      </c>
      <c r="H28" s="185" t="s">
        <v>16</v>
      </c>
      <c r="I28" s="185">
        <v>2</v>
      </c>
      <c r="J28" s="196" t="s">
        <v>128</v>
      </c>
      <c r="K28" s="185">
        <f>VALUE('Formato gasto reactivos'!K28)</f>
        <v>0</v>
      </c>
    </row>
    <row r="29" spans="1:11" ht="23.1" customHeight="1">
      <c r="A29" s="22"/>
      <c r="B29" s="224" t="s">
        <v>17</v>
      </c>
      <c r="C29" s="225">
        <v>55</v>
      </c>
      <c r="D29" s="276" t="s">
        <v>26</v>
      </c>
      <c r="E29" s="191" t="s">
        <v>135</v>
      </c>
      <c r="F29" s="226">
        <v>45900</v>
      </c>
      <c r="G29" s="185">
        <v>500</v>
      </c>
      <c r="H29" s="185" t="s">
        <v>16</v>
      </c>
      <c r="I29" s="185">
        <v>1</v>
      </c>
      <c r="J29" s="196" t="s">
        <v>134</v>
      </c>
      <c r="K29" s="185">
        <f>VALUE('Formato gasto reactivos'!K29)</f>
        <v>0</v>
      </c>
    </row>
    <row r="30" spans="1:11" ht="23.1" customHeight="1">
      <c r="A30" s="244"/>
      <c r="B30" s="246" t="s">
        <v>17</v>
      </c>
      <c r="C30" s="248">
        <v>55</v>
      </c>
      <c r="D30" s="288"/>
      <c r="E30" s="306" t="s">
        <v>139</v>
      </c>
      <c r="F30" s="226">
        <v>45839</v>
      </c>
      <c r="G30" s="185">
        <v>500</v>
      </c>
      <c r="H30" s="185" t="s">
        <v>16</v>
      </c>
      <c r="I30" s="185">
        <v>2</v>
      </c>
      <c r="J30" s="196" t="s">
        <v>147</v>
      </c>
      <c r="K30" s="185">
        <f>VALUE('Formato gasto reactivos'!K30)</f>
        <v>0</v>
      </c>
    </row>
    <row r="31" spans="1:11" ht="23.1" customHeight="1">
      <c r="A31" s="245"/>
      <c r="B31" s="247"/>
      <c r="C31" s="249"/>
      <c r="D31" s="288"/>
      <c r="E31" s="307"/>
      <c r="F31" s="226">
        <v>44866</v>
      </c>
      <c r="G31" s="185">
        <v>500</v>
      </c>
      <c r="H31" s="185" t="s">
        <v>16</v>
      </c>
      <c r="I31" s="185">
        <v>3</v>
      </c>
      <c r="J31" s="196" t="s">
        <v>134</v>
      </c>
      <c r="K31" s="185">
        <f>VALUE('Formato gasto reactivos'!K31)</f>
        <v>0</v>
      </c>
    </row>
    <row r="32" spans="1:11" ht="23.1" customHeight="1">
      <c r="A32" s="22"/>
      <c r="B32" s="227">
        <v>1</v>
      </c>
      <c r="C32" s="225">
        <v>55</v>
      </c>
      <c r="D32" s="247"/>
      <c r="E32" s="191" t="s">
        <v>135</v>
      </c>
      <c r="F32" s="226" t="s">
        <v>148</v>
      </c>
      <c r="G32" s="185">
        <v>500</v>
      </c>
      <c r="H32" s="185" t="s">
        <v>16</v>
      </c>
      <c r="I32" s="185">
        <v>1</v>
      </c>
      <c r="J32" s="196" t="s">
        <v>128</v>
      </c>
      <c r="K32" s="185">
        <f>VALUE('Formato gasto reactivos'!K32)</f>
        <v>0</v>
      </c>
    </row>
    <row r="33" spans="1:11" ht="23.1" customHeight="1">
      <c r="A33" s="22"/>
      <c r="B33" s="24">
        <v>1</v>
      </c>
      <c r="C33" s="26">
        <v>55</v>
      </c>
      <c r="D33" s="210" t="s">
        <v>27</v>
      </c>
      <c r="E33" s="191" t="s">
        <v>136</v>
      </c>
      <c r="F33" s="68">
        <v>44866</v>
      </c>
      <c r="G33" s="67">
        <v>500</v>
      </c>
      <c r="H33" s="67" t="s">
        <v>16</v>
      </c>
      <c r="I33" s="67">
        <v>1</v>
      </c>
      <c r="J33" s="66" t="s">
        <v>128</v>
      </c>
      <c r="K33" s="67">
        <f>VALUE('Formato gasto reactivos'!K33)</f>
        <v>0</v>
      </c>
    </row>
    <row r="34" spans="1:11" ht="23.1" customHeight="1">
      <c r="A34" s="22"/>
      <c r="B34" s="10">
        <v>1</v>
      </c>
      <c r="C34" s="25">
        <v>10</v>
      </c>
      <c r="D34" s="210" t="s">
        <v>28</v>
      </c>
      <c r="E34" s="191" t="s">
        <v>149</v>
      </c>
      <c r="F34" s="69" t="s">
        <v>83</v>
      </c>
      <c r="G34" s="67">
        <v>1000</v>
      </c>
      <c r="H34" s="67" t="s">
        <v>16</v>
      </c>
      <c r="I34" s="67">
        <v>1</v>
      </c>
      <c r="J34" s="66" t="s">
        <v>128</v>
      </c>
      <c r="K34" s="67">
        <f>VALUE('Formato gasto reactivos'!K34)</f>
        <v>0</v>
      </c>
    </row>
    <row r="35" spans="1:11" ht="23.1" customHeight="1">
      <c r="A35" s="22"/>
      <c r="B35" s="19">
        <v>1</v>
      </c>
      <c r="C35" s="25">
        <v>12</v>
      </c>
      <c r="D35" s="210" t="s">
        <v>29</v>
      </c>
      <c r="E35" s="191" t="s">
        <v>150</v>
      </c>
      <c r="F35" s="69" t="s">
        <v>83</v>
      </c>
      <c r="G35" s="67">
        <v>1000</v>
      </c>
      <c r="H35" s="67" t="s">
        <v>16</v>
      </c>
      <c r="I35" s="67">
        <v>2</v>
      </c>
      <c r="J35" s="66" t="s">
        <v>151</v>
      </c>
      <c r="K35" s="67">
        <f>VALUE('Formato gasto reactivos'!K35)</f>
        <v>0</v>
      </c>
    </row>
    <row r="36" spans="1:11" ht="23.1" customHeight="1">
      <c r="A36" s="22"/>
      <c r="B36" s="10">
        <v>3</v>
      </c>
      <c r="C36" s="26">
        <v>13</v>
      </c>
      <c r="D36" s="210" t="s">
        <v>30</v>
      </c>
      <c r="E36" s="191" t="s">
        <v>152</v>
      </c>
      <c r="F36" s="68">
        <v>43282</v>
      </c>
      <c r="G36" s="67">
        <v>500</v>
      </c>
      <c r="H36" s="67" t="s">
        <v>16</v>
      </c>
      <c r="I36" s="67">
        <v>1</v>
      </c>
      <c r="J36" s="66" t="s">
        <v>153</v>
      </c>
      <c r="K36" s="67">
        <f>VALUE('Formato gasto reactivos'!K36)</f>
        <v>0</v>
      </c>
    </row>
    <row r="37" spans="1:11" ht="23.1" customHeight="1">
      <c r="A37" s="50"/>
      <c r="B37" s="99" t="s">
        <v>17</v>
      </c>
      <c r="C37" s="63">
        <v>15</v>
      </c>
      <c r="D37" s="297" t="s">
        <v>31</v>
      </c>
      <c r="E37" s="306" t="s">
        <v>154</v>
      </c>
      <c r="F37" s="304" t="s">
        <v>83</v>
      </c>
      <c r="G37" s="67">
        <v>1000</v>
      </c>
      <c r="H37" s="67" t="s">
        <v>16</v>
      </c>
      <c r="I37" s="67">
        <v>1</v>
      </c>
      <c r="J37" s="66" t="s">
        <v>128</v>
      </c>
      <c r="K37" s="67">
        <f>VALUE('Formato gasto reactivos'!K37)</f>
        <v>0</v>
      </c>
    </row>
    <row r="38" spans="1:11" ht="23.1" customHeight="1">
      <c r="A38" s="244"/>
      <c r="B38" s="99" t="s">
        <v>17</v>
      </c>
      <c r="C38" s="98">
        <v>15</v>
      </c>
      <c r="D38" s="298"/>
      <c r="E38" s="307"/>
      <c r="F38" s="305"/>
      <c r="G38" s="67">
        <v>500</v>
      </c>
      <c r="H38" s="67" t="s">
        <v>16</v>
      </c>
      <c r="I38" s="67">
        <v>12</v>
      </c>
      <c r="J38" s="66" t="s">
        <v>134</v>
      </c>
      <c r="K38" s="67">
        <f>VALUE('Formato gasto reactivos'!K38)</f>
        <v>0</v>
      </c>
    </row>
    <row r="39" spans="1:11" ht="23.1" customHeight="1">
      <c r="A39" s="245"/>
      <c r="B39" s="19">
        <v>1</v>
      </c>
      <c r="C39" s="100">
        <v>15</v>
      </c>
      <c r="D39" s="247"/>
      <c r="E39" s="191" t="s">
        <v>154</v>
      </c>
      <c r="F39" s="67" t="s">
        <v>83</v>
      </c>
      <c r="G39" s="67">
        <v>500</v>
      </c>
      <c r="H39" s="67" t="s">
        <v>16</v>
      </c>
      <c r="I39" s="67">
        <v>1</v>
      </c>
      <c r="J39" s="66" t="s">
        <v>155</v>
      </c>
      <c r="K39" s="67">
        <f>VALUE('Formato gasto reactivos'!K39)</f>
        <v>0</v>
      </c>
    </row>
    <row r="40" spans="1:11" ht="23.1" customHeight="1">
      <c r="A40" s="22"/>
      <c r="B40" s="19">
        <v>1</v>
      </c>
      <c r="C40" s="26">
        <v>16</v>
      </c>
      <c r="D40" s="210" t="s">
        <v>32</v>
      </c>
      <c r="E40" s="191" t="s">
        <v>154</v>
      </c>
      <c r="F40" s="67" t="s">
        <v>83</v>
      </c>
      <c r="G40" s="67">
        <v>500</v>
      </c>
      <c r="H40" s="67" t="s">
        <v>16</v>
      </c>
      <c r="I40" s="67">
        <v>1</v>
      </c>
      <c r="J40" s="66" t="s">
        <v>156</v>
      </c>
      <c r="K40" s="67">
        <f>VALUE('Formato gasto reactivos'!K40)</f>
        <v>0</v>
      </c>
    </row>
    <row r="41" spans="1:11" ht="23.1" customHeight="1">
      <c r="A41" s="22"/>
      <c r="B41" s="19" t="s">
        <v>17</v>
      </c>
      <c r="C41" s="25">
        <v>17</v>
      </c>
      <c r="D41" s="210" t="s">
        <v>33</v>
      </c>
      <c r="E41" s="191" t="s">
        <v>157</v>
      </c>
      <c r="F41" s="68">
        <v>43313</v>
      </c>
      <c r="G41" s="67">
        <v>1000</v>
      </c>
      <c r="H41" s="67" t="s">
        <v>14</v>
      </c>
      <c r="I41" s="67">
        <v>1</v>
      </c>
      <c r="J41" s="66" t="s">
        <v>158</v>
      </c>
      <c r="K41" s="67">
        <f>VALUE('Formato gasto reactivos'!K41)</f>
        <v>0</v>
      </c>
    </row>
    <row r="42" spans="1:11" ht="23.1" customHeight="1">
      <c r="A42" s="22"/>
      <c r="B42" s="19">
        <v>3</v>
      </c>
      <c r="C42" s="25">
        <v>18</v>
      </c>
      <c r="D42" s="210" t="s">
        <v>34</v>
      </c>
      <c r="E42" s="191" t="s">
        <v>152</v>
      </c>
      <c r="F42" s="67" t="s">
        <v>83</v>
      </c>
      <c r="G42" s="67">
        <v>1000</v>
      </c>
      <c r="H42" s="67" t="s">
        <v>16</v>
      </c>
      <c r="I42" s="67">
        <v>1</v>
      </c>
      <c r="J42" s="66" t="s">
        <v>153</v>
      </c>
      <c r="K42" s="67">
        <f>VALUE('Formato gasto reactivos'!K42)</f>
        <v>0</v>
      </c>
    </row>
    <row r="43" spans="1:11" ht="26.1" customHeight="1">
      <c r="A43" s="22"/>
      <c r="B43" s="19">
        <v>1</v>
      </c>
      <c r="C43" s="25">
        <v>19</v>
      </c>
      <c r="D43" s="210" t="s">
        <v>35</v>
      </c>
      <c r="E43" s="191" t="s">
        <v>150</v>
      </c>
      <c r="F43" s="67" t="s">
        <v>83</v>
      </c>
      <c r="G43" s="67">
        <v>1000</v>
      </c>
      <c r="H43" s="67" t="s">
        <v>16</v>
      </c>
      <c r="I43" s="67">
        <v>1</v>
      </c>
      <c r="J43" s="66" t="s">
        <v>128</v>
      </c>
      <c r="K43" s="67">
        <f>VALUE('Formato gasto reactivos'!K43)</f>
        <v>0</v>
      </c>
    </row>
    <row r="44" spans="1:11" ht="23.1" customHeight="1">
      <c r="A44" s="22"/>
      <c r="B44" s="19">
        <v>3</v>
      </c>
      <c r="C44" s="25">
        <v>20</v>
      </c>
      <c r="D44" s="210" t="s">
        <v>36</v>
      </c>
      <c r="E44" s="191" t="s">
        <v>152</v>
      </c>
      <c r="F44" s="68">
        <v>43221</v>
      </c>
      <c r="G44" s="67">
        <v>500</v>
      </c>
      <c r="H44" s="67" t="s">
        <v>16</v>
      </c>
      <c r="I44" s="67">
        <v>2</v>
      </c>
      <c r="J44" s="66" t="s">
        <v>159</v>
      </c>
      <c r="K44" s="67">
        <f>VALUE('Formato gasto reactivos'!K44)</f>
        <v>0</v>
      </c>
    </row>
    <row r="45" spans="1:11" ht="23.1" customHeight="1">
      <c r="A45" s="22"/>
      <c r="B45" s="19">
        <v>3</v>
      </c>
      <c r="C45" s="25">
        <v>21</v>
      </c>
      <c r="D45" s="210" t="s">
        <v>37</v>
      </c>
      <c r="E45" s="191" t="s">
        <v>160</v>
      </c>
      <c r="F45" s="67" t="s">
        <v>83</v>
      </c>
      <c r="G45" s="67">
        <v>250</v>
      </c>
      <c r="H45" s="67" t="s">
        <v>16</v>
      </c>
      <c r="I45" s="67">
        <v>1</v>
      </c>
      <c r="J45" s="66" t="s">
        <v>161</v>
      </c>
      <c r="K45" s="67">
        <f>VALUE('Formato gasto reactivos'!K45)</f>
        <v>0</v>
      </c>
    </row>
    <row r="46" spans="1:11" ht="23.1" customHeight="1">
      <c r="A46" s="22"/>
      <c r="B46" s="19">
        <v>2</v>
      </c>
      <c r="C46" s="25">
        <v>24</v>
      </c>
      <c r="D46" s="105" t="s">
        <v>38</v>
      </c>
      <c r="E46" s="129" t="s">
        <v>162</v>
      </c>
      <c r="F46" s="74">
        <v>36192</v>
      </c>
      <c r="G46" s="67">
        <v>50</v>
      </c>
      <c r="H46" s="67" t="s">
        <v>16</v>
      </c>
      <c r="I46" s="67">
        <v>1</v>
      </c>
      <c r="J46" s="66" t="s">
        <v>137</v>
      </c>
      <c r="K46" s="67">
        <f>VALUE('Formato gasto reactivos'!K46)</f>
        <v>0</v>
      </c>
    </row>
    <row r="47" spans="1:11" ht="23.1" customHeight="1">
      <c r="A47" s="22"/>
      <c r="B47" s="19">
        <v>2</v>
      </c>
      <c r="C47" s="25">
        <v>25</v>
      </c>
      <c r="D47" s="210" t="s">
        <v>39</v>
      </c>
      <c r="E47" s="211" t="s">
        <v>163</v>
      </c>
      <c r="F47" s="67" t="s">
        <v>83</v>
      </c>
      <c r="G47" s="67">
        <v>500</v>
      </c>
      <c r="H47" s="67" t="s">
        <v>16</v>
      </c>
      <c r="I47" s="67">
        <v>1</v>
      </c>
      <c r="J47" s="66" t="s">
        <v>164</v>
      </c>
      <c r="K47" s="67">
        <f>VALUE('Formato gasto reactivos'!K47)</f>
        <v>0</v>
      </c>
    </row>
    <row r="48" spans="1:11" ht="23.1" customHeight="1">
      <c r="A48" s="22"/>
      <c r="B48" s="19">
        <v>3</v>
      </c>
      <c r="C48" s="25">
        <v>26</v>
      </c>
      <c r="D48" s="210" t="s">
        <v>40</v>
      </c>
      <c r="E48" s="191" t="s">
        <v>165</v>
      </c>
      <c r="F48" s="67" t="s">
        <v>166</v>
      </c>
      <c r="G48" s="67">
        <v>500</v>
      </c>
      <c r="H48" s="67" t="s">
        <v>16</v>
      </c>
      <c r="I48" s="67">
        <v>2</v>
      </c>
      <c r="J48" s="66" t="s">
        <v>128</v>
      </c>
      <c r="K48" s="67">
        <f>VALUE('Formato gasto reactivos'!K48)</f>
        <v>0</v>
      </c>
    </row>
    <row r="49" spans="1:11" ht="23.1" customHeight="1">
      <c r="A49" s="22"/>
      <c r="B49" s="19" t="s">
        <v>41</v>
      </c>
      <c r="C49" s="25">
        <v>27</v>
      </c>
      <c r="D49" s="210" t="s">
        <v>42</v>
      </c>
      <c r="E49" s="191" t="s">
        <v>129</v>
      </c>
      <c r="F49" s="68">
        <v>43891</v>
      </c>
      <c r="G49" s="67">
        <v>1000</v>
      </c>
      <c r="H49" s="67" t="s">
        <v>14</v>
      </c>
      <c r="I49" s="67">
        <v>1</v>
      </c>
      <c r="J49" s="66" t="s">
        <v>137</v>
      </c>
      <c r="K49" s="67">
        <f>VALUE('Formato gasto reactivos'!K49)</f>
        <v>0</v>
      </c>
    </row>
    <row r="50" spans="1:11" ht="23.1" customHeight="1">
      <c r="A50" s="50"/>
      <c r="B50" s="19" t="s">
        <v>41</v>
      </c>
      <c r="C50" s="26">
        <v>27</v>
      </c>
      <c r="D50" s="212" t="s">
        <v>43</v>
      </c>
      <c r="E50" s="191" t="s">
        <v>139</v>
      </c>
      <c r="F50" s="68">
        <v>43191</v>
      </c>
      <c r="G50" s="67">
        <v>1000</v>
      </c>
      <c r="H50" s="67" t="s">
        <v>14</v>
      </c>
      <c r="I50" s="67">
        <v>1</v>
      </c>
      <c r="J50" s="66" t="s">
        <v>128</v>
      </c>
      <c r="K50" s="67">
        <f>VALUE('Formato gasto reactivos'!K50)</f>
        <v>0</v>
      </c>
    </row>
    <row r="51" spans="1:11" ht="23.1" customHeight="1">
      <c r="A51" s="244"/>
      <c r="B51" s="250">
        <v>1</v>
      </c>
      <c r="C51" s="250">
        <v>27</v>
      </c>
      <c r="D51" s="261" t="s">
        <v>43</v>
      </c>
      <c r="E51" s="191" t="s">
        <v>167</v>
      </c>
      <c r="F51" s="68">
        <v>43221</v>
      </c>
      <c r="G51" s="67">
        <v>1000</v>
      </c>
      <c r="H51" s="67" t="s">
        <v>14</v>
      </c>
      <c r="I51" s="67">
        <v>1</v>
      </c>
      <c r="J51" s="66" t="s">
        <v>168</v>
      </c>
      <c r="K51" s="67">
        <f>VALUE('Formato gasto reactivos'!K51)</f>
        <v>0</v>
      </c>
    </row>
    <row r="52" spans="1:11" ht="23.1" customHeight="1">
      <c r="A52" s="245"/>
      <c r="B52" s="233"/>
      <c r="C52" s="233"/>
      <c r="D52" s="262"/>
      <c r="E52" s="191" t="s">
        <v>139</v>
      </c>
      <c r="F52" s="68">
        <v>43191</v>
      </c>
      <c r="G52" s="67">
        <v>1000</v>
      </c>
      <c r="H52" s="67" t="s">
        <v>14</v>
      </c>
      <c r="I52" s="67">
        <v>2</v>
      </c>
      <c r="J52" s="66" t="s">
        <v>169</v>
      </c>
      <c r="K52" s="67">
        <f>VALUE('Formato gasto reactivos'!K52)</f>
        <v>0</v>
      </c>
    </row>
    <row r="53" spans="1:11" ht="23.1" customHeight="1">
      <c r="A53" s="22"/>
      <c r="B53" s="19">
        <v>3</v>
      </c>
      <c r="C53" s="25">
        <v>28</v>
      </c>
      <c r="D53" s="210" t="s">
        <v>44</v>
      </c>
      <c r="E53" s="191" t="s">
        <v>152</v>
      </c>
      <c r="F53" s="68">
        <v>43132</v>
      </c>
      <c r="G53" s="67">
        <v>500</v>
      </c>
      <c r="H53" s="67" t="s">
        <v>16</v>
      </c>
      <c r="I53" s="67">
        <v>1</v>
      </c>
      <c r="J53" s="66" t="s">
        <v>170</v>
      </c>
      <c r="K53" s="67">
        <f>VALUE('Formato gasto reactivos'!K53)</f>
        <v>0</v>
      </c>
    </row>
    <row r="54" spans="1:11" ht="23.1" customHeight="1">
      <c r="A54" s="22"/>
      <c r="B54" s="19">
        <v>1</v>
      </c>
      <c r="C54" s="25">
        <v>29</v>
      </c>
      <c r="D54" s="210" t="s">
        <v>45</v>
      </c>
      <c r="E54" s="191" t="s">
        <v>160</v>
      </c>
      <c r="F54" s="67" t="s">
        <v>83</v>
      </c>
      <c r="G54" s="67">
        <v>1000</v>
      </c>
      <c r="H54" s="67" t="s">
        <v>16</v>
      </c>
      <c r="I54" s="67">
        <v>2</v>
      </c>
      <c r="J54" s="66" t="s">
        <v>128</v>
      </c>
      <c r="K54" s="67">
        <f>VALUE('Formato gasto reactivos'!K54)</f>
        <v>0</v>
      </c>
    </row>
    <row r="55" spans="1:11" ht="23.1" customHeight="1">
      <c r="A55" s="22"/>
      <c r="B55" s="19">
        <v>2</v>
      </c>
      <c r="C55" s="25">
        <v>30</v>
      </c>
      <c r="D55" s="210" t="s">
        <v>46</v>
      </c>
      <c r="E55" s="213" t="s">
        <v>132</v>
      </c>
      <c r="F55" s="68">
        <v>37530</v>
      </c>
      <c r="G55" s="67">
        <v>500</v>
      </c>
      <c r="H55" s="67" t="s">
        <v>16</v>
      </c>
      <c r="I55" s="67">
        <v>1</v>
      </c>
      <c r="J55" s="66" t="s">
        <v>153</v>
      </c>
      <c r="K55" s="67">
        <f>VALUE('Formato gasto reactivos'!K55)</f>
        <v>0</v>
      </c>
    </row>
    <row r="56" spans="1:11" ht="23.1" customHeight="1">
      <c r="A56" s="22"/>
      <c r="B56" s="19">
        <v>2</v>
      </c>
      <c r="C56" s="25">
        <v>31</v>
      </c>
      <c r="D56" s="210" t="s">
        <v>47</v>
      </c>
      <c r="E56" s="191" t="s">
        <v>160</v>
      </c>
      <c r="F56" s="67" t="s">
        <v>83</v>
      </c>
      <c r="G56" s="67">
        <v>25</v>
      </c>
      <c r="H56" s="67" t="s">
        <v>16</v>
      </c>
      <c r="I56" s="67">
        <v>1</v>
      </c>
      <c r="J56" s="66" t="s">
        <v>137</v>
      </c>
      <c r="K56" s="67">
        <f>VALUE('Formato gasto reactivos'!K56)</f>
        <v>0</v>
      </c>
    </row>
    <row r="57" spans="1:11" ht="23.1" customHeight="1">
      <c r="A57" s="22"/>
      <c r="B57" s="19">
        <v>2</v>
      </c>
      <c r="C57" s="25">
        <v>32</v>
      </c>
      <c r="D57" s="210" t="s">
        <v>48</v>
      </c>
      <c r="E57" s="191" t="s">
        <v>154</v>
      </c>
      <c r="F57" s="67" t="s">
        <v>83</v>
      </c>
      <c r="G57" s="67">
        <v>100</v>
      </c>
      <c r="H57" s="67" t="s">
        <v>16</v>
      </c>
      <c r="I57" s="67">
        <v>1</v>
      </c>
      <c r="J57" s="66" t="s">
        <v>137</v>
      </c>
      <c r="K57" s="67">
        <f>VALUE('Formato gasto reactivos'!K57)</f>
        <v>0</v>
      </c>
    </row>
    <row r="58" spans="1:11" ht="23.1" customHeight="1">
      <c r="A58" s="22"/>
      <c r="B58" s="19">
        <v>3</v>
      </c>
      <c r="C58" s="25">
        <v>33</v>
      </c>
      <c r="D58" s="210" t="s">
        <v>49</v>
      </c>
      <c r="E58" s="191" t="s">
        <v>152</v>
      </c>
      <c r="F58" s="68">
        <v>43221</v>
      </c>
      <c r="G58" s="67">
        <v>1000</v>
      </c>
      <c r="H58" s="67" t="s">
        <v>16</v>
      </c>
      <c r="I58" s="67">
        <v>1</v>
      </c>
      <c r="J58" s="66" t="s">
        <v>128</v>
      </c>
      <c r="K58" s="67">
        <f>VALUE('Formato gasto reactivos'!K58)</f>
        <v>0</v>
      </c>
    </row>
    <row r="59" spans="1:11" ht="23.1" customHeight="1">
      <c r="A59" s="22"/>
      <c r="B59" s="19">
        <v>3</v>
      </c>
      <c r="C59" s="25">
        <v>34</v>
      </c>
      <c r="D59" s="210" t="s">
        <v>50</v>
      </c>
      <c r="E59" s="191" t="s">
        <v>152</v>
      </c>
      <c r="F59" s="68">
        <v>43252</v>
      </c>
      <c r="G59" s="67">
        <v>500</v>
      </c>
      <c r="H59" s="67" t="s">
        <v>16</v>
      </c>
      <c r="I59" s="67">
        <v>1</v>
      </c>
      <c r="J59" s="66" t="s">
        <v>153</v>
      </c>
      <c r="K59" s="67">
        <f>VALUE('Formato gasto reactivos'!K59)</f>
        <v>0</v>
      </c>
    </row>
    <row r="60" spans="1:11" ht="23.1" customHeight="1">
      <c r="A60" s="22"/>
      <c r="B60" s="19">
        <v>2</v>
      </c>
      <c r="C60" s="25"/>
      <c r="D60" s="210" t="s">
        <v>51</v>
      </c>
      <c r="E60" s="191" t="s">
        <v>171</v>
      </c>
      <c r="F60" s="68" t="s">
        <v>172</v>
      </c>
      <c r="G60" s="67">
        <v>600</v>
      </c>
      <c r="H60" s="67" t="s">
        <v>16</v>
      </c>
      <c r="I60" s="67">
        <v>1</v>
      </c>
      <c r="J60" s="66" t="s">
        <v>128</v>
      </c>
      <c r="K60" s="67">
        <f>VALUE('Formato gasto reactivos'!K60)</f>
        <v>0</v>
      </c>
    </row>
    <row r="61" spans="1:11" ht="23.1" customHeight="1">
      <c r="A61" s="22"/>
      <c r="B61" s="19">
        <v>2</v>
      </c>
      <c r="C61" s="25">
        <v>35</v>
      </c>
      <c r="D61" s="210" t="s">
        <v>52</v>
      </c>
      <c r="E61" s="191" t="s">
        <v>167</v>
      </c>
      <c r="F61" s="67" t="s">
        <v>83</v>
      </c>
      <c r="G61" s="67">
        <v>25</v>
      </c>
      <c r="H61" s="67" t="s">
        <v>16</v>
      </c>
      <c r="I61" s="67">
        <v>1</v>
      </c>
      <c r="J61" s="66" t="s">
        <v>128</v>
      </c>
      <c r="K61" s="67">
        <f>VALUE('Formato gasto reactivos'!K61)</f>
        <v>0</v>
      </c>
    </row>
    <row r="62" spans="1:11" ht="23.1" customHeight="1">
      <c r="A62" s="22"/>
      <c r="B62" s="19">
        <v>2</v>
      </c>
      <c r="C62" s="25">
        <v>36</v>
      </c>
      <c r="D62" s="210" t="s">
        <v>53</v>
      </c>
      <c r="E62" s="191" t="s">
        <v>173</v>
      </c>
      <c r="F62" s="67" t="s">
        <v>83</v>
      </c>
      <c r="G62" s="67">
        <v>1000</v>
      </c>
      <c r="H62" s="67" t="s">
        <v>16</v>
      </c>
      <c r="I62" s="67">
        <v>1</v>
      </c>
      <c r="J62" s="66" t="s">
        <v>128</v>
      </c>
      <c r="K62" s="67">
        <f>VALUE('Formato gasto reactivos'!K62)</f>
        <v>0</v>
      </c>
    </row>
    <row r="63" spans="1:11" ht="23.1" customHeight="1">
      <c r="A63" s="22"/>
      <c r="B63" s="19">
        <v>2</v>
      </c>
      <c r="C63" s="25">
        <v>53</v>
      </c>
      <c r="D63" s="210" t="s">
        <v>54</v>
      </c>
      <c r="E63" s="191" t="s">
        <v>132</v>
      </c>
      <c r="F63" s="68">
        <v>42644</v>
      </c>
      <c r="G63" s="67">
        <v>500</v>
      </c>
      <c r="H63" s="67" t="s">
        <v>16</v>
      </c>
      <c r="I63" s="67">
        <v>2</v>
      </c>
      <c r="J63" s="66" t="s">
        <v>174</v>
      </c>
      <c r="K63" s="67">
        <f>VALUE('Formato gasto reactivos'!K63)</f>
        <v>0</v>
      </c>
    </row>
    <row r="64" spans="1:11" ht="23.1" customHeight="1">
      <c r="A64" s="22"/>
      <c r="B64" s="19">
        <v>1</v>
      </c>
      <c r="C64" s="25">
        <v>37</v>
      </c>
      <c r="D64" s="210" t="s">
        <v>55</v>
      </c>
      <c r="E64" s="191" t="s">
        <v>129</v>
      </c>
      <c r="F64" s="74">
        <v>42063</v>
      </c>
      <c r="G64" s="67">
        <v>1000</v>
      </c>
      <c r="H64" s="67" t="s">
        <v>14</v>
      </c>
      <c r="I64" s="67">
        <v>1</v>
      </c>
      <c r="J64" s="66" t="s">
        <v>175</v>
      </c>
      <c r="K64" s="67">
        <f>VALUE('Formato gasto reactivos'!K64)</f>
        <v>0</v>
      </c>
    </row>
    <row r="65" spans="1:12" ht="23.1" customHeight="1">
      <c r="A65" s="22"/>
      <c r="B65" s="19">
        <v>1</v>
      </c>
      <c r="C65" s="25">
        <v>38</v>
      </c>
      <c r="D65" s="210" t="s">
        <v>56</v>
      </c>
      <c r="E65" s="191" t="s">
        <v>129</v>
      </c>
      <c r="F65" s="74">
        <v>42063</v>
      </c>
      <c r="G65" s="67">
        <v>1000</v>
      </c>
      <c r="H65" s="67" t="s">
        <v>14</v>
      </c>
      <c r="I65" s="67">
        <v>1</v>
      </c>
      <c r="J65" s="66" t="s">
        <v>176</v>
      </c>
      <c r="K65" s="67">
        <f>VALUE('Formato gasto reactivos'!K65)</f>
        <v>0</v>
      </c>
    </row>
    <row r="66" spans="1:12" ht="23.1" customHeight="1">
      <c r="A66" s="22"/>
      <c r="B66" s="19">
        <v>2</v>
      </c>
      <c r="C66" s="25">
        <v>39</v>
      </c>
      <c r="D66" s="210" t="s">
        <v>57</v>
      </c>
      <c r="E66" s="191" t="s">
        <v>152</v>
      </c>
      <c r="F66" s="68">
        <v>42767</v>
      </c>
      <c r="G66" s="67">
        <v>1000</v>
      </c>
      <c r="H66" s="67" t="s">
        <v>16</v>
      </c>
      <c r="I66" s="67">
        <v>1</v>
      </c>
      <c r="J66" s="66" t="s">
        <v>128</v>
      </c>
      <c r="K66" s="67">
        <f>VALUE('Formato gasto reactivos'!K66)</f>
        <v>0</v>
      </c>
    </row>
    <row r="67" spans="1:12" ht="23.1" customHeight="1">
      <c r="A67" s="22"/>
      <c r="B67" s="19">
        <v>2</v>
      </c>
      <c r="C67" s="25">
        <v>40</v>
      </c>
      <c r="D67" s="210" t="s">
        <v>58</v>
      </c>
      <c r="E67" s="191" t="s">
        <v>160</v>
      </c>
      <c r="F67" s="68">
        <v>36281</v>
      </c>
      <c r="G67" s="67">
        <v>1000</v>
      </c>
      <c r="H67" s="67" t="s">
        <v>16</v>
      </c>
      <c r="I67" s="67">
        <v>1</v>
      </c>
      <c r="J67" s="66" t="s">
        <v>153</v>
      </c>
      <c r="K67" s="67">
        <f>VALUE('Formato gasto reactivos'!K67)</f>
        <v>0</v>
      </c>
    </row>
    <row r="68" spans="1:12" ht="23.1" customHeight="1">
      <c r="A68" s="22"/>
      <c r="B68" s="19">
        <v>2</v>
      </c>
      <c r="C68" s="25">
        <v>41</v>
      </c>
      <c r="D68" s="210" t="s">
        <v>59</v>
      </c>
      <c r="E68" s="191" t="s">
        <v>160</v>
      </c>
      <c r="F68" s="67" t="s">
        <v>83</v>
      </c>
      <c r="G68" s="67">
        <v>500</v>
      </c>
      <c r="H68" s="67" t="s">
        <v>16</v>
      </c>
      <c r="I68" s="67">
        <v>1</v>
      </c>
      <c r="J68" s="66" t="s">
        <v>177</v>
      </c>
      <c r="K68" s="67">
        <f>VALUE('Formato gasto reactivos'!K68)</f>
        <v>0</v>
      </c>
    </row>
    <row r="69" spans="1:12" ht="23.1" customHeight="1">
      <c r="A69" s="22"/>
      <c r="B69" s="10">
        <v>2</v>
      </c>
      <c r="C69" s="25">
        <v>42</v>
      </c>
      <c r="D69" s="210" t="s">
        <v>60</v>
      </c>
      <c r="E69" s="191" t="s">
        <v>178</v>
      </c>
      <c r="F69" s="67" t="s">
        <v>83</v>
      </c>
      <c r="G69" s="67">
        <v>1000</v>
      </c>
      <c r="H69" s="67" t="s">
        <v>16</v>
      </c>
      <c r="I69" s="67">
        <v>1</v>
      </c>
      <c r="J69" s="66" t="s">
        <v>137</v>
      </c>
      <c r="K69" s="67">
        <f>VALUE('Formato gasto reactivos'!K69)</f>
        <v>0</v>
      </c>
    </row>
    <row r="70" spans="1:12" ht="23.1" customHeight="1">
      <c r="A70" s="22"/>
      <c r="B70" s="19">
        <v>3</v>
      </c>
      <c r="C70" s="25">
        <v>43</v>
      </c>
      <c r="D70" s="210" t="s">
        <v>61</v>
      </c>
      <c r="E70" s="191" t="s">
        <v>152</v>
      </c>
      <c r="F70" s="68">
        <v>43132</v>
      </c>
      <c r="G70" s="67">
        <v>500</v>
      </c>
      <c r="H70" s="67" t="s">
        <v>16</v>
      </c>
      <c r="I70" s="67">
        <v>2</v>
      </c>
      <c r="J70" s="66" t="s">
        <v>179</v>
      </c>
      <c r="K70" s="67">
        <f>VALUE('Formato gasto reactivos'!K70)</f>
        <v>0</v>
      </c>
    </row>
    <row r="71" spans="1:12" ht="23.1" customHeight="1">
      <c r="A71" s="22"/>
      <c r="B71" s="19">
        <v>2</v>
      </c>
      <c r="C71" s="25">
        <v>44</v>
      </c>
      <c r="D71" s="210" t="s">
        <v>62</v>
      </c>
      <c r="E71" s="191" t="s">
        <v>129</v>
      </c>
      <c r="F71" s="67" t="s">
        <v>83</v>
      </c>
      <c r="G71" s="67">
        <v>1000</v>
      </c>
      <c r="H71" s="67" t="s">
        <v>16</v>
      </c>
      <c r="I71" s="67">
        <v>1</v>
      </c>
      <c r="J71" s="66" t="s">
        <v>137</v>
      </c>
      <c r="K71" s="67">
        <f>VALUE('Formato gasto reactivos'!K71)</f>
        <v>0</v>
      </c>
    </row>
    <row r="72" spans="1:12" ht="23.1" customHeight="1">
      <c r="A72" s="22"/>
      <c r="B72" s="19" t="s">
        <v>17</v>
      </c>
      <c r="C72" s="25">
        <v>45</v>
      </c>
      <c r="D72" s="210" t="s">
        <v>63</v>
      </c>
      <c r="E72" s="191" t="s">
        <v>165</v>
      </c>
      <c r="F72" s="74">
        <v>41040</v>
      </c>
      <c r="G72" s="67">
        <v>1000</v>
      </c>
      <c r="H72" s="67" t="s">
        <v>16</v>
      </c>
      <c r="I72" s="67">
        <v>4</v>
      </c>
      <c r="J72" s="66" t="s">
        <v>180</v>
      </c>
      <c r="K72" s="67">
        <f>VALUE('Formato gasto reactivos'!K72)</f>
        <v>0</v>
      </c>
    </row>
    <row r="73" spans="1:12" ht="23.1" customHeight="1">
      <c r="A73" s="22"/>
      <c r="B73" s="19">
        <v>2</v>
      </c>
      <c r="C73" s="25">
        <v>46</v>
      </c>
      <c r="D73" s="210" t="s">
        <v>64</v>
      </c>
      <c r="E73" s="214" t="s">
        <v>181</v>
      </c>
      <c r="F73" s="74">
        <v>36020</v>
      </c>
      <c r="G73" s="67">
        <v>1000</v>
      </c>
      <c r="H73" s="67" t="s">
        <v>14</v>
      </c>
      <c r="I73" s="67">
        <v>1</v>
      </c>
      <c r="J73" s="66" t="s">
        <v>153</v>
      </c>
      <c r="K73" s="67">
        <f>VALUE('Formato gasto reactivos'!K73)</f>
        <v>0</v>
      </c>
    </row>
    <row r="74" spans="1:12" ht="29.45" customHeight="1">
      <c r="A74" s="22"/>
      <c r="B74" s="19">
        <v>2</v>
      </c>
      <c r="C74" s="25">
        <v>47</v>
      </c>
      <c r="D74" s="210" t="s">
        <v>65</v>
      </c>
      <c r="E74" s="191" t="s">
        <v>162</v>
      </c>
      <c r="F74" s="67" t="s">
        <v>83</v>
      </c>
      <c r="G74" s="67">
        <v>500</v>
      </c>
      <c r="H74" s="67" t="s">
        <v>16</v>
      </c>
      <c r="I74" s="67">
        <v>2</v>
      </c>
      <c r="J74" s="66" t="s">
        <v>170</v>
      </c>
      <c r="K74" s="67">
        <f>VALUE('Formato gasto reactivos'!K74)</f>
        <v>0</v>
      </c>
      <c r="L74" t="s">
        <v>182</v>
      </c>
    </row>
    <row r="75" spans="1:12" ht="33" customHeight="1">
      <c r="A75" s="22"/>
      <c r="B75" s="19">
        <v>2</v>
      </c>
      <c r="C75" s="25">
        <v>48</v>
      </c>
      <c r="D75" s="210" t="s">
        <v>66</v>
      </c>
      <c r="E75" s="191" t="s">
        <v>183</v>
      </c>
      <c r="F75" s="74">
        <v>35914</v>
      </c>
      <c r="G75" s="67">
        <v>1000</v>
      </c>
      <c r="H75" s="67" t="s">
        <v>14</v>
      </c>
      <c r="I75" s="67">
        <v>1</v>
      </c>
      <c r="J75" s="66" t="s">
        <v>153</v>
      </c>
      <c r="K75" s="67">
        <f>VALUE('Formato gasto reactivos'!K75)</f>
        <v>0</v>
      </c>
    </row>
    <row r="76" spans="1:12" ht="29.25" customHeight="1">
      <c r="A76" s="22"/>
      <c r="B76" s="19" t="s">
        <v>17</v>
      </c>
      <c r="C76" s="25">
        <v>49</v>
      </c>
      <c r="D76" s="210" t="s">
        <v>67</v>
      </c>
      <c r="E76" s="211" t="s">
        <v>184</v>
      </c>
      <c r="F76" s="68">
        <v>41306</v>
      </c>
      <c r="G76" s="67">
        <v>1000</v>
      </c>
      <c r="H76" s="67" t="s">
        <v>14</v>
      </c>
      <c r="I76" s="67">
        <v>1</v>
      </c>
      <c r="J76" s="66" t="s">
        <v>128</v>
      </c>
      <c r="K76" s="67">
        <f>VALUE('Formato gasto reactivos'!K76)</f>
        <v>0</v>
      </c>
    </row>
    <row r="77" spans="1:12" ht="23.1" customHeight="1">
      <c r="A77" s="22"/>
      <c r="B77" s="19" t="s">
        <v>17</v>
      </c>
      <c r="C77" s="25">
        <v>50</v>
      </c>
      <c r="D77" s="210" t="s">
        <v>68</v>
      </c>
      <c r="E77" s="211" t="s">
        <v>184</v>
      </c>
      <c r="F77" s="75">
        <v>41214</v>
      </c>
      <c r="G77" s="67">
        <v>500</v>
      </c>
      <c r="H77" s="67" t="s">
        <v>14</v>
      </c>
      <c r="I77" s="67">
        <v>1</v>
      </c>
      <c r="J77" s="66" t="s">
        <v>128</v>
      </c>
      <c r="K77" s="67">
        <f>VALUE('Formato gasto reactivos'!K77)</f>
        <v>0</v>
      </c>
    </row>
    <row r="78" spans="1:12" ht="23.1" customHeight="1">
      <c r="A78" s="22"/>
      <c r="B78" s="19">
        <v>2</v>
      </c>
      <c r="C78" s="25">
        <v>51</v>
      </c>
      <c r="D78" s="210" t="s">
        <v>69</v>
      </c>
      <c r="E78" s="191" t="s">
        <v>162</v>
      </c>
      <c r="F78" s="67" t="s">
        <v>83</v>
      </c>
      <c r="G78" s="67">
        <v>250</v>
      </c>
      <c r="H78" s="67" t="s">
        <v>14</v>
      </c>
      <c r="I78" s="67">
        <v>1</v>
      </c>
      <c r="J78" s="66" t="s">
        <v>128</v>
      </c>
      <c r="K78" s="67">
        <f>VALUE('Formato gasto reactivos'!K78)</f>
        <v>0</v>
      </c>
    </row>
    <row r="79" spans="1:12" ht="23.1" customHeight="1">
      <c r="A79" s="22"/>
      <c r="B79" s="19" t="s">
        <v>17</v>
      </c>
      <c r="C79" s="35">
        <v>62</v>
      </c>
      <c r="D79" s="215" t="s">
        <v>70</v>
      </c>
      <c r="E79" s="191" t="s">
        <v>167</v>
      </c>
      <c r="F79" s="76">
        <v>44105</v>
      </c>
      <c r="G79" s="77">
        <v>1000</v>
      </c>
      <c r="H79" s="77" t="s">
        <v>16</v>
      </c>
      <c r="I79" s="67">
        <v>1</v>
      </c>
      <c r="J79" s="66" t="s">
        <v>137</v>
      </c>
      <c r="K79" s="67">
        <f>VALUE('Formato gasto reactivos'!K79)</f>
        <v>0</v>
      </c>
    </row>
    <row r="80" spans="1:12" ht="23.1" customHeight="1">
      <c r="A80" s="22"/>
      <c r="B80" s="19" t="s">
        <v>17</v>
      </c>
      <c r="C80" s="35">
        <v>58</v>
      </c>
      <c r="D80" s="215" t="s">
        <v>71</v>
      </c>
      <c r="E80" s="191" t="s">
        <v>185</v>
      </c>
      <c r="F80" s="76">
        <v>36982</v>
      </c>
      <c r="G80" s="67">
        <v>500</v>
      </c>
      <c r="H80" s="67" t="s">
        <v>16</v>
      </c>
      <c r="I80" s="67">
        <v>2</v>
      </c>
      <c r="J80" s="66" t="s">
        <v>174</v>
      </c>
      <c r="K80" s="67">
        <f>VALUE('Formato gasto reactivos'!K80)</f>
        <v>0</v>
      </c>
    </row>
    <row r="81" spans="1:13" ht="23.1" customHeight="1">
      <c r="A81" s="22"/>
      <c r="B81" s="19" t="s">
        <v>17</v>
      </c>
      <c r="C81" s="35">
        <v>63</v>
      </c>
      <c r="D81" s="215" t="s">
        <v>72</v>
      </c>
      <c r="E81" s="191" t="s">
        <v>185</v>
      </c>
      <c r="F81" s="69">
        <v>44134</v>
      </c>
      <c r="G81" s="67">
        <v>500</v>
      </c>
      <c r="H81" s="67" t="s">
        <v>16</v>
      </c>
      <c r="I81" s="67">
        <v>1</v>
      </c>
      <c r="J81" s="66" t="s">
        <v>153</v>
      </c>
      <c r="K81" s="67">
        <f>VALUE('Formato gasto reactivos'!K81)</f>
        <v>0</v>
      </c>
    </row>
    <row r="82" spans="1:13" ht="23.1" customHeight="1">
      <c r="A82" s="61"/>
      <c r="B82" s="58">
        <v>3</v>
      </c>
      <c r="C82" s="58">
        <v>1</v>
      </c>
      <c r="D82" s="210" t="s">
        <v>73</v>
      </c>
      <c r="E82" s="211" t="s">
        <v>160</v>
      </c>
      <c r="F82" s="66" t="s">
        <v>83</v>
      </c>
      <c r="G82" s="66">
        <v>500</v>
      </c>
      <c r="H82" s="66" t="s">
        <v>16</v>
      </c>
      <c r="I82" s="66">
        <v>1</v>
      </c>
      <c r="J82" s="66" t="s">
        <v>153</v>
      </c>
      <c r="K82" s="67">
        <f>VALUE('Formato gasto reactivos'!K82)</f>
        <v>0</v>
      </c>
    </row>
    <row r="83" spans="1:13" ht="23.1" customHeight="1">
      <c r="A83" s="28"/>
      <c r="B83" s="19">
        <v>3</v>
      </c>
      <c r="C83" s="19">
        <v>2</v>
      </c>
      <c r="D83" s="210" t="s">
        <v>74</v>
      </c>
      <c r="E83" s="191" t="s">
        <v>167</v>
      </c>
      <c r="F83" s="67" t="s">
        <v>83</v>
      </c>
      <c r="G83" s="67">
        <v>100</v>
      </c>
      <c r="H83" s="67" t="s">
        <v>16</v>
      </c>
      <c r="I83" s="67">
        <v>1</v>
      </c>
      <c r="J83" s="66" t="s">
        <v>128</v>
      </c>
      <c r="K83" s="67">
        <f>VALUE('Formato gasto reactivos'!K83)</f>
        <v>0</v>
      </c>
    </row>
    <row r="84" spans="1:13" ht="23.1" customHeight="1">
      <c r="A84" s="28"/>
      <c r="B84" s="19">
        <v>4</v>
      </c>
      <c r="C84" s="19">
        <v>5</v>
      </c>
      <c r="D84" s="210" t="s">
        <v>75</v>
      </c>
      <c r="E84" s="191" t="s">
        <v>127</v>
      </c>
      <c r="F84" s="67" t="s">
        <v>83</v>
      </c>
      <c r="G84" s="67">
        <v>100</v>
      </c>
      <c r="H84" s="67" t="s">
        <v>16</v>
      </c>
      <c r="I84" s="67">
        <v>1</v>
      </c>
      <c r="J84" s="66" t="s">
        <v>137</v>
      </c>
      <c r="K84" s="67">
        <f>VALUE('Formato gasto reactivos'!K84)</f>
        <v>0</v>
      </c>
    </row>
    <row r="85" spans="1:13" ht="23.1" customHeight="1">
      <c r="A85" s="62"/>
      <c r="B85" s="58">
        <v>4</v>
      </c>
      <c r="C85" s="58">
        <v>14</v>
      </c>
      <c r="D85" s="210" t="s">
        <v>76</v>
      </c>
      <c r="E85" s="211" t="s">
        <v>152</v>
      </c>
      <c r="F85" s="87">
        <v>43191</v>
      </c>
      <c r="G85" s="66">
        <v>1000</v>
      </c>
      <c r="H85" s="66" t="s">
        <v>14</v>
      </c>
      <c r="I85" s="66">
        <v>1</v>
      </c>
      <c r="J85" s="66" t="s">
        <v>137</v>
      </c>
      <c r="K85" s="67">
        <f>VALUE('Formato gasto reactivos'!K85)</f>
        <v>0</v>
      </c>
    </row>
    <row r="86" spans="1:13" ht="23.1" customHeight="1">
      <c r="A86" s="228"/>
      <c r="B86" s="231">
        <v>4</v>
      </c>
      <c r="C86" s="231">
        <v>1</v>
      </c>
      <c r="D86" s="294" t="s">
        <v>77</v>
      </c>
      <c r="E86" s="216" t="s">
        <v>152</v>
      </c>
      <c r="F86" s="87">
        <v>42552</v>
      </c>
      <c r="G86" s="78">
        <v>1000</v>
      </c>
      <c r="H86" s="78" t="s">
        <v>14</v>
      </c>
      <c r="I86" s="66">
        <v>1</v>
      </c>
      <c r="J86" s="66" t="s">
        <v>128</v>
      </c>
      <c r="K86" s="67">
        <f>VALUE('Formato gasto reactivos'!K86)</f>
        <v>0</v>
      </c>
    </row>
    <row r="87" spans="1:13" ht="23.1" customHeight="1">
      <c r="A87" s="229"/>
      <c r="B87" s="232"/>
      <c r="C87" s="232"/>
      <c r="D87" s="295"/>
      <c r="E87" s="306" t="s">
        <v>129</v>
      </c>
      <c r="F87" s="69">
        <v>40937</v>
      </c>
      <c r="G87" s="277">
        <v>1000</v>
      </c>
      <c r="H87" s="78" t="s">
        <v>14</v>
      </c>
      <c r="I87" s="67">
        <v>1</v>
      </c>
      <c r="J87" s="66" t="s">
        <v>128</v>
      </c>
      <c r="K87" s="67">
        <f>VALUE('Formato gasto reactivos'!K87)</f>
        <v>0</v>
      </c>
    </row>
    <row r="88" spans="1:13" ht="23.1" customHeight="1">
      <c r="A88" s="230"/>
      <c r="B88" s="233"/>
      <c r="C88" s="233"/>
      <c r="D88" s="296"/>
      <c r="E88" s="307"/>
      <c r="F88" s="69">
        <v>43496</v>
      </c>
      <c r="G88" s="278"/>
      <c r="H88" s="78" t="s">
        <v>14</v>
      </c>
      <c r="I88" s="67">
        <v>1</v>
      </c>
      <c r="J88" s="66" t="s">
        <v>128</v>
      </c>
      <c r="K88" s="67">
        <f>VALUE('Formato gasto reactivos'!K88)</f>
        <v>0</v>
      </c>
    </row>
    <row r="89" spans="1:13" ht="23.1" customHeight="1">
      <c r="A89" s="300"/>
      <c r="B89" s="231" t="s">
        <v>17</v>
      </c>
      <c r="C89" s="231">
        <v>11</v>
      </c>
      <c r="D89" s="261" t="s">
        <v>78</v>
      </c>
      <c r="E89" s="211" t="s">
        <v>186</v>
      </c>
      <c r="F89" s="66" t="s">
        <v>187</v>
      </c>
      <c r="G89" s="66">
        <v>1000</v>
      </c>
      <c r="H89" s="78" t="s">
        <v>14</v>
      </c>
      <c r="I89" s="66">
        <v>1</v>
      </c>
      <c r="J89" s="66" t="s">
        <v>188</v>
      </c>
      <c r="K89" s="67">
        <f>VALUE('Formato gasto reactivos'!K89)</f>
        <v>0</v>
      </c>
    </row>
    <row r="90" spans="1:13" ht="23.1" customHeight="1">
      <c r="A90" s="301"/>
      <c r="B90" s="233"/>
      <c r="C90" s="233"/>
      <c r="D90" s="262"/>
      <c r="E90" s="191" t="s">
        <v>186</v>
      </c>
      <c r="F90" s="68">
        <v>43101</v>
      </c>
      <c r="G90" s="67">
        <v>1000</v>
      </c>
      <c r="H90" s="78" t="s">
        <v>14</v>
      </c>
      <c r="I90" s="67">
        <v>1</v>
      </c>
      <c r="J90" s="66" t="s">
        <v>137</v>
      </c>
      <c r="K90" s="67">
        <f>VALUE('Formato gasto reactivos'!K90)</f>
        <v>0</v>
      </c>
    </row>
    <row r="91" spans="1:13" ht="23.1" customHeight="1">
      <c r="A91" s="7"/>
      <c r="B91" s="19" t="s">
        <v>17</v>
      </c>
      <c r="C91" s="19">
        <v>12</v>
      </c>
      <c r="D91" s="210" t="s">
        <v>79</v>
      </c>
      <c r="E91" s="191" t="s">
        <v>189</v>
      </c>
      <c r="F91" s="67" t="s">
        <v>166</v>
      </c>
      <c r="G91" s="67">
        <v>1000</v>
      </c>
      <c r="H91" s="78" t="s">
        <v>14</v>
      </c>
      <c r="I91" s="67">
        <v>1</v>
      </c>
      <c r="J91" s="66" t="s">
        <v>128</v>
      </c>
      <c r="K91" s="67">
        <f>VALUE('Formato gasto reactivos'!K91)</f>
        <v>0</v>
      </c>
    </row>
    <row r="92" spans="1:13" ht="23.1" customHeight="1">
      <c r="A92" s="274"/>
      <c r="B92" s="250" t="s">
        <v>17</v>
      </c>
      <c r="C92" s="250">
        <v>4</v>
      </c>
      <c r="D92" s="276" t="s">
        <v>80</v>
      </c>
      <c r="E92" s="306" t="s">
        <v>129</v>
      </c>
      <c r="F92" s="74">
        <v>44804</v>
      </c>
      <c r="G92" s="67">
        <v>1000</v>
      </c>
      <c r="H92" s="78" t="s">
        <v>14</v>
      </c>
      <c r="I92" s="67">
        <v>1</v>
      </c>
      <c r="J92" s="66" t="s">
        <v>137</v>
      </c>
      <c r="K92" s="67">
        <f>VALUE('Formato gasto reactivos'!K92)</f>
        <v>0</v>
      </c>
    </row>
    <row r="93" spans="1:13" ht="23.1" customHeight="1">
      <c r="A93" s="275"/>
      <c r="B93" s="233"/>
      <c r="C93" s="233"/>
      <c r="D93" s="243"/>
      <c r="E93" s="307"/>
      <c r="F93" s="69">
        <v>41121</v>
      </c>
      <c r="G93" s="67">
        <v>1000</v>
      </c>
      <c r="H93" s="78" t="s">
        <v>14</v>
      </c>
      <c r="I93" s="67">
        <v>3</v>
      </c>
      <c r="J93" s="66" t="s">
        <v>128</v>
      </c>
      <c r="K93" s="67">
        <f>VALUE('Formato gasto reactivos'!K93)</f>
        <v>0</v>
      </c>
    </row>
    <row r="94" spans="1:13" ht="23.1" customHeight="1">
      <c r="A94" s="4"/>
      <c r="B94" s="19">
        <v>3</v>
      </c>
      <c r="C94" s="19">
        <v>3</v>
      </c>
      <c r="D94" s="217" t="s">
        <v>81</v>
      </c>
      <c r="E94" s="211" t="s">
        <v>129</v>
      </c>
      <c r="F94" s="88" t="s">
        <v>83</v>
      </c>
      <c r="G94" s="88">
        <v>2500</v>
      </c>
      <c r="H94" s="88" t="s">
        <v>14</v>
      </c>
      <c r="I94" s="67">
        <v>1</v>
      </c>
      <c r="J94" s="66" t="s">
        <v>153</v>
      </c>
      <c r="K94" s="67">
        <f>VALUE('Formato gasto reactivos'!K94)</f>
        <v>0</v>
      </c>
      <c r="M94" s="19"/>
    </row>
    <row r="95" spans="1:13" ht="30.6" customHeight="1">
      <c r="A95" s="4"/>
      <c r="B95" s="19">
        <v>3</v>
      </c>
      <c r="C95" s="19">
        <v>3</v>
      </c>
      <c r="D95" s="217" t="s">
        <v>81</v>
      </c>
      <c r="E95" s="211" t="s">
        <v>190</v>
      </c>
      <c r="F95" s="88" t="s">
        <v>83</v>
      </c>
      <c r="G95" s="88">
        <v>2500</v>
      </c>
      <c r="H95" s="88" t="s">
        <v>14</v>
      </c>
      <c r="I95" s="67">
        <v>1</v>
      </c>
      <c r="J95" s="66" t="s">
        <v>153</v>
      </c>
      <c r="K95" s="67">
        <f>VALUE('Formato gasto reactivos'!K95)</f>
        <v>0</v>
      </c>
    </row>
    <row r="96" spans="1:13" ht="32.1" customHeight="1">
      <c r="A96" s="4"/>
      <c r="B96" s="19" t="s">
        <v>17</v>
      </c>
      <c r="C96" s="19">
        <v>13</v>
      </c>
      <c r="D96" s="210" t="s">
        <v>82</v>
      </c>
      <c r="E96" s="191" t="s">
        <v>162</v>
      </c>
      <c r="F96" s="67" t="s">
        <v>166</v>
      </c>
      <c r="G96" s="67">
        <v>1000</v>
      </c>
      <c r="H96" s="78" t="s">
        <v>14</v>
      </c>
      <c r="I96" s="67">
        <v>1</v>
      </c>
      <c r="J96" s="66" t="s">
        <v>153</v>
      </c>
      <c r="K96" s="67">
        <f>VALUE('Formato gasto reactivos'!K96)</f>
        <v>0</v>
      </c>
    </row>
    <row r="97" spans="1:12" ht="32.1" customHeight="1">
      <c r="A97" s="4"/>
      <c r="B97" s="114" t="s">
        <v>17</v>
      </c>
      <c r="C97" s="114" t="s">
        <v>83</v>
      </c>
      <c r="D97" s="210" t="s">
        <v>84</v>
      </c>
      <c r="E97" s="191" t="s">
        <v>191</v>
      </c>
      <c r="F97" s="115">
        <v>44318</v>
      </c>
      <c r="G97" s="116">
        <v>1000</v>
      </c>
      <c r="H97" s="117" t="s">
        <v>14</v>
      </c>
      <c r="I97" s="116">
        <v>1</v>
      </c>
      <c r="J97" s="118" t="s">
        <v>153</v>
      </c>
      <c r="K97" s="67">
        <f>VALUE('Formato gasto reactivos'!K97)</f>
        <v>0</v>
      </c>
    </row>
    <row r="98" spans="1:12" ht="23.1" customHeight="1">
      <c r="A98" s="4"/>
      <c r="B98" s="19">
        <v>4</v>
      </c>
      <c r="C98" s="19">
        <v>7</v>
      </c>
      <c r="D98" s="210" t="s">
        <v>85</v>
      </c>
      <c r="E98" s="191" t="s">
        <v>160</v>
      </c>
      <c r="F98" s="67" t="s">
        <v>83</v>
      </c>
      <c r="G98" s="67">
        <v>2500</v>
      </c>
      <c r="H98" s="67" t="s">
        <v>14</v>
      </c>
      <c r="I98" s="67">
        <v>1</v>
      </c>
      <c r="J98" s="66" t="s">
        <v>128</v>
      </c>
      <c r="K98" s="67">
        <f>VALUE('Formato gasto reactivos'!K98)</f>
        <v>0</v>
      </c>
    </row>
    <row r="99" spans="1:12" ht="23.1" customHeight="1">
      <c r="A99" s="4"/>
      <c r="B99" s="19">
        <v>4</v>
      </c>
      <c r="C99" s="19">
        <v>5</v>
      </c>
      <c r="D99" s="210" t="s">
        <v>86</v>
      </c>
      <c r="E99" s="191" t="s">
        <v>152</v>
      </c>
      <c r="F99" s="68">
        <v>42430</v>
      </c>
      <c r="G99" s="67">
        <v>1000</v>
      </c>
      <c r="H99" s="78" t="s">
        <v>14</v>
      </c>
      <c r="I99" s="67">
        <v>1</v>
      </c>
      <c r="J99" s="66" t="s">
        <v>128</v>
      </c>
      <c r="K99" s="67">
        <f>VALUE('Formato gasto reactivos'!K99)</f>
        <v>0</v>
      </c>
    </row>
    <row r="100" spans="1:12" ht="23.1" customHeight="1">
      <c r="A100" s="7"/>
      <c r="B100" s="19">
        <v>4</v>
      </c>
      <c r="C100" s="19">
        <v>6</v>
      </c>
      <c r="D100" s="210" t="s">
        <v>87</v>
      </c>
      <c r="E100" s="191" t="s">
        <v>129</v>
      </c>
      <c r="F100" s="67" t="s">
        <v>83</v>
      </c>
      <c r="G100" s="67">
        <v>1000</v>
      </c>
      <c r="H100" s="78" t="s">
        <v>14</v>
      </c>
      <c r="I100" s="67">
        <v>1</v>
      </c>
      <c r="J100" s="66" t="s">
        <v>192</v>
      </c>
      <c r="K100" s="67">
        <f>VALUE('Formato gasto reactivos'!K100)</f>
        <v>0</v>
      </c>
    </row>
    <row r="101" spans="1:12" ht="23.1" customHeight="1">
      <c r="A101" s="13"/>
      <c r="B101" s="21">
        <v>4</v>
      </c>
      <c r="C101" s="21">
        <v>8</v>
      </c>
      <c r="D101" s="210" t="s">
        <v>88</v>
      </c>
      <c r="E101" s="211" t="s">
        <v>162</v>
      </c>
      <c r="F101" s="67" t="s">
        <v>83</v>
      </c>
      <c r="G101" s="67">
        <v>4000</v>
      </c>
      <c r="H101" s="78" t="s">
        <v>14</v>
      </c>
      <c r="I101" s="67">
        <v>1</v>
      </c>
      <c r="J101" s="66" t="s">
        <v>137</v>
      </c>
      <c r="K101" s="67">
        <f>VALUE('Formato gasto reactivos'!K101)</f>
        <v>0</v>
      </c>
    </row>
    <row r="102" spans="1:12" ht="23.1" customHeight="1">
      <c r="A102" s="302"/>
      <c r="B102" s="271">
        <v>4</v>
      </c>
      <c r="C102" s="271">
        <v>9</v>
      </c>
      <c r="D102" s="294" t="s">
        <v>89</v>
      </c>
      <c r="E102" s="306" t="s">
        <v>154</v>
      </c>
      <c r="F102" s="67" t="s">
        <v>83</v>
      </c>
      <c r="G102" s="67">
        <v>5000</v>
      </c>
      <c r="H102" s="67" t="s">
        <v>14</v>
      </c>
      <c r="I102" s="67">
        <v>1</v>
      </c>
      <c r="J102" s="66" t="s">
        <v>128</v>
      </c>
      <c r="K102" s="67">
        <f>VALUE('Formato gasto reactivos'!K102)</f>
        <v>0</v>
      </c>
    </row>
    <row r="103" spans="1:12" ht="23.1" customHeight="1">
      <c r="A103" s="230"/>
      <c r="B103" s="303"/>
      <c r="C103" s="303"/>
      <c r="D103" s="296"/>
      <c r="E103" s="307"/>
      <c r="F103" s="67" t="s">
        <v>193</v>
      </c>
      <c r="G103" s="67">
        <v>1000</v>
      </c>
      <c r="H103" s="78" t="s">
        <v>14</v>
      </c>
      <c r="I103" s="67">
        <v>1</v>
      </c>
      <c r="J103" s="66" t="s">
        <v>128</v>
      </c>
      <c r="K103" s="67">
        <f>VALUE('Formato gasto reactivos'!K103)</f>
        <v>0</v>
      </c>
    </row>
    <row r="104" spans="1:12" ht="29.45" customHeight="1">
      <c r="A104" s="13"/>
      <c r="B104" s="21" t="s">
        <v>17</v>
      </c>
      <c r="C104" s="21">
        <v>61</v>
      </c>
      <c r="D104" s="212" t="s">
        <v>90</v>
      </c>
      <c r="E104" s="191" t="s">
        <v>185</v>
      </c>
      <c r="F104" s="77" t="s">
        <v>83</v>
      </c>
      <c r="G104" s="77">
        <v>4000</v>
      </c>
      <c r="H104" s="78" t="s">
        <v>14</v>
      </c>
      <c r="I104" s="67">
        <v>1</v>
      </c>
      <c r="J104" s="66" t="s">
        <v>153</v>
      </c>
      <c r="K104" s="67">
        <f>VALUE('Formato gasto reactivos'!K104)</f>
        <v>0</v>
      </c>
    </row>
    <row r="105" spans="1:12" ht="33" customHeight="1">
      <c r="A105" s="2"/>
      <c r="B105" s="58">
        <v>4</v>
      </c>
      <c r="C105" s="58">
        <v>2</v>
      </c>
      <c r="D105" s="210" t="s">
        <v>91</v>
      </c>
      <c r="E105" s="211" t="s">
        <v>167</v>
      </c>
      <c r="F105" s="66" t="s">
        <v>83</v>
      </c>
      <c r="G105" s="66">
        <v>1000</v>
      </c>
      <c r="H105" s="78" t="s">
        <v>14</v>
      </c>
      <c r="I105" s="66">
        <v>1</v>
      </c>
      <c r="J105" s="66" t="s">
        <v>128</v>
      </c>
      <c r="K105" s="67">
        <f>VALUE('Formato gasto reactivos'!K105)</f>
        <v>0</v>
      </c>
    </row>
    <row r="106" spans="1:12" ht="32.1" customHeight="1">
      <c r="A106" s="15"/>
      <c r="B106" s="19">
        <v>2</v>
      </c>
      <c r="C106" s="19">
        <v>5</v>
      </c>
      <c r="D106" s="210" t="s">
        <v>92</v>
      </c>
      <c r="E106" s="191" t="s">
        <v>154</v>
      </c>
      <c r="F106" s="67" t="s">
        <v>83</v>
      </c>
      <c r="G106" s="67">
        <v>25</v>
      </c>
      <c r="H106" s="67" t="s">
        <v>16</v>
      </c>
      <c r="I106" s="67">
        <v>1</v>
      </c>
      <c r="J106" s="66" t="s">
        <v>128</v>
      </c>
      <c r="K106" s="67">
        <f>VALUE('Formato gasto reactivos'!K106)</f>
        <v>0</v>
      </c>
    </row>
    <row r="107" spans="1:12" ht="32.1" customHeight="1">
      <c r="A107" s="15"/>
      <c r="B107" s="19">
        <v>4</v>
      </c>
      <c r="C107" s="19">
        <v>6</v>
      </c>
      <c r="D107" s="210" t="s">
        <v>93</v>
      </c>
      <c r="E107" s="191" t="s">
        <v>127</v>
      </c>
      <c r="F107" s="67" t="s">
        <v>83</v>
      </c>
      <c r="G107" s="67">
        <v>500</v>
      </c>
      <c r="H107" s="67" t="s">
        <v>16</v>
      </c>
      <c r="I107" s="67">
        <v>1</v>
      </c>
      <c r="J107" s="66" t="s">
        <v>128</v>
      </c>
      <c r="K107" s="67">
        <f>VALUE('Formato gasto reactivos'!K107)</f>
        <v>0</v>
      </c>
    </row>
    <row r="108" spans="1:12" ht="32.1" customHeight="1">
      <c r="A108" s="15"/>
      <c r="B108" s="19">
        <v>4</v>
      </c>
      <c r="C108" s="19">
        <v>3</v>
      </c>
      <c r="D108" s="210" t="s">
        <v>94</v>
      </c>
      <c r="E108" s="191" t="s">
        <v>194</v>
      </c>
      <c r="F108" s="67" t="s">
        <v>83</v>
      </c>
      <c r="G108" s="67">
        <v>1000</v>
      </c>
      <c r="H108" s="67" t="s">
        <v>16</v>
      </c>
      <c r="I108" s="67">
        <v>1</v>
      </c>
      <c r="J108" s="66" t="s">
        <v>128</v>
      </c>
      <c r="K108" s="67">
        <f>VALUE('Formato gasto reactivos'!K108)</f>
        <v>0</v>
      </c>
    </row>
    <row r="109" spans="1:12" ht="23.1" customHeight="1">
      <c r="A109" s="15"/>
      <c r="B109" s="250">
        <v>4</v>
      </c>
      <c r="C109" s="250">
        <v>4</v>
      </c>
      <c r="D109" s="294" t="s">
        <v>95</v>
      </c>
      <c r="E109" s="191" t="s">
        <v>195</v>
      </c>
      <c r="F109" s="68">
        <v>42309</v>
      </c>
      <c r="G109" s="67">
        <v>100</v>
      </c>
      <c r="H109" s="67" t="s">
        <v>14</v>
      </c>
      <c r="I109" s="67">
        <v>1</v>
      </c>
      <c r="J109" s="66" t="s">
        <v>137</v>
      </c>
      <c r="K109" s="67">
        <f>VALUE('Formato gasto reactivos'!K109)</f>
        <v>0</v>
      </c>
    </row>
    <row r="110" spans="1:12" ht="23.1" customHeight="1">
      <c r="A110" s="15"/>
      <c r="B110" s="232"/>
      <c r="C110" s="232"/>
      <c r="D110" s="295"/>
      <c r="E110" s="191" t="s">
        <v>189</v>
      </c>
      <c r="F110" s="67" t="s">
        <v>196</v>
      </c>
      <c r="G110" s="67">
        <v>100</v>
      </c>
      <c r="H110" s="67" t="s">
        <v>14</v>
      </c>
      <c r="I110" s="67">
        <v>1</v>
      </c>
      <c r="J110" s="66" t="s">
        <v>128</v>
      </c>
      <c r="K110" s="67">
        <f>VALUE('Formato gasto reactivos'!K110)</f>
        <v>0</v>
      </c>
      <c r="L110" t="s">
        <v>182</v>
      </c>
    </row>
    <row r="111" spans="1:12" ht="23.1" customHeight="1">
      <c r="A111" s="5"/>
      <c r="B111" s="233"/>
      <c r="C111" s="233"/>
      <c r="D111" s="296"/>
      <c r="E111" s="191" t="s">
        <v>152</v>
      </c>
      <c r="F111" s="68">
        <v>42156</v>
      </c>
      <c r="G111" s="67">
        <v>100</v>
      </c>
      <c r="H111" s="67" t="s">
        <v>14</v>
      </c>
      <c r="I111" s="67">
        <v>1</v>
      </c>
      <c r="J111" s="66" t="s">
        <v>128</v>
      </c>
      <c r="K111" s="67">
        <f>VALUE('Formato gasto reactivos'!K111)</f>
        <v>0</v>
      </c>
    </row>
    <row r="112" spans="1:12" ht="23.1" customHeight="1">
      <c r="A112" s="21"/>
      <c r="B112" s="10">
        <v>2</v>
      </c>
      <c r="C112" s="10">
        <v>56</v>
      </c>
      <c r="D112" s="210" t="s">
        <v>96</v>
      </c>
      <c r="E112" s="191" t="s">
        <v>178</v>
      </c>
      <c r="F112" s="67" t="s">
        <v>83</v>
      </c>
      <c r="G112" s="67">
        <v>1000</v>
      </c>
      <c r="H112" s="67" t="s">
        <v>16</v>
      </c>
      <c r="I112" s="67">
        <v>1</v>
      </c>
      <c r="J112" s="66" t="s">
        <v>197</v>
      </c>
      <c r="K112" s="67">
        <f>VALUE('Formato gasto reactivos'!K112)</f>
        <v>0</v>
      </c>
    </row>
    <row r="113" spans="1:12" ht="23.1" customHeight="1">
      <c r="A113" s="271"/>
      <c r="B113" s="250" t="s">
        <v>17</v>
      </c>
      <c r="C113" s="250">
        <v>10</v>
      </c>
      <c r="D113" s="261" t="s">
        <v>97</v>
      </c>
      <c r="E113" s="218" t="s">
        <v>198</v>
      </c>
      <c r="F113" s="68">
        <v>43101</v>
      </c>
      <c r="G113" s="67">
        <v>1000</v>
      </c>
      <c r="H113" s="78" t="s">
        <v>14</v>
      </c>
      <c r="I113" s="67">
        <v>3</v>
      </c>
      <c r="J113" s="66" t="s">
        <v>199</v>
      </c>
      <c r="K113" s="67">
        <f>VALUE('Formato gasto reactivos'!K113)</f>
        <v>0</v>
      </c>
    </row>
    <row r="114" spans="1:12" ht="23.1" customHeight="1">
      <c r="A114" s="272"/>
      <c r="B114" s="232"/>
      <c r="C114" s="232"/>
      <c r="D114" s="273"/>
      <c r="E114" s="191" t="s">
        <v>195</v>
      </c>
      <c r="F114" s="68">
        <v>43678</v>
      </c>
      <c r="G114" s="67">
        <v>1000</v>
      </c>
      <c r="H114" s="78" t="s">
        <v>14</v>
      </c>
      <c r="I114" s="67">
        <v>2</v>
      </c>
      <c r="J114" s="66" t="s">
        <v>134</v>
      </c>
      <c r="K114" s="67">
        <f>VALUE('Formato gasto reactivos'!K114)</f>
        <v>0</v>
      </c>
    </row>
    <row r="115" spans="1:12" ht="23.1" customHeight="1">
      <c r="A115" s="1"/>
      <c r="B115" s="21" t="s">
        <v>17</v>
      </c>
      <c r="C115" s="64">
        <v>60</v>
      </c>
      <c r="D115" s="219" t="s">
        <v>98</v>
      </c>
      <c r="E115" s="204" t="s">
        <v>152</v>
      </c>
      <c r="F115" s="76">
        <v>43891</v>
      </c>
      <c r="G115" s="77">
        <v>1000</v>
      </c>
      <c r="H115" s="78" t="s">
        <v>14</v>
      </c>
      <c r="I115" s="67">
        <v>1</v>
      </c>
      <c r="J115" s="66" t="s">
        <v>153</v>
      </c>
      <c r="K115" s="67">
        <f>VALUE('Formato gasto reactivos'!K115)</f>
        <v>0</v>
      </c>
    </row>
    <row r="116" spans="1:12" ht="23.1" customHeight="1">
      <c r="A116" s="1"/>
      <c r="B116" s="21" t="s">
        <v>17</v>
      </c>
      <c r="C116" s="21">
        <v>59</v>
      </c>
      <c r="D116" s="220" t="s">
        <v>99</v>
      </c>
      <c r="E116" s="221" t="s">
        <v>160</v>
      </c>
      <c r="F116" s="76">
        <v>44440</v>
      </c>
      <c r="G116" s="77">
        <v>1000</v>
      </c>
      <c r="H116" s="78" t="s">
        <v>14</v>
      </c>
      <c r="I116" s="67">
        <v>1</v>
      </c>
      <c r="J116" s="66" t="s">
        <v>153</v>
      </c>
      <c r="K116" s="67">
        <f>VALUE('Formato gasto reactivos'!K116)</f>
        <v>0</v>
      </c>
    </row>
    <row r="117" spans="1:12" ht="23.1" customHeight="1">
      <c r="A117" s="6"/>
      <c r="B117" s="19">
        <v>3</v>
      </c>
      <c r="C117" s="19">
        <v>6</v>
      </c>
      <c r="D117" s="210" t="s">
        <v>100</v>
      </c>
      <c r="E117" s="191" t="s">
        <v>160</v>
      </c>
      <c r="F117" s="67" t="s">
        <v>83</v>
      </c>
      <c r="G117" s="67">
        <v>500</v>
      </c>
      <c r="H117" s="57" t="s">
        <v>16</v>
      </c>
      <c r="I117" s="67">
        <v>1</v>
      </c>
      <c r="J117" s="67" t="s">
        <v>137</v>
      </c>
      <c r="K117" s="67">
        <f>VALUE('Formato gasto reactivos'!K117)</f>
        <v>0</v>
      </c>
    </row>
    <row r="118" spans="1:12" ht="23.1" customHeight="1">
      <c r="A118" s="6"/>
      <c r="B118" s="19">
        <v>3</v>
      </c>
      <c r="C118" s="19">
        <v>7</v>
      </c>
      <c r="D118" s="210" t="s">
        <v>101</v>
      </c>
      <c r="E118" s="191" t="s">
        <v>160</v>
      </c>
      <c r="F118" s="67" t="s">
        <v>83</v>
      </c>
      <c r="G118" s="67">
        <v>500</v>
      </c>
      <c r="H118" s="57" t="s">
        <v>16</v>
      </c>
      <c r="I118" s="67">
        <v>1</v>
      </c>
      <c r="J118" s="66" t="s">
        <v>177</v>
      </c>
      <c r="K118" s="67">
        <f>VALUE('Formato gasto reactivos'!K118)</f>
        <v>0</v>
      </c>
    </row>
    <row r="119" spans="1:12" ht="23.1" customHeight="1">
      <c r="A119" s="6"/>
      <c r="B119" s="19">
        <v>3</v>
      </c>
      <c r="C119" s="19">
        <v>2</v>
      </c>
      <c r="D119" s="210" t="s">
        <v>102</v>
      </c>
      <c r="E119" s="191" t="s">
        <v>160</v>
      </c>
      <c r="F119" s="67" t="s">
        <v>83</v>
      </c>
      <c r="G119" s="67">
        <v>500</v>
      </c>
      <c r="H119" s="57" t="s">
        <v>16</v>
      </c>
      <c r="I119" s="67">
        <v>1</v>
      </c>
      <c r="J119" s="66" t="s">
        <v>153</v>
      </c>
      <c r="K119" s="67">
        <f>VALUE('Formato gasto reactivos'!K119)</f>
        <v>0</v>
      </c>
    </row>
    <row r="120" spans="1:12" ht="23.1" customHeight="1">
      <c r="A120" s="6"/>
      <c r="B120" s="19">
        <v>3</v>
      </c>
      <c r="C120" s="19">
        <v>4</v>
      </c>
      <c r="D120" s="210" t="s">
        <v>103</v>
      </c>
      <c r="E120" s="191" t="s">
        <v>167</v>
      </c>
      <c r="F120" s="67" t="s">
        <v>83</v>
      </c>
      <c r="G120" s="67">
        <v>100</v>
      </c>
      <c r="H120" s="57" t="s">
        <v>16</v>
      </c>
      <c r="I120" s="67">
        <v>1</v>
      </c>
      <c r="J120" s="66" t="s">
        <v>128</v>
      </c>
      <c r="K120" s="67">
        <f>VALUE('Formato gasto reactivos'!K120)</f>
        <v>0</v>
      </c>
    </row>
    <row r="121" spans="1:12" ht="23.1" customHeight="1">
      <c r="A121" s="8"/>
      <c r="B121" s="19">
        <v>3</v>
      </c>
      <c r="C121" s="19">
        <v>1</v>
      </c>
      <c r="D121" s="210" t="s">
        <v>104</v>
      </c>
      <c r="E121" s="191" t="s">
        <v>167</v>
      </c>
      <c r="F121" s="67" t="s">
        <v>83</v>
      </c>
      <c r="G121" s="67">
        <v>1000</v>
      </c>
      <c r="H121" s="78" t="s">
        <v>14</v>
      </c>
      <c r="I121" s="67">
        <v>1</v>
      </c>
      <c r="J121" s="66" t="s">
        <v>128</v>
      </c>
      <c r="K121" s="67">
        <f>VALUE('Formato gasto reactivos'!K121)</f>
        <v>0</v>
      </c>
    </row>
    <row r="122" spans="1:12" ht="23.1" customHeight="1">
      <c r="A122" s="51"/>
      <c r="B122" s="24">
        <v>3</v>
      </c>
      <c r="C122" s="24">
        <v>3</v>
      </c>
      <c r="D122" s="222" t="s">
        <v>105</v>
      </c>
      <c r="E122" s="191" t="s">
        <v>167</v>
      </c>
      <c r="F122" s="67" t="s">
        <v>83</v>
      </c>
      <c r="G122" s="67">
        <v>1000</v>
      </c>
      <c r="H122" s="57" t="s">
        <v>16</v>
      </c>
      <c r="I122" s="67">
        <v>2</v>
      </c>
      <c r="J122" s="78" t="s">
        <v>200</v>
      </c>
      <c r="K122" s="67">
        <f>VALUE('Formato gasto reactivos'!K122)</f>
        <v>0</v>
      </c>
    </row>
    <row r="123" spans="1:12" ht="23.1" customHeight="1">
      <c r="A123" s="52"/>
      <c r="B123" s="55" t="s">
        <v>17</v>
      </c>
      <c r="C123" s="55" t="s">
        <v>83</v>
      </c>
      <c r="D123" s="189" t="s">
        <v>106</v>
      </c>
      <c r="E123" s="184" t="s">
        <v>129</v>
      </c>
      <c r="F123" s="79" t="s">
        <v>83</v>
      </c>
      <c r="G123" s="79">
        <v>5000</v>
      </c>
      <c r="H123" s="78" t="s">
        <v>14</v>
      </c>
      <c r="I123" s="79">
        <v>1</v>
      </c>
      <c r="J123" s="80" t="s">
        <v>128</v>
      </c>
      <c r="K123" s="67">
        <f>VALUE('Formato gasto reactivos'!K123)</f>
        <v>0</v>
      </c>
    </row>
    <row r="124" spans="1:12" ht="23.1" customHeight="1">
      <c r="A124" s="53"/>
      <c r="B124" s="55" t="s">
        <v>17</v>
      </c>
      <c r="C124" s="55" t="s">
        <v>83</v>
      </c>
      <c r="D124" s="190" t="s">
        <v>107</v>
      </c>
      <c r="E124" s="204" t="s">
        <v>201</v>
      </c>
      <c r="F124" s="82"/>
      <c r="G124" s="79">
        <v>100</v>
      </c>
      <c r="H124" s="78" t="s">
        <v>14</v>
      </c>
      <c r="I124" s="79">
        <v>4</v>
      </c>
      <c r="J124" s="83" t="s">
        <v>134</v>
      </c>
      <c r="K124" s="67">
        <f>VALUE('Formato gasto reactivos'!K124)</f>
        <v>0</v>
      </c>
    </row>
    <row r="125" spans="1:12" ht="23.1" customHeight="1">
      <c r="A125" s="53"/>
      <c r="B125" s="55" t="s">
        <v>17</v>
      </c>
      <c r="C125" s="55" t="s">
        <v>83</v>
      </c>
      <c r="D125" s="190" t="s">
        <v>107</v>
      </c>
      <c r="E125" s="204" t="s">
        <v>201</v>
      </c>
      <c r="F125" s="82"/>
      <c r="G125" s="79">
        <v>90</v>
      </c>
      <c r="H125" s="78" t="s">
        <v>14</v>
      </c>
      <c r="I125" s="79">
        <v>6</v>
      </c>
      <c r="J125" s="83" t="s">
        <v>134</v>
      </c>
      <c r="K125" s="67">
        <f>VALUE('Formato gasto reactivos'!K125)</f>
        <v>0</v>
      </c>
    </row>
    <row r="126" spans="1:12" ht="23.1" customHeight="1">
      <c r="A126" s="263"/>
      <c r="B126" s="265" t="s">
        <v>108</v>
      </c>
      <c r="C126" s="267" t="s">
        <v>83</v>
      </c>
      <c r="D126" s="269" t="s">
        <v>109</v>
      </c>
      <c r="E126" s="184" t="s">
        <v>202</v>
      </c>
      <c r="F126" s="84">
        <v>45148</v>
      </c>
      <c r="G126" s="79">
        <v>20000</v>
      </c>
      <c r="H126" s="78" t="s">
        <v>14</v>
      </c>
      <c r="I126" s="79">
        <v>22</v>
      </c>
      <c r="J126" s="83" t="s">
        <v>134</v>
      </c>
      <c r="K126" s="67">
        <f>VALUE('Formato gasto reactivos'!K126)</f>
        <v>0</v>
      </c>
    </row>
    <row r="127" spans="1:12" ht="23.1" customHeight="1">
      <c r="A127" s="264"/>
      <c r="B127" s="266"/>
      <c r="C127" s="268"/>
      <c r="D127" s="270"/>
      <c r="E127" s="184" t="s">
        <v>203</v>
      </c>
      <c r="F127" s="85">
        <v>45382</v>
      </c>
      <c r="G127" s="79">
        <v>20000</v>
      </c>
      <c r="H127" s="78" t="s">
        <v>14</v>
      </c>
      <c r="I127" s="82">
        <v>19</v>
      </c>
      <c r="J127" s="83" t="s">
        <v>134</v>
      </c>
      <c r="K127" s="67">
        <f>VALUE('Formato gasto reactivos'!K127)</f>
        <v>0</v>
      </c>
      <c r="L127" s="209"/>
    </row>
    <row r="128" spans="1:12" ht="14.25" customHeight="1">
      <c r="A128" s="28"/>
      <c r="B128" s="182">
        <v>3</v>
      </c>
      <c r="C128" s="182" t="s">
        <v>83</v>
      </c>
      <c r="D128" s="183" t="s">
        <v>110</v>
      </c>
      <c r="E128" s="184" t="s">
        <v>167</v>
      </c>
      <c r="F128" s="185" t="s">
        <v>83</v>
      </c>
      <c r="G128" s="186">
        <v>250</v>
      </c>
      <c r="H128" s="187" t="s">
        <v>16</v>
      </c>
      <c r="I128" s="186">
        <v>1</v>
      </c>
      <c r="J128" s="188" t="s">
        <v>137</v>
      </c>
      <c r="K128" s="185">
        <f>VALUE('Formato gasto reactivos'!K128)</f>
        <v>0</v>
      </c>
      <c r="L128" s="209"/>
    </row>
    <row r="129" spans="1:12" ht="35.450000000000003" customHeight="1">
      <c r="A129" s="28"/>
      <c r="B129" s="182">
        <v>3</v>
      </c>
      <c r="C129" s="182" t="s">
        <v>83</v>
      </c>
      <c r="D129" s="189" t="s">
        <v>111</v>
      </c>
      <c r="E129" s="184" t="s">
        <v>162</v>
      </c>
      <c r="F129" s="185" t="s">
        <v>83</v>
      </c>
      <c r="G129" s="186">
        <v>250</v>
      </c>
      <c r="H129" s="187" t="s">
        <v>16</v>
      </c>
      <c r="I129" s="186">
        <v>1</v>
      </c>
      <c r="J129" s="188" t="s">
        <v>137</v>
      </c>
      <c r="K129" s="185">
        <f>VALUE('Formato gasto reactivos'!K129)</f>
        <v>0</v>
      </c>
      <c r="L129" s="209"/>
    </row>
    <row r="130" spans="1:12" ht="23.1" customHeight="1">
      <c r="A130" s="28"/>
      <c r="B130" s="182">
        <v>3</v>
      </c>
      <c r="C130" s="182" t="s">
        <v>83</v>
      </c>
      <c r="D130" s="190" t="s">
        <v>112</v>
      </c>
      <c r="E130" s="184" t="s">
        <v>154</v>
      </c>
      <c r="F130" s="185" t="s">
        <v>83</v>
      </c>
      <c r="G130" s="186">
        <v>250</v>
      </c>
      <c r="H130" s="187" t="s">
        <v>16</v>
      </c>
      <c r="I130" s="186">
        <v>1</v>
      </c>
      <c r="J130" s="188" t="s">
        <v>128</v>
      </c>
      <c r="K130" s="185">
        <f>VALUE('Formato gasto reactivos'!K130)</f>
        <v>0</v>
      </c>
      <c r="L130" s="209"/>
    </row>
    <row r="131" spans="1:12" ht="27.75">
      <c r="A131" s="28"/>
      <c r="B131" s="182">
        <v>3</v>
      </c>
      <c r="C131" s="182" t="s">
        <v>83</v>
      </c>
      <c r="D131" s="190" t="s">
        <v>113</v>
      </c>
      <c r="E131" s="191" t="s">
        <v>154</v>
      </c>
      <c r="F131" s="192" t="s">
        <v>83</v>
      </c>
      <c r="G131" s="186">
        <v>5000</v>
      </c>
      <c r="H131" s="187" t="s">
        <v>16</v>
      </c>
      <c r="I131" s="186">
        <v>1</v>
      </c>
      <c r="J131" s="188" t="s">
        <v>204</v>
      </c>
      <c r="K131" s="185">
        <f>VALUE('Formato gasto reactivos'!K131)</f>
        <v>0</v>
      </c>
      <c r="L131" s="209"/>
    </row>
    <row r="132" spans="1:12">
      <c r="A132" s="28"/>
      <c r="B132" s="193">
        <v>3</v>
      </c>
      <c r="C132" s="193">
        <v>5</v>
      </c>
      <c r="D132" s="194" t="s">
        <v>114</v>
      </c>
      <c r="E132" s="191" t="s">
        <v>127</v>
      </c>
      <c r="F132" s="185" t="s">
        <v>83</v>
      </c>
      <c r="G132" s="185">
        <v>100</v>
      </c>
      <c r="H132" s="195" t="s">
        <v>16</v>
      </c>
      <c r="I132" s="185">
        <v>1</v>
      </c>
      <c r="J132" s="196" t="s">
        <v>128</v>
      </c>
      <c r="K132" s="185">
        <f>VALUE('Formato gasto reactivos'!K132)</f>
        <v>0</v>
      </c>
    </row>
    <row r="133" spans="1:12">
      <c r="A133" s="180"/>
      <c r="B133" s="193">
        <v>3</v>
      </c>
      <c r="C133" s="193">
        <v>5</v>
      </c>
      <c r="D133" s="194" t="s">
        <v>115</v>
      </c>
      <c r="E133" s="191" t="s">
        <v>154</v>
      </c>
      <c r="F133" s="185" t="s">
        <v>83</v>
      </c>
      <c r="G133" s="185">
        <v>125</v>
      </c>
      <c r="H133" s="195" t="s">
        <v>16</v>
      </c>
      <c r="I133" s="185">
        <v>1</v>
      </c>
      <c r="J133" s="196" t="s">
        <v>137</v>
      </c>
      <c r="K133" s="185">
        <f>VALUE('Formato gasto reactivos'!K133)</f>
        <v>0</v>
      </c>
    </row>
    <row r="134" spans="1:12">
      <c r="A134" s="181"/>
      <c r="B134" s="197">
        <v>3</v>
      </c>
      <c r="C134" s="197" t="s">
        <v>83</v>
      </c>
      <c r="D134" s="198" t="s">
        <v>116</v>
      </c>
      <c r="E134" s="199" t="s">
        <v>127</v>
      </c>
      <c r="F134" s="192" t="s">
        <v>83</v>
      </c>
      <c r="G134" s="192">
        <v>25</v>
      </c>
      <c r="H134" s="200" t="s">
        <v>16</v>
      </c>
      <c r="I134" s="192">
        <v>1</v>
      </c>
      <c r="J134" s="201" t="s">
        <v>128</v>
      </c>
      <c r="K134" s="185">
        <f>VALUE('Formato gasto reactivos'!K134)</f>
        <v>0</v>
      </c>
    </row>
    <row r="135" spans="1:12">
      <c r="A135" s="22"/>
      <c r="B135" s="202">
        <v>1</v>
      </c>
      <c r="C135" s="202" t="s">
        <v>83</v>
      </c>
      <c r="D135" s="203" t="s">
        <v>117</v>
      </c>
      <c r="E135" s="204" t="s">
        <v>205</v>
      </c>
      <c r="F135" s="205" t="s">
        <v>83</v>
      </c>
      <c r="G135" s="205"/>
      <c r="H135" s="206"/>
      <c r="I135" s="205">
        <v>1</v>
      </c>
      <c r="J135" s="207" t="s">
        <v>206</v>
      </c>
      <c r="K135" s="185">
        <f>VALUE('Formato gasto reactivos'!K135)</f>
        <v>0</v>
      </c>
    </row>
    <row r="136" spans="1:12">
      <c r="A136" s="28"/>
      <c r="B136" s="202" t="s">
        <v>17</v>
      </c>
      <c r="C136" s="202" t="s">
        <v>83</v>
      </c>
      <c r="D136" s="203" t="s">
        <v>118</v>
      </c>
      <c r="E136" s="204" t="s">
        <v>132</v>
      </c>
      <c r="F136" s="205" t="s">
        <v>207</v>
      </c>
      <c r="G136" s="205">
        <v>500</v>
      </c>
      <c r="H136" s="206" t="s">
        <v>16</v>
      </c>
      <c r="I136" s="205">
        <v>1</v>
      </c>
      <c r="J136" s="207" t="s">
        <v>128</v>
      </c>
      <c r="K136" s="185">
        <f>VALUE('Formato gasto reactivos'!K136)</f>
        <v>0</v>
      </c>
    </row>
    <row r="137" spans="1:12">
      <c r="A137" s="22"/>
      <c r="B137" s="202" t="s">
        <v>17</v>
      </c>
      <c r="C137" s="202" t="s">
        <v>83</v>
      </c>
      <c r="D137" s="203" t="s">
        <v>119</v>
      </c>
      <c r="E137" s="204" t="s">
        <v>205</v>
      </c>
      <c r="F137" s="205" t="s">
        <v>83</v>
      </c>
      <c r="G137" s="205">
        <v>250</v>
      </c>
      <c r="H137" s="206" t="s">
        <v>16</v>
      </c>
      <c r="I137" s="205">
        <v>1</v>
      </c>
      <c r="J137" s="207" t="s">
        <v>128</v>
      </c>
      <c r="K137" s="185">
        <f>VALUE('Formato gasto reactivos'!K137)</f>
        <v>0</v>
      </c>
    </row>
    <row r="138" spans="1:12">
      <c r="A138" s="28"/>
      <c r="B138" s="202" t="s">
        <v>17</v>
      </c>
      <c r="C138" s="202" t="s">
        <v>83</v>
      </c>
      <c r="D138" s="203" t="s">
        <v>120</v>
      </c>
      <c r="E138" s="204" t="s">
        <v>208</v>
      </c>
      <c r="F138" s="205" t="s">
        <v>209</v>
      </c>
      <c r="G138" s="205">
        <v>500</v>
      </c>
      <c r="H138" s="206" t="s">
        <v>14</v>
      </c>
      <c r="I138" s="205">
        <v>2</v>
      </c>
      <c r="J138" s="207" t="s">
        <v>210</v>
      </c>
      <c r="K138" s="185">
        <f>VALUE('Formato gasto reactivos'!K138)</f>
        <v>0</v>
      </c>
    </row>
    <row r="139" spans="1:12">
      <c r="A139" s="22"/>
      <c r="B139" s="202" t="s">
        <v>17</v>
      </c>
      <c r="C139" s="202" t="s">
        <v>83</v>
      </c>
      <c r="D139" s="203" t="s">
        <v>121</v>
      </c>
      <c r="E139" s="204" t="s">
        <v>208</v>
      </c>
      <c r="F139" s="208">
        <v>44348</v>
      </c>
      <c r="G139" s="205">
        <v>500</v>
      </c>
      <c r="H139" s="206" t="s">
        <v>16</v>
      </c>
      <c r="I139" s="205">
        <v>1</v>
      </c>
      <c r="J139" s="207" t="s">
        <v>128</v>
      </c>
      <c r="K139" s="185">
        <f>VALUE('Formato gasto reactivos'!K139)</f>
        <v>0</v>
      </c>
    </row>
    <row r="140" spans="1:12">
      <c r="D140" s="59"/>
      <c r="E140" s="111"/>
    </row>
    <row r="141" spans="1:12">
      <c r="D141" s="59"/>
      <c r="E141" s="111"/>
    </row>
    <row r="142" spans="1:12">
      <c r="D142" s="59"/>
      <c r="E142" s="111"/>
    </row>
    <row r="143" spans="1:12">
      <c r="D143" s="59"/>
      <c r="E143" s="111"/>
    </row>
    <row r="144" spans="1:12">
      <c r="D144" s="59"/>
      <c r="E144" s="111"/>
    </row>
    <row r="145" spans="4:5">
      <c r="D145" s="59"/>
      <c r="E145" s="111"/>
    </row>
    <row r="146" spans="4:5">
      <c r="D146" s="59"/>
      <c r="E146" s="111"/>
    </row>
    <row r="147" spans="4:5">
      <c r="D147" s="59"/>
      <c r="E147" s="111"/>
    </row>
    <row r="148" spans="4:5">
      <c r="D148" s="59"/>
      <c r="E148" s="111"/>
    </row>
    <row r="149" spans="4:5">
      <c r="D149" s="59"/>
      <c r="E149" s="111"/>
    </row>
    <row r="150" spans="4:5">
      <c r="D150" s="59"/>
      <c r="E150" s="111"/>
    </row>
    <row r="151" spans="4:5">
      <c r="D151" s="31"/>
      <c r="E151" s="111"/>
    </row>
    <row r="152" spans="4:5">
      <c r="D152" s="59"/>
      <c r="E152" s="111"/>
    </row>
    <row r="153" spans="4:5">
      <c r="D153" s="59"/>
    </row>
    <row r="154" spans="4:5">
      <c r="D154" s="59"/>
    </row>
    <row r="155" spans="4:5">
      <c r="D155" s="59"/>
    </row>
    <row r="156" spans="4:5">
      <c r="D156" s="59"/>
    </row>
    <row r="157" spans="4:5">
      <c r="D157" s="59"/>
    </row>
    <row r="158" spans="4:5">
      <c r="D158" s="59"/>
    </row>
    <row r="159" spans="4:5">
      <c r="D159" s="59"/>
    </row>
    <row r="160" spans="4:5">
      <c r="D160" s="59"/>
    </row>
    <row r="161" spans="4:4">
      <c r="D161" s="59"/>
    </row>
    <row r="162" spans="4:4">
      <c r="D162" s="59"/>
    </row>
    <row r="163" spans="4:4">
      <c r="D163" s="59"/>
    </row>
    <row r="164" spans="4:4">
      <c r="D164" s="59"/>
    </row>
    <row r="165" spans="4:4">
      <c r="D165" s="59"/>
    </row>
    <row r="166" spans="4:4">
      <c r="D166" s="59"/>
    </row>
    <row r="167" spans="4:4">
      <c r="D167" s="59"/>
    </row>
  </sheetData>
  <autoFilter ref="D2:K139" xr:uid="{00000000-0001-0000-0000-000000000000}"/>
  <mergeCells count="77">
    <mergeCell ref="A126:A127"/>
    <mergeCell ref="B126:B127"/>
    <mergeCell ref="C126:C127"/>
    <mergeCell ref="D126:D127"/>
    <mergeCell ref="A113:A114"/>
    <mergeCell ref="B113:B114"/>
    <mergeCell ref="D113:D114"/>
    <mergeCell ref="C113:C114"/>
    <mergeCell ref="C51:C52"/>
    <mergeCell ref="D51:D52"/>
    <mergeCell ref="A51:A52"/>
    <mergeCell ref="B51:B52"/>
    <mergeCell ref="A89:A90"/>
    <mergeCell ref="B89:B90"/>
    <mergeCell ref="C89:C90"/>
    <mergeCell ref="D89:D90"/>
    <mergeCell ref="A38:A39"/>
    <mergeCell ref="A16:A19"/>
    <mergeCell ref="C16:C19"/>
    <mergeCell ref="D16:D19"/>
    <mergeCell ref="B16:B17"/>
    <mergeCell ref="A30:A31"/>
    <mergeCell ref="A22:A23"/>
    <mergeCell ref="B22:B23"/>
    <mergeCell ref="C22:C23"/>
    <mergeCell ref="L1:M1"/>
    <mergeCell ref="A2:C2"/>
    <mergeCell ref="D2:D3"/>
    <mergeCell ref="E2:E3"/>
    <mergeCell ref="F2:F3"/>
    <mergeCell ref="I2:I3"/>
    <mergeCell ref="J2:J3"/>
    <mergeCell ref="K2:K3"/>
    <mergeCell ref="D1:J1"/>
    <mergeCell ref="A1:C1"/>
    <mergeCell ref="A102:A103"/>
    <mergeCell ref="B102:B103"/>
    <mergeCell ref="C102:C103"/>
    <mergeCell ref="D102:D103"/>
    <mergeCell ref="D86:D88"/>
    <mergeCell ref="C86:C88"/>
    <mergeCell ref="B86:B88"/>
    <mergeCell ref="A92:A93"/>
    <mergeCell ref="B92:B93"/>
    <mergeCell ref="C92:C93"/>
    <mergeCell ref="D92:D93"/>
    <mergeCell ref="A86:A88"/>
    <mergeCell ref="E102:E103"/>
    <mergeCell ref="B109:B111"/>
    <mergeCell ref="C109:C111"/>
    <mergeCell ref="D109:D111"/>
    <mergeCell ref="E18:E19"/>
    <mergeCell ref="E87:E88"/>
    <mergeCell ref="D29:D32"/>
    <mergeCell ref="D26:D27"/>
    <mergeCell ref="E37:E38"/>
    <mergeCell ref="D37:D39"/>
    <mergeCell ref="E92:E93"/>
    <mergeCell ref="E22:E23"/>
    <mergeCell ref="B30:B31"/>
    <mergeCell ref="C30:C31"/>
    <mergeCell ref="E30:E31"/>
    <mergeCell ref="D20:D24"/>
    <mergeCell ref="F18:F19"/>
    <mergeCell ref="H18:H19"/>
    <mergeCell ref="G2:H3"/>
    <mergeCell ref="G18:G19"/>
    <mergeCell ref="G87:G88"/>
    <mergeCell ref="F37:F38"/>
    <mergeCell ref="C7:C9"/>
    <mergeCell ref="D7:D11"/>
    <mergeCell ref="B12:B13"/>
    <mergeCell ref="A12:A14"/>
    <mergeCell ref="B10:B11"/>
    <mergeCell ref="C12:C13"/>
    <mergeCell ref="D12:D13"/>
    <mergeCell ref="B7:B8"/>
  </mergeCells>
  <phoneticPr fontId="14" type="noConversion"/>
  <pageMargins left="0.70866141732283472" right="0.70866141732283472" top="0.74803149606299213" bottom="0.74803149606299213" header="0.31496062992125984" footer="0.31496062992125984"/>
  <pageSetup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B8ED5-9A81-41C6-BA9A-3A15CB435849}">
  <dimension ref="A1:K146"/>
  <sheetViews>
    <sheetView topLeftCell="A13" zoomScale="60" zoomScaleNormal="60" workbookViewId="0">
      <selection activeCell="A35" sqref="A35"/>
    </sheetView>
  </sheetViews>
  <sheetFormatPr defaultColWidth="11.42578125" defaultRowHeight="15"/>
  <cols>
    <col min="1" max="1" width="38" customWidth="1"/>
    <col min="2" max="2" width="56.140625" style="38" customWidth="1"/>
    <col min="3" max="3" width="16.140625" customWidth="1"/>
    <col min="4" max="4" width="22.28515625" style="127" customWidth="1"/>
    <col min="5" max="5" width="14.28515625" style="127" customWidth="1"/>
    <col min="6" max="6" width="16.42578125" customWidth="1"/>
    <col min="7" max="7" width="23.85546875" customWidth="1"/>
    <col min="8" max="8" width="55.85546875" customWidth="1"/>
    <col min="9" max="9" width="6.140625" customWidth="1"/>
    <col min="10" max="10" width="10.28515625" customWidth="1"/>
    <col min="11" max="11" width="14.42578125" customWidth="1"/>
  </cols>
  <sheetData>
    <row r="1" spans="1:8" ht="116.25" customHeight="1">
      <c r="A1" s="106"/>
      <c r="B1" s="314" t="s">
        <v>1</v>
      </c>
      <c r="C1" s="315"/>
      <c r="D1" s="315"/>
      <c r="E1" s="315"/>
      <c r="F1" s="315"/>
      <c r="G1" s="316"/>
      <c r="H1" s="171"/>
    </row>
    <row r="2" spans="1:8" s="157" customFormat="1" ht="45.75" customHeight="1">
      <c r="A2" s="166" t="s">
        <v>211</v>
      </c>
      <c r="B2" s="167" t="s">
        <v>212</v>
      </c>
      <c r="C2" s="168" t="s">
        <v>122</v>
      </c>
      <c r="D2" s="313" t="s">
        <v>4</v>
      </c>
      <c r="E2" s="313"/>
      <c r="F2" s="169" t="s">
        <v>213</v>
      </c>
      <c r="G2" s="170" t="s">
        <v>123</v>
      </c>
      <c r="H2" s="167" t="s">
        <v>214</v>
      </c>
    </row>
    <row r="3" spans="1:8">
      <c r="A3" s="106" t="s">
        <v>215</v>
      </c>
      <c r="B3" s="119" t="s">
        <v>216</v>
      </c>
      <c r="C3" s="37" t="s">
        <v>217</v>
      </c>
      <c r="D3" s="113" t="s">
        <v>218</v>
      </c>
      <c r="E3" s="113" t="s">
        <v>83</v>
      </c>
      <c r="F3" s="9">
        <v>1</v>
      </c>
      <c r="G3" s="9" t="s">
        <v>83</v>
      </c>
      <c r="H3" s="37" t="s">
        <v>219</v>
      </c>
    </row>
    <row r="4" spans="1:8">
      <c r="A4" s="106" t="s">
        <v>220</v>
      </c>
      <c r="B4" s="119" t="s">
        <v>221</v>
      </c>
      <c r="C4" s="37" t="s">
        <v>83</v>
      </c>
      <c r="D4" s="37">
        <v>10</v>
      </c>
      <c r="E4" s="37" t="s">
        <v>14</v>
      </c>
      <c r="F4" s="9">
        <v>16</v>
      </c>
      <c r="G4" s="9" t="s">
        <v>83</v>
      </c>
      <c r="H4" s="37"/>
    </row>
    <row r="5" spans="1:8">
      <c r="A5" s="106" t="s">
        <v>215</v>
      </c>
      <c r="B5" s="119" t="s">
        <v>222</v>
      </c>
      <c r="C5" s="37" t="s">
        <v>83</v>
      </c>
      <c r="D5" s="16" t="s">
        <v>218</v>
      </c>
      <c r="E5" s="37" t="s">
        <v>83</v>
      </c>
      <c r="F5" s="9">
        <v>3</v>
      </c>
      <c r="G5" s="9" t="s">
        <v>83</v>
      </c>
      <c r="H5" s="37"/>
    </row>
    <row r="6" spans="1:8">
      <c r="A6" s="106" t="s">
        <v>215</v>
      </c>
      <c r="B6" s="119" t="s">
        <v>223</v>
      </c>
      <c r="C6" s="37" t="s">
        <v>83</v>
      </c>
      <c r="D6" s="16" t="s">
        <v>218</v>
      </c>
      <c r="E6" s="37" t="s">
        <v>83</v>
      </c>
      <c r="F6" s="9">
        <v>2</v>
      </c>
      <c r="G6" s="9" t="s">
        <v>83</v>
      </c>
      <c r="H6" s="37"/>
    </row>
    <row r="7" spans="1:8">
      <c r="A7" s="106" t="s">
        <v>220</v>
      </c>
      <c r="B7" s="119" t="s">
        <v>224</v>
      </c>
      <c r="C7" s="37" t="s">
        <v>83</v>
      </c>
      <c r="D7" s="37" t="s">
        <v>218</v>
      </c>
      <c r="E7" s="37" t="s">
        <v>83</v>
      </c>
      <c r="F7" s="9">
        <v>4</v>
      </c>
      <c r="G7" s="9" t="s">
        <v>83</v>
      </c>
      <c r="H7" s="37" t="s">
        <v>225</v>
      </c>
    </row>
    <row r="8" spans="1:8">
      <c r="A8" s="106" t="s">
        <v>220</v>
      </c>
      <c r="B8" s="119" t="s">
        <v>226</v>
      </c>
      <c r="C8" s="37" t="s">
        <v>83</v>
      </c>
      <c r="D8" s="37" t="s">
        <v>218</v>
      </c>
      <c r="E8" s="37" t="s">
        <v>83</v>
      </c>
      <c r="F8" s="9">
        <v>9</v>
      </c>
      <c r="G8" s="9" t="s">
        <v>83</v>
      </c>
      <c r="H8" s="37" t="s">
        <v>227</v>
      </c>
    </row>
    <row r="9" spans="1:8">
      <c r="A9" s="147" t="s">
        <v>228</v>
      </c>
      <c r="B9" s="120" t="s">
        <v>229</v>
      </c>
      <c r="C9" s="134" t="s">
        <v>83</v>
      </c>
      <c r="D9" s="144" t="s">
        <v>218</v>
      </c>
      <c r="E9" s="37" t="s">
        <v>83</v>
      </c>
      <c r="F9" s="30">
        <v>10</v>
      </c>
      <c r="G9" s="9" t="s">
        <v>83</v>
      </c>
      <c r="H9" s="30"/>
    </row>
    <row r="10" spans="1:8">
      <c r="A10" s="106" t="s">
        <v>230</v>
      </c>
      <c r="B10" s="119" t="s">
        <v>231</v>
      </c>
      <c r="C10" s="37" t="s">
        <v>83</v>
      </c>
      <c r="D10" s="37" t="s">
        <v>218</v>
      </c>
      <c r="E10" s="37" t="s">
        <v>83</v>
      </c>
      <c r="F10" s="9">
        <v>489</v>
      </c>
      <c r="G10" s="9" t="s">
        <v>83</v>
      </c>
      <c r="H10" s="46"/>
    </row>
    <row r="11" spans="1:8">
      <c r="A11" s="147" t="s">
        <v>228</v>
      </c>
      <c r="B11" s="120" t="s">
        <v>232</v>
      </c>
      <c r="C11" s="1" t="s">
        <v>233</v>
      </c>
      <c r="D11" s="144">
        <v>1000</v>
      </c>
      <c r="E11" s="37" t="s">
        <v>14</v>
      </c>
      <c r="F11" s="30">
        <v>17</v>
      </c>
      <c r="G11" s="9" t="s">
        <v>83</v>
      </c>
      <c r="H11" s="30"/>
    </row>
    <row r="12" spans="1:8">
      <c r="A12" s="147" t="s">
        <v>228</v>
      </c>
      <c r="B12" s="120" t="s">
        <v>234</v>
      </c>
      <c r="C12" s="1" t="s">
        <v>233</v>
      </c>
      <c r="D12" s="144">
        <v>600</v>
      </c>
      <c r="E12" s="37" t="s">
        <v>14</v>
      </c>
      <c r="F12" s="30">
        <v>10</v>
      </c>
      <c r="G12" s="9" t="s">
        <v>83</v>
      </c>
      <c r="H12" s="30"/>
    </row>
    <row r="13" spans="1:8">
      <c r="A13" s="106" t="s">
        <v>230</v>
      </c>
      <c r="B13" s="119" t="s">
        <v>235</v>
      </c>
      <c r="C13" s="1" t="s">
        <v>233</v>
      </c>
      <c r="D13" s="37">
        <v>250</v>
      </c>
      <c r="E13" s="37" t="s">
        <v>14</v>
      </c>
      <c r="F13" s="9">
        <v>2</v>
      </c>
      <c r="G13" s="9" t="s">
        <v>83</v>
      </c>
      <c r="H13" s="29"/>
    </row>
    <row r="14" spans="1:8">
      <c r="A14" s="106" t="s">
        <v>230</v>
      </c>
      <c r="B14" s="119" t="s">
        <v>236</v>
      </c>
      <c r="C14" s="1" t="s">
        <v>233</v>
      </c>
      <c r="D14" s="37">
        <v>250</v>
      </c>
      <c r="E14" s="37" t="s">
        <v>14</v>
      </c>
      <c r="F14" s="9">
        <v>3</v>
      </c>
      <c r="G14" s="9" t="s">
        <v>83</v>
      </c>
      <c r="H14" s="29"/>
    </row>
    <row r="15" spans="1:8">
      <c r="A15" s="106" t="s">
        <v>237</v>
      </c>
      <c r="B15" s="119" t="s">
        <v>238</v>
      </c>
      <c r="C15" s="1" t="s">
        <v>233</v>
      </c>
      <c r="D15" s="37">
        <v>25</v>
      </c>
      <c r="E15" s="37" t="s">
        <v>14</v>
      </c>
      <c r="F15" s="9">
        <v>10</v>
      </c>
      <c r="G15" s="9" t="s">
        <v>83</v>
      </c>
      <c r="H15" s="37"/>
    </row>
    <row r="16" spans="1:8">
      <c r="A16" s="106" t="s">
        <v>230</v>
      </c>
      <c r="B16" s="119" t="s">
        <v>238</v>
      </c>
      <c r="C16" s="1" t="s">
        <v>233</v>
      </c>
      <c r="D16" s="37">
        <v>25</v>
      </c>
      <c r="E16" s="37" t="s">
        <v>14</v>
      </c>
      <c r="F16" s="9">
        <v>2</v>
      </c>
      <c r="G16" s="9" t="s">
        <v>83</v>
      </c>
      <c r="H16" s="30"/>
    </row>
    <row r="17" spans="1:8">
      <c r="A17" s="106" t="s">
        <v>237</v>
      </c>
      <c r="B17" s="119" t="s">
        <v>239</v>
      </c>
      <c r="C17" s="1" t="s">
        <v>233</v>
      </c>
      <c r="D17" s="37" t="s">
        <v>218</v>
      </c>
      <c r="E17" s="37" t="s">
        <v>83</v>
      </c>
      <c r="F17" s="9">
        <v>12</v>
      </c>
      <c r="G17" s="9" t="s">
        <v>83</v>
      </c>
      <c r="H17" s="37"/>
    </row>
    <row r="18" spans="1:8">
      <c r="A18" s="106" t="s">
        <v>230</v>
      </c>
      <c r="B18" s="119" t="s">
        <v>239</v>
      </c>
      <c r="C18" s="1" t="s">
        <v>233</v>
      </c>
      <c r="D18" s="37">
        <v>50</v>
      </c>
      <c r="E18" s="37" t="s">
        <v>14</v>
      </c>
      <c r="F18" s="9">
        <v>5</v>
      </c>
      <c r="G18" s="9" t="s">
        <v>83</v>
      </c>
      <c r="H18" s="30"/>
    </row>
    <row r="19" spans="1:8">
      <c r="A19" s="106" t="s">
        <v>230</v>
      </c>
      <c r="B19" s="119" t="s">
        <v>240</v>
      </c>
      <c r="C19" s="1" t="s">
        <v>233</v>
      </c>
      <c r="D19" s="37">
        <v>600</v>
      </c>
      <c r="E19" s="37" t="s">
        <v>14</v>
      </c>
      <c r="F19" s="9">
        <v>2</v>
      </c>
      <c r="G19" s="9" t="s">
        <v>83</v>
      </c>
      <c r="H19" s="46"/>
    </row>
    <row r="20" spans="1:8">
      <c r="A20" s="106" t="s">
        <v>215</v>
      </c>
      <c r="B20" s="119" t="s">
        <v>241</v>
      </c>
      <c r="C20" s="1" t="s">
        <v>233</v>
      </c>
      <c r="D20" s="16">
        <v>500</v>
      </c>
      <c r="E20" s="37" t="s">
        <v>14</v>
      </c>
      <c r="F20" s="9">
        <v>1</v>
      </c>
      <c r="G20" s="9" t="s">
        <v>83</v>
      </c>
      <c r="H20" s="37"/>
    </row>
    <row r="21" spans="1:8">
      <c r="A21" s="106" t="s">
        <v>215</v>
      </c>
      <c r="B21" s="119" t="s">
        <v>242</v>
      </c>
      <c r="C21" s="37" t="s">
        <v>83</v>
      </c>
      <c r="D21" s="16" t="s">
        <v>218</v>
      </c>
      <c r="E21" s="37" t="s">
        <v>83</v>
      </c>
      <c r="F21" s="9">
        <v>1</v>
      </c>
      <c r="G21" s="9" t="s">
        <v>83</v>
      </c>
      <c r="H21" s="37"/>
    </row>
    <row r="22" spans="1:8">
      <c r="A22" s="147" t="s">
        <v>228</v>
      </c>
      <c r="B22" s="120" t="s">
        <v>243</v>
      </c>
      <c r="C22" s="134" t="s">
        <v>83</v>
      </c>
      <c r="D22" s="144">
        <v>500</v>
      </c>
      <c r="E22" s="37" t="s">
        <v>244</v>
      </c>
      <c r="F22" s="30">
        <v>45</v>
      </c>
      <c r="G22" s="9" t="s">
        <v>83</v>
      </c>
      <c r="H22" s="30"/>
    </row>
    <row r="23" spans="1:8">
      <c r="A23" s="147" t="s">
        <v>228</v>
      </c>
      <c r="B23" s="120" t="s">
        <v>245</v>
      </c>
      <c r="C23" s="134" t="s">
        <v>83</v>
      </c>
      <c r="D23" s="144" t="s">
        <v>218</v>
      </c>
      <c r="E23" s="37" t="s">
        <v>83</v>
      </c>
      <c r="F23" s="30">
        <v>1</v>
      </c>
      <c r="G23" s="9" t="s">
        <v>83</v>
      </c>
      <c r="H23" s="30"/>
    </row>
    <row r="24" spans="1:8">
      <c r="A24" s="147" t="s">
        <v>228</v>
      </c>
      <c r="B24" s="120" t="s">
        <v>246</v>
      </c>
      <c r="C24" s="134" t="s">
        <v>83</v>
      </c>
      <c r="D24" s="144" t="s">
        <v>218</v>
      </c>
      <c r="E24" s="37" t="s">
        <v>83</v>
      </c>
      <c r="F24" s="30">
        <v>1</v>
      </c>
      <c r="G24" s="9" t="s">
        <v>83</v>
      </c>
      <c r="H24" s="30"/>
    </row>
    <row r="25" spans="1:8">
      <c r="A25" s="106" t="s">
        <v>215</v>
      </c>
      <c r="B25" s="119" t="s">
        <v>247</v>
      </c>
      <c r="C25" s="37" t="s">
        <v>83</v>
      </c>
      <c r="D25" s="16" t="s">
        <v>248</v>
      </c>
      <c r="E25" s="37" t="s">
        <v>83</v>
      </c>
      <c r="F25" s="9">
        <v>1</v>
      </c>
      <c r="G25" s="9" t="s">
        <v>83</v>
      </c>
      <c r="H25" s="37"/>
    </row>
    <row r="26" spans="1:8">
      <c r="A26" s="147" t="s">
        <v>228</v>
      </c>
      <c r="B26" s="120" t="s">
        <v>249</v>
      </c>
      <c r="C26" s="134" t="s">
        <v>83</v>
      </c>
      <c r="D26" s="144" t="s">
        <v>218</v>
      </c>
      <c r="E26" s="37" t="s">
        <v>83</v>
      </c>
      <c r="F26" s="30">
        <v>11</v>
      </c>
      <c r="G26" s="9" t="s">
        <v>83</v>
      </c>
      <c r="H26" s="30"/>
    </row>
    <row r="27" spans="1:8">
      <c r="A27" s="53" t="s">
        <v>230</v>
      </c>
      <c r="B27" s="121" t="s">
        <v>250</v>
      </c>
      <c r="C27" s="122" t="s">
        <v>83</v>
      </c>
      <c r="D27" s="104" t="s">
        <v>218</v>
      </c>
      <c r="E27" s="122" t="s">
        <v>83</v>
      </c>
      <c r="F27" s="149">
        <v>1</v>
      </c>
      <c r="G27" s="9" t="s">
        <v>83</v>
      </c>
      <c r="H27" s="149"/>
    </row>
    <row r="28" spans="1:8">
      <c r="A28" s="147" t="s">
        <v>228</v>
      </c>
      <c r="B28" s="121" t="s">
        <v>251</v>
      </c>
      <c r="C28" s="141" t="s">
        <v>83</v>
      </c>
      <c r="D28" s="104" t="s">
        <v>218</v>
      </c>
      <c r="E28" s="122" t="s">
        <v>83</v>
      </c>
      <c r="F28" s="151">
        <v>1</v>
      </c>
      <c r="G28" s="9" t="s">
        <v>83</v>
      </c>
      <c r="H28" s="151"/>
    </row>
    <row r="29" spans="1:8">
      <c r="A29" s="106" t="s">
        <v>215</v>
      </c>
      <c r="B29" s="160" t="s">
        <v>252</v>
      </c>
      <c r="C29" s="122" t="s">
        <v>83</v>
      </c>
      <c r="D29" s="123" t="s">
        <v>218</v>
      </c>
      <c r="E29" s="122" t="s">
        <v>83</v>
      </c>
      <c r="F29" s="125">
        <v>1</v>
      </c>
      <c r="G29" s="9" t="s">
        <v>83</v>
      </c>
      <c r="H29" s="113" t="s">
        <v>253</v>
      </c>
    </row>
    <row r="30" spans="1:8">
      <c r="A30" s="106" t="s">
        <v>215</v>
      </c>
      <c r="B30" s="160" t="s">
        <v>254</v>
      </c>
      <c r="C30" s="122" t="s">
        <v>83</v>
      </c>
      <c r="D30" s="123" t="s">
        <v>218</v>
      </c>
      <c r="E30" s="122" t="s">
        <v>83</v>
      </c>
      <c r="F30" s="9">
        <v>2</v>
      </c>
      <c r="G30" s="9" t="s">
        <v>83</v>
      </c>
      <c r="H30" s="37" t="s">
        <v>255</v>
      </c>
    </row>
    <row r="31" spans="1:8">
      <c r="A31" s="147" t="s">
        <v>228</v>
      </c>
      <c r="B31" s="120" t="s">
        <v>256</v>
      </c>
      <c r="C31" s="141" t="s">
        <v>83</v>
      </c>
      <c r="D31" s="104" t="s">
        <v>218</v>
      </c>
      <c r="E31" s="122" t="s">
        <v>83</v>
      </c>
      <c r="F31" s="30">
        <v>108</v>
      </c>
      <c r="G31" s="9" t="s">
        <v>83</v>
      </c>
      <c r="H31" s="30"/>
    </row>
    <row r="32" spans="1:8">
      <c r="A32" s="106" t="s">
        <v>215</v>
      </c>
      <c r="B32" s="119" t="s">
        <v>257</v>
      </c>
      <c r="C32" s="122" t="s">
        <v>83</v>
      </c>
      <c r="D32" s="123" t="s">
        <v>218</v>
      </c>
      <c r="E32" s="122" t="s">
        <v>83</v>
      </c>
      <c r="F32" s="9">
        <v>1</v>
      </c>
      <c r="G32" s="9" t="s">
        <v>83</v>
      </c>
      <c r="H32" s="37"/>
    </row>
    <row r="33" spans="1:8">
      <c r="A33" s="147" t="s">
        <v>230</v>
      </c>
      <c r="B33" s="120" t="s">
        <v>258</v>
      </c>
      <c r="C33" s="141" t="s">
        <v>83</v>
      </c>
      <c r="D33" s="104" t="s">
        <v>218</v>
      </c>
      <c r="E33" s="122" t="s">
        <v>83</v>
      </c>
      <c r="F33" s="30">
        <v>18</v>
      </c>
      <c r="G33" s="9" t="s">
        <v>83</v>
      </c>
      <c r="H33" s="43" t="s">
        <v>259</v>
      </c>
    </row>
    <row r="34" spans="1:8">
      <c r="A34" s="147" t="s">
        <v>228</v>
      </c>
      <c r="B34" s="120" t="s">
        <v>260</v>
      </c>
      <c r="C34" s="141" t="s">
        <v>83</v>
      </c>
      <c r="D34" s="104" t="s">
        <v>218</v>
      </c>
      <c r="E34" s="122" t="s">
        <v>83</v>
      </c>
      <c r="F34" s="30">
        <v>1</v>
      </c>
      <c r="G34" s="9" t="s">
        <v>83</v>
      </c>
      <c r="H34" s="30"/>
    </row>
    <row r="35" spans="1:8">
      <c r="A35" s="147" t="s">
        <v>228</v>
      </c>
      <c r="B35" s="120" t="s">
        <v>261</v>
      </c>
      <c r="C35" s="134" t="s">
        <v>83</v>
      </c>
      <c r="D35" s="144" t="s">
        <v>218</v>
      </c>
      <c r="E35" s="37" t="s">
        <v>83</v>
      </c>
      <c r="F35" s="30">
        <v>5</v>
      </c>
      <c r="G35" s="9" t="s">
        <v>83</v>
      </c>
      <c r="H35" s="30"/>
    </row>
    <row r="36" spans="1:8">
      <c r="A36" s="147" t="s">
        <v>230</v>
      </c>
      <c r="B36" s="120" t="s">
        <v>262</v>
      </c>
      <c r="C36" s="134" t="s">
        <v>83</v>
      </c>
      <c r="D36" s="144" t="s">
        <v>218</v>
      </c>
      <c r="E36" s="37" t="s">
        <v>83</v>
      </c>
      <c r="F36" s="30">
        <v>3</v>
      </c>
      <c r="G36" s="9" t="s">
        <v>83</v>
      </c>
      <c r="H36" s="30"/>
    </row>
    <row r="37" spans="1:8">
      <c r="A37" s="147" t="s">
        <v>228</v>
      </c>
      <c r="B37" s="120" t="s">
        <v>262</v>
      </c>
      <c r="C37" s="134" t="s">
        <v>83</v>
      </c>
      <c r="D37" s="144" t="s">
        <v>263</v>
      </c>
      <c r="E37" s="37" t="s">
        <v>83</v>
      </c>
      <c r="F37" s="30">
        <v>4</v>
      </c>
      <c r="G37" s="9" t="s">
        <v>83</v>
      </c>
      <c r="H37" s="30"/>
    </row>
    <row r="38" spans="1:8">
      <c r="A38" s="147" t="s">
        <v>228</v>
      </c>
      <c r="B38" s="120" t="s">
        <v>264</v>
      </c>
      <c r="C38" s="134" t="s">
        <v>83</v>
      </c>
      <c r="D38" s="144" t="s">
        <v>218</v>
      </c>
      <c r="E38" s="37" t="s">
        <v>83</v>
      </c>
      <c r="F38" s="30">
        <v>3</v>
      </c>
      <c r="G38" s="9" t="s">
        <v>83</v>
      </c>
      <c r="H38" s="30"/>
    </row>
    <row r="39" spans="1:8">
      <c r="A39" s="147" t="s">
        <v>228</v>
      </c>
      <c r="B39" s="120" t="s">
        <v>265</v>
      </c>
      <c r="C39" s="134" t="s">
        <v>83</v>
      </c>
      <c r="D39" s="144" t="s">
        <v>218</v>
      </c>
      <c r="E39" s="37" t="s">
        <v>83</v>
      </c>
      <c r="F39" s="30">
        <v>4</v>
      </c>
      <c r="G39" s="9" t="s">
        <v>83</v>
      </c>
      <c r="H39" s="30" t="s">
        <v>266</v>
      </c>
    </row>
    <row r="40" spans="1:8">
      <c r="A40" s="147" t="s">
        <v>228</v>
      </c>
      <c r="B40" s="161" t="s">
        <v>267</v>
      </c>
      <c r="C40" s="134" t="s">
        <v>83</v>
      </c>
      <c r="D40" s="144" t="s">
        <v>218</v>
      </c>
      <c r="E40" s="37" t="s">
        <v>83</v>
      </c>
      <c r="F40" s="30">
        <v>4</v>
      </c>
      <c r="G40" s="9" t="s">
        <v>83</v>
      </c>
      <c r="H40" s="30"/>
    </row>
    <row r="41" spans="1:8">
      <c r="A41" s="147" t="s">
        <v>228</v>
      </c>
      <c r="B41" s="161" t="s">
        <v>268</v>
      </c>
      <c r="C41" s="134" t="s">
        <v>83</v>
      </c>
      <c r="D41" s="144" t="s">
        <v>218</v>
      </c>
      <c r="E41" s="37" t="s">
        <v>83</v>
      </c>
      <c r="F41" s="30">
        <v>6</v>
      </c>
      <c r="G41" s="9" t="s">
        <v>83</v>
      </c>
      <c r="H41" s="30"/>
    </row>
    <row r="42" spans="1:8">
      <c r="A42" s="106" t="s">
        <v>215</v>
      </c>
      <c r="B42" s="119" t="s">
        <v>269</v>
      </c>
      <c r="C42" s="37" t="s">
        <v>83</v>
      </c>
      <c r="D42" s="16" t="s">
        <v>218</v>
      </c>
      <c r="E42" s="37" t="s">
        <v>83</v>
      </c>
      <c r="F42" s="9">
        <v>1</v>
      </c>
      <c r="G42" s="9" t="s">
        <v>83</v>
      </c>
      <c r="H42" s="37"/>
    </row>
    <row r="43" spans="1:8">
      <c r="A43" s="147" t="s">
        <v>228</v>
      </c>
      <c r="B43" s="120" t="s">
        <v>270</v>
      </c>
      <c r="C43" s="134" t="s">
        <v>83</v>
      </c>
      <c r="D43" s="144" t="s">
        <v>218</v>
      </c>
      <c r="E43" s="37" t="s">
        <v>83</v>
      </c>
      <c r="F43" s="30">
        <v>1</v>
      </c>
      <c r="G43" s="9" t="s">
        <v>83</v>
      </c>
      <c r="H43" s="30"/>
    </row>
    <row r="44" spans="1:8">
      <c r="A44" s="106" t="s">
        <v>230</v>
      </c>
      <c r="B44" s="119" t="s">
        <v>271</v>
      </c>
      <c r="C44" s="37" t="s">
        <v>83</v>
      </c>
      <c r="D44" s="37">
        <v>100</v>
      </c>
      <c r="E44" s="37" t="s">
        <v>14</v>
      </c>
      <c r="F44" s="9">
        <v>2</v>
      </c>
      <c r="G44" s="9" t="s">
        <v>83</v>
      </c>
      <c r="H44" s="16"/>
    </row>
    <row r="45" spans="1:8">
      <c r="A45" s="106" t="s">
        <v>230</v>
      </c>
      <c r="B45" s="119" t="s">
        <v>272</v>
      </c>
      <c r="C45" s="37" t="s">
        <v>83</v>
      </c>
      <c r="D45" s="37" t="s">
        <v>218</v>
      </c>
      <c r="E45" s="37" t="s">
        <v>83</v>
      </c>
      <c r="F45" s="9">
        <v>1</v>
      </c>
      <c r="G45" s="9" t="s">
        <v>83</v>
      </c>
      <c r="H45" s="16"/>
    </row>
    <row r="46" spans="1:8">
      <c r="A46" s="106" t="s">
        <v>230</v>
      </c>
      <c r="B46" s="119" t="s">
        <v>273</v>
      </c>
      <c r="C46" s="37" t="s">
        <v>83</v>
      </c>
      <c r="D46" s="37" t="s">
        <v>218</v>
      </c>
      <c r="E46" s="37" t="s">
        <v>83</v>
      </c>
      <c r="F46" s="9">
        <v>1</v>
      </c>
      <c r="G46" s="9" t="s">
        <v>83</v>
      </c>
      <c r="H46" s="46"/>
    </row>
    <row r="47" spans="1:8">
      <c r="A47" s="106" t="s">
        <v>220</v>
      </c>
      <c r="B47" s="119" t="s">
        <v>274</v>
      </c>
      <c r="C47" s="37" t="s">
        <v>83</v>
      </c>
      <c r="D47" s="37">
        <v>100</v>
      </c>
      <c r="E47" s="37" t="s">
        <v>14</v>
      </c>
      <c r="F47" s="9">
        <v>2</v>
      </c>
      <c r="G47" s="9" t="s">
        <v>83</v>
      </c>
      <c r="H47" s="37"/>
    </row>
    <row r="48" spans="1:8">
      <c r="A48" s="106" t="s">
        <v>220</v>
      </c>
      <c r="B48" s="119" t="s">
        <v>275</v>
      </c>
      <c r="C48" s="37" t="s">
        <v>83</v>
      </c>
      <c r="D48" s="37" t="s">
        <v>218</v>
      </c>
      <c r="E48" s="37" t="s">
        <v>83</v>
      </c>
      <c r="F48" s="9">
        <v>3</v>
      </c>
      <c r="G48" s="9" t="s">
        <v>83</v>
      </c>
      <c r="H48" s="37"/>
    </row>
    <row r="49" spans="1:11" ht="27.95" customHeight="1">
      <c r="A49" s="147" t="s">
        <v>228</v>
      </c>
      <c r="B49" s="120" t="s">
        <v>276</v>
      </c>
      <c r="C49" s="134" t="s">
        <v>83</v>
      </c>
      <c r="D49" s="144" t="s">
        <v>218</v>
      </c>
      <c r="E49" s="37" t="s">
        <v>83</v>
      </c>
      <c r="F49" s="30">
        <v>1</v>
      </c>
      <c r="G49" s="9" t="s">
        <v>83</v>
      </c>
      <c r="H49" s="30"/>
      <c r="J49" s="1"/>
      <c r="K49" s="1"/>
    </row>
    <row r="50" spans="1:11" ht="26.1" customHeight="1">
      <c r="A50" s="106" t="s">
        <v>237</v>
      </c>
      <c r="B50" s="119" t="s">
        <v>277</v>
      </c>
      <c r="C50" s="37" t="s">
        <v>83</v>
      </c>
      <c r="D50" s="37" t="s">
        <v>218</v>
      </c>
      <c r="E50" s="37" t="s">
        <v>83</v>
      </c>
      <c r="F50" s="9">
        <v>34</v>
      </c>
      <c r="G50" s="9" t="s">
        <v>83</v>
      </c>
      <c r="H50" s="37"/>
      <c r="J50" s="1"/>
      <c r="K50" s="1"/>
    </row>
    <row r="51" spans="1:11" ht="26.1" customHeight="1">
      <c r="A51" s="106" t="s">
        <v>215</v>
      </c>
      <c r="B51" s="119" t="s">
        <v>278</v>
      </c>
      <c r="C51" s="37" t="s">
        <v>83</v>
      </c>
      <c r="D51" s="16" t="s">
        <v>218</v>
      </c>
      <c r="E51" s="37" t="s">
        <v>83</v>
      </c>
      <c r="F51" s="9">
        <v>1</v>
      </c>
      <c r="G51" s="9" t="s">
        <v>83</v>
      </c>
      <c r="H51" s="37"/>
      <c r="J51" s="1"/>
      <c r="K51" s="1"/>
    </row>
    <row r="52" spans="1:11">
      <c r="A52" s="147" t="s">
        <v>230</v>
      </c>
      <c r="B52" s="120" t="s">
        <v>279</v>
      </c>
      <c r="C52" s="134" t="s">
        <v>83</v>
      </c>
      <c r="D52" s="144" t="s">
        <v>218</v>
      </c>
      <c r="E52" s="37" t="s">
        <v>83</v>
      </c>
      <c r="F52" s="30">
        <v>3</v>
      </c>
      <c r="G52" s="9" t="s">
        <v>83</v>
      </c>
      <c r="H52" s="30"/>
      <c r="J52" s="1"/>
      <c r="K52" s="1"/>
    </row>
    <row r="53" spans="1:11" ht="14.45" customHeight="1">
      <c r="A53" s="147" t="s">
        <v>228</v>
      </c>
      <c r="B53" s="120" t="s">
        <v>280</v>
      </c>
      <c r="C53" s="134" t="s">
        <v>83</v>
      </c>
      <c r="D53" s="144" t="s">
        <v>218</v>
      </c>
      <c r="E53" s="37" t="s">
        <v>83</v>
      </c>
      <c r="F53" s="30">
        <v>1</v>
      </c>
      <c r="G53" s="9" t="s">
        <v>83</v>
      </c>
      <c r="H53" s="30"/>
      <c r="J53" s="1"/>
      <c r="K53" s="1"/>
    </row>
    <row r="54" spans="1:11" ht="14.45" customHeight="1">
      <c r="A54" s="147" t="s">
        <v>228</v>
      </c>
      <c r="B54" s="120" t="s">
        <v>281</v>
      </c>
      <c r="C54" s="134" t="s">
        <v>83</v>
      </c>
      <c r="D54" s="144" t="s">
        <v>218</v>
      </c>
      <c r="E54" s="37" t="s">
        <v>83</v>
      </c>
      <c r="F54" s="30">
        <v>3</v>
      </c>
      <c r="G54" s="9" t="s">
        <v>83</v>
      </c>
      <c r="H54" s="30"/>
    </row>
    <row r="55" spans="1:11" ht="14.45" customHeight="1">
      <c r="A55" s="106" t="s">
        <v>215</v>
      </c>
      <c r="B55" s="119" t="s">
        <v>282</v>
      </c>
      <c r="C55" s="37" t="s">
        <v>283</v>
      </c>
      <c r="D55" s="16" t="s">
        <v>218</v>
      </c>
      <c r="E55" s="37" t="s">
        <v>83</v>
      </c>
      <c r="F55" s="9">
        <v>61</v>
      </c>
      <c r="G55" s="9">
        <v>43145</v>
      </c>
      <c r="H55" s="37"/>
    </row>
    <row r="56" spans="1:11" ht="15" customHeight="1">
      <c r="A56" s="147" t="s">
        <v>228</v>
      </c>
      <c r="B56" s="120" t="s">
        <v>284</v>
      </c>
      <c r="C56" s="134" t="s">
        <v>83</v>
      </c>
      <c r="D56" s="144" t="s">
        <v>285</v>
      </c>
      <c r="E56" s="37" t="s">
        <v>83</v>
      </c>
      <c r="F56" s="30">
        <v>20</v>
      </c>
      <c r="G56" s="9" t="s">
        <v>83</v>
      </c>
      <c r="H56" s="30"/>
    </row>
    <row r="57" spans="1:11" ht="26.45" customHeight="1">
      <c r="A57" s="106" t="s">
        <v>230</v>
      </c>
      <c r="B57" s="120" t="s">
        <v>286</v>
      </c>
      <c r="C57" s="37" t="s">
        <v>83</v>
      </c>
      <c r="D57" s="144">
        <v>1000</v>
      </c>
      <c r="E57" s="37" t="s">
        <v>14</v>
      </c>
      <c r="F57" s="30">
        <v>6</v>
      </c>
      <c r="G57" s="9" t="s">
        <v>83</v>
      </c>
      <c r="H57" s="30"/>
    </row>
    <row r="58" spans="1:11" ht="15" customHeight="1">
      <c r="A58" s="106" t="s">
        <v>230</v>
      </c>
      <c r="B58" s="120" t="s">
        <v>287</v>
      </c>
      <c r="C58" s="37" t="s">
        <v>83</v>
      </c>
      <c r="D58" s="144">
        <v>100</v>
      </c>
      <c r="E58" s="37" t="s">
        <v>14</v>
      </c>
      <c r="F58" s="30">
        <v>1</v>
      </c>
      <c r="G58" s="9" t="s">
        <v>83</v>
      </c>
      <c r="H58" s="30"/>
    </row>
    <row r="59" spans="1:11" ht="14.45" customHeight="1">
      <c r="A59" s="106" t="s">
        <v>230</v>
      </c>
      <c r="B59" s="120" t="s">
        <v>288</v>
      </c>
      <c r="C59" s="37" t="s">
        <v>83</v>
      </c>
      <c r="D59" s="144">
        <v>500</v>
      </c>
      <c r="E59" s="37" t="s">
        <v>14</v>
      </c>
      <c r="F59" s="30">
        <v>6</v>
      </c>
      <c r="G59" s="9" t="s">
        <v>83</v>
      </c>
      <c r="H59" s="30"/>
    </row>
    <row r="60" spans="1:11" ht="15" customHeight="1">
      <c r="A60" s="145" t="s">
        <v>230</v>
      </c>
      <c r="B60" s="132" t="s">
        <v>289</v>
      </c>
      <c r="C60" s="37" t="s">
        <v>290</v>
      </c>
      <c r="D60" s="146">
        <v>50</v>
      </c>
      <c r="E60" s="146" t="s">
        <v>14</v>
      </c>
      <c r="F60" s="43">
        <v>20</v>
      </c>
      <c r="G60" s="133" t="s">
        <v>83</v>
      </c>
      <c r="H60" s="30"/>
    </row>
    <row r="61" spans="1:11" ht="14.45" customHeight="1">
      <c r="A61" s="145" t="s">
        <v>228</v>
      </c>
      <c r="B61" s="132" t="s">
        <v>289</v>
      </c>
      <c r="C61" s="126" t="s">
        <v>83</v>
      </c>
      <c r="D61" s="146">
        <v>50</v>
      </c>
      <c r="E61" s="126" t="s">
        <v>14</v>
      </c>
      <c r="F61" s="43">
        <v>10</v>
      </c>
      <c r="G61" s="133" t="s">
        <v>83</v>
      </c>
      <c r="H61" s="43"/>
    </row>
    <row r="62" spans="1:11">
      <c r="A62" s="147" t="s">
        <v>228</v>
      </c>
      <c r="B62" s="120" t="s">
        <v>291</v>
      </c>
      <c r="C62" s="134" t="s">
        <v>83</v>
      </c>
      <c r="D62" s="144" t="s">
        <v>218</v>
      </c>
      <c r="E62" s="37" t="s">
        <v>83</v>
      </c>
      <c r="F62" s="30">
        <v>2</v>
      </c>
      <c r="G62" s="9" t="s">
        <v>83</v>
      </c>
      <c r="H62" s="30"/>
    </row>
    <row r="63" spans="1:11" ht="15" customHeight="1">
      <c r="A63" s="106" t="s">
        <v>230</v>
      </c>
      <c r="B63" s="120" t="s">
        <v>292</v>
      </c>
      <c r="C63" s="37" t="s">
        <v>83</v>
      </c>
      <c r="D63" s="144" t="s">
        <v>218</v>
      </c>
      <c r="E63" s="37" t="s">
        <v>83</v>
      </c>
      <c r="F63" s="30">
        <v>1</v>
      </c>
      <c r="G63" s="9" t="s">
        <v>83</v>
      </c>
      <c r="H63" s="30"/>
    </row>
    <row r="64" spans="1:11" ht="14.45" customHeight="1">
      <c r="A64" s="106" t="s">
        <v>220</v>
      </c>
      <c r="B64" s="119" t="s">
        <v>293</v>
      </c>
      <c r="C64" s="37" t="s">
        <v>83</v>
      </c>
      <c r="D64" s="37" t="s">
        <v>218</v>
      </c>
      <c r="E64" s="37" t="s">
        <v>83</v>
      </c>
      <c r="F64" s="9">
        <v>4</v>
      </c>
      <c r="G64" s="9" t="s">
        <v>83</v>
      </c>
      <c r="H64" s="37"/>
    </row>
    <row r="65" spans="1:8" ht="14.45" customHeight="1">
      <c r="A65" s="147" t="s">
        <v>228</v>
      </c>
      <c r="B65" s="120" t="s">
        <v>294</v>
      </c>
      <c r="C65" s="134" t="s">
        <v>83</v>
      </c>
      <c r="D65" s="144" t="s">
        <v>295</v>
      </c>
      <c r="E65" s="37" t="s">
        <v>83</v>
      </c>
      <c r="F65" s="30">
        <v>1</v>
      </c>
      <c r="G65" s="9" t="s">
        <v>83</v>
      </c>
      <c r="H65" s="30"/>
    </row>
    <row r="66" spans="1:8" ht="14.45" customHeight="1">
      <c r="A66" s="106" t="s">
        <v>215</v>
      </c>
      <c r="B66" s="119" t="s">
        <v>296</v>
      </c>
      <c r="C66" s="37" t="s">
        <v>83</v>
      </c>
      <c r="D66" s="16" t="s">
        <v>218</v>
      </c>
      <c r="E66" s="37" t="s">
        <v>83</v>
      </c>
      <c r="F66" s="9">
        <v>2</v>
      </c>
      <c r="G66" s="9" t="s">
        <v>83</v>
      </c>
      <c r="H66" s="37"/>
    </row>
    <row r="67" spans="1:8" ht="14.45" customHeight="1">
      <c r="A67" s="106" t="s">
        <v>220</v>
      </c>
      <c r="B67" s="119" t="s">
        <v>297</v>
      </c>
      <c r="C67" s="37" t="s">
        <v>83</v>
      </c>
      <c r="D67" s="37" t="s">
        <v>218</v>
      </c>
      <c r="E67" s="37" t="s">
        <v>83</v>
      </c>
      <c r="F67" s="9">
        <v>312</v>
      </c>
      <c r="G67" s="9" t="s">
        <v>83</v>
      </c>
      <c r="H67" s="37" t="s">
        <v>298</v>
      </c>
    </row>
    <row r="68" spans="1:8">
      <c r="A68" s="106" t="s">
        <v>230</v>
      </c>
      <c r="B68" s="120" t="s">
        <v>299</v>
      </c>
      <c r="C68" s="37" t="s">
        <v>83</v>
      </c>
      <c r="D68" s="144" t="s">
        <v>218</v>
      </c>
      <c r="E68" s="37" t="s">
        <v>83</v>
      </c>
      <c r="F68" s="30">
        <v>3</v>
      </c>
      <c r="G68" s="9" t="s">
        <v>83</v>
      </c>
      <c r="H68" s="30"/>
    </row>
    <row r="69" spans="1:8">
      <c r="A69" s="106" t="s">
        <v>230</v>
      </c>
      <c r="B69" s="120" t="s">
        <v>300</v>
      </c>
      <c r="C69" s="37" t="s">
        <v>83</v>
      </c>
      <c r="D69" s="144" t="s">
        <v>218</v>
      </c>
      <c r="E69" s="37" t="s">
        <v>83</v>
      </c>
      <c r="F69" s="30">
        <v>3</v>
      </c>
      <c r="G69" s="9" t="s">
        <v>83</v>
      </c>
      <c r="H69" s="30"/>
    </row>
    <row r="70" spans="1:8" ht="14.45" customHeight="1">
      <c r="A70" s="147" t="s">
        <v>228</v>
      </c>
      <c r="B70" s="120" t="s">
        <v>301</v>
      </c>
      <c r="C70" s="134" t="s">
        <v>83</v>
      </c>
      <c r="D70" s="144" t="s">
        <v>218</v>
      </c>
      <c r="E70" s="37" t="s">
        <v>83</v>
      </c>
      <c r="F70" s="30">
        <v>4000</v>
      </c>
      <c r="G70" s="9" t="s">
        <v>83</v>
      </c>
      <c r="H70" s="30"/>
    </row>
    <row r="71" spans="1:8" ht="14.45" customHeight="1">
      <c r="A71" s="106" t="s">
        <v>237</v>
      </c>
      <c r="B71" s="119" t="s">
        <v>302</v>
      </c>
      <c r="C71" s="37" t="s">
        <v>83</v>
      </c>
      <c r="D71" s="37" t="s">
        <v>218</v>
      </c>
      <c r="E71" s="37" t="s">
        <v>83</v>
      </c>
      <c r="F71" s="9">
        <v>140</v>
      </c>
      <c r="G71" s="9" t="s">
        <v>83</v>
      </c>
      <c r="H71" s="37"/>
    </row>
    <row r="72" spans="1:8" ht="14.45" customHeight="1">
      <c r="A72" s="106" t="s">
        <v>220</v>
      </c>
      <c r="B72" s="119" t="s">
        <v>303</v>
      </c>
      <c r="C72" s="37" t="s">
        <v>304</v>
      </c>
      <c r="D72" s="37" t="s">
        <v>218</v>
      </c>
      <c r="E72" s="37" t="s">
        <v>83</v>
      </c>
      <c r="F72" s="9">
        <v>300</v>
      </c>
      <c r="G72" s="9" t="s">
        <v>83</v>
      </c>
      <c r="H72" s="37" t="s">
        <v>305</v>
      </c>
    </row>
    <row r="73" spans="1:8" ht="14.45" customHeight="1">
      <c r="A73" s="106" t="s">
        <v>215</v>
      </c>
      <c r="B73" s="119" t="s">
        <v>306</v>
      </c>
      <c r="C73" s="37" t="s">
        <v>83</v>
      </c>
      <c r="D73" s="37">
        <v>200</v>
      </c>
      <c r="E73" s="37" t="s">
        <v>307</v>
      </c>
      <c r="F73" s="9">
        <v>200</v>
      </c>
      <c r="G73" s="9" t="s">
        <v>83</v>
      </c>
      <c r="H73" s="37"/>
    </row>
    <row r="74" spans="1:8" ht="14.45" customHeight="1">
      <c r="A74" s="106" t="s">
        <v>215</v>
      </c>
      <c r="B74" s="119" t="s">
        <v>308</v>
      </c>
      <c r="C74" s="37" t="s">
        <v>83</v>
      </c>
      <c r="D74" s="16" t="s">
        <v>218</v>
      </c>
      <c r="E74" s="37" t="s">
        <v>83</v>
      </c>
      <c r="F74" s="9">
        <v>3</v>
      </c>
      <c r="G74" s="9" t="s">
        <v>83</v>
      </c>
      <c r="H74" s="37"/>
    </row>
    <row r="75" spans="1:8" ht="15" customHeight="1">
      <c r="A75" s="106" t="s">
        <v>220</v>
      </c>
      <c r="B75" s="119" t="s">
        <v>309</v>
      </c>
      <c r="C75" s="37" t="s">
        <v>83</v>
      </c>
      <c r="D75" s="37" t="s">
        <v>218</v>
      </c>
      <c r="E75" s="37" t="s">
        <v>83</v>
      </c>
      <c r="F75" s="9">
        <v>7</v>
      </c>
      <c r="G75" s="9" t="s">
        <v>83</v>
      </c>
      <c r="H75" s="37"/>
    </row>
    <row r="76" spans="1:8" ht="16.5" customHeight="1">
      <c r="A76" s="147" t="s">
        <v>228</v>
      </c>
      <c r="B76" s="120" t="s">
        <v>310</v>
      </c>
      <c r="C76" s="134" t="s">
        <v>83</v>
      </c>
      <c r="D76" s="144" t="s">
        <v>218</v>
      </c>
      <c r="E76" s="37" t="s">
        <v>83</v>
      </c>
      <c r="F76" s="30">
        <v>1</v>
      </c>
      <c r="G76" s="9" t="s">
        <v>83</v>
      </c>
      <c r="H76" s="30"/>
    </row>
    <row r="77" spans="1:8">
      <c r="A77" s="147" t="s">
        <v>228</v>
      </c>
      <c r="B77" s="120" t="s">
        <v>311</v>
      </c>
      <c r="C77" s="134" t="s">
        <v>83</v>
      </c>
      <c r="D77" s="144" t="s">
        <v>218</v>
      </c>
      <c r="E77" s="37" t="s">
        <v>83</v>
      </c>
      <c r="F77" s="30">
        <v>162</v>
      </c>
      <c r="G77" s="9" t="s">
        <v>83</v>
      </c>
      <c r="H77" s="30"/>
    </row>
    <row r="78" spans="1:8">
      <c r="A78" s="106" t="s">
        <v>215</v>
      </c>
      <c r="B78" s="119" t="s">
        <v>312</v>
      </c>
      <c r="C78" s="37" t="s">
        <v>83</v>
      </c>
      <c r="D78" s="16" t="s">
        <v>218</v>
      </c>
      <c r="E78" s="37" t="s">
        <v>83</v>
      </c>
      <c r="F78" s="9">
        <v>1</v>
      </c>
      <c r="G78" s="9" t="s">
        <v>83</v>
      </c>
      <c r="H78" s="37" t="s">
        <v>313</v>
      </c>
    </row>
    <row r="79" spans="1:8">
      <c r="A79" s="106" t="s">
        <v>220</v>
      </c>
      <c r="B79" s="119" t="s">
        <v>312</v>
      </c>
      <c r="C79" s="37" t="s">
        <v>83</v>
      </c>
      <c r="D79" s="37" t="s">
        <v>218</v>
      </c>
      <c r="E79" s="37" t="s">
        <v>83</v>
      </c>
      <c r="F79" s="9">
        <v>1</v>
      </c>
      <c r="G79" s="9" t="s">
        <v>83</v>
      </c>
      <c r="H79" s="37" t="s">
        <v>314</v>
      </c>
    </row>
    <row r="80" spans="1:8" ht="14.45" customHeight="1">
      <c r="A80" s="106" t="s">
        <v>215</v>
      </c>
      <c r="B80" s="119" t="s">
        <v>315</v>
      </c>
      <c r="C80" s="37" t="s">
        <v>83</v>
      </c>
      <c r="D80" s="16" t="s">
        <v>218</v>
      </c>
      <c r="E80" s="37" t="s">
        <v>83</v>
      </c>
      <c r="F80" s="9">
        <v>6</v>
      </c>
      <c r="G80" s="9" t="s">
        <v>83</v>
      </c>
      <c r="H80" s="37"/>
    </row>
    <row r="81" spans="1:8">
      <c r="A81" s="147" t="s">
        <v>228</v>
      </c>
      <c r="B81" s="120" t="s">
        <v>316</v>
      </c>
      <c r="C81" s="134" t="s">
        <v>83</v>
      </c>
      <c r="D81" s="144" t="s">
        <v>218</v>
      </c>
      <c r="E81" s="37" t="s">
        <v>83</v>
      </c>
      <c r="F81" s="30">
        <v>1</v>
      </c>
      <c r="G81" s="9" t="s">
        <v>83</v>
      </c>
      <c r="H81" s="30"/>
    </row>
    <row r="82" spans="1:8">
      <c r="A82" s="147" t="s">
        <v>228</v>
      </c>
      <c r="B82" s="120" t="s">
        <v>317</v>
      </c>
      <c r="C82" s="134" t="s">
        <v>83</v>
      </c>
      <c r="D82" s="144" t="s">
        <v>218</v>
      </c>
      <c r="E82" s="37" t="s">
        <v>83</v>
      </c>
      <c r="F82" s="30">
        <v>1</v>
      </c>
      <c r="G82" s="9" t="s">
        <v>83</v>
      </c>
      <c r="H82" s="30"/>
    </row>
    <row r="83" spans="1:8" ht="14.45" customHeight="1">
      <c r="A83" s="106" t="s">
        <v>230</v>
      </c>
      <c r="B83" s="120" t="s">
        <v>318</v>
      </c>
      <c r="C83" s="37" t="s">
        <v>83</v>
      </c>
      <c r="D83" s="144" t="s">
        <v>218</v>
      </c>
      <c r="E83" s="37" t="s">
        <v>83</v>
      </c>
      <c r="F83" s="30">
        <v>3</v>
      </c>
      <c r="G83" s="9" t="s">
        <v>83</v>
      </c>
      <c r="H83" s="30"/>
    </row>
    <row r="84" spans="1:8" ht="14.45" customHeight="1">
      <c r="A84" s="106" t="s">
        <v>237</v>
      </c>
      <c r="B84" s="120" t="s">
        <v>319</v>
      </c>
      <c r="C84" s="37" t="s">
        <v>83</v>
      </c>
      <c r="D84" s="16" t="s">
        <v>218</v>
      </c>
      <c r="E84" s="37" t="s">
        <v>83</v>
      </c>
      <c r="F84" s="9">
        <v>6</v>
      </c>
      <c r="G84" s="9" t="s">
        <v>83</v>
      </c>
      <c r="H84" s="37" t="s">
        <v>134</v>
      </c>
    </row>
    <row r="85" spans="1:8" ht="14.45" customHeight="1">
      <c r="A85" s="106" t="s">
        <v>230</v>
      </c>
      <c r="B85" s="120" t="s">
        <v>320</v>
      </c>
      <c r="C85" s="37" t="s">
        <v>83</v>
      </c>
      <c r="D85" s="144" t="s">
        <v>218</v>
      </c>
      <c r="E85" s="37" t="s">
        <v>83</v>
      </c>
      <c r="F85" s="30">
        <v>3</v>
      </c>
      <c r="G85" s="9" t="s">
        <v>83</v>
      </c>
      <c r="H85" s="30"/>
    </row>
    <row r="86" spans="1:8" ht="14.45" customHeight="1">
      <c r="A86" s="106" t="s">
        <v>230</v>
      </c>
      <c r="B86" s="120" t="s">
        <v>321</v>
      </c>
      <c r="C86" s="37" t="s">
        <v>83</v>
      </c>
      <c r="D86" s="144" t="s">
        <v>218</v>
      </c>
      <c r="E86" s="37" t="s">
        <v>83</v>
      </c>
      <c r="F86" s="30">
        <v>1</v>
      </c>
      <c r="G86" s="9" t="s">
        <v>83</v>
      </c>
      <c r="H86" s="30"/>
    </row>
    <row r="87" spans="1:8" ht="14.45" customHeight="1">
      <c r="A87" s="147" t="s">
        <v>228</v>
      </c>
      <c r="B87" s="120" t="s">
        <v>322</v>
      </c>
      <c r="C87" s="134" t="s">
        <v>83</v>
      </c>
      <c r="D87" s="144" t="s">
        <v>218</v>
      </c>
      <c r="E87" s="37" t="s">
        <v>83</v>
      </c>
      <c r="F87" s="30">
        <v>69</v>
      </c>
      <c r="G87" s="9" t="s">
        <v>83</v>
      </c>
      <c r="H87" s="30"/>
    </row>
    <row r="88" spans="1:8" ht="14.45" customHeight="1">
      <c r="A88" s="147" t="s">
        <v>228</v>
      </c>
      <c r="B88" s="120" t="s">
        <v>323</v>
      </c>
      <c r="C88" s="134" t="s">
        <v>83</v>
      </c>
      <c r="D88" s="144" t="s">
        <v>218</v>
      </c>
      <c r="E88" s="37" t="s">
        <v>83</v>
      </c>
      <c r="F88" s="30">
        <v>50</v>
      </c>
      <c r="G88" s="9" t="s">
        <v>83</v>
      </c>
      <c r="H88" s="30"/>
    </row>
    <row r="89" spans="1:8" ht="14.45" customHeight="1">
      <c r="A89" s="106" t="s">
        <v>215</v>
      </c>
      <c r="B89" s="119" t="s">
        <v>324</v>
      </c>
      <c r="C89" s="37" t="s">
        <v>83</v>
      </c>
      <c r="D89" s="16" t="s">
        <v>248</v>
      </c>
      <c r="E89" s="37" t="s">
        <v>83</v>
      </c>
      <c r="F89" s="9">
        <v>1</v>
      </c>
      <c r="G89" s="9" t="s">
        <v>83</v>
      </c>
      <c r="H89" s="37"/>
    </row>
    <row r="90" spans="1:8" ht="14.45" customHeight="1">
      <c r="A90" s="147" t="s">
        <v>228</v>
      </c>
      <c r="B90" s="120" t="s">
        <v>325</v>
      </c>
      <c r="C90" s="134" t="s">
        <v>83</v>
      </c>
      <c r="D90" s="144">
        <v>7</v>
      </c>
      <c r="E90" s="37" t="s">
        <v>14</v>
      </c>
      <c r="F90" s="30">
        <v>500</v>
      </c>
      <c r="G90" s="9" t="s">
        <v>83</v>
      </c>
      <c r="H90" s="30"/>
    </row>
    <row r="91" spans="1:8">
      <c r="A91" s="147" t="s">
        <v>228</v>
      </c>
      <c r="B91" s="120" t="s">
        <v>326</v>
      </c>
      <c r="C91" s="134" t="s">
        <v>83</v>
      </c>
      <c r="D91" s="144" t="s">
        <v>218</v>
      </c>
      <c r="E91" s="37" t="s">
        <v>83</v>
      </c>
      <c r="F91" s="30">
        <v>1</v>
      </c>
      <c r="G91" s="9" t="s">
        <v>83</v>
      </c>
      <c r="H91" s="30" t="s">
        <v>327</v>
      </c>
    </row>
    <row r="92" spans="1:8">
      <c r="A92" s="106" t="s">
        <v>215</v>
      </c>
      <c r="B92" s="119" t="s">
        <v>328</v>
      </c>
      <c r="C92" s="37" t="s">
        <v>83</v>
      </c>
      <c r="D92" s="16" t="s">
        <v>218</v>
      </c>
      <c r="E92" s="37" t="s">
        <v>83</v>
      </c>
      <c r="F92" s="9">
        <v>2</v>
      </c>
      <c r="G92" s="9" t="s">
        <v>83</v>
      </c>
      <c r="H92" s="37"/>
    </row>
    <row r="93" spans="1:8">
      <c r="A93" s="106" t="s">
        <v>215</v>
      </c>
      <c r="B93" s="119" t="s">
        <v>329</v>
      </c>
      <c r="C93" s="37" t="s">
        <v>83</v>
      </c>
      <c r="D93" s="16" t="s">
        <v>218</v>
      </c>
      <c r="E93" s="37" t="s">
        <v>83</v>
      </c>
      <c r="F93" s="9">
        <v>4</v>
      </c>
      <c r="G93" s="9" t="s">
        <v>83</v>
      </c>
      <c r="H93" s="37"/>
    </row>
    <row r="94" spans="1:8">
      <c r="A94" s="106" t="s">
        <v>230</v>
      </c>
      <c r="B94" s="120" t="s">
        <v>330</v>
      </c>
      <c r="C94" s="37" t="s">
        <v>83</v>
      </c>
      <c r="D94" s="144">
        <v>20</v>
      </c>
      <c r="E94" s="37" t="s">
        <v>14</v>
      </c>
      <c r="F94" s="30">
        <v>1</v>
      </c>
      <c r="G94" s="9" t="s">
        <v>83</v>
      </c>
      <c r="H94" s="30" t="s">
        <v>331</v>
      </c>
    </row>
    <row r="95" spans="1:8">
      <c r="A95" s="147" t="s">
        <v>230</v>
      </c>
      <c r="B95" s="120" t="s">
        <v>332</v>
      </c>
      <c r="C95" s="134" t="s">
        <v>83</v>
      </c>
      <c r="D95" s="144">
        <v>10</v>
      </c>
      <c r="E95" s="144" t="s">
        <v>14</v>
      </c>
      <c r="F95" s="30">
        <v>1</v>
      </c>
      <c r="G95" s="9" t="s">
        <v>83</v>
      </c>
      <c r="H95" s="30"/>
    </row>
    <row r="96" spans="1:8">
      <c r="A96" s="106" t="s">
        <v>215</v>
      </c>
      <c r="B96" s="119" t="s">
        <v>333</v>
      </c>
      <c r="C96" s="37" t="s">
        <v>83</v>
      </c>
      <c r="D96" s="37">
        <v>5</v>
      </c>
      <c r="E96" s="37" t="s">
        <v>14</v>
      </c>
      <c r="F96" s="9">
        <v>31</v>
      </c>
      <c r="G96" s="9" t="s">
        <v>83</v>
      </c>
      <c r="H96" s="37"/>
    </row>
    <row r="97" spans="1:8">
      <c r="A97" s="106" t="s">
        <v>215</v>
      </c>
      <c r="B97" s="119" t="s">
        <v>334</v>
      </c>
      <c r="C97" s="37" t="s">
        <v>83</v>
      </c>
      <c r="D97" s="16" t="s">
        <v>218</v>
      </c>
      <c r="E97" s="37" t="s">
        <v>83</v>
      </c>
      <c r="F97" s="9">
        <v>2</v>
      </c>
      <c r="G97" s="9" t="s">
        <v>83</v>
      </c>
      <c r="H97" s="37"/>
    </row>
    <row r="98" spans="1:8">
      <c r="A98" s="147" t="s">
        <v>230</v>
      </c>
      <c r="B98" s="120" t="s">
        <v>335</v>
      </c>
      <c r="C98" s="134" t="s">
        <v>83</v>
      </c>
      <c r="D98" s="144">
        <v>1000</v>
      </c>
      <c r="E98" s="144" t="s">
        <v>14</v>
      </c>
      <c r="F98" s="30">
        <v>2</v>
      </c>
      <c r="G98" s="9" t="s">
        <v>83</v>
      </c>
      <c r="H98" s="30"/>
    </row>
    <row r="99" spans="1:8">
      <c r="A99" s="148" t="s">
        <v>230</v>
      </c>
      <c r="B99" s="121" t="s">
        <v>336</v>
      </c>
      <c r="C99" s="141" t="s">
        <v>83</v>
      </c>
      <c r="D99" s="104">
        <v>2000</v>
      </c>
      <c r="E99" s="104" t="s">
        <v>14</v>
      </c>
      <c r="F99" s="149">
        <v>1</v>
      </c>
      <c r="G99" s="124" t="s">
        <v>83</v>
      </c>
      <c r="H99" s="149"/>
    </row>
    <row r="100" spans="1:8">
      <c r="A100" s="147" t="s">
        <v>228</v>
      </c>
      <c r="B100" s="135" t="s">
        <v>337</v>
      </c>
      <c r="C100" s="37" t="s">
        <v>338</v>
      </c>
      <c r="D100" s="101">
        <v>100</v>
      </c>
      <c r="E100" s="137" t="s">
        <v>14</v>
      </c>
      <c r="F100" s="151">
        <v>2</v>
      </c>
      <c r="G100" s="138" t="s">
        <v>83</v>
      </c>
      <c r="H100" s="151" t="s">
        <v>339</v>
      </c>
    </row>
    <row r="101" spans="1:8">
      <c r="A101" s="147" t="s">
        <v>228</v>
      </c>
      <c r="B101" s="135" t="s">
        <v>340</v>
      </c>
      <c r="C101" s="136" t="s">
        <v>83</v>
      </c>
      <c r="D101" s="101">
        <v>10</v>
      </c>
      <c r="E101" s="137" t="s">
        <v>14</v>
      </c>
      <c r="F101" s="151">
        <v>10</v>
      </c>
      <c r="G101" s="138" t="s">
        <v>83</v>
      </c>
      <c r="H101" s="151"/>
    </row>
    <row r="102" spans="1:8">
      <c r="A102" s="147" t="s">
        <v>228</v>
      </c>
      <c r="B102" s="135" t="s">
        <v>341</v>
      </c>
      <c r="C102" s="136" t="s">
        <v>83</v>
      </c>
      <c r="D102" s="101">
        <v>20</v>
      </c>
      <c r="E102" s="137" t="s">
        <v>14</v>
      </c>
      <c r="F102" s="151">
        <v>6</v>
      </c>
      <c r="G102" s="138" t="s">
        <v>83</v>
      </c>
      <c r="H102" s="151"/>
    </row>
    <row r="103" spans="1:8">
      <c r="A103" s="147" t="s">
        <v>228</v>
      </c>
      <c r="B103" s="135" t="s">
        <v>342</v>
      </c>
      <c r="C103" s="136" t="s">
        <v>83</v>
      </c>
      <c r="D103" s="101">
        <v>250</v>
      </c>
      <c r="E103" s="137" t="s">
        <v>14</v>
      </c>
      <c r="F103" s="151">
        <v>3</v>
      </c>
      <c r="G103" s="138" t="s">
        <v>83</v>
      </c>
      <c r="H103" s="151"/>
    </row>
    <row r="104" spans="1:8">
      <c r="A104" s="147" t="s">
        <v>228</v>
      </c>
      <c r="B104" s="135" t="s">
        <v>343</v>
      </c>
      <c r="C104" s="136" t="s">
        <v>83</v>
      </c>
      <c r="D104" s="101">
        <v>25</v>
      </c>
      <c r="E104" s="137" t="s">
        <v>14</v>
      </c>
      <c r="F104" s="151">
        <v>2</v>
      </c>
      <c r="G104" s="138" t="s">
        <v>83</v>
      </c>
      <c r="H104" s="151"/>
    </row>
    <row r="105" spans="1:8" ht="14.45" customHeight="1">
      <c r="A105" s="147" t="s">
        <v>228</v>
      </c>
      <c r="B105" s="135" t="s">
        <v>344</v>
      </c>
      <c r="C105" s="136" t="s">
        <v>83</v>
      </c>
      <c r="D105" s="101">
        <v>5</v>
      </c>
      <c r="E105" s="137" t="s">
        <v>14</v>
      </c>
      <c r="F105" s="151">
        <v>11</v>
      </c>
      <c r="G105" s="138" t="s">
        <v>83</v>
      </c>
      <c r="H105" s="151"/>
    </row>
    <row r="106" spans="1:8" ht="14.45" customHeight="1">
      <c r="A106" s="106" t="s">
        <v>237</v>
      </c>
      <c r="B106" s="139" t="s">
        <v>345</v>
      </c>
      <c r="C106" s="137" t="s">
        <v>83</v>
      </c>
      <c r="D106" s="162">
        <v>1000</v>
      </c>
      <c r="E106" s="137" t="s">
        <v>14</v>
      </c>
      <c r="F106" s="138">
        <v>2</v>
      </c>
      <c r="G106" s="138" t="s">
        <v>83</v>
      </c>
      <c r="H106" s="137"/>
    </row>
    <row r="107" spans="1:8" ht="14.45" customHeight="1">
      <c r="A107" s="106" t="s">
        <v>237</v>
      </c>
      <c r="B107" s="139" t="s">
        <v>346</v>
      </c>
      <c r="C107" s="137" t="s">
        <v>83</v>
      </c>
      <c r="D107" s="162">
        <v>2000</v>
      </c>
      <c r="E107" s="137" t="s">
        <v>14</v>
      </c>
      <c r="F107" s="138">
        <v>1</v>
      </c>
      <c r="G107" s="138" t="s">
        <v>83</v>
      </c>
      <c r="H107" s="137"/>
    </row>
    <row r="108" spans="1:8" ht="14.45" customHeight="1">
      <c r="A108" s="53" t="s">
        <v>237</v>
      </c>
      <c r="B108" s="159" t="s">
        <v>347</v>
      </c>
      <c r="C108" s="143" t="s">
        <v>83</v>
      </c>
      <c r="D108" s="163">
        <v>250</v>
      </c>
      <c r="E108" s="143" t="s">
        <v>14</v>
      </c>
      <c r="F108" s="164">
        <v>1</v>
      </c>
      <c r="G108" s="138" t="s">
        <v>83</v>
      </c>
      <c r="H108" s="143"/>
    </row>
    <row r="109" spans="1:8" ht="14.45" customHeight="1">
      <c r="A109" s="53" t="s">
        <v>230</v>
      </c>
      <c r="B109" s="139" t="s">
        <v>348</v>
      </c>
      <c r="C109" s="143" t="s">
        <v>83</v>
      </c>
      <c r="D109" s="137">
        <v>100</v>
      </c>
      <c r="E109" s="137" t="s">
        <v>14</v>
      </c>
      <c r="F109" s="138">
        <v>1</v>
      </c>
      <c r="G109" s="138" t="s">
        <v>83</v>
      </c>
      <c r="H109" s="165"/>
    </row>
    <row r="110" spans="1:8" ht="14.45" customHeight="1">
      <c r="A110" s="53" t="s">
        <v>220</v>
      </c>
      <c r="B110" s="139" t="s">
        <v>349</v>
      </c>
      <c r="C110" s="143" t="s">
        <v>83</v>
      </c>
      <c r="D110" s="137">
        <v>10</v>
      </c>
      <c r="E110" s="137" t="s">
        <v>14</v>
      </c>
      <c r="F110" s="138">
        <v>1</v>
      </c>
      <c r="G110" s="138" t="s">
        <v>83</v>
      </c>
      <c r="H110" s="137"/>
    </row>
    <row r="111" spans="1:8" ht="14.45" customHeight="1">
      <c r="A111" s="53" t="s">
        <v>230</v>
      </c>
      <c r="B111" s="139" t="s">
        <v>349</v>
      </c>
      <c r="C111" s="143" t="s">
        <v>83</v>
      </c>
      <c r="D111" s="137">
        <v>10</v>
      </c>
      <c r="E111" s="137" t="s">
        <v>14</v>
      </c>
      <c r="F111" s="138">
        <v>1</v>
      </c>
      <c r="G111" s="138" t="s">
        <v>83</v>
      </c>
      <c r="H111" s="165"/>
    </row>
    <row r="112" spans="1:8">
      <c r="A112" s="53" t="s">
        <v>230</v>
      </c>
      <c r="B112" s="139" t="s">
        <v>350</v>
      </c>
      <c r="C112" s="143" t="s">
        <v>83</v>
      </c>
      <c r="D112" s="137">
        <v>100</v>
      </c>
      <c r="E112" s="137" t="s">
        <v>14</v>
      </c>
      <c r="F112" s="138">
        <v>1</v>
      </c>
      <c r="G112" s="138" t="s">
        <v>83</v>
      </c>
      <c r="H112" s="165"/>
    </row>
    <row r="113" spans="1:8" ht="14.45" customHeight="1">
      <c r="A113" s="53" t="s">
        <v>220</v>
      </c>
      <c r="B113" s="139" t="s">
        <v>351</v>
      </c>
      <c r="C113" s="143" t="s">
        <v>83</v>
      </c>
      <c r="D113" s="137">
        <v>25</v>
      </c>
      <c r="E113" s="137" t="s">
        <v>14</v>
      </c>
      <c r="F113" s="138">
        <v>1</v>
      </c>
      <c r="G113" s="138" t="s">
        <v>83</v>
      </c>
      <c r="H113" s="137"/>
    </row>
    <row r="114" spans="1:8" ht="14.45" customHeight="1">
      <c r="A114" s="53" t="s">
        <v>230</v>
      </c>
      <c r="B114" s="139" t="s">
        <v>351</v>
      </c>
      <c r="C114" s="143" t="s">
        <v>83</v>
      </c>
      <c r="D114" s="137">
        <v>25</v>
      </c>
      <c r="E114" s="137" t="s">
        <v>14</v>
      </c>
      <c r="F114" s="138">
        <v>1</v>
      </c>
      <c r="G114" s="138" t="s">
        <v>83</v>
      </c>
      <c r="H114" s="165"/>
    </row>
    <row r="115" spans="1:8" ht="14.45" customHeight="1">
      <c r="A115" s="53" t="s">
        <v>230</v>
      </c>
      <c r="B115" s="139" t="s">
        <v>352</v>
      </c>
      <c r="C115" s="143" t="s">
        <v>83</v>
      </c>
      <c r="D115" s="137">
        <v>250</v>
      </c>
      <c r="E115" s="137" t="s">
        <v>14</v>
      </c>
      <c r="F115" s="138">
        <v>1</v>
      </c>
      <c r="G115" s="138" t="s">
        <v>83</v>
      </c>
      <c r="H115" s="165"/>
    </row>
    <row r="116" spans="1:8" ht="14.45" customHeight="1">
      <c r="A116" s="148" t="s">
        <v>228</v>
      </c>
      <c r="B116" s="135" t="s">
        <v>353</v>
      </c>
      <c r="C116" s="143" t="s">
        <v>354</v>
      </c>
      <c r="D116" s="137">
        <v>1000</v>
      </c>
      <c r="E116" s="158" t="s">
        <v>355</v>
      </c>
      <c r="F116" s="151">
        <v>2000</v>
      </c>
      <c r="G116" s="138" t="s">
        <v>83</v>
      </c>
      <c r="H116" s="151"/>
    </row>
    <row r="117" spans="1:8" ht="14.45" customHeight="1">
      <c r="A117" s="53" t="s">
        <v>220</v>
      </c>
      <c r="B117" s="139" t="s">
        <v>356</v>
      </c>
      <c r="C117" s="143" t="s">
        <v>354</v>
      </c>
      <c r="D117" s="137">
        <v>200</v>
      </c>
      <c r="E117" s="158" t="s">
        <v>355</v>
      </c>
      <c r="F117" s="138" t="s">
        <v>357</v>
      </c>
      <c r="G117" s="138" t="s">
        <v>83</v>
      </c>
      <c r="H117" s="137" t="s">
        <v>314</v>
      </c>
    </row>
    <row r="118" spans="1:8" ht="14.45" customHeight="1">
      <c r="A118" s="148" t="s">
        <v>228</v>
      </c>
      <c r="B118" s="135" t="s">
        <v>356</v>
      </c>
      <c r="C118" s="143" t="s">
        <v>354</v>
      </c>
      <c r="D118" s="137">
        <v>200</v>
      </c>
      <c r="E118" s="158" t="s">
        <v>355</v>
      </c>
      <c r="F118" s="151">
        <v>3000</v>
      </c>
      <c r="G118" s="138" t="s">
        <v>83</v>
      </c>
      <c r="H118" s="151"/>
    </row>
    <row r="119" spans="1:8" ht="14.45" customHeight="1">
      <c r="A119" s="53" t="s">
        <v>220</v>
      </c>
      <c r="B119" s="139" t="s">
        <v>358</v>
      </c>
      <c r="C119" s="143" t="s">
        <v>354</v>
      </c>
      <c r="D119" s="137">
        <v>1000</v>
      </c>
      <c r="E119" s="158" t="s">
        <v>355</v>
      </c>
      <c r="F119" s="138" t="s">
        <v>357</v>
      </c>
      <c r="G119" s="138" t="s">
        <v>83</v>
      </c>
      <c r="H119" s="137"/>
    </row>
    <row r="120" spans="1:8" ht="14.45" customHeight="1">
      <c r="A120" s="148" t="s">
        <v>230</v>
      </c>
      <c r="B120" s="135" t="s">
        <v>359</v>
      </c>
      <c r="C120" s="142" t="s">
        <v>83</v>
      </c>
      <c r="D120" s="101" t="s">
        <v>218</v>
      </c>
      <c r="E120" s="137" t="s">
        <v>83</v>
      </c>
      <c r="F120" s="151">
        <v>1</v>
      </c>
      <c r="G120" s="138" t="s">
        <v>83</v>
      </c>
      <c r="H120" s="151"/>
    </row>
    <row r="121" spans="1:8" ht="14.45" customHeight="1">
      <c r="A121" s="148" t="s">
        <v>230</v>
      </c>
      <c r="B121" s="135" t="s">
        <v>360</v>
      </c>
      <c r="C121" s="142" t="s">
        <v>83</v>
      </c>
      <c r="D121" s="101" t="s">
        <v>218</v>
      </c>
      <c r="E121" s="137" t="s">
        <v>83</v>
      </c>
      <c r="F121" s="151">
        <v>2</v>
      </c>
      <c r="G121" s="138" t="s">
        <v>83</v>
      </c>
      <c r="H121" s="151"/>
    </row>
    <row r="122" spans="1:8" ht="14.45" customHeight="1">
      <c r="A122" s="53" t="s">
        <v>230</v>
      </c>
      <c r="B122" s="135" t="s">
        <v>361</v>
      </c>
      <c r="C122" s="143" t="s">
        <v>83</v>
      </c>
      <c r="D122" s="101" t="s">
        <v>218</v>
      </c>
      <c r="E122" s="137" t="s">
        <v>83</v>
      </c>
      <c r="F122" s="151">
        <v>5</v>
      </c>
      <c r="G122" s="138" t="s">
        <v>83</v>
      </c>
      <c r="H122" s="151"/>
    </row>
    <row r="123" spans="1:8" ht="14.45" customHeight="1">
      <c r="A123" s="148" t="s">
        <v>228</v>
      </c>
      <c r="B123" s="135" t="s">
        <v>362</v>
      </c>
      <c r="C123" s="142" t="s">
        <v>83</v>
      </c>
      <c r="D123" s="101" t="s">
        <v>218</v>
      </c>
      <c r="E123" s="137" t="s">
        <v>83</v>
      </c>
      <c r="F123" s="151">
        <v>5</v>
      </c>
      <c r="G123" s="138" t="s">
        <v>83</v>
      </c>
      <c r="H123" s="151"/>
    </row>
    <row r="124" spans="1:8" ht="14.45" customHeight="1">
      <c r="A124" s="53" t="s">
        <v>215</v>
      </c>
      <c r="B124" s="139" t="s">
        <v>363</v>
      </c>
      <c r="C124" s="143" t="s">
        <v>83</v>
      </c>
      <c r="D124" s="162" t="s">
        <v>218</v>
      </c>
      <c r="E124" s="137" t="s">
        <v>83</v>
      </c>
      <c r="F124" s="138">
        <v>1</v>
      </c>
      <c r="G124" s="138" t="s">
        <v>83</v>
      </c>
      <c r="H124" s="137"/>
    </row>
    <row r="125" spans="1:8" ht="14.45" customHeight="1">
      <c r="A125" s="148" t="s">
        <v>228</v>
      </c>
      <c r="B125" s="139" t="s">
        <v>364</v>
      </c>
      <c r="C125" s="142" t="s">
        <v>83</v>
      </c>
      <c r="D125" s="101" t="s">
        <v>218</v>
      </c>
      <c r="E125" s="137" t="s">
        <v>83</v>
      </c>
      <c r="F125" s="106">
        <v>3</v>
      </c>
      <c r="G125" s="138" t="s">
        <v>83</v>
      </c>
      <c r="H125" s="151"/>
    </row>
    <row r="126" spans="1:8" ht="14.45" customHeight="1">
      <c r="A126" s="148" t="s">
        <v>228</v>
      </c>
      <c r="B126" s="140" t="s">
        <v>365</v>
      </c>
      <c r="C126" s="142" t="s">
        <v>83</v>
      </c>
      <c r="D126" s="101" t="s">
        <v>218</v>
      </c>
      <c r="E126" s="137" t="s">
        <v>83</v>
      </c>
      <c r="F126" s="151">
        <v>35</v>
      </c>
      <c r="G126" s="138" t="s">
        <v>83</v>
      </c>
      <c r="H126" s="106"/>
    </row>
    <row r="127" spans="1:8" ht="14.45" customHeight="1">
      <c r="A127" s="53" t="s">
        <v>237</v>
      </c>
      <c r="B127" s="139" t="s">
        <v>366</v>
      </c>
      <c r="C127" s="143" t="s">
        <v>83</v>
      </c>
      <c r="D127" s="162" t="s">
        <v>218</v>
      </c>
      <c r="E127" s="137" t="s">
        <v>83</v>
      </c>
      <c r="F127" s="138">
        <v>11</v>
      </c>
      <c r="G127" s="138" t="s">
        <v>83</v>
      </c>
      <c r="H127" s="137"/>
    </row>
    <row r="128" spans="1:8" ht="14.45" customHeight="1">
      <c r="A128" s="53" t="s">
        <v>230</v>
      </c>
      <c r="B128" s="139" t="s">
        <v>367</v>
      </c>
      <c r="C128" s="143" t="s">
        <v>83</v>
      </c>
      <c r="D128" s="137" t="s">
        <v>218</v>
      </c>
      <c r="E128" s="137" t="s">
        <v>83</v>
      </c>
      <c r="F128" s="138">
        <v>485</v>
      </c>
      <c r="G128" s="138" t="s">
        <v>83</v>
      </c>
      <c r="H128" s="137"/>
    </row>
    <row r="129" spans="1:8" ht="14.45" customHeight="1">
      <c r="A129" s="53" t="s">
        <v>237</v>
      </c>
      <c r="B129" s="139" t="s">
        <v>368</v>
      </c>
      <c r="C129" s="143" t="s">
        <v>83</v>
      </c>
      <c r="D129" s="162" t="s">
        <v>218</v>
      </c>
      <c r="E129" s="137" t="s">
        <v>83</v>
      </c>
      <c r="F129" s="138">
        <v>153</v>
      </c>
      <c r="G129" s="138" t="s">
        <v>83</v>
      </c>
      <c r="H129" s="137" t="s">
        <v>369</v>
      </c>
    </row>
    <row r="130" spans="1:8" ht="14.45" customHeight="1">
      <c r="A130" s="53" t="s">
        <v>237</v>
      </c>
      <c r="B130" s="139" t="s">
        <v>370</v>
      </c>
      <c r="C130" s="143" t="s">
        <v>83</v>
      </c>
      <c r="D130" s="162" t="s">
        <v>218</v>
      </c>
      <c r="E130" s="137" t="s">
        <v>83</v>
      </c>
      <c r="F130" s="138">
        <v>67</v>
      </c>
      <c r="G130" s="138" t="s">
        <v>83</v>
      </c>
      <c r="H130" s="137"/>
    </row>
    <row r="131" spans="1:8" ht="14.45" customHeight="1">
      <c r="A131" s="148" t="s">
        <v>230</v>
      </c>
      <c r="B131" s="135" t="s">
        <v>371</v>
      </c>
      <c r="C131" s="142" t="s">
        <v>83</v>
      </c>
      <c r="D131" s="101" t="s">
        <v>218</v>
      </c>
      <c r="E131" s="137" t="s">
        <v>83</v>
      </c>
      <c r="F131" s="151">
        <v>5</v>
      </c>
      <c r="G131" s="138" t="s">
        <v>83</v>
      </c>
      <c r="H131" s="151"/>
    </row>
    <row r="132" spans="1:8" ht="14.45" customHeight="1">
      <c r="A132" s="53" t="s">
        <v>237</v>
      </c>
      <c r="B132" s="38" t="s">
        <v>372</v>
      </c>
      <c r="C132" s="143" t="s">
        <v>83</v>
      </c>
      <c r="D132" s="162" t="s">
        <v>218</v>
      </c>
      <c r="E132" s="137" t="s">
        <v>83</v>
      </c>
      <c r="F132" s="138">
        <v>3</v>
      </c>
      <c r="G132" s="138" t="s">
        <v>83</v>
      </c>
      <c r="H132" s="137"/>
    </row>
    <row r="133" spans="1:8" ht="14.45" customHeight="1">
      <c r="A133" s="148" t="s">
        <v>228</v>
      </c>
      <c r="B133" s="49" t="s">
        <v>373</v>
      </c>
      <c r="C133" s="142" t="s">
        <v>83</v>
      </c>
      <c r="D133" s="101" t="s">
        <v>218</v>
      </c>
      <c r="E133" s="137" t="s">
        <v>83</v>
      </c>
      <c r="F133" s="151">
        <v>3</v>
      </c>
      <c r="G133" s="138" t="s">
        <v>83</v>
      </c>
      <c r="H133" s="151"/>
    </row>
    <row r="134" spans="1:8" ht="14.45" customHeight="1">
      <c r="A134" s="53" t="s">
        <v>230</v>
      </c>
      <c r="B134" s="135" t="s">
        <v>374</v>
      </c>
      <c r="C134" s="143" t="s">
        <v>83</v>
      </c>
      <c r="D134" s="101" t="s">
        <v>218</v>
      </c>
      <c r="E134" s="137" t="s">
        <v>83</v>
      </c>
      <c r="F134" s="151">
        <v>1</v>
      </c>
      <c r="G134" s="138" t="s">
        <v>83</v>
      </c>
      <c r="H134" s="151"/>
    </row>
    <row r="135" spans="1:8" ht="14.45" customHeight="1">
      <c r="A135" s="148" t="s">
        <v>228</v>
      </c>
      <c r="B135" s="135" t="s">
        <v>375</v>
      </c>
      <c r="C135" s="142" t="s">
        <v>83</v>
      </c>
      <c r="D135" s="101" t="s">
        <v>218</v>
      </c>
      <c r="E135" s="137" t="s">
        <v>83</v>
      </c>
      <c r="F135" s="151">
        <v>3</v>
      </c>
      <c r="G135" s="138" t="s">
        <v>83</v>
      </c>
      <c r="H135" s="151"/>
    </row>
    <row r="136" spans="1:8" ht="14.45" customHeight="1">
      <c r="A136" s="148" t="s">
        <v>228</v>
      </c>
      <c r="B136" s="135" t="s">
        <v>376</v>
      </c>
      <c r="C136" s="142" t="s">
        <v>83</v>
      </c>
      <c r="D136" s="101" t="s">
        <v>218</v>
      </c>
      <c r="E136" s="137" t="s">
        <v>83</v>
      </c>
      <c r="F136" s="151">
        <v>3</v>
      </c>
      <c r="G136" s="138" t="s">
        <v>83</v>
      </c>
      <c r="H136" s="151"/>
    </row>
    <row r="137" spans="1:8" ht="14.45" customHeight="1">
      <c r="A137" s="148" t="s">
        <v>228</v>
      </c>
      <c r="B137" s="140" t="s">
        <v>377</v>
      </c>
      <c r="C137" s="142" t="s">
        <v>83</v>
      </c>
      <c r="D137" s="101" t="s">
        <v>218</v>
      </c>
      <c r="E137" s="137" t="s">
        <v>83</v>
      </c>
      <c r="F137" s="151">
        <v>35</v>
      </c>
      <c r="G137" s="138" t="s">
        <v>83</v>
      </c>
      <c r="H137" s="151"/>
    </row>
    <row r="138" spans="1:8" ht="14.45" customHeight="1">
      <c r="A138" s="53" t="s">
        <v>237</v>
      </c>
      <c r="B138" s="135" t="s">
        <v>378</v>
      </c>
      <c r="C138" s="143" t="s">
        <v>83</v>
      </c>
      <c r="D138" s="162" t="s">
        <v>218</v>
      </c>
      <c r="E138" s="137" t="s">
        <v>83</v>
      </c>
      <c r="F138" s="102">
        <v>63</v>
      </c>
      <c r="G138" s="138" t="s">
        <v>83</v>
      </c>
      <c r="H138" s="106" t="s">
        <v>379</v>
      </c>
    </row>
    <row r="139" spans="1:8" ht="14.45" customHeight="1">
      <c r="A139" s="53" t="s">
        <v>237</v>
      </c>
      <c r="B139" s="135" t="s">
        <v>380</v>
      </c>
      <c r="C139" s="143" t="s">
        <v>83</v>
      </c>
      <c r="D139" s="162" t="s">
        <v>218</v>
      </c>
      <c r="E139" s="137" t="s">
        <v>83</v>
      </c>
      <c r="F139" s="138">
        <v>47</v>
      </c>
      <c r="G139" s="138" t="s">
        <v>83</v>
      </c>
      <c r="H139" s="137"/>
    </row>
    <row r="140" spans="1:8" ht="14.45" customHeight="1">
      <c r="A140" s="53" t="s">
        <v>237</v>
      </c>
      <c r="B140" s="135" t="s">
        <v>381</v>
      </c>
      <c r="C140" s="143" t="s">
        <v>83</v>
      </c>
      <c r="D140" s="162" t="s">
        <v>218</v>
      </c>
      <c r="E140" s="137" t="s">
        <v>83</v>
      </c>
      <c r="F140" s="138">
        <v>60</v>
      </c>
      <c r="G140" s="138" t="s">
        <v>83</v>
      </c>
      <c r="H140" s="137" t="s">
        <v>382</v>
      </c>
    </row>
    <row r="141" spans="1:8" ht="14.45" customHeight="1">
      <c r="A141" s="53" t="s">
        <v>237</v>
      </c>
      <c r="B141" s="135" t="s">
        <v>383</v>
      </c>
      <c r="C141" s="143" t="s">
        <v>83</v>
      </c>
      <c r="D141" s="162" t="s">
        <v>218</v>
      </c>
      <c r="E141" s="137" t="s">
        <v>83</v>
      </c>
      <c r="F141" s="138">
        <v>132</v>
      </c>
      <c r="G141" s="138" t="s">
        <v>83</v>
      </c>
      <c r="H141" s="137" t="s">
        <v>384</v>
      </c>
    </row>
    <row r="142" spans="1:8" ht="14.45" customHeight="1">
      <c r="A142" s="148" t="s">
        <v>228</v>
      </c>
      <c r="B142" s="40" t="s">
        <v>385</v>
      </c>
      <c r="C142" s="46" t="s">
        <v>386</v>
      </c>
      <c r="D142" s="46">
        <v>1.8</v>
      </c>
      <c r="E142" s="127" t="s">
        <v>14</v>
      </c>
      <c r="F142" s="46">
        <v>500</v>
      </c>
      <c r="G142" s="138" t="s">
        <v>83</v>
      </c>
      <c r="H142" s="151"/>
    </row>
    <row r="143" spans="1:8" ht="14.45" customHeight="1">
      <c r="A143" s="106" t="s">
        <v>237</v>
      </c>
      <c r="B143" s="135" t="s">
        <v>387</v>
      </c>
      <c r="C143" s="142" t="s">
        <v>388</v>
      </c>
      <c r="D143" s="162" t="s">
        <v>218</v>
      </c>
      <c r="E143" s="137" t="s">
        <v>83</v>
      </c>
      <c r="F143" s="151">
        <v>300</v>
      </c>
      <c r="G143" s="138" t="s">
        <v>83</v>
      </c>
      <c r="H143" s="151" t="s">
        <v>389</v>
      </c>
    </row>
    <row r="144" spans="1:8" ht="14.45" customHeight="1">
      <c r="A144" s="106"/>
      <c r="B144" s="150"/>
      <c r="C144" s="151"/>
      <c r="D144" s="101"/>
      <c r="E144" s="101"/>
      <c r="F144" s="151"/>
      <c r="G144" s="152"/>
      <c r="H144" s="151"/>
    </row>
    <row r="145" spans="1:8" ht="14.45" customHeight="1">
      <c r="A145" s="106"/>
      <c r="B145" s="135"/>
      <c r="C145" s="106"/>
      <c r="D145" s="153"/>
      <c r="E145" s="153"/>
      <c r="F145" s="106"/>
      <c r="G145" s="154"/>
      <c r="H145" s="151"/>
    </row>
    <row r="146" spans="1:8">
      <c r="B146" s="155"/>
      <c r="H146" s="156"/>
    </row>
  </sheetData>
  <sortState xmlns:xlrd2="http://schemas.microsoft.com/office/spreadsheetml/2017/richdata2" ref="A4:H147">
    <sortCondition ref="B4:B147"/>
  </sortState>
  <mergeCells count="2">
    <mergeCell ref="D2:E2"/>
    <mergeCell ref="B1:G1"/>
  </mergeCells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74"/>
  <sheetViews>
    <sheetView topLeftCell="A12" zoomScale="60" zoomScaleNormal="60" workbookViewId="0">
      <selection activeCell="B35" sqref="B35"/>
    </sheetView>
  </sheetViews>
  <sheetFormatPr defaultColWidth="11.42578125" defaultRowHeight="15"/>
  <cols>
    <col min="1" max="1" width="26.5703125" style="38" customWidth="1"/>
    <col min="2" max="2" width="16.140625" customWidth="1"/>
    <col min="3" max="3" width="14.28515625" customWidth="1"/>
    <col min="4" max="4" width="11.28515625" customWidth="1"/>
    <col min="5" max="5" width="23.5703125" bestFit="1" customWidth="1"/>
    <col min="6" max="6" width="35.140625" customWidth="1"/>
    <col min="7" max="7" width="6.140625" customWidth="1"/>
    <col min="8" max="8" width="10.28515625" customWidth="1"/>
    <col min="9" max="9" width="14.42578125" customWidth="1"/>
  </cols>
  <sheetData>
    <row r="1" spans="1:6">
      <c r="A1" s="44" t="s">
        <v>212</v>
      </c>
      <c r="B1" s="44" t="s">
        <v>122</v>
      </c>
      <c r="C1" s="44" t="s">
        <v>390</v>
      </c>
      <c r="D1" s="39" t="s">
        <v>213</v>
      </c>
      <c r="E1" s="39" t="s">
        <v>391</v>
      </c>
      <c r="F1" s="44" t="s">
        <v>214</v>
      </c>
    </row>
    <row r="2" spans="1:6">
      <c r="A2" s="40" t="s">
        <v>392</v>
      </c>
      <c r="B2" s="46" t="s">
        <v>393</v>
      </c>
      <c r="C2" s="46"/>
      <c r="D2" s="46">
        <v>6</v>
      </c>
      <c r="E2" s="11"/>
      <c r="F2" s="16"/>
    </row>
    <row r="3" spans="1:6">
      <c r="A3" s="41" t="s">
        <v>394</v>
      </c>
      <c r="B3" s="37"/>
      <c r="C3" s="37"/>
      <c r="D3" s="9">
        <v>7</v>
      </c>
      <c r="E3" s="9"/>
      <c r="F3" s="23"/>
    </row>
    <row r="4" spans="1:6">
      <c r="A4" s="41" t="s">
        <v>395</v>
      </c>
      <c r="B4" s="37" t="s">
        <v>396</v>
      </c>
      <c r="C4" s="37" t="s">
        <v>397</v>
      </c>
      <c r="D4" s="9">
        <v>20</v>
      </c>
      <c r="E4" s="9"/>
      <c r="F4" s="23"/>
    </row>
    <row r="5" spans="1:6">
      <c r="A5" s="41" t="s">
        <v>398</v>
      </c>
      <c r="B5" s="1" t="s">
        <v>399</v>
      </c>
      <c r="C5" s="37" t="s">
        <v>400</v>
      </c>
      <c r="D5" s="12">
        <v>85</v>
      </c>
      <c r="E5" s="3">
        <v>41446</v>
      </c>
      <c r="F5" s="23"/>
    </row>
    <row r="6" spans="1:6" ht="51.75" customHeight="1">
      <c r="A6" s="41" t="s">
        <v>398</v>
      </c>
      <c r="B6" s="1" t="s">
        <v>401</v>
      </c>
      <c r="C6" s="1" t="s">
        <v>402</v>
      </c>
      <c r="D6" s="1">
        <v>500</v>
      </c>
      <c r="E6" s="14">
        <v>41416</v>
      </c>
      <c r="F6" s="23"/>
    </row>
    <row r="7" spans="1:6">
      <c r="A7" s="41" t="s">
        <v>398</v>
      </c>
      <c r="B7" s="1" t="s">
        <v>399</v>
      </c>
      <c r="C7" s="1" t="s">
        <v>402</v>
      </c>
      <c r="D7" s="12">
        <v>200</v>
      </c>
      <c r="E7" s="3">
        <v>42165</v>
      </c>
      <c r="F7" s="23"/>
    </row>
    <row r="8" spans="1:6">
      <c r="A8" s="41" t="s">
        <v>403</v>
      </c>
      <c r="B8" s="37"/>
      <c r="C8" s="37" t="s">
        <v>400</v>
      </c>
      <c r="D8" s="9">
        <v>114</v>
      </c>
      <c r="E8" s="9"/>
      <c r="F8" s="23"/>
    </row>
    <row r="9" spans="1:6">
      <c r="A9" s="41" t="s">
        <v>404</v>
      </c>
      <c r="B9" s="1" t="s">
        <v>405</v>
      </c>
      <c r="C9" s="37" t="s">
        <v>400</v>
      </c>
      <c r="D9" s="12">
        <v>49</v>
      </c>
      <c r="E9" s="3">
        <v>41446</v>
      </c>
      <c r="F9" s="23"/>
    </row>
    <row r="10" spans="1:6">
      <c r="A10" s="41" t="s">
        <v>406</v>
      </c>
      <c r="B10" s="37"/>
      <c r="C10" s="37" t="s">
        <v>400</v>
      </c>
      <c r="D10" s="9">
        <v>295</v>
      </c>
      <c r="E10" s="9"/>
      <c r="F10" s="23"/>
    </row>
    <row r="11" spans="1:6">
      <c r="A11" s="41" t="s">
        <v>407</v>
      </c>
      <c r="B11" s="37"/>
      <c r="C11" s="37"/>
      <c r="D11" s="12">
        <v>0</v>
      </c>
      <c r="E11" s="12"/>
      <c r="F11" s="23"/>
    </row>
    <row r="12" spans="1:6">
      <c r="A12" s="41" t="s">
        <v>408</v>
      </c>
      <c r="B12" s="37"/>
      <c r="C12" s="37" t="s">
        <v>400</v>
      </c>
      <c r="D12" s="9">
        <v>2</v>
      </c>
      <c r="E12" s="9"/>
      <c r="F12" s="23"/>
    </row>
    <row r="13" spans="1:6">
      <c r="A13" s="41" t="s">
        <v>409</v>
      </c>
      <c r="B13" s="37" t="s">
        <v>410</v>
      </c>
      <c r="C13" s="37" t="s">
        <v>397</v>
      </c>
      <c r="D13" s="9">
        <v>10</v>
      </c>
      <c r="E13" s="9"/>
      <c r="F13" s="23"/>
    </row>
    <row r="14" spans="1:6">
      <c r="A14" s="41" t="s">
        <v>409</v>
      </c>
      <c r="B14" s="1" t="s">
        <v>410</v>
      </c>
      <c r="C14" s="1"/>
      <c r="D14" s="12">
        <v>35</v>
      </c>
      <c r="E14" s="3">
        <v>41446</v>
      </c>
      <c r="F14" s="23"/>
    </row>
    <row r="15" spans="1:6">
      <c r="A15" s="41" t="s">
        <v>411</v>
      </c>
      <c r="B15" s="37"/>
      <c r="C15" s="37" t="s">
        <v>400</v>
      </c>
      <c r="D15" s="9">
        <v>15</v>
      </c>
      <c r="E15" s="9"/>
      <c r="F15" s="23"/>
    </row>
    <row r="16" spans="1:6" ht="25.5">
      <c r="A16" s="45" t="s">
        <v>412</v>
      </c>
      <c r="B16" s="16" t="s">
        <v>413</v>
      </c>
      <c r="C16" s="37" t="s">
        <v>414</v>
      </c>
      <c r="D16" s="9">
        <v>5</v>
      </c>
      <c r="E16" s="9"/>
      <c r="F16" s="23"/>
    </row>
    <row r="17" spans="1:9">
      <c r="A17" s="41" t="s">
        <v>415</v>
      </c>
      <c r="B17" s="37" t="s">
        <v>290</v>
      </c>
      <c r="C17" s="37" t="s">
        <v>416</v>
      </c>
      <c r="D17" s="9">
        <v>30</v>
      </c>
      <c r="E17" s="9"/>
      <c r="F17" s="23"/>
    </row>
    <row r="18" spans="1:9">
      <c r="A18" s="41" t="s">
        <v>417</v>
      </c>
      <c r="B18" s="37" t="s">
        <v>290</v>
      </c>
      <c r="C18" s="37" t="s">
        <v>418</v>
      </c>
      <c r="D18" s="9">
        <v>1</v>
      </c>
      <c r="E18" s="9"/>
      <c r="F18" s="23"/>
    </row>
    <row r="19" spans="1:9">
      <c r="A19" s="41" t="s">
        <v>419</v>
      </c>
      <c r="B19" s="37" t="s">
        <v>420</v>
      </c>
      <c r="C19" s="37" t="s">
        <v>421</v>
      </c>
      <c r="D19" s="9">
        <v>4</v>
      </c>
      <c r="E19" s="9"/>
      <c r="F19" s="23"/>
    </row>
    <row r="20" spans="1:9">
      <c r="A20" s="41" t="s">
        <v>422</v>
      </c>
      <c r="B20" s="37" t="s">
        <v>290</v>
      </c>
      <c r="C20" s="37" t="s">
        <v>423</v>
      </c>
      <c r="D20" s="9">
        <v>11</v>
      </c>
      <c r="E20" s="9"/>
      <c r="F20" s="23"/>
    </row>
    <row r="21" spans="1:9">
      <c r="A21" s="41" t="s">
        <v>424</v>
      </c>
      <c r="B21" s="37" t="s">
        <v>425</v>
      </c>
      <c r="C21" s="37" t="s">
        <v>426</v>
      </c>
      <c r="D21" s="9">
        <v>10</v>
      </c>
      <c r="E21" s="9"/>
      <c r="F21" s="23"/>
    </row>
    <row r="22" spans="1:9" ht="25.5">
      <c r="A22" s="40" t="s">
        <v>427</v>
      </c>
      <c r="B22" s="46"/>
      <c r="C22" s="46" t="s">
        <v>428</v>
      </c>
      <c r="D22" s="46">
        <v>3</v>
      </c>
      <c r="E22" s="11"/>
      <c r="F22" s="46"/>
    </row>
    <row r="23" spans="1:9">
      <c r="A23" s="41" t="s">
        <v>429</v>
      </c>
      <c r="B23" s="37" t="s">
        <v>304</v>
      </c>
      <c r="C23" s="37"/>
      <c r="D23" s="9">
        <v>0</v>
      </c>
      <c r="E23" s="9"/>
      <c r="F23" s="23"/>
    </row>
    <row r="24" spans="1:9">
      <c r="A24" s="41" t="s">
        <v>430</v>
      </c>
      <c r="B24" s="37"/>
      <c r="C24" s="37"/>
      <c r="D24" s="12">
        <v>0</v>
      </c>
      <c r="E24" s="12"/>
      <c r="F24" s="23"/>
    </row>
    <row r="25" spans="1:9">
      <c r="A25" s="40" t="s">
        <v>431</v>
      </c>
      <c r="B25" s="46"/>
      <c r="C25" s="46"/>
      <c r="D25" s="46">
        <v>5</v>
      </c>
      <c r="E25" s="11"/>
      <c r="F25" s="46"/>
    </row>
    <row r="26" spans="1:9">
      <c r="A26" s="41" t="s">
        <v>432</v>
      </c>
      <c r="B26" s="37" t="s">
        <v>338</v>
      </c>
      <c r="C26" s="37" t="s">
        <v>433</v>
      </c>
      <c r="D26" s="12">
        <v>4</v>
      </c>
      <c r="E26" s="12"/>
      <c r="F26" s="23"/>
    </row>
    <row r="27" spans="1:9">
      <c r="A27" s="41" t="s">
        <v>434</v>
      </c>
      <c r="B27" s="37" t="s">
        <v>338</v>
      </c>
      <c r="C27" s="1" t="s">
        <v>435</v>
      </c>
      <c r="D27" s="12">
        <v>1</v>
      </c>
      <c r="E27" s="12"/>
      <c r="F27" s="23"/>
    </row>
    <row r="28" spans="1:9" ht="27.95" customHeight="1">
      <c r="A28" s="40" t="s">
        <v>436</v>
      </c>
      <c r="B28" s="46"/>
      <c r="C28" s="46"/>
      <c r="D28" s="46">
        <v>2</v>
      </c>
      <c r="E28" s="11"/>
      <c r="F28" s="46"/>
      <c r="H28" s="1"/>
      <c r="I28" s="1"/>
    </row>
    <row r="29" spans="1:9" ht="36" customHeight="1">
      <c r="A29" s="41" t="s">
        <v>437</v>
      </c>
      <c r="B29" s="37"/>
      <c r="C29" s="37" t="s">
        <v>438</v>
      </c>
      <c r="D29" s="9">
        <v>2</v>
      </c>
      <c r="E29" s="9"/>
      <c r="F29" s="23"/>
      <c r="H29" s="1"/>
      <c r="I29" s="1"/>
    </row>
    <row r="30" spans="1:9" ht="14.45" customHeight="1">
      <c r="A30" s="40" t="s">
        <v>439</v>
      </c>
      <c r="B30" s="46" t="s">
        <v>354</v>
      </c>
      <c r="C30" s="46" t="s">
        <v>440</v>
      </c>
      <c r="D30" s="46">
        <v>1000</v>
      </c>
      <c r="E30" s="11"/>
      <c r="F30" s="46"/>
      <c r="H30" s="1"/>
      <c r="I30" s="1"/>
    </row>
    <row r="31" spans="1:9" ht="14.45" customHeight="1">
      <c r="A31" s="41" t="s">
        <v>441</v>
      </c>
      <c r="B31" s="37" t="s">
        <v>338</v>
      </c>
      <c r="C31" s="37" t="s">
        <v>442</v>
      </c>
      <c r="D31" s="9">
        <v>1</v>
      </c>
      <c r="E31" s="9"/>
      <c r="F31" s="23"/>
    </row>
    <row r="32" spans="1:9" ht="14.45" customHeight="1">
      <c r="A32" s="41" t="s">
        <v>443</v>
      </c>
      <c r="B32" s="37" t="s">
        <v>444</v>
      </c>
      <c r="C32" s="37" t="s">
        <v>400</v>
      </c>
      <c r="D32" s="9">
        <v>179</v>
      </c>
      <c r="E32" s="9"/>
      <c r="F32" s="23"/>
    </row>
    <row r="33" spans="1:6" ht="15" customHeight="1">
      <c r="A33" s="41" t="s">
        <v>445</v>
      </c>
      <c r="B33" s="37"/>
      <c r="C33" s="37" t="s">
        <v>400</v>
      </c>
      <c r="D33" s="9">
        <v>33</v>
      </c>
      <c r="E33" s="9"/>
      <c r="F33" s="23"/>
    </row>
    <row r="34" spans="1:6" ht="26.45" customHeight="1">
      <c r="A34" s="41" t="s">
        <v>446</v>
      </c>
      <c r="B34" s="37"/>
      <c r="C34" s="37" t="s">
        <v>400</v>
      </c>
      <c r="D34" s="9">
        <v>100</v>
      </c>
      <c r="E34" s="9"/>
      <c r="F34" s="23"/>
    </row>
    <row r="35" spans="1:6" ht="15" customHeight="1">
      <c r="A35" s="42" t="s">
        <v>447</v>
      </c>
      <c r="B35" s="1" t="s">
        <v>233</v>
      </c>
      <c r="C35" s="23" t="s">
        <v>448</v>
      </c>
      <c r="D35" s="1">
        <v>20</v>
      </c>
      <c r="E35" s="14">
        <v>41781</v>
      </c>
      <c r="F35" s="23"/>
    </row>
    <row r="36" spans="1:6" ht="14.45" customHeight="1">
      <c r="A36" s="42" t="s">
        <v>447</v>
      </c>
      <c r="B36" s="1" t="s">
        <v>233</v>
      </c>
      <c r="C36" s="23" t="s">
        <v>449</v>
      </c>
      <c r="D36" s="1">
        <v>5</v>
      </c>
      <c r="E36" s="14">
        <v>41781</v>
      </c>
      <c r="F36" s="23"/>
    </row>
    <row r="37" spans="1:6" ht="15" customHeight="1">
      <c r="A37" s="42" t="s">
        <v>447</v>
      </c>
      <c r="B37" s="1" t="s">
        <v>233</v>
      </c>
      <c r="C37" s="23" t="s">
        <v>450</v>
      </c>
      <c r="D37" s="1">
        <v>10</v>
      </c>
      <c r="E37" s="14">
        <v>41781</v>
      </c>
      <c r="F37" s="23"/>
    </row>
    <row r="38" spans="1:6" ht="14.45" customHeight="1">
      <c r="A38" s="42" t="s">
        <v>451</v>
      </c>
      <c r="B38" s="1"/>
      <c r="C38" s="23" t="s">
        <v>452</v>
      </c>
      <c r="D38" s="1">
        <v>4</v>
      </c>
      <c r="E38" s="14">
        <v>41781</v>
      </c>
      <c r="F38" s="23"/>
    </row>
    <row r="39" spans="1:6">
      <c r="A39" s="40"/>
      <c r="B39" s="46"/>
      <c r="C39" s="46"/>
      <c r="D39" s="46"/>
      <c r="E39" s="11"/>
      <c r="F39" s="16"/>
    </row>
    <row r="40" spans="1:6" ht="15" customHeight="1">
      <c r="A40" s="40" t="s">
        <v>453</v>
      </c>
      <c r="B40" s="46" t="s">
        <v>393</v>
      </c>
      <c r="C40" s="46" t="s">
        <v>454</v>
      </c>
      <c r="D40" s="46">
        <v>6</v>
      </c>
      <c r="E40" s="11"/>
      <c r="F40" s="46"/>
    </row>
    <row r="41" spans="1:6" ht="14.45" customHeight="1">
      <c r="A41" s="40" t="s">
        <v>455</v>
      </c>
      <c r="B41" s="46" t="s">
        <v>393</v>
      </c>
      <c r="C41" s="46"/>
      <c r="D41" s="46" t="s">
        <v>456</v>
      </c>
      <c r="E41" s="11"/>
      <c r="F41" s="46"/>
    </row>
    <row r="42" spans="1:6" ht="14.45" customHeight="1">
      <c r="A42" s="40" t="s">
        <v>457</v>
      </c>
      <c r="B42" s="30" t="s">
        <v>354</v>
      </c>
      <c r="C42" s="30" t="s">
        <v>458</v>
      </c>
      <c r="D42" s="30" t="s">
        <v>459</v>
      </c>
      <c r="E42" s="47">
        <v>41446</v>
      </c>
      <c r="F42" s="29"/>
    </row>
    <row r="43" spans="1:6" ht="14.45" customHeight="1">
      <c r="A43" s="40" t="s">
        <v>457</v>
      </c>
      <c r="B43" s="30" t="s">
        <v>354</v>
      </c>
      <c r="C43" s="30" t="s">
        <v>458</v>
      </c>
      <c r="D43" s="30" t="s">
        <v>460</v>
      </c>
      <c r="E43" s="47">
        <v>42165</v>
      </c>
      <c r="F43" s="29"/>
    </row>
    <row r="44" spans="1:6" ht="14.45" customHeight="1">
      <c r="A44" s="40" t="s">
        <v>439</v>
      </c>
      <c r="B44" s="30" t="s">
        <v>354</v>
      </c>
      <c r="C44" s="46" t="s">
        <v>440</v>
      </c>
      <c r="D44" s="30" t="s">
        <v>461</v>
      </c>
      <c r="E44" s="29">
        <v>41547</v>
      </c>
      <c r="F44" s="30"/>
    </row>
    <row r="45" spans="1:6" ht="27.75">
      <c r="A45" s="40" t="s">
        <v>462</v>
      </c>
      <c r="B45" s="30" t="s">
        <v>463</v>
      </c>
      <c r="C45" s="30"/>
      <c r="D45" s="30" t="s">
        <v>464</v>
      </c>
      <c r="E45" s="29">
        <v>41547</v>
      </c>
      <c r="F45" s="30"/>
    </row>
    <row r="46" spans="1:6" ht="27.75">
      <c r="A46" s="40" t="s">
        <v>465</v>
      </c>
      <c r="B46" s="30" t="s">
        <v>463</v>
      </c>
      <c r="C46" s="30"/>
      <c r="D46" s="30" t="s">
        <v>466</v>
      </c>
      <c r="E46" s="29">
        <v>41547</v>
      </c>
      <c r="F46" s="30"/>
    </row>
    <row r="47" spans="1:6" ht="14.45" customHeight="1">
      <c r="A47" s="40" t="s">
        <v>467</v>
      </c>
      <c r="B47" s="30" t="s">
        <v>468</v>
      </c>
      <c r="C47" s="30"/>
      <c r="D47" s="30">
        <v>4</v>
      </c>
      <c r="E47" s="29">
        <v>41547</v>
      </c>
      <c r="F47" s="30"/>
    </row>
    <row r="48" spans="1:6" ht="14.45" customHeight="1">
      <c r="A48" s="40" t="s">
        <v>469</v>
      </c>
      <c r="B48" s="30" t="s">
        <v>470</v>
      </c>
      <c r="C48" s="30" t="s">
        <v>471</v>
      </c>
      <c r="D48" s="30" t="s">
        <v>472</v>
      </c>
      <c r="E48" s="29">
        <v>41667</v>
      </c>
      <c r="F48" s="30"/>
    </row>
    <row r="49" spans="1:6" ht="14.45" customHeight="1">
      <c r="A49" s="40" t="s">
        <v>473</v>
      </c>
      <c r="B49" s="30" t="s">
        <v>470</v>
      </c>
      <c r="C49" s="30">
        <v>1</v>
      </c>
      <c r="D49" s="30" t="s">
        <v>474</v>
      </c>
      <c r="E49" s="29">
        <v>41667</v>
      </c>
      <c r="F49" s="30"/>
    </row>
    <row r="50" spans="1:6" ht="14.45" customHeight="1">
      <c r="A50" s="40" t="s">
        <v>457</v>
      </c>
      <c r="B50" s="30" t="s">
        <v>475</v>
      </c>
      <c r="C50" s="30" t="s">
        <v>476</v>
      </c>
      <c r="D50" s="30" t="s">
        <v>477</v>
      </c>
      <c r="E50" s="29">
        <v>41781</v>
      </c>
      <c r="F50" s="30"/>
    </row>
    <row r="51" spans="1:6" ht="14.45" customHeight="1">
      <c r="A51" s="40" t="s">
        <v>439</v>
      </c>
      <c r="B51" s="30" t="s">
        <v>475</v>
      </c>
      <c r="C51" s="30" t="s">
        <v>478</v>
      </c>
      <c r="D51" s="30" t="s">
        <v>477</v>
      </c>
      <c r="E51" s="29">
        <v>41781</v>
      </c>
      <c r="F51" s="30"/>
    </row>
    <row r="52" spans="1:6" ht="29.1" customHeight="1">
      <c r="A52" s="40" t="s">
        <v>479</v>
      </c>
      <c r="B52" s="30" t="s">
        <v>480</v>
      </c>
      <c r="C52" s="30" t="s">
        <v>481</v>
      </c>
      <c r="D52" s="30" t="s">
        <v>482</v>
      </c>
      <c r="E52" s="29">
        <v>41781</v>
      </c>
      <c r="F52" s="30"/>
    </row>
    <row r="53" spans="1:6" ht="29.1" customHeight="1">
      <c r="A53" s="40" t="s">
        <v>483</v>
      </c>
      <c r="B53" s="30"/>
      <c r="C53" s="30"/>
      <c r="D53" s="30" t="s">
        <v>484</v>
      </c>
      <c r="E53" s="29">
        <v>41781</v>
      </c>
      <c r="F53" s="30"/>
    </row>
    <row r="54" spans="1:6" ht="29.1" customHeight="1">
      <c r="A54" s="40" t="s">
        <v>485</v>
      </c>
      <c r="B54" s="30" t="s">
        <v>463</v>
      </c>
      <c r="C54" s="30"/>
      <c r="D54" s="30" t="s">
        <v>486</v>
      </c>
      <c r="E54" s="29">
        <v>41781</v>
      </c>
      <c r="F54" s="30"/>
    </row>
    <row r="55" spans="1:6" ht="43.5" customHeight="1">
      <c r="A55" s="40" t="s">
        <v>487</v>
      </c>
      <c r="B55" s="30" t="s">
        <v>488</v>
      </c>
      <c r="C55" s="30"/>
      <c r="D55" s="30" t="s">
        <v>489</v>
      </c>
      <c r="E55" s="29">
        <v>41781</v>
      </c>
      <c r="F55" s="30"/>
    </row>
    <row r="56" spans="1:6" ht="43.5" customHeight="1">
      <c r="A56" s="40" t="s">
        <v>490</v>
      </c>
      <c r="B56" s="30" t="s">
        <v>488</v>
      </c>
      <c r="C56" s="30"/>
      <c r="D56" s="30" t="s">
        <v>489</v>
      </c>
      <c r="E56" s="29">
        <v>41781</v>
      </c>
      <c r="F56" s="30"/>
    </row>
    <row r="57" spans="1:6" ht="14.45" customHeight="1">
      <c r="A57" s="40" t="s">
        <v>491</v>
      </c>
      <c r="B57" s="30" t="s">
        <v>492</v>
      </c>
      <c r="C57" s="30"/>
      <c r="D57" s="30">
        <v>12</v>
      </c>
      <c r="E57" s="29">
        <v>41781</v>
      </c>
      <c r="F57" s="30"/>
    </row>
    <row r="58" spans="1:6" ht="72.599999999999994" customHeight="1">
      <c r="A58" s="40" t="s">
        <v>493</v>
      </c>
      <c r="B58" s="30" t="s">
        <v>492</v>
      </c>
      <c r="C58" s="30"/>
      <c r="D58" s="30">
        <v>12</v>
      </c>
      <c r="E58" s="29">
        <v>41781</v>
      </c>
      <c r="F58" s="30"/>
    </row>
    <row r="59" spans="1:6" ht="43.5" customHeight="1">
      <c r="A59" s="40" t="s">
        <v>494</v>
      </c>
      <c r="B59" s="30"/>
      <c r="C59" s="30"/>
      <c r="D59" s="30" t="s">
        <v>495</v>
      </c>
      <c r="E59" s="29">
        <v>41781</v>
      </c>
      <c r="F59" s="30"/>
    </row>
    <row r="60" spans="1:6" ht="14.45" customHeight="1">
      <c r="A60" s="40" t="s">
        <v>496</v>
      </c>
      <c r="B60" s="30" t="s">
        <v>497</v>
      </c>
      <c r="C60" s="30" t="s">
        <v>454</v>
      </c>
      <c r="D60" s="30">
        <v>2</v>
      </c>
      <c r="E60" s="29">
        <v>42165</v>
      </c>
      <c r="F60" s="30"/>
    </row>
    <row r="61" spans="1:6" ht="14.45" customHeight="1">
      <c r="A61" s="40" t="s">
        <v>498</v>
      </c>
      <c r="B61" s="30" t="s">
        <v>396</v>
      </c>
      <c r="C61" s="30" t="s">
        <v>454</v>
      </c>
      <c r="D61" s="30">
        <v>3</v>
      </c>
      <c r="E61" s="29">
        <v>42165</v>
      </c>
      <c r="F61" s="30"/>
    </row>
    <row r="62" spans="1:6" ht="14.45" customHeight="1">
      <c r="A62" s="40" t="s">
        <v>498</v>
      </c>
      <c r="B62" s="30" t="s">
        <v>396</v>
      </c>
      <c r="C62" s="30" t="s">
        <v>499</v>
      </c>
      <c r="D62" s="30">
        <v>3</v>
      </c>
      <c r="E62" s="29">
        <v>42165</v>
      </c>
      <c r="F62" s="30"/>
    </row>
    <row r="63" spans="1:6" ht="14.45" customHeight="1">
      <c r="A63" s="40" t="s">
        <v>500</v>
      </c>
      <c r="B63" s="43" t="s">
        <v>501</v>
      </c>
      <c r="C63" s="30" t="s">
        <v>481</v>
      </c>
      <c r="D63" s="30">
        <v>10</v>
      </c>
      <c r="E63" s="29">
        <v>42165</v>
      </c>
      <c r="F63" s="30"/>
    </row>
    <row r="64" spans="1:6" ht="14.45" customHeight="1">
      <c r="A64" s="40" t="s">
        <v>479</v>
      </c>
      <c r="B64" s="30" t="s">
        <v>480</v>
      </c>
      <c r="C64" s="30" t="s">
        <v>481</v>
      </c>
      <c r="D64" s="30" t="s">
        <v>482</v>
      </c>
      <c r="E64" s="29">
        <v>42165</v>
      </c>
      <c r="F64" s="30"/>
    </row>
    <row r="65" spans="1:6" ht="14.45" customHeight="1">
      <c r="A65" s="40" t="s">
        <v>483</v>
      </c>
      <c r="B65" s="30" t="s">
        <v>502</v>
      </c>
      <c r="C65" s="30" t="s">
        <v>503</v>
      </c>
      <c r="D65" s="30" t="s">
        <v>504</v>
      </c>
      <c r="E65" s="29">
        <v>42165</v>
      </c>
      <c r="F65" s="30"/>
    </row>
    <row r="66" spans="1:6" ht="14.45" customHeight="1">
      <c r="A66" s="40" t="s">
        <v>485</v>
      </c>
      <c r="B66" s="30" t="s">
        <v>463</v>
      </c>
      <c r="C66" s="30" t="s">
        <v>481</v>
      </c>
      <c r="D66" s="30" t="s">
        <v>486</v>
      </c>
      <c r="E66" s="29">
        <v>42165</v>
      </c>
      <c r="F66" s="30"/>
    </row>
    <row r="67" spans="1:6" ht="43.5" customHeight="1">
      <c r="A67" s="40" t="s">
        <v>487</v>
      </c>
      <c r="B67" s="30" t="s">
        <v>488</v>
      </c>
      <c r="C67" s="30" t="s">
        <v>481</v>
      </c>
      <c r="D67" s="30" t="s">
        <v>489</v>
      </c>
      <c r="E67" s="29">
        <v>42165</v>
      </c>
      <c r="F67" s="30"/>
    </row>
    <row r="68" spans="1:6" ht="43.5" customHeight="1">
      <c r="A68" s="40" t="s">
        <v>490</v>
      </c>
      <c r="B68" s="30" t="s">
        <v>488</v>
      </c>
      <c r="C68" s="30" t="s">
        <v>481</v>
      </c>
      <c r="D68" s="30" t="s">
        <v>489</v>
      </c>
      <c r="E68" s="29">
        <v>42165</v>
      </c>
      <c r="F68" s="30"/>
    </row>
    <row r="69" spans="1:6" ht="14.45" customHeight="1">
      <c r="A69" s="40" t="s">
        <v>491</v>
      </c>
      <c r="B69" s="43" t="s">
        <v>505</v>
      </c>
      <c r="C69" s="30" t="s">
        <v>481</v>
      </c>
      <c r="D69" s="30">
        <v>5</v>
      </c>
      <c r="E69" s="29">
        <v>42165</v>
      </c>
      <c r="F69" s="30"/>
    </row>
    <row r="70" spans="1:6" ht="14.45" customHeight="1">
      <c r="A70" s="40" t="s">
        <v>493</v>
      </c>
      <c r="B70" s="43" t="s">
        <v>505</v>
      </c>
      <c r="C70" s="30" t="s">
        <v>481</v>
      </c>
      <c r="D70" s="30">
        <v>8</v>
      </c>
      <c r="E70" s="29">
        <v>42165</v>
      </c>
      <c r="F70" s="30"/>
    </row>
    <row r="71" spans="1:6" ht="14.45" customHeight="1">
      <c r="A71" s="40" t="s">
        <v>439</v>
      </c>
      <c r="B71" s="43" t="s">
        <v>506</v>
      </c>
      <c r="C71" s="46" t="s">
        <v>440</v>
      </c>
      <c r="D71" s="30" t="s">
        <v>507</v>
      </c>
      <c r="E71" s="29">
        <v>42188</v>
      </c>
      <c r="F71" s="30"/>
    </row>
    <row r="72" spans="1:6" ht="14.45" customHeight="1">
      <c r="A72" s="40" t="s">
        <v>508</v>
      </c>
      <c r="B72" s="43" t="s">
        <v>497</v>
      </c>
      <c r="C72" s="30" t="s">
        <v>509</v>
      </c>
      <c r="D72" s="30">
        <v>2</v>
      </c>
      <c r="E72" s="29">
        <v>42188</v>
      </c>
      <c r="F72" s="30"/>
    </row>
    <row r="73" spans="1:6" ht="14.45" customHeight="1">
      <c r="A73" s="40" t="s">
        <v>510</v>
      </c>
      <c r="B73" s="43" t="s">
        <v>501</v>
      </c>
      <c r="C73" s="30" t="s">
        <v>481</v>
      </c>
      <c r="D73" s="30">
        <v>10</v>
      </c>
      <c r="E73" s="29">
        <v>42188</v>
      </c>
      <c r="F73" s="30"/>
    </row>
    <row r="74" spans="1:6">
      <c r="A74" s="40" t="s">
        <v>511</v>
      </c>
      <c r="B74" s="1" t="s">
        <v>283</v>
      </c>
      <c r="C74" s="1" t="s">
        <v>512</v>
      </c>
      <c r="D74" s="1"/>
      <c r="E74" s="14">
        <v>42153</v>
      </c>
      <c r="F74" s="1"/>
    </row>
  </sheetData>
  <sortState xmlns:xlrd2="http://schemas.microsoft.com/office/spreadsheetml/2017/richdata2" ref="A2:F38">
    <sortCondition ref="A2:A38"/>
  </sortState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2"/>
  <sheetViews>
    <sheetView workbookViewId="0">
      <selection activeCell="F25" sqref="F25"/>
    </sheetView>
  </sheetViews>
  <sheetFormatPr defaultColWidth="11.42578125" defaultRowHeight="15" customHeight="1"/>
  <cols>
    <col min="1" max="1" width="22.140625" customWidth="1"/>
    <col min="2" max="2" width="23.85546875" customWidth="1"/>
    <col min="5" max="5" width="20.42578125" customWidth="1"/>
  </cols>
  <sheetData>
    <row r="1" spans="1:6" ht="84" customHeight="1">
      <c r="B1" s="317" t="s">
        <v>513</v>
      </c>
      <c r="C1" s="318"/>
      <c r="D1" s="319"/>
      <c r="E1" s="40"/>
      <c r="F1" s="49"/>
    </row>
    <row r="2" spans="1:6" ht="18.75">
      <c r="A2" s="176" t="s">
        <v>211</v>
      </c>
      <c r="B2" s="177" t="s">
        <v>514</v>
      </c>
      <c r="C2" s="178" t="s">
        <v>122</v>
      </c>
      <c r="D2" s="179" t="s">
        <v>213</v>
      </c>
      <c r="E2" s="179" t="s">
        <v>515</v>
      </c>
    </row>
    <row r="3" spans="1:6">
      <c r="A3" s="147" t="s">
        <v>228</v>
      </c>
      <c r="B3" s="1" t="s">
        <v>516</v>
      </c>
      <c r="C3" s="18" t="s">
        <v>129</v>
      </c>
      <c r="D3" s="1">
        <v>1</v>
      </c>
      <c r="E3" s="48"/>
    </row>
    <row r="4" spans="1:6">
      <c r="A4" s="147" t="s">
        <v>228</v>
      </c>
      <c r="B4" s="1" t="s">
        <v>517</v>
      </c>
      <c r="C4" s="18" t="s">
        <v>354</v>
      </c>
      <c r="D4" s="1">
        <v>1</v>
      </c>
      <c r="E4" s="1"/>
    </row>
    <row r="5" spans="1:6">
      <c r="A5" s="147" t="s">
        <v>228</v>
      </c>
      <c r="B5" s="1" t="s">
        <v>518</v>
      </c>
      <c r="C5" s="18"/>
      <c r="D5" s="1">
        <v>2</v>
      </c>
      <c r="E5" s="30"/>
    </row>
    <row r="6" spans="1:6">
      <c r="A6" s="147" t="s">
        <v>228</v>
      </c>
      <c r="B6" s="1" t="s">
        <v>519</v>
      </c>
      <c r="C6" s="18" t="s">
        <v>520</v>
      </c>
      <c r="D6" s="1">
        <v>3</v>
      </c>
      <c r="E6" s="14"/>
    </row>
    <row r="7" spans="1:6">
      <c r="A7" s="147" t="s">
        <v>228</v>
      </c>
      <c r="B7" s="1" t="s">
        <v>521</v>
      </c>
      <c r="C7" s="18" t="s">
        <v>520</v>
      </c>
      <c r="D7" s="1">
        <v>3</v>
      </c>
      <c r="E7" s="14"/>
    </row>
    <row r="8" spans="1:6">
      <c r="A8" s="147" t="s">
        <v>228</v>
      </c>
      <c r="B8" s="1" t="s">
        <v>522</v>
      </c>
      <c r="C8" s="18" t="s">
        <v>523</v>
      </c>
      <c r="D8" s="1">
        <v>1</v>
      </c>
      <c r="E8" s="14"/>
    </row>
    <row r="9" spans="1:6">
      <c r="A9" s="147" t="s">
        <v>228</v>
      </c>
      <c r="B9" s="1" t="s">
        <v>524</v>
      </c>
      <c r="C9" s="18" t="s">
        <v>525</v>
      </c>
      <c r="D9" s="1">
        <v>1</v>
      </c>
      <c r="E9" s="14"/>
    </row>
    <row r="10" spans="1:6">
      <c r="A10" s="148" t="s">
        <v>228</v>
      </c>
      <c r="B10" s="172" t="s">
        <v>526</v>
      </c>
      <c r="C10" s="103" t="s">
        <v>527</v>
      </c>
      <c r="D10" s="172">
        <v>1</v>
      </c>
      <c r="E10" s="175"/>
    </row>
    <row r="11" spans="1:6" ht="27.75">
      <c r="A11" s="147" t="s">
        <v>228</v>
      </c>
      <c r="B11" s="135" t="s">
        <v>528</v>
      </c>
      <c r="C11" s="106" t="s">
        <v>83</v>
      </c>
      <c r="D11" s="174">
        <v>3</v>
      </c>
      <c r="E11" s="138"/>
      <c r="F11" s="173"/>
    </row>
    <row r="12" spans="1:6" ht="27.75">
      <c r="A12" s="147" t="s">
        <v>228</v>
      </c>
      <c r="B12" s="135" t="s">
        <v>529</v>
      </c>
      <c r="C12" s="106" t="s">
        <v>83</v>
      </c>
      <c r="D12" s="174">
        <v>1</v>
      </c>
      <c r="E12" s="138"/>
      <c r="F12" s="173"/>
    </row>
  </sheetData>
  <mergeCells count="1">
    <mergeCell ref="B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lvillalba</dc:creator>
  <cp:keywords/>
  <dc:description/>
  <cp:lastModifiedBy/>
  <cp:revision/>
  <dcterms:created xsi:type="dcterms:W3CDTF">2013-01-31T15:00:57Z</dcterms:created>
  <dcterms:modified xsi:type="dcterms:W3CDTF">2023-07-01T05:41:47Z</dcterms:modified>
  <cp:category/>
  <cp:contentStatus/>
</cp:coreProperties>
</file>