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2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tables/table4.xml" ContentType="application/vnd.openxmlformats-officedocument.spreadsheetml.table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tables/table5.xml" ContentType="application/vnd.openxmlformats-officedocument.spreadsheetml.table+xml"/>
  <Override PartName="/xl/charts/chart2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tables/table6.xml" ContentType="application/vnd.openxmlformats-officedocument.spreadsheetml.table+xml"/>
  <Override PartName="/xl/charts/chart27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SA\Desktop\"/>
    </mc:Choice>
  </mc:AlternateContent>
  <xr:revisionPtr revIDLastSave="0" documentId="13_ncr:1_{C0B8E7A0-A275-4637-92F3-A5EAF7DEC7C7}" xr6:coauthVersionLast="43" xr6:coauthVersionMax="43" xr10:uidLastSave="{00000000-0000-0000-0000-000000000000}"/>
  <bookViews>
    <workbookView xWindow="-120" yWindow="-120" windowWidth="24240" windowHeight="13140" firstSheet="4" activeTab="11" xr2:uid="{00000000-000D-0000-FFFF-FFFF00000000}"/>
  </bookViews>
  <sheets>
    <sheet name="pareto general" sheetId="1" r:id="rId1"/>
    <sheet name="SERVICIOS" sheetId="3" r:id="rId2"/>
    <sheet name="INSUMOS" sheetId="4" r:id="rId3"/>
    <sheet name="MATERIALES" sheetId="5" r:id="rId4"/>
    <sheet name="BIENESTAR Y OTROS GASTOS" sheetId="6" r:id="rId5"/>
    <sheet name="MAQ" sheetId="7" r:id="rId6"/>
    <sheet name="AA" sheetId="8" r:id="rId7"/>
    <sheet name="kraljic insumos " sheetId="9" r:id="rId8"/>
    <sheet name="K materiales" sheetId="10" r:id="rId9"/>
    <sheet name="k bienestar" sheetId="11" r:id="rId10"/>
    <sheet name="k maq" sheetId="12" r:id="rId11"/>
    <sheet name="k servicios" sheetId="14" r:id="rId12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2" i="14" l="1"/>
  <c r="F2" i="14" s="1"/>
  <c r="I2" i="14" s="1"/>
  <c r="E3" i="14"/>
  <c r="F3" i="14" s="1"/>
  <c r="I3" i="14" s="1"/>
  <c r="E4" i="14"/>
  <c r="F4" i="14" s="1"/>
  <c r="I4" i="14" s="1"/>
  <c r="E5" i="14"/>
  <c r="F5" i="14" s="1"/>
  <c r="I5" i="14" s="1"/>
  <c r="E6" i="14"/>
  <c r="F6" i="14" s="1"/>
  <c r="I6" i="14" s="1"/>
  <c r="D6" i="14"/>
  <c r="D5" i="14"/>
  <c r="D4" i="14"/>
  <c r="D3" i="14"/>
  <c r="D2" i="14"/>
  <c r="D7" i="14" s="1"/>
  <c r="D59" i="12"/>
  <c r="C59" i="12"/>
  <c r="E56" i="12" s="1"/>
  <c r="F56" i="12" s="1"/>
  <c r="I56" i="12" s="1"/>
  <c r="C19" i="11"/>
  <c r="E4" i="11" s="1"/>
  <c r="F4" i="11" s="1"/>
  <c r="I4" i="11" s="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2" i="11"/>
  <c r="D93" i="10"/>
  <c r="G3" i="10" s="1"/>
  <c r="J3" i="10" s="1"/>
  <c r="C93" i="10"/>
  <c r="E3" i="10" s="1"/>
  <c r="F3" i="10" s="1"/>
  <c r="I3" i="10" s="1"/>
  <c r="C102" i="9"/>
  <c r="E3" i="9" s="1"/>
  <c r="F3" i="9" s="1"/>
  <c r="I3" i="9" s="1"/>
  <c r="D102" i="9"/>
  <c r="S3" i="8"/>
  <c r="S4" i="8"/>
  <c r="S5" i="8"/>
  <c r="S6" i="8"/>
  <c r="S2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2" i="8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2" i="8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2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2" i="8"/>
  <c r="E2" i="9" l="1"/>
  <c r="F2" i="9" s="1"/>
  <c r="I2" i="9" s="1"/>
  <c r="E98" i="9"/>
  <c r="F98" i="9" s="1"/>
  <c r="I98" i="9" s="1"/>
  <c r="E94" i="9"/>
  <c r="F94" i="9" s="1"/>
  <c r="I94" i="9" s="1"/>
  <c r="E90" i="9"/>
  <c r="F90" i="9" s="1"/>
  <c r="I90" i="9" s="1"/>
  <c r="E86" i="9"/>
  <c r="F86" i="9" s="1"/>
  <c r="I86" i="9" s="1"/>
  <c r="E82" i="9"/>
  <c r="F82" i="9" s="1"/>
  <c r="I82" i="9" s="1"/>
  <c r="E78" i="9"/>
  <c r="F78" i="9" s="1"/>
  <c r="I78" i="9" s="1"/>
  <c r="E74" i="9"/>
  <c r="F74" i="9" s="1"/>
  <c r="I74" i="9" s="1"/>
  <c r="E70" i="9"/>
  <c r="F70" i="9" s="1"/>
  <c r="I70" i="9" s="1"/>
  <c r="E66" i="9"/>
  <c r="F66" i="9" s="1"/>
  <c r="I66" i="9" s="1"/>
  <c r="E62" i="9"/>
  <c r="F62" i="9" s="1"/>
  <c r="I62" i="9" s="1"/>
  <c r="E58" i="9"/>
  <c r="F58" i="9" s="1"/>
  <c r="I58" i="9" s="1"/>
  <c r="E54" i="9"/>
  <c r="F54" i="9" s="1"/>
  <c r="I54" i="9" s="1"/>
  <c r="E50" i="9"/>
  <c r="F50" i="9" s="1"/>
  <c r="I50" i="9" s="1"/>
  <c r="E46" i="9"/>
  <c r="F46" i="9" s="1"/>
  <c r="I46" i="9" s="1"/>
  <c r="E42" i="9"/>
  <c r="F42" i="9" s="1"/>
  <c r="I42" i="9" s="1"/>
  <c r="E38" i="9"/>
  <c r="F38" i="9" s="1"/>
  <c r="I38" i="9" s="1"/>
  <c r="E34" i="9"/>
  <c r="F34" i="9" s="1"/>
  <c r="I34" i="9" s="1"/>
  <c r="E30" i="9"/>
  <c r="F30" i="9" s="1"/>
  <c r="I30" i="9" s="1"/>
  <c r="E26" i="9"/>
  <c r="F26" i="9" s="1"/>
  <c r="I26" i="9" s="1"/>
  <c r="E22" i="9"/>
  <c r="F22" i="9" s="1"/>
  <c r="I22" i="9" s="1"/>
  <c r="E18" i="9"/>
  <c r="F18" i="9" s="1"/>
  <c r="I18" i="9" s="1"/>
  <c r="E14" i="9"/>
  <c r="F14" i="9" s="1"/>
  <c r="I14" i="9" s="1"/>
  <c r="E10" i="9"/>
  <c r="F10" i="9" s="1"/>
  <c r="I10" i="9" s="1"/>
  <c r="E6" i="9"/>
  <c r="F6" i="9" s="1"/>
  <c r="I6" i="9" s="1"/>
  <c r="E92" i="10"/>
  <c r="F92" i="10" s="1"/>
  <c r="I92" i="10" s="1"/>
  <c r="E88" i="10"/>
  <c r="F88" i="10" s="1"/>
  <c r="I88" i="10" s="1"/>
  <c r="E84" i="10"/>
  <c r="F84" i="10" s="1"/>
  <c r="I84" i="10" s="1"/>
  <c r="E80" i="10"/>
  <c r="F80" i="10" s="1"/>
  <c r="I80" i="10" s="1"/>
  <c r="E76" i="10"/>
  <c r="F76" i="10" s="1"/>
  <c r="I76" i="10" s="1"/>
  <c r="E72" i="10"/>
  <c r="F72" i="10" s="1"/>
  <c r="I72" i="10" s="1"/>
  <c r="E68" i="10"/>
  <c r="F68" i="10" s="1"/>
  <c r="I68" i="10" s="1"/>
  <c r="E64" i="10"/>
  <c r="F64" i="10" s="1"/>
  <c r="I64" i="10" s="1"/>
  <c r="E60" i="10"/>
  <c r="F60" i="10" s="1"/>
  <c r="I60" i="10" s="1"/>
  <c r="E56" i="10"/>
  <c r="F56" i="10" s="1"/>
  <c r="I56" i="10" s="1"/>
  <c r="E52" i="10"/>
  <c r="F52" i="10" s="1"/>
  <c r="I52" i="10" s="1"/>
  <c r="E48" i="10"/>
  <c r="F48" i="10" s="1"/>
  <c r="I48" i="10" s="1"/>
  <c r="E44" i="10"/>
  <c r="F44" i="10" s="1"/>
  <c r="I44" i="10" s="1"/>
  <c r="E40" i="10"/>
  <c r="F40" i="10" s="1"/>
  <c r="I40" i="10" s="1"/>
  <c r="E36" i="10"/>
  <c r="F36" i="10" s="1"/>
  <c r="I36" i="10" s="1"/>
  <c r="E32" i="10"/>
  <c r="F32" i="10" s="1"/>
  <c r="I32" i="10" s="1"/>
  <c r="E28" i="10"/>
  <c r="F28" i="10" s="1"/>
  <c r="I28" i="10" s="1"/>
  <c r="E24" i="10"/>
  <c r="F24" i="10" s="1"/>
  <c r="I24" i="10" s="1"/>
  <c r="E20" i="10"/>
  <c r="F20" i="10" s="1"/>
  <c r="I20" i="10" s="1"/>
  <c r="E16" i="10"/>
  <c r="F16" i="10" s="1"/>
  <c r="I16" i="10" s="1"/>
  <c r="E12" i="10"/>
  <c r="F12" i="10" s="1"/>
  <c r="I12" i="10" s="1"/>
  <c r="E8" i="10"/>
  <c r="F8" i="10" s="1"/>
  <c r="I8" i="10" s="1"/>
  <c r="E4" i="10"/>
  <c r="F4" i="10" s="1"/>
  <c r="I4" i="10" s="1"/>
  <c r="E17" i="11"/>
  <c r="F17" i="11" s="1"/>
  <c r="I17" i="11" s="1"/>
  <c r="E13" i="11"/>
  <c r="F13" i="11" s="1"/>
  <c r="I13" i="11" s="1"/>
  <c r="E9" i="11"/>
  <c r="F9" i="11" s="1"/>
  <c r="I9" i="11" s="1"/>
  <c r="E5" i="11"/>
  <c r="F5" i="11" s="1"/>
  <c r="I5" i="11" s="1"/>
  <c r="E100" i="9"/>
  <c r="F100" i="9" s="1"/>
  <c r="I100" i="9" s="1"/>
  <c r="E96" i="9"/>
  <c r="F96" i="9" s="1"/>
  <c r="I96" i="9" s="1"/>
  <c r="E92" i="9"/>
  <c r="F92" i="9" s="1"/>
  <c r="I92" i="9" s="1"/>
  <c r="E88" i="9"/>
  <c r="F88" i="9" s="1"/>
  <c r="I88" i="9" s="1"/>
  <c r="E84" i="9"/>
  <c r="F84" i="9" s="1"/>
  <c r="I84" i="9" s="1"/>
  <c r="E80" i="9"/>
  <c r="F80" i="9" s="1"/>
  <c r="I80" i="9" s="1"/>
  <c r="E76" i="9"/>
  <c r="F76" i="9" s="1"/>
  <c r="I76" i="9" s="1"/>
  <c r="E72" i="9"/>
  <c r="F72" i="9" s="1"/>
  <c r="I72" i="9" s="1"/>
  <c r="E68" i="9"/>
  <c r="F68" i="9" s="1"/>
  <c r="I68" i="9" s="1"/>
  <c r="E64" i="9"/>
  <c r="F64" i="9" s="1"/>
  <c r="I64" i="9" s="1"/>
  <c r="E60" i="9"/>
  <c r="F60" i="9" s="1"/>
  <c r="I60" i="9" s="1"/>
  <c r="E56" i="9"/>
  <c r="F56" i="9" s="1"/>
  <c r="I56" i="9" s="1"/>
  <c r="E52" i="9"/>
  <c r="F52" i="9" s="1"/>
  <c r="I52" i="9" s="1"/>
  <c r="E48" i="9"/>
  <c r="F48" i="9" s="1"/>
  <c r="I48" i="9" s="1"/>
  <c r="E44" i="9"/>
  <c r="F44" i="9" s="1"/>
  <c r="I44" i="9" s="1"/>
  <c r="E40" i="9"/>
  <c r="F40" i="9" s="1"/>
  <c r="I40" i="9" s="1"/>
  <c r="E36" i="9"/>
  <c r="F36" i="9" s="1"/>
  <c r="I36" i="9" s="1"/>
  <c r="E32" i="9"/>
  <c r="F32" i="9" s="1"/>
  <c r="I32" i="9" s="1"/>
  <c r="E28" i="9"/>
  <c r="F28" i="9" s="1"/>
  <c r="I28" i="9" s="1"/>
  <c r="E24" i="9"/>
  <c r="F24" i="9" s="1"/>
  <c r="I24" i="9" s="1"/>
  <c r="E20" i="9"/>
  <c r="F20" i="9" s="1"/>
  <c r="I20" i="9" s="1"/>
  <c r="E16" i="9"/>
  <c r="F16" i="9" s="1"/>
  <c r="I16" i="9" s="1"/>
  <c r="E12" i="9"/>
  <c r="F12" i="9" s="1"/>
  <c r="I12" i="9" s="1"/>
  <c r="E8" i="9"/>
  <c r="F8" i="9" s="1"/>
  <c r="I8" i="9" s="1"/>
  <c r="E4" i="9"/>
  <c r="F4" i="9" s="1"/>
  <c r="I4" i="9" s="1"/>
  <c r="E90" i="10"/>
  <c r="F90" i="10" s="1"/>
  <c r="I90" i="10" s="1"/>
  <c r="E86" i="10"/>
  <c r="F86" i="10" s="1"/>
  <c r="I86" i="10" s="1"/>
  <c r="E82" i="10"/>
  <c r="F82" i="10" s="1"/>
  <c r="I82" i="10" s="1"/>
  <c r="E78" i="10"/>
  <c r="F78" i="10" s="1"/>
  <c r="I78" i="10" s="1"/>
  <c r="E74" i="10"/>
  <c r="F74" i="10" s="1"/>
  <c r="I74" i="10" s="1"/>
  <c r="E70" i="10"/>
  <c r="F70" i="10" s="1"/>
  <c r="I70" i="10" s="1"/>
  <c r="E66" i="10"/>
  <c r="F66" i="10" s="1"/>
  <c r="I66" i="10" s="1"/>
  <c r="E62" i="10"/>
  <c r="F62" i="10" s="1"/>
  <c r="I62" i="10" s="1"/>
  <c r="E58" i="10"/>
  <c r="F58" i="10" s="1"/>
  <c r="I58" i="10" s="1"/>
  <c r="E54" i="10"/>
  <c r="F54" i="10" s="1"/>
  <c r="I54" i="10" s="1"/>
  <c r="E50" i="10"/>
  <c r="F50" i="10" s="1"/>
  <c r="I50" i="10" s="1"/>
  <c r="E46" i="10"/>
  <c r="F46" i="10" s="1"/>
  <c r="I46" i="10" s="1"/>
  <c r="E42" i="10"/>
  <c r="F42" i="10" s="1"/>
  <c r="I42" i="10" s="1"/>
  <c r="E38" i="10"/>
  <c r="F38" i="10" s="1"/>
  <c r="I38" i="10" s="1"/>
  <c r="E34" i="10"/>
  <c r="F34" i="10" s="1"/>
  <c r="I34" i="10" s="1"/>
  <c r="E30" i="10"/>
  <c r="F30" i="10" s="1"/>
  <c r="I30" i="10" s="1"/>
  <c r="E26" i="10"/>
  <c r="F26" i="10" s="1"/>
  <c r="I26" i="10" s="1"/>
  <c r="E22" i="10"/>
  <c r="F22" i="10" s="1"/>
  <c r="I22" i="10" s="1"/>
  <c r="E18" i="10"/>
  <c r="F18" i="10" s="1"/>
  <c r="I18" i="10" s="1"/>
  <c r="E14" i="10"/>
  <c r="F14" i="10" s="1"/>
  <c r="I14" i="10" s="1"/>
  <c r="E10" i="10"/>
  <c r="F10" i="10" s="1"/>
  <c r="I10" i="10" s="1"/>
  <c r="E6" i="10"/>
  <c r="F6" i="10" s="1"/>
  <c r="I6" i="10" s="1"/>
  <c r="E2" i="11"/>
  <c r="F2" i="11" s="1"/>
  <c r="I2" i="11" s="1"/>
  <c r="E15" i="11"/>
  <c r="F15" i="11" s="1"/>
  <c r="I15" i="11" s="1"/>
  <c r="E11" i="11"/>
  <c r="F11" i="11" s="1"/>
  <c r="I11" i="11" s="1"/>
  <c r="E7" i="11"/>
  <c r="F7" i="11" s="1"/>
  <c r="I7" i="11" s="1"/>
  <c r="E3" i="11"/>
  <c r="F3" i="11" s="1"/>
  <c r="I3" i="11" s="1"/>
  <c r="G4" i="9"/>
  <c r="J4" i="9" s="1"/>
  <c r="G6" i="9"/>
  <c r="J6" i="9" s="1"/>
  <c r="G8" i="9"/>
  <c r="J8" i="9" s="1"/>
  <c r="G10" i="9"/>
  <c r="J10" i="9" s="1"/>
  <c r="G12" i="9"/>
  <c r="J12" i="9" s="1"/>
  <c r="G14" i="9"/>
  <c r="J14" i="9" s="1"/>
  <c r="G16" i="9"/>
  <c r="J16" i="9" s="1"/>
  <c r="G18" i="9"/>
  <c r="J18" i="9" s="1"/>
  <c r="G20" i="9"/>
  <c r="J20" i="9" s="1"/>
  <c r="G22" i="9"/>
  <c r="J22" i="9" s="1"/>
  <c r="G24" i="9"/>
  <c r="J24" i="9" s="1"/>
  <c r="G26" i="9"/>
  <c r="J26" i="9" s="1"/>
  <c r="G28" i="9"/>
  <c r="J28" i="9" s="1"/>
  <c r="G30" i="9"/>
  <c r="J30" i="9" s="1"/>
  <c r="G32" i="9"/>
  <c r="J32" i="9" s="1"/>
  <c r="G34" i="9"/>
  <c r="J34" i="9" s="1"/>
  <c r="G36" i="9"/>
  <c r="J36" i="9" s="1"/>
  <c r="G38" i="9"/>
  <c r="J38" i="9" s="1"/>
  <c r="G40" i="9"/>
  <c r="J40" i="9" s="1"/>
  <c r="G42" i="9"/>
  <c r="J42" i="9" s="1"/>
  <c r="G44" i="9"/>
  <c r="J44" i="9" s="1"/>
  <c r="G46" i="9"/>
  <c r="J46" i="9" s="1"/>
  <c r="G48" i="9"/>
  <c r="J48" i="9" s="1"/>
  <c r="G50" i="9"/>
  <c r="J50" i="9" s="1"/>
  <c r="G52" i="9"/>
  <c r="J52" i="9" s="1"/>
  <c r="G54" i="9"/>
  <c r="J54" i="9" s="1"/>
  <c r="G56" i="9"/>
  <c r="J56" i="9" s="1"/>
  <c r="G58" i="9"/>
  <c r="J58" i="9" s="1"/>
  <c r="G60" i="9"/>
  <c r="J60" i="9" s="1"/>
  <c r="G62" i="9"/>
  <c r="J62" i="9" s="1"/>
  <c r="G64" i="9"/>
  <c r="J64" i="9" s="1"/>
  <c r="G66" i="9"/>
  <c r="J66" i="9" s="1"/>
  <c r="G68" i="9"/>
  <c r="J68" i="9" s="1"/>
  <c r="G70" i="9"/>
  <c r="J70" i="9" s="1"/>
  <c r="G72" i="9"/>
  <c r="J72" i="9" s="1"/>
  <c r="G74" i="9"/>
  <c r="J74" i="9" s="1"/>
  <c r="G76" i="9"/>
  <c r="J76" i="9" s="1"/>
  <c r="G78" i="9"/>
  <c r="J78" i="9" s="1"/>
  <c r="G80" i="9"/>
  <c r="J80" i="9" s="1"/>
  <c r="G82" i="9"/>
  <c r="J82" i="9" s="1"/>
  <c r="G84" i="9"/>
  <c r="J84" i="9" s="1"/>
  <c r="G86" i="9"/>
  <c r="J86" i="9" s="1"/>
  <c r="G88" i="9"/>
  <c r="J88" i="9" s="1"/>
  <c r="G90" i="9"/>
  <c r="J90" i="9" s="1"/>
  <c r="G92" i="9"/>
  <c r="J92" i="9" s="1"/>
  <c r="G94" i="9"/>
  <c r="J94" i="9" s="1"/>
  <c r="G96" i="9"/>
  <c r="J96" i="9" s="1"/>
  <c r="G98" i="9"/>
  <c r="J98" i="9" s="1"/>
  <c r="G100" i="9"/>
  <c r="J100" i="9" s="1"/>
  <c r="G2" i="9"/>
  <c r="J2" i="9" s="1"/>
  <c r="G3" i="9"/>
  <c r="J3" i="9" s="1"/>
  <c r="G5" i="9"/>
  <c r="J5" i="9" s="1"/>
  <c r="G7" i="9"/>
  <c r="J7" i="9" s="1"/>
  <c r="G9" i="9"/>
  <c r="J9" i="9" s="1"/>
  <c r="G11" i="9"/>
  <c r="J11" i="9" s="1"/>
  <c r="G13" i="9"/>
  <c r="J13" i="9" s="1"/>
  <c r="G15" i="9"/>
  <c r="J15" i="9" s="1"/>
  <c r="G17" i="9"/>
  <c r="J17" i="9" s="1"/>
  <c r="G19" i="9"/>
  <c r="J19" i="9" s="1"/>
  <c r="G21" i="9"/>
  <c r="J21" i="9" s="1"/>
  <c r="G23" i="9"/>
  <c r="J23" i="9" s="1"/>
  <c r="G25" i="9"/>
  <c r="J25" i="9" s="1"/>
  <c r="G27" i="9"/>
  <c r="J27" i="9" s="1"/>
  <c r="G29" i="9"/>
  <c r="J29" i="9" s="1"/>
  <c r="G31" i="9"/>
  <c r="J31" i="9" s="1"/>
  <c r="G33" i="9"/>
  <c r="J33" i="9" s="1"/>
  <c r="G35" i="9"/>
  <c r="J35" i="9" s="1"/>
  <c r="G37" i="9"/>
  <c r="J37" i="9" s="1"/>
  <c r="G39" i="9"/>
  <c r="J39" i="9" s="1"/>
  <c r="G41" i="9"/>
  <c r="J41" i="9" s="1"/>
  <c r="G43" i="9"/>
  <c r="J43" i="9" s="1"/>
  <c r="G45" i="9"/>
  <c r="J45" i="9" s="1"/>
  <c r="G47" i="9"/>
  <c r="J47" i="9" s="1"/>
  <c r="G49" i="9"/>
  <c r="J49" i="9" s="1"/>
  <c r="G51" i="9"/>
  <c r="J51" i="9" s="1"/>
  <c r="G53" i="9"/>
  <c r="J53" i="9" s="1"/>
  <c r="G55" i="9"/>
  <c r="J55" i="9" s="1"/>
  <c r="G57" i="9"/>
  <c r="J57" i="9" s="1"/>
  <c r="G59" i="9"/>
  <c r="J59" i="9" s="1"/>
  <c r="G61" i="9"/>
  <c r="J61" i="9" s="1"/>
  <c r="G63" i="9"/>
  <c r="J63" i="9" s="1"/>
  <c r="G65" i="9"/>
  <c r="J65" i="9" s="1"/>
  <c r="G67" i="9"/>
  <c r="J67" i="9" s="1"/>
  <c r="G69" i="9"/>
  <c r="J69" i="9" s="1"/>
  <c r="G71" i="9"/>
  <c r="J71" i="9" s="1"/>
  <c r="G73" i="9"/>
  <c r="J73" i="9" s="1"/>
  <c r="G75" i="9"/>
  <c r="J75" i="9" s="1"/>
  <c r="G77" i="9"/>
  <c r="J77" i="9" s="1"/>
  <c r="G79" i="9"/>
  <c r="J79" i="9" s="1"/>
  <c r="G81" i="9"/>
  <c r="J81" i="9" s="1"/>
  <c r="G83" i="9"/>
  <c r="J83" i="9" s="1"/>
  <c r="G85" i="9"/>
  <c r="J85" i="9" s="1"/>
  <c r="G87" i="9"/>
  <c r="J87" i="9" s="1"/>
  <c r="G89" i="9"/>
  <c r="J89" i="9" s="1"/>
  <c r="G91" i="9"/>
  <c r="J91" i="9" s="1"/>
  <c r="G93" i="9"/>
  <c r="J93" i="9" s="1"/>
  <c r="G95" i="9"/>
  <c r="J95" i="9" s="1"/>
  <c r="G97" i="9"/>
  <c r="J97" i="9" s="1"/>
  <c r="G99" i="9"/>
  <c r="J99" i="9" s="1"/>
  <c r="G101" i="9"/>
  <c r="J101" i="9" s="1"/>
  <c r="G92" i="10"/>
  <c r="J92" i="10" s="1"/>
  <c r="G90" i="10"/>
  <c r="J90" i="10" s="1"/>
  <c r="G88" i="10"/>
  <c r="J88" i="10" s="1"/>
  <c r="G86" i="10"/>
  <c r="J86" i="10" s="1"/>
  <c r="G84" i="10"/>
  <c r="J84" i="10" s="1"/>
  <c r="G82" i="10"/>
  <c r="J82" i="10" s="1"/>
  <c r="G80" i="10"/>
  <c r="J80" i="10" s="1"/>
  <c r="G78" i="10"/>
  <c r="J78" i="10" s="1"/>
  <c r="G76" i="10"/>
  <c r="J76" i="10" s="1"/>
  <c r="G74" i="10"/>
  <c r="J74" i="10" s="1"/>
  <c r="G72" i="10"/>
  <c r="J72" i="10" s="1"/>
  <c r="G70" i="10"/>
  <c r="J70" i="10" s="1"/>
  <c r="G68" i="10"/>
  <c r="J68" i="10" s="1"/>
  <c r="G66" i="10"/>
  <c r="J66" i="10" s="1"/>
  <c r="G64" i="10"/>
  <c r="J64" i="10" s="1"/>
  <c r="G62" i="10"/>
  <c r="J62" i="10" s="1"/>
  <c r="G60" i="10"/>
  <c r="J60" i="10" s="1"/>
  <c r="G58" i="10"/>
  <c r="J58" i="10" s="1"/>
  <c r="G56" i="10"/>
  <c r="J56" i="10" s="1"/>
  <c r="G54" i="10"/>
  <c r="J54" i="10" s="1"/>
  <c r="G52" i="10"/>
  <c r="J52" i="10" s="1"/>
  <c r="G50" i="10"/>
  <c r="J50" i="10" s="1"/>
  <c r="G48" i="10"/>
  <c r="J48" i="10" s="1"/>
  <c r="G46" i="10"/>
  <c r="J46" i="10" s="1"/>
  <c r="G44" i="10"/>
  <c r="J44" i="10" s="1"/>
  <c r="G42" i="10"/>
  <c r="J42" i="10" s="1"/>
  <c r="G40" i="10"/>
  <c r="J40" i="10" s="1"/>
  <c r="G38" i="10"/>
  <c r="J38" i="10" s="1"/>
  <c r="G36" i="10"/>
  <c r="J36" i="10" s="1"/>
  <c r="G34" i="10"/>
  <c r="J34" i="10" s="1"/>
  <c r="G32" i="10"/>
  <c r="J32" i="10" s="1"/>
  <c r="G30" i="10"/>
  <c r="J30" i="10" s="1"/>
  <c r="G28" i="10"/>
  <c r="J28" i="10" s="1"/>
  <c r="G26" i="10"/>
  <c r="J26" i="10" s="1"/>
  <c r="G24" i="10"/>
  <c r="J24" i="10" s="1"/>
  <c r="G22" i="10"/>
  <c r="J22" i="10" s="1"/>
  <c r="G20" i="10"/>
  <c r="J20" i="10" s="1"/>
  <c r="G18" i="10"/>
  <c r="J18" i="10" s="1"/>
  <c r="G16" i="10"/>
  <c r="J16" i="10" s="1"/>
  <c r="G14" i="10"/>
  <c r="J14" i="10" s="1"/>
  <c r="G12" i="10"/>
  <c r="J12" i="10" s="1"/>
  <c r="G10" i="10"/>
  <c r="J10" i="10" s="1"/>
  <c r="G8" i="10"/>
  <c r="J8" i="10" s="1"/>
  <c r="G6" i="10"/>
  <c r="J6" i="10" s="1"/>
  <c r="G4" i="10"/>
  <c r="J4" i="10" s="1"/>
  <c r="G4" i="12"/>
  <c r="J4" i="12" s="1"/>
  <c r="G6" i="12"/>
  <c r="J6" i="12" s="1"/>
  <c r="G8" i="12"/>
  <c r="J8" i="12" s="1"/>
  <c r="G10" i="12"/>
  <c r="J10" i="12" s="1"/>
  <c r="G12" i="12"/>
  <c r="J12" i="12" s="1"/>
  <c r="G14" i="12"/>
  <c r="J14" i="12" s="1"/>
  <c r="G16" i="12"/>
  <c r="J16" i="12" s="1"/>
  <c r="G18" i="12"/>
  <c r="J18" i="12" s="1"/>
  <c r="G20" i="12"/>
  <c r="J20" i="12" s="1"/>
  <c r="G22" i="12"/>
  <c r="J22" i="12" s="1"/>
  <c r="G24" i="12"/>
  <c r="J24" i="12" s="1"/>
  <c r="G26" i="12"/>
  <c r="J26" i="12" s="1"/>
  <c r="G28" i="12"/>
  <c r="J28" i="12" s="1"/>
  <c r="G30" i="12"/>
  <c r="J30" i="12" s="1"/>
  <c r="G32" i="12"/>
  <c r="J32" i="12" s="1"/>
  <c r="G34" i="12"/>
  <c r="J34" i="12" s="1"/>
  <c r="G36" i="12"/>
  <c r="J36" i="12" s="1"/>
  <c r="G38" i="12"/>
  <c r="J38" i="12" s="1"/>
  <c r="G40" i="12"/>
  <c r="J40" i="12" s="1"/>
  <c r="G42" i="12"/>
  <c r="J42" i="12" s="1"/>
  <c r="G44" i="12"/>
  <c r="J44" i="12" s="1"/>
  <c r="G46" i="12"/>
  <c r="J46" i="12" s="1"/>
  <c r="G48" i="12"/>
  <c r="J48" i="12" s="1"/>
  <c r="G50" i="12"/>
  <c r="J50" i="12" s="1"/>
  <c r="G52" i="12"/>
  <c r="J52" i="12" s="1"/>
  <c r="G54" i="12"/>
  <c r="J54" i="12" s="1"/>
  <c r="G56" i="12"/>
  <c r="J56" i="12" s="1"/>
  <c r="G58" i="12"/>
  <c r="J58" i="12" s="1"/>
  <c r="G3" i="12"/>
  <c r="J3" i="12" s="1"/>
  <c r="G5" i="12"/>
  <c r="J5" i="12" s="1"/>
  <c r="G7" i="12"/>
  <c r="J7" i="12" s="1"/>
  <c r="G9" i="12"/>
  <c r="J9" i="12" s="1"/>
  <c r="G11" i="12"/>
  <c r="J11" i="12" s="1"/>
  <c r="G13" i="12"/>
  <c r="J13" i="12" s="1"/>
  <c r="G15" i="12"/>
  <c r="J15" i="12" s="1"/>
  <c r="G17" i="12"/>
  <c r="J17" i="12" s="1"/>
  <c r="G19" i="12"/>
  <c r="J19" i="12" s="1"/>
  <c r="G21" i="12"/>
  <c r="J21" i="12" s="1"/>
  <c r="G23" i="12"/>
  <c r="J23" i="12" s="1"/>
  <c r="G25" i="12"/>
  <c r="J25" i="12" s="1"/>
  <c r="G27" i="12"/>
  <c r="J27" i="12" s="1"/>
  <c r="G29" i="12"/>
  <c r="J29" i="12" s="1"/>
  <c r="G31" i="12"/>
  <c r="J31" i="12" s="1"/>
  <c r="G33" i="12"/>
  <c r="J33" i="12" s="1"/>
  <c r="G35" i="12"/>
  <c r="J35" i="12" s="1"/>
  <c r="G37" i="12"/>
  <c r="J37" i="12" s="1"/>
  <c r="G39" i="12"/>
  <c r="J39" i="12" s="1"/>
  <c r="G41" i="12"/>
  <c r="J41" i="12" s="1"/>
  <c r="G43" i="12"/>
  <c r="J43" i="12" s="1"/>
  <c r="G45" i="12"/>
  <c r="J45" i="12" s="1"/>
  <c r="G47" i="12"/>
  <c r="J47" i="12" s="1"/>
  <c r="G49" i="12"/>
  <c r="J49" i="12" s="1"/>
  <c r="G51" i="12"/>
  <c r="J51" i="12" s="1"/>
  <c r="G53" i="12"/>
  <c r="J53" i="12" s="1"/>
  <c r="G55" i="12"/>
  <c r="J55" i="12" s="1"/>
  <c r="G57" i="12"/>
  <c r="J57" i="12" s="1"/>
  <c r="G2" i="12"/>
  <c r="J2" i="12" s="1"/>
  <c r="E58" i="12"/>
  <c r="F58" i="12" s="1"/>
  <c r="I58" i="12" s="1"/>
  <c r="E101" i="9"/>
  <c r="F101" i="9" s="1"/>
  <c r="I101" i="9" s="1"/>
  <c r="E99" i="9"/>
  <c r="F99" i="9" s="1"/>
  <c r="I99" i="9" s="1"/>
  <c r="E97" i="9"/>
  <c r="F97" i="9" s="1"/>
  <c r="I97" i="9" s="1"/>
  <c r="E95" i="9"/>
  <c r="F95" i="9" s="1"/>
  <c r="I95" i="9" s="1"/>
  <c r="E93" i="9"/>
  <c r="F93" i="9" s="1"/>
  <c r="I93" i="9" s="1"/>
  <c r="E91" i="9"/>
  <c r="F91" i="9" s="1"/>
  <c r="I91" i="9" s="1"/>
  <c r="E89" i="9"/>
  <c r="F89" i="9" s="1"/>
  <c r="I89" i="9" s="1"/>
  <c r="E87" i="9"/>
  <c r="F87" i="9" s="1"/>
  <c r="I87" i="9" s="1"/>
  <c r="E85" i="9"/>
  <c r="F85" i="9" s="1"/>
  <c r="I85" i="9" s="1"/>
  <c r="E83" i="9"/>
  <c r="F83" i="9" s="1"/>
  <c r="I83" i="9" s="1"/>
  <c r="E81" i="9"/>
  <c r="F81" i="9" s="1"/>
  <c r="I81" i="9" s="1"/>
  <c r="E79" i="9"/>
  <c r="F79" i="9" s="1"/>
  <c r="I79" i="9" s="1"/>
  <c r="E77" i="9"/>
  <c r="F77" i="9" s="1"/>
  <c r="I77" i="9" s="1"/>
  <c r="E75" i="9"/>
  <c r="F75" i="9" s="1"/>
  <c r="I75" i="9" s="1"/>
  <c r="E73" i="9"/>
  <c r="F73" i="9" s="1"/>
  <c r="I73" i="9" s="1"/>
  <c r="E71" i="9"/>
  <c r="F71" i="9" s="1"/>
  <c r="I71" i="9" s="1"/>
  <c r="E69" i="9"/>
  <c r="F69" i="9" s="1"/>
  <c r="I69" i="9" s="1"/>
  <c r="E67" i="9"/>
  <c r="F67" i="9" s="1"/>
  <c r="I67" i="9" s="1"/>
  <c r="E65" i="9"/>
  <c r="F65" i="9" s="1"/>
  <c r="I65" i="9" s="1"/>
  <c r="E63" i="9"/>
  <c r="F63" i="9" s="1"/>
  <c r="I63" i="9" s="1"/>
  <c r="E61" i="9"/>
  <c r="F61" i="9" s="1"/>
  <c r="I61" i="9" s="1"/>
  <c r="E59" i="9"/>
  <c r="F59" i="9" s="1"/>
  <c r="I59" i="9" s="1"/>
  <c r="E57" i="9"/>
  <c r="F57" i="9" s="1"/>
  <c r="I57" i="9" s="1"/>
  <c r="E55" i="9"/>
  <c r="F55" i="9" s="1"/>
  <c r="I55" i="9" s="1"/>
  <c r="E53" i="9"/>
  <c r="F53" i="9" s="1"/>
  <c r="I53" i="9" s="1"/>
  <c r="E51" i="9"/>
  <c r="F51" i="9" s="1"/>
  <c r="I51" i="9" s="1"/>
  <c r="E49" i="9"/>
  <c r="F49" i="9" s="1"/>
  <c r="I49" i="9" s="1"/>
  <c r="E47" i="9"/>
  <c r="F47" i="9" s="1"/>
  <c r="I47" i="9" s="1"/>
  <c r="E45" i="9"/>
  <c r="F45" i="9" s="1"/>
  <c r="I45" i="9" s="1"/>
  <c r="E43" i="9"/>
  <c r="F43" i="9" s="1"/>
  <c r="I43" i="9" s="1"/>
  <c r="E41" i="9"/>
  <c r="F41" i="9" s="1"/>
  <c r="I41" i="9" s="1"/>
  <c r="E39" i="9"/>
  <c r="F39" i="9" s="1"/>
  <c r="I39" i="9" s="1"/>
  <c r="E37" i="9"/>
  <c r="F37" i="9" s="1"/>
  <c r="I37" i="9" s="1"/>
  <c r="E35" i="9"/>
  <c r="F35" i="9" s="1"/>
  <c r="I35" i="9" s="1"/>
  <c r="E33" i="9"/>
  <c r="F33" i="9" s="1"/>
  <c r="I33" i="9" s="1"/>
  <c r="E31" i="9"/>
  <c r="F31" i="9" s="1"/>
  <c r="I31" i="9" s="1"/>
  <c r="E29" i="9"/>
  <c r="F29" i="9" s="1"/>
  <c r="I29" i="9" s="1"/>
  <c r="E27" i="9"/>
  <c r="F27" i="9" s="1"/>
  <c r="I27" i="9" s="1"/>
  <c r="E25" i="9"/>
  <c r="F25" i="9" s="1"/>
  <c r="I25" i="9" s="1"/>
  <c r="E23" i="9"/>
  <c r="F23" i="9" s="1"/>
  <c r="I23" i="9" s="1"/>
  <c r="E21" i="9"/>
  <c r="F21" i="9" s="1"/>
  <c r="I21" i="9" s="1"/>
  <c r="E19" i="9"/>
  <c r="F19" i="9" s="1"/>
  <c r="I19" i="9" s="1"/>
  <c r="E17" i="9"/>
  <c r="F17" i="9" s="1"/>
  <c r="I17" i="9" s="1"/>
  <c r="E15" i="9"/>
  <c r="F15" i="9" s="1"/>
  <c r="I15" i="9" s="1"/>
  <c r="E13" i="9"/>
  <c r="F13" i="9" s="1"/>
  <c r="I13" i="9" s="1"/>
  <c r="E11" i="9"/>
  <c r="F11" i="9" s="1"/>
  <c r="I11" i="9" s="1"/>
  <c r="E9" i="9"/>
  <c r="F9" i="9" s="1"/>
  <c r="I9" i="9" s="1"/>
  <c r="E7" i="9"/>
  <c r="F7" i="9" s="1"/>
  <c r="I7" i="9" s="1"/>
  <c r="E5" i="9"/>
  <c r="F5" i="9" s="1"/>
  <c r="I5" i="9" s="1"/>
  <c r="E2" i="10"/>
  <c r="F2" i="10" s="1"/>
  <c r="I2" i="10" s="1"/>
  <c r="E91" i="10"/>
  <c r="F91" i="10" s="1"/>
  <c r="I91" i="10" s="1"/>
  <c r="E89" i="10"/>
  <c r="F89" i="10" s="1"/>
  <c r="I89" i="10" s="1"/>
  <c r="E87" i="10"/>
  <c r="F87" i="10" s="1"/>
  <c r="I87" i="10" s="1"/>
  <c r="E85" i="10"/>
  <c r="F85" i="10" s="1"/>
  <c r="I85" i="10" s="1"/>
  <c r="E83" i="10"/>
  <c r="F83" i="10" s="1"/>
  <c r="I83" i="10" s="1"/>
  <c r="E81" i="10"/>
  <c r="F81" i="10" s="1"/>
  <c r="I81" i="10" s="1"/>
  <c r="E79" i="10"/>
  <c r="F79" i="10" s="1"/>
  <c r="I79" i="10" s="1"/>
  <c r="E77" i="10"/>
  <c r="F77" i="10" s="1"/>
  <c r="I77" i="10" s="1"/>
  <c r="E75" i="10"/>
  <c r="F75" i="10" s="1"/>
  <c r="I75" i="10" s="1"/>
  <c r="E73" i="10"/>
  <c r="F73" i="10" s="1"/>
  <c r="I73" i="10" s="1"/>
  <c r="E71" i="10"/>
  <c r="F71" i="10" s="1"/>
  <c r="I71" i="10" s="1"/>
  <c r="E69" i="10"/>
  <c r="F69" i="10" s="1"/>
  <c r="I69" i="10" s="1"/>
  <c r="E67" i="10"/>
  <c r="F67" i="10" s="1"/>
  <c r="I67" i="10" s="1"/>
  <c r="E65" i="10"/>
  <c r="F65" i="10" s="1"/>
  <c r="I65" i="10" s="1"/>
  <c r="E63" i="10"/>
  <c r="F63" i="10" s="1"/>
  <c r="I63" i="10" s="1"/>
  <c r="E61" i="10"/>
  <c r="F61" i="10" s="1"/>
  <c r="I61" i="10" s="1"/>
  <c r="E59" i="10"/>
  <c r="F59" i="10" s="1"/>
  <c r="I59" i="10" s="1"/>
  <c r="E57" i="10"/>
  <c r="F57" i="10" s="1"/>
  <c r="I57" i="10" s="1"/>
  <c r="E55" i="10"/>
  <c r="F55" i="10" s="1"/>
  <c r="I55" i="10" s="1"/>
  <c r="E53" i="10"/>
  <c r="F53" i="10" s="1"/>
  <c r="I53" i="10" s="1"/>
  <c r="E51" i="10"/>
  <c r="F51" i="10" s="1"/>
  <c r="I51" i="10" s="1"/>
  <c r="E49" i="10"/>
  <c r="F49" i="10" s="1"/>
  <c r="I49" i="10" s="1"/>
  <c r="E47" i="10"/>
  <c r="F47" i="10" s="1"/>
  <c r="I47" i="10" s="1"/>
  <c r="E45" i="10"/>
  <c r="F45" i="10" s="1"/>
  <c r="I45" i="10" s="1"/>
  <c r="E43" i="10"/>
  <c r="F43" i="10" s="1"/>
  <c r="I43" i="10" s="1"/>
  <c r="E41" i="10"/>
  <c r="F41" i="10" s="1"/>
  <c r="I41" i="10" s="1"/>
  <c r="E39" i="10"/>
  <c r="F39" i="10" s="1"/>
  <c r="I39" i="10" s="1"/>
  <c r="E37" i="10"/>
  <c r="F37" i="10" s="1"/>
  <c r="I37" i="10" s="1"/>
  <c r="E35" i="10"/>
  <c r="F35" i="10" s="1"/>
  <c r="I35" i="10" s="1"/>
  <c r="E33" i="10"/>
  <c r="F33" i="10" s="1"/>
  <c r="I33" i="10" s="1"/>
  <c r="E31" i="10"/>
  <c r="F31" i="10" s="1"/>
  <c r="I31" i="10" s="1"/>
  <c r="E29" i="10"/>
  <c r="F29" i="10" s="1"/>
  <c r="I29" i="10" s="1"/>
  <c r="E27" i="10"/>
  <c r="F27" i="10" s="1"/>
  <c r="I27" i="10" s="1"/>
  <c r="E25" i="10"/>
  <c r="F25" i="10" s="1"/>
  <c r="I25" i="10" s="1"/>
  <c r="E23" i="10"/>
  <c r="F23" i="10" s="1"/>
  <c r="I23" i="10" s="1"/>
  <c r="E21" i="10"/>
  <c r="F21" i="10" s="1"/>
  <c r="I21" i="10" s="1"/>
  <c r="E19" i="10"/>
  <c r="F19" i="10" s="1"/>
  <c r="I19" i="10" s="1"/>
  <c r="E17" i="10"/>
  <c r="F17" i="10" s="1"/>
  <c r="I17" i="10" s="1"/>
  <c r="E15" i="10"/>
  <c r="F15" i="10" s="1"/>
  <c r="I15" i="10" s="1"/>
  <c r="E13" i="10"/>
  <c r="F13" i="10" s="1"/>
  <c r="I13" i="10" s="1"/>
  <c r="E11" i="10"/>
  <c r="F11" i="10" s="1"/>
  <c r="I11" i="10" s="1"/>
  <c r="E9" i="10"/>
  <c r="F9" i="10" s="1"/>
  <c r="I9" i="10" s="1"/>
  <c r="E7" i="10"/>
  <c r="F7" i="10" s="1"/>
  <c r="I7" i="10" s="1"/>
  <c r="E5" i="10"/>
  <c r="F5" i="10" s="1"/>
  <c r="I5" i="10" s="1"/>
  <c r="G2" i="10"/>
  <c r="J2" i="10" s="1"/>
  <c r="G91" i="10"/>
  <c r="J91" i="10" s="1"/>
  <c r="G89" i="10"/>
  <c r="J89" i="10" s="1"/>
  <c r="G87" i="10"/>
  <c r="J87" i="10" s="1"/>
  <c r="G85" i="10"/>
  <c r="J85" i="10" s="1"/>
  <c r="G83" i="10"/>
  <c r="J83" i="10" s="1"/>
  <c r="G81" i="10"/>
  <c r="J81" i="10" s="1"/>
  <c r="G79" i="10"/>
  <c r="J79" i="10" s="1"/>
  <c r="G77" i="10"/>
  <c r="J77" i="10" s="1"/>
  <c r="G75" i="10"/>
  <c r="J75" i="10" s="1"/>
  <c r="G73" i="10"/>
  <c r="J73" i="10" s="1"/>
  <c r="G71" i="10"/>
  <c r="J71" i="10" s="1"/>
  <c r="G69" i="10"/>
  <c r="J69" i="10" s="1"/>
  <c r="G67" i="10"/>
  <c r="J67" i="10" s="1"/>
  <c r="G65" i="10"/>
  <c r="J65" i="10" s="1"/>
  <c r="G63" i="10"/>
  <c r="J63" i="10" s="1"/>
  <c r="G61" i="10"/>
  <c r="J61" i="10" s="1"/>
  <c r="G59" i="10"/>
  <c r="J59" i="10" s="1"/>
  <c r="G57" i="10"/>
  <c r="J57" i="10" s="1"/>
  <c r="G55" i="10"/>
  <c r="J55" i="10" s="1"/>
  <c r="G53" i="10"/>
  <c r="J53" i="10" s="1"/>
  <c r="G51" i="10"/>
  <c r="J51" i="10" s="1"/>
  <c r="G49" i="10"/>
  <c r="J49" i="10" s="1"/>
  <c r="G47" i="10"/>
  <c r="J47" i="10" s="1"/>
  <c r="G45" i="10"/>
  <c r="J45" i="10" s="1"/>
  <c r="G43" i="10"/>
  <c r="J43" i="10" s="1"/>
  <c r="G41" i="10"/>
  <c r="J41" i="10" s="1"/>
  <c r="G39" i="10"/>
  <c r="J39" i="10" s="1"/>
  <c r="G37" i="10"/>
  <c r="J37" i="10" s="1"/>
  <c r="G35" i="10"/>
  <c r="J35" i="10" s="1"/>
  <c r="G33" i="10"/>
  <c r="J33" i="10" s="1"/>
  <c r="G31" i="10"/>
  <c r="J31" i="10" s="1"/>
  <c r="G29" i="10"/>
  <c r="J29" i="10" s="1"/>
  <c r="G27" i="10"/>
  <c r="J27" i="10" s="1"/>
  <c r="G25" i="10"/>
  <c r="J25" i="10" s="1"/>
  <c r="G23" i="10"/>
  <c r="J23" i="10" s="1"/>
  <c r="G21" i="10"/>
  <c r="J21" i="10" s="1"/>
  <c r="G19" i="10"/>
  <c r="J19" i="10" s="1"/>
  <c r="G17" i="10"/>
  <c r="J17" i="10" s="1"/>
  <c r="G15" i="10"/>
  <c r="J15" i="10" s="1"/>
  <c r="G13" i="10"/>
  <c r="J13" i="10" s="1"/>
  <c r="G11" i="10"/>
  <c r="J11" i="10" s="1"/>
  <c r="G9" i="10"/>
  <c r="J9" i="10" s="1"/>
  <c r="G7" i="10"/>
  <c r="J7" i="10" s="1"/>
  <c r="G5" i="10"/>
  <c r="J5" i="10" s="1"/>
  <c r="E18" i="11"/>
  <c r="F18" i="11" s="1"/>
  <c r="I18" i="11" s="1"/>
  <c r="E16" i="11"/>
  <c r="F16" i="11" s="1"/>
  <c r="I16" i="11" s="1"/>
  <c r="E14" i="11"/>
  <c r="F14" i="11" s="1"/>
  <c r="I14" i="11" s="1"/>
  <c r="E12" i="11"/>
  <c r="F12" i="11" s="1"/>
  <c r="I12" i="11" s="1"/>
  <c r="E10" i="11"/>
  <c r="F10" i="11" s="1"/>
  <c r="I10" i="11" s="1"/>
  <c r="E8" i="11"/>
  <c r="F8" i="11" s="1"/>
  <c r="I8" i="11" s="1"/>
  <c r="E6" i="11"/>
  <c r="F6" i="11" s="1"/>
  <c r="I6" i="11" s="1"/>
  <c r="E4" i="12"/>
  <c r="F4" i="12" s="1"/>
  <c r="I4" i="12" s="1"/>
  <c r="E6" i="12"/>
  <c r="F6" i="12" s="1"/>
  <c r="I6" i="12" s="1"/>
  <c r="E8" i="12"/>
  <c r="F8" i="12" s="1"/>
  <c r="I8" i="12" s="1"/>
  <c r="E10" i="12"/>
  <c r="F10" i="12" s="1"/>
  <c r="I10" i="12" s="1"/>
  <c r="E12" i="12"/>
  <c r="F12" i="12" s="1"/>
  <c r="I12" i="12" s="1"/>
  <c r="E14" i="12"/>
  <c r="F14" i="12" s="1"/>
  <c r="I14" i="12" s="1"/>
  <c r="E16" i="12"/>
  <c r="F16" i="12" s="1"/>
  <c r="I16" i="12" s="1"/>
  <c r="E18" i="12"/>
  <c r="F18" i="12" s="1"/>
  <c r="I18" i="12" s="1"/>
  <c r="E20" i="12"/>
  <c r="F20" i="12" s="1"/>
  <c r="I20" i="12" s="1"/>
  <c r="E22" i="12"/>
  <c r="F22" i="12" s="1"/>
  <c r="I22" i="12" s="1"/>
  <c r="E24" i="12"/>
  <c r="F24" i="12" s="1"/>
  <c r="I24" i="12" s="1"/>
  <c r="E26" i="12"/>
  <c r="F26" i="12" s="1"/>
  <c r="I26" i="12" s="1"/>
  <c r="E28" i="12"/>
  <c r="F28" i="12" s="1"/>
  <c r="I28" i="12" s="1"/>
  <c r="E30" i="12"/>
  <c r="F30" i="12" s="1"/>
  <c r="I30" i="12" s="1"/>
  <c r="E32" i="12"/>
  <c r="F32" i="12" s="1"/>
  <c r="I32" i="12" s="1"/>
  <c r="E34" i="12"/>
  <c r="F34" i="12" s="1"/>
  <c r="I34" i="12" s="1"/>
  <c r="E36" i="12"/>
  <c r="F36" i="12" s="1"/>
  <c r="I36" i="12" s="1"/>
  <c r="E38" i="12"/>
  <c r="F38" i="12" s="1"/>
  <c r="I38" i="12" s="1"/>
  <c r="E40" i="12"/>
  <c r="F40" i="12" s="1"/>
  <c r="I40" i="12" s="1"/>
  <c r="E42" i="12"/>
  <c r="F42" i="12" s="1"/>
  <c r="I42" i="12" s="1"/>
  <c r="E44" i="12"/>
  <c r="F44" i="12" s="1"/>
  <c r="I44" i="12" s="1"/>
  <c r="E46" i="12"/>
  <c r="F46" i="12" s="1"/>
  <c r="I46" i="12" s="1"/>
  <c r="E48" i="12"/>
  <c r="F48" i="12" s="1"/>
  <c r="I48" i="12" s="1"/>
  <c r="E50" i="12"/>
  <c r="F50" i="12" s="1"/>
  <c r="I50" i="12" s="1"/>
  <c r="E52" i="12"/>
  <c r="F52" i="12" s="1"/>
  <c r="I52" i="12" s="1"/>
  <c r="E54" i="12"/>
  <c r="F54" i="12" s="1"/>
  <c r="I54" i="12" s="1"/>
  <c r="E3" i="12"/>
  <c r="F3" i="12" s="1"/>
  <c r="I3" i="12" s="1"/>
  <c r="E5" i="12"/>
  <c r="F5" i="12" s="1"/>
  <c r="I5" i="12" s="1"/>
  <c r="E7" i="12"/>
  <c r="F7" i="12" s="1"/>
  <c r="I7" i="12" s="1"/>
  <c r="E9" i="12"/>
  <c r="F9" i="12" s="1"/>
  <c r="I9" i="12" s="1"/>
  <c r="E11" i="12"/>
  <c r="F11" i="12" s="1"/>
  <c r="I11" i="12" s="1"/>
  <c r="E13" i="12"/>
  <c r="F13" i="12" s="1"/>
  <c r="I13" i="12" s="1"/>
  <c r="E15" i="12"/>
  <c r="F15" i="12" s="1"/>
  <c r="I15" i="12" s="1"/>
  <c r="E17" i="12"/>
  <c r="F17" i="12" s="1"/>
  <c r="I17" i="12" s="1"/>
  <c r="E19" i="12"/>
  <c r="F19" i="12" s="1"/>
  <c r="I19" i="12" s="1"/>
  <c r="E21" i="12"/>
  <c r="F21" i="12" s="1"/>
  <c r="I21" i="12" s="1"/>
  <c r="E23" i="12"/>
  <c r="F23" i="12" s="1"/>
  <c r="I23" i="12" s="1"/>
  <c r="E25" i="12"/>
  <c r="F25" i="12" s="1"/>
  <c r="I25" i="12" s="1"/>
  <c r="E27" i="12"/>
  <c r="F27" i="12" s="1"/>
  <c r="I27" i="12" s="1"/>
  <c r="E29" i="12"/>
  <c r="F29" i="12" s="1"/>
  <c r="I29" i="12" s="1"/>
  <c r="E31" i="12"/>
  <c r="F31" i="12" s="1"/>
  <c r="I31" i="12" s="1"/>
  <c r="E33" i="12"/>
  <c r="F33" i="12" s="1"/>
  <c r="I33" i="12" s="1"/>
  <c r="E35" i="12"/>
  <c r="F35" i="12" s="1"/>
  <c r="I35" i="12" s="1"/>
  <c r="E37" i="12"/>
  <c r="F37" i="12" s="1"/>
  <c r="I37" i="12" s="1"/>
  <c r="E39" i="12"/>
  <c r="F39" i="12" s="1"/>
  <c r="I39" i="12" s="1"/>
  <c r="E41" i="12"/>
  <c r="F41" i="12" s="1"/>
  <c r="I41" i="12" s="1"/>
  <c r="E43" i="12"/>
  <c r="F43" i="12" s="1"/>
  <c r="I43" i="12" s="1"/>
  <c r="E45" i="12"/>
  <c r="F45" i="12" s="1"/>
  <c r="I45" i="12" s="1"/>
  <c r="E47" i="12"/>
  <c r="F47" i="12" s="1"/>
  <c r="I47" i="12" s="1"/>
  <c r="E49" i="12"/>
  <c r="F49" i="12" s="1"/>
  <c r="I49" i="12" s="1"/>
  <c r="E51" i="12"/>
  <c r="F51" i="12" s="1"/>
  <c r="I51" i="12" s="1"/>
  <c r="E53" i="12"/>
  <c r="F53" i="12" s="1"/>
  <c r="I53" i="12" s="1"/>
  <c r="E2" i="12"/>
  <c r="F2" i="12" s="1"/>
  <c r="I2" i="12" s="1"/>
  <c r="E57" i="12"/>
  <c r="F57" i="12" s="1"/>
  <c r="I57" i="12" s="1"/>
  <c r="E55" i="12"/>
  <c r="F55" i="12" s="1"/>
  <c r="I55" i="12" s="1"/>
  <c r="D19" i="11"/>
  <c r="G3" i="11" s="1"/>
  <c r="J3" i="11" s="1"/>
  <c r="G5" i="11"/>
  <c r="J5" i="11" s="1"/>
  <c r="G5" i="14"/>
  <c r="J5" i="14" s="1"/>
  <c r="G3" i="14"/>
  <c r="J3" i="14" s="1"/>
  <c r="G4" i="14"/>
  <c r="J4" i="14" s="1"/>
  <c r="G6" i="14"/>
  <c r="J6" i="14" s="1"/>
  <c r="G2" i="14"/>
  <c r="J2" i="14" s="1"/>
  <c r="G18" i="11"/>
  <c r="J18" i="11" s="1"/>
  <c r="G16" i="11"/>
  <c r="J16" i="11" s="1"/>
  <c r="E2" i="5"/>
  <c r="I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1036" i="7"/>
  <c r="F1036" i="7" s="1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G1036" i="7" s="1"/>
  <c r="M1037" i="7" s="1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G1118" i="7" s="1"/>
  <c r="M1038" i="7" s="1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G1256" i="7" s="1"/>
  <c r="M1039" i="7" s="1"/>
  <c r="D1036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2" i="7"/>
  <c r="F2" i="7" s="1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G2" i="7" s="1"/>
  <c r="M3" i="7" s="1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2" i="7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30" i="6"/>
  <c r="H32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2" i="5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230" i="6"/>
  <c r="F230" i="6" s="1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G230" i="6" s="1"/>
  <c r="M231" i="6" s="1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" i="6"/>
  <c r="F2" i="6" s="1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G2" i="6" s="1"/>
  <c r="M3" i="6" s="1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G71" i="6" s="1"/>
  <c r="M5" i="6" s="1"/>
  <c r="D2" i="6"/>
  <c r="E1223" i="5"/>
  <c r="E1222" i="5"/>
  <c r="F1222" i="5" s="1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G1222" i="5" s="1"/>
  <c r="N1222" i="5" s="1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122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G2" i="5" s="1"/>
  <c r="N3" i="5" s="1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2" i="5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G1319" i="4" s="1"/>
  <c r="N1318" i="4" s="1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G1515" i="4" s="1"/>
  <c r="N1319" i="4" s="1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G1845" i="4" s="1"/>
  <c r="N1320" i="4" s="1"/>
  <c r="D2629" i="4"/>
  <c r="D1319" i="4"/>
  <c r="C2629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2" i="4"/>
  <c r="F2" i="4" s="1"/>
  <c r="C131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G2" i="4" s="1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G203" i="4" s="1"/>
  <c r="N3" i="4" s="1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2" i="4"/>
  <c r="D247" i="3"/>
  <c r="E252" i="3"/>
  <c r="E260" i="3"/>
  <c r="E268" i="3"/>
  <c r="E276" i="3"/>
  <c r="E284" i="3"/>
  <c r="E292" i="3"/>
  <c r="E300" i="3"/>
  <c r="E308" i="3"/>
  <c r="E316" i="3"/>
  <c r="E324" i="3"/>
  <c r="E332" i="3"/>
  <c r="E340" i="3"/>
  <c r="E348" i="3"/>
  <c r="E356" i="3"/>
  <c r="E364" i="3"/>
  <c r="E372" i="3"/>
  <c r="E380" i="3"/>
  <c r="E388" i="3"/>
  <c r="E396" i="3"/>
  <c r="E404" i="3"/>
  <c r="E412" i="3"/>
  <c r="E420" i="3"/>
  <c r="E428" i="3"/>
  <c r="E436" i="3"/>
  <c r="E444" i="3"/>
  <c r="E452" i="3"/>
  <c r="E460" i="3"/>
  <c r="E468" i="3"/>
  <c r="E246" i="3"/>
  <c r="F246" i="3" s="1"/>
  <c r="C476" i="3"/>
  <c r="E247" i="3" s="1"/>
  <c r="D475" i="3"/>
  <c r="G259" i="3" s="1"/>
  <c r="Q248" i="3" s="1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G246" i="3" s="1"/>
  <c r="Q246" i="3" s="1"/>
  <c r="D250" i="3"/>
  <c r="D249" i="3"/>
  <c r="D248" i="3"/>
  <c r="D246" i="3"/>
  <c r="E8" i="3"/>
  <c r="E16" i="3"/>
  <c r="E24" i="3"/>
  <c r="E32" i="3"/>
  <c r="E40" i="3"/>
  <c r="E48" i="3"/>
  <c r="E56" i="3"/>
  <c r="E64" i="3"/>
  <c r="E72" i="3"/>
  <c r="E80" i="3"/>
  <c r="E88" i="3"/>
  <c r="E96" i="3"/>
  <c r="E104" i="3"/>
  <c r="E112" i="3"/>
  <c r="E120" i="3"/>
  <c r="E128" i="3"/>
  <c r="E136" i="3"/>
  <c r="E144" i="3"/>
  <c r="E152" i="3"/>
  <c r="E160" i="3"/>
  <c r="E168" i="3"/>
  <c r="E176" i="3"/>
  <c r="E184" i="3"/>
  <c r="E192" i="3"/>
  <c r="E200" i="3"/>
  <c r="E208" i="3"/>
  <c r="E216" i="3"/>
  <c r="E224" i="3"/>
  <c r="E2" i="3"/>
  <c r="F2" i="3" s="1"/>
  <c r="C232" i="3"/>
  <c r="E3" i="3" s="1"/>
  <c r="D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G2" i="3" s="1"/>
  <c r="K3" i="3" s="1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G69" i="3" s="1"/>
  <c r="K5" i="3" s="1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G33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22" i="1"/>
  <c r="F22" i="1" s="1"/>
  <c r="D38" i="1"/>
  <c r="D37" i="1"/>
  <c r="D36" i="1"/>
  <c r="D35" i="1"/>
  <c r="D34" i="1"/>
  <c r="D33" i="1"/>
  <c r="D32" i="1"/>
  <c r="D31" i="1"/>
  <c r="D30" i="1"/>
  <c r="D29" i="1"/>
  <c r="D28" i="1"/>
  <c r="D27" i="1"/>
  <c r="G22" i="1" s="1"/>
  <c r="D26" i="1"/>
  <c r="D25" i="1"/>
  <c r="D24" i="1"/>
  <c r="D23" i="1"/>
  <c r="D22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2" i="1"/>
  <c r="D3" i="1"/>
  <c r="D4" i="1"/>
  <c r="D5" i="1"/>
  <c r="D6" i="1"/>
  <c r="G2" i="1" s="1"/>
  <c r="D7" i="1"/>
  <c r="D8" i="1"/>
  <c r="D9" i="1"/>
  <c r="D10" i="1"/>
  <c r="D11" i="1"/>
  <c r="D12" i="1"/>
  <c r="G7" i="1" s="1"/>
  <c r="D13" i="1"/>
  <c r="D14" i="1"/>
  <c r="D15" i="1"/>
  <c r="D16" i="1"/>
  <c r="D17" i="1"/>
  <c r="D18" i="1"/>
  <c r="G13" i="1" s="1"/>
  <c r="D2" i="1"/>
  <c r="F23" i="1" l="1"/>
  <c r="E228" i="3"/>
  <c r="E220" i="3"/>
  <c r="E212" i="3"/>
  <c r="E204" i="3"/>
  <c r="E196" i="3"/>
  <c r="E188" i="3"/>
  <c r="E180" i="3"/>
  <c r="E172" i="3"/>
  <c r="E164" i="3"/>
  <c r="E156" i="3"/>
  <c r="E148" i="3"/>
  <c r="E140" i="3"/>
  <c r="E132" i="3"/>
  <c r="E124" i="3"/>
  <c r="E116" i="3"/>
  <c r="E108" i="3"/>
  <c r="E100" i="3"/>
  <c r="E92" i="3"/>
  <c r="E84" i="3"/>
  <c r="E76" i="3"/>
  <c r="E68" i="3"/>
  <c r="E60" i="3"/>
  <c r="E52" i="3"/>
  <c r="E44" i="3"/>
  <c r="E36" i="3"/>
  <c r="E28" i="3"/>
  <c r="E20" i="3"/>
  <c r="E12" i="3"/>
  <c r="E4" i="3"/>
  <c r="E472" i="3"/>
  <c r="E464" i="3"/>
  <c r="E456" i="3"/>
  <c r="E448" i="3"/>
  <c r="E440" i="3"/>
  <c r="E432" i="3"/>
  <c r="E424" i="3"/>
  <c r="E416" i="3"/>
  <c r="E408" i="3"/>
  <c r="E400" i="3"/>
  <c r="E392" i="3"/>
  <c r="E384" i="3"/>
  <c r="E376" i="3"/>
  <c r="E368" i="3"/>
  <c r="E360" i="3"/>
  <c r="E352" i="3"/>
  <c r="E344" i="3"/>
  <c r="E336" i="3"/>
  <c r="E328" i="3"/>
  <c r="E320" i="3"/>
  <c r="E312" i="3"/>
  <c r="E304" i="3"/>
  <c r="E296" i="3"/>
  <c r="E288" i="3"/>
  <c r="E280" i="3"/>
  <c r="E272" i="3"/>
  <c r="E264" i="3"/>
  <c r="E256" i="3"/>
  <c r="E248" i="3"/>
  <c r="F3" i="4"/>
  <c r="G773" i="5"/>
  <c r="N5" i="5" s="1"/>
  <c r="G1635" i="5"/>
  <c r="N1224" i="5" s="1"/>
  <c r="G28" i="6"/>
  <c r="M4" i="6" s="1"/>
  <c r="G659" i="7"/>
  <c r="M5" i="7" s="1"/>
  <c r="G8" i="11"/>
  <c r="J8" i="11" s="1"/>
  <c r="G10" i="11"/>
  <c r="J10" i="11" s="1"/>
  <c r="G13" i="11"/>
  <c r="J13" i="11" s="1"/>
  <c r="G11" i="11"/>
  <c r="J11" i="11" s="1"/>
  <c r="G28" i="1"/>
  <c r="F24" i="1"/>
  <c r="F25" i="1" s="1"/>
  <c r="F26" i="1" s="1"/>
  <c r="F27" i="1" s="1"/>
  <c r="F28" i="1" s="1"/>
  <c r="F29" i="1" s="1"/>
  <c r="F30" i="1" s="1"/>
  <c r="F31" i="1" s="1"/>
  <c r="F32" i="1" s="1"/>
  <c r="E230" i="3"/>
  <c r="E226" i="3"/>
  <c r="E222" i="3"/>
  <c r="E218" i="3"/>
  <c r="E214" i="3"/>
  <c r="E210" i="3"/>
  <c r="E206" i="3"/>
  <c r="E202" i="3"/>
  <c r="E198" i="3"/>
  <c r="E194" i="3"/>
  <c r="E190" i="3"/>
  <c r="E186" i="3"/>
  <c r="E182" i="3"/>
  <c r="E178" i="3"/>
  <c r="E174" i="3"/>
  <c r="E170" i="3"/>
  <c r="E166" i="3"/>
  <c r="E162" i="3"/>
  <c r="E158" i="3"/>
  <c r="E154" i="3"/>
  <c r="E150" i="3"/>
  <c r="E146" i="3"/>
  <c r="E142" i="3"/>
  <c r="E138" i="3"/>
  <c r="E134" i="3"/>
  <c r="E130" i="3"/>
  <c r="E126" i="3"/>
  <c r="E122" i="3"/>
  <c r="E118" i="3"/>
  <c r="E114" i="3"/>
  <c r="E110" i="3"/>
  <c r="E106" i="3"/>
  <c r="E102" i="3"/>
  <c r="E98" i="3"/>
  <c r="E94" i="3"/>
  <c r="E90" i="3"/>
  <c r="E86" i="3"/>
  <c r="E82" i="3"/>
  <c r="E78" i="3"/>
  <c r="E74" i="3"/>
  <c r="E70" i="3"/>
  <c r="E66" i="3"/>
  <c r="E62" i="3"/>
  <c r="E58" i="3"/>
  <c r="E54" i="3"/>
  <c r="E50" i="3"/>
  <c r="E46" i="3"/>
  <c r="E42" i="3"/>
  <c r="E38" i="3"/>
  <c r="E34" i="3"/>
  <c r="E30" i="3"/>
  <c r="E26" i="3"/>
  <c r="E22" i="3"/>
  <c r="E18" i="3"/>
  <c r="E14" i="3"/>
  <c r="E10" i="3"/>
  <c r="E6" i="3"/>
  <c r="E474" i="3"/>
  <c r="E470" i="3"/>
  <c r="E466" i="3"/>
  <c r="E462" i="3"/>
  <c r="E458" i="3"/>
  <c r="E454" i="3"/>
  <c r="E450" i="3"/>
  <c r="E446" i="3"/>
  <c r="E442" i="3"/>
  <c r="E438" i="3"/>
  <c r="E434" i="3"/>
  <c r="E430" i="3"/>
  <c r="E426" i="3"/>
  <c r="E422" i="3"/>
  <c r="E418" i="3"/>
  <c r="E414" i="3"/>
  <c r="E410" i="3"/>
  <c r="E406" i="3"/>
  <c r="E402" i="3"/>
  <c r="E398" i="3"/>
  <c r="E394" i="3"/>
  <c r="E390" i="3"/>
  <c r="E386" i="3"/>
  <c r="E382" i="3"/>
  <c r="E378" i="3"/>
  <c r="E374" i="3"/>
  <c r="E370" i="3"/>
  <c r="E366" i="3"/>
  <c r="E362" i="3"/>
  <c r="E358" i="3"/>
  <c r="E354" i="3"/>
  <c r="E350" i="3"/>
  <c r="E346" i="3"/>
  <c r="E342" i="3"/>
  <c r="E338" i="3"/>
  <c r="E334" i="3"/>
  <c r="E330" i="3"/>
  <c r="E326" i="3"/>
  <c r="E322" i="3"/>
  <c r="E318" i="3"/>
  <c r="E314" i="3"/>
  <c r="E310" i="3"/>
  <c r="E306" i="3"/>
  <c r="E302" i="3"/>
  <c r="E298" i="3"/>
  <c r="E294" i="3"/>
  <c r="E290" i="3"/>
  <c r="E286" i="3"/>
  <c r="E282" i="3"/>
  <c r="E278" i="3"/>
  <c r="E274" i="3"/>
  <c r="E270" i="3"/>
  <c r="E266" i="3"/>
  <c r="E262" i="3"/>
  <c r="E258" i="3"/>
  <c r="E254" i="3"/>
  <c r="E250" i="3"/>
  <c r="G657" i="4"/>
  <c r="N4" i="4" s="1"/>
  <c r="G346" i="5"/>
  <c r="N4" i="5" s="1"/>
  <c r="G1354" i="5"/>
  <c r="N1223" i="5" s="1"/>
  <c r="G257" i="6"/>
  <c r="M232" i="6" s="1"/>
  <c r="G293" i="6"/>
  <c r="M233" i="6" s="1"/>
  <c r="G12" i="11"/>
  <c r="J12" i="11" s="1"/>
  <c r="G4" i="11"/>
  <c r="J4" i="11" s="1"/>
  <c r="G14" i="11"/>
  <c r="J14" i="11" s="1"/>
  <c r="G6" i="11"/>
  <c r="J6" i="11" s="1"/>
  <c r="G17" i="11"/>
  <c r="J17" i="11" s="1"/>
  <c r="G9" i="11"/>
  <c r="J9" i="11" s="1"/>
  <c r="G2" i="11"/>
  <c r="J2" i="11" s="1"/>
  <c r="G7" i="11"/>
  <c r="J7" i="11" s="1"/>
  <c r="G15" i="11"/>
  <c r="J15" i="11" s="1"/>
  <c r="N2" i="4"/>
  <c r="G1312" i="4"/>
  <c r="G288" i="7"/>
  <c r="M4" i="7" s="1"/>
  <c r="F33" i="1"/>
  <c r="F34" i="1" s="1"/>
  <c r="F35" i="1" s="1"/>
  <c r="F36" i="1" s="1"/>
  <c r="F37" i="1" s="1"/>
  <c r="F38" i="1" s="1"/>
  <c r="H33" i="1" s="1"/>
  <c r="H28" i="1"/>
  <c r="E1320" i="4"/>
  <c r="E1322" i="4"/>
  <c r="E1324" i="4"/>
  <c r="E1326" i="4"/>
  <c r="E1328" i="4"/>
  <c r="E1330" i="4"/>
  <c r="E1332" i="4"/>
  <c r="E1334" i="4"/>
  <c r="E1336" i="4"/>
  <c r="E1338" i="4"/>
  <c r="E1340" i="4"/>
  <c r="E1342" i="4"/>
  <c r="E1344" i="4"/>
  <c r="E1346" i="4"/>
  <c r="E1348" i="4"/>
  <c r="E1350" i="4"/>
  <c r="E1352" i="4"/>
  <c r="E1354" i="4"/>
  <c r="E1356" i="4"/>
  <c r="E1358" i="4"/>
  <c r="E1360" i="4"/>
  <c r="E1362" i="4"/>
  <c r="E1364" i="4"/>
  <c r="E1366" i="4"/>
  <c r="E1368" i="4"/>
  <c r="E1370" i="4"/>
  <c r="E1372" i="4"/>
  <c r="E1374" i="4"/>
  <c r="E1376" i="4"/>
  <c r="E1378" i="4"/>
  <c r="E1380" i="4"/>
  <c r="E1382" i="4"/>
  <c r="E1384" i="4"/>
  <c r="E1386" i="4"/>
  <c r="E1388" i="4"/>
  <c r="E1390" i="4"/>
  <c r="E1392" i="4"/>
  <c r="E1394" i="4"/>
  <c r="E1396" i="4"/>
  <c r="E1398" i="4"/>
  <c r="E1400" i="4"/>
  <c r="E1402" i="4"/>
  <c r="E1404" i="4"/>
  <c r="E1406" i="4"/>
  <c r="E1408" i="4"/>
  <c r="E1410" i="4"/>
  <c r="E1412" i="4"/>
  <c r="E1414" i="4"/>
  <c r="E1416" i="4"/>
  <c r="E1418" i="4"/>
  <c r="E1420" i="4"/>
  <c r="E1422" i="4"/>
  <c r="E1424" i="4"/>
  <c r="E1426" i="4"/>
  <c r="E1428" i="4"/>
  <c r="E1430" i="4"/>
  <c r="E1432" i="4"/>
  <c r="E1434" i="4"/>
  <c r="E1436" i="4"/>
  <c r="E1438" i="4"/>
  <c r="E1440" i="4"/>
  <c r="E1442" i="4"/>
  <c r="E1444" i="4"/>
  <c r="E1446" i="4"/>
  <c r="E1448" i="4"/>
  <c r="E1450" i="4"/>
  <c r="E1452" i="4"/>
  <c r="E1454" i="4"/>
  <c r="E1456" i="4"/>
  <c r="E1458" i="4"/>
  <c r="E1460" i="4"/>
  <c r="E1321" i="4"/>
  <c r="E1325" i="4"/>
  <c r="E1329" i="4"/>
  <c r="E1333" i="4"/>
  <c r="E1337" i="4"/>
  <c r="E1341" i="4"/>
  <c r="E1345" i="4"/>
  <c r="E1349" i="4"/>
  <c r="E1353" i="4"/>
  <c r="E1357" i="4"/>
  <c r="E1361" i="4"/>
  <c r="E1365" i="4"/>
  <c r="E1369" i="4"/>
  <c r="E1373" i="4"/>
  <c r="E1377" i="4"/>
  <c r="E1381" i="4"/>
  <c r="E1385" i="4"/>
  <c r="E1389" i="4"/>
  <c r="E1393" i="4"/>
  <c r="E1397" i="4"/>
  <c r="E1401" i="4"/>
  <c r="E1405" i="4"/>
  <c r="E1409" i="4"/>
  <c r="E1413" i="4"/>
  <c r="E1417" i="4"/>
  <c r="E1421" i="4"/>
  <c r="E1425" i="4"/>
  <c r="E1429" i="4"/>
  <c r="E1433" i="4"/>
  <c r="E1437" i="4"/>
  <c r="E1441" i="4"/>
  <c r="E1445" i="4"/>
  <c r="E1449" i="4"/>
  <c r="E1453" i="4"/>
  <c r="E1457" i="4"/>
  <c r="E1461" i="4"/>
  <c r="E1463" i="4"/>
  <c r="E1465" i="4"/>
  <c r="E1467" i="4"/>
  <c r="E1469" i="4"/>
  <c r="E1471" i="4"/>
  <c r="E1473" i="4"/>
  <c r="E1475" i="4"/>
  <c r="E1477" i="4"/>
  <c r="E1479" i="4"/>
  <c r="E1481" i="4"/>
  <c r="E1483" i="4"/>
  <c r="E1485" i="4"/>
  <c r="E1487" i="4"/>
  <c r="E1489" i="4"/>
  <c r="E1491" i="4"/>
  <c r="E1493" i="4"/>
  <c r="E1495" i="4"/>
  <c r="E1497" i="4"/>
  <c r="E1499" i="4"/>
  <c r="E1501" i="4"/>
  <c r="E1503" i="4"/>
  <c r="E1505" i="4"/>
  <c r="E1507" i="4"/>
  <c r="E1509" i="4"/>
  <c r="E1511" i="4"/>
  <c r="E1513" i="4"/>
  <c r="E1515" i="4"/>
  <c r="E1517" i="4"/>
  <c r="E1519" i="4"/>
  <c r="E1521" i="4"/>
  <c r="E1523" i="4"/>
  <c r="E1525" i="4"/>
  <c r="E1527" i="4"/>
  <c r="E1529" i="4"/>
  <c r="E1531" i="4"/>
  <c r="E1533" i="4"/>
  <c r="E1535" i="4"/>
  <c r="E1537" i="4"/>
  <c r="E1539" i="4"/>
  <c r="E1541" i="4"/>
  <c r="E1543" i="4"/>
  <c r="E1545" i="4"/>
  <c r="E1547" i="4"/>
  <c r="E1549" i="4"/>
  <c r="E1551" i="4"/>
  <c r="E1553" i="4"/>
  <c r="E1555" i="4"/>
  <c r="E1557" i="4"/>
  <c r="E1559" i="4"/>
  <c r="E1561" i="4"/>
  <c r="E1563" i="4"/>
  <c r="E1565" i="4"/>
  <c r="E1567" i="4"/>
  <c r="E1569" i="4"/>
  <c r="E1571" i="4"/>
  <c r="E1573" i="4"/>
  <c r="E1575" i="4"/>
  <c r="E1577" i="4"/>
  <c r="E1579" i="4"/>
  <c r="E1581" i="4"/>
  <c r="E1583" i="4"/>
  <c r="E1585" i="4"/>
  <c r="E1587" i="4"/>
  <c r="E1589" i="4"/>
  <c r="E1591" i="4"/>
  <c r="E1593" i="4"/>
  <c r="E1595" i="4"/>
  <c r="E1597" i="4"/>
  <c r="E1599" i="4"/>
  <c r="E1601" i="4"/>
  <c r="E1603" i="4"/>
  <c r="E1605" i="4"/>
  <c r="E1607" i="4"/>
  <c r="E1609" i="4"/>
  <c r="E1611" i="4"/>
  <c r="E1613" i="4"/>
  <c r="E1615" i="4"/>
  <c r="E1617" i="4"/>
  <c r="E1619" i="4"/>
  <c r="E1621" i="4"/>
  <c r="E1623" i="4"/>
  <c r="E1625" i="4"/>
  <c r="E1627" i="4"/>
  <c r="E1629" i="4"/>
  <c r="E1631" i="4"/>
  <c r="E1633" i="4"/>
  <c r="E1635" i="4"/>
  <c r="E1637" i="4"/>
  <c r="E1639" i="4"/>
  <c r="E1641" i="4"/>
  <c r="E1643" i="4"/>
  <c r="E1645" i="4"/>
  <c r="E1647" i="4"/>
  <c r="E1649" i="4"/>
  <c r="E1651" i="4"/>
  <c r="E1653" i="4"/>
  <c r="E1655" i="4"/>
  <c r="E1657" i="4"/>
  <c r="E1659" i="4"/>
  <c r="E1661" i="4"/>
  <c r="E1663" i="4"/>
  <c r="E1665" i="4"/>
  <c r="E1667" i="4"/>
  <c r="E1669" i="4"/>
  <c r="E1671" i="4"/>
  <c r="E1673" i="4"/>
  <c r="E1675" i="4"/>
  <c r="E1677" i="4"/>
  <c r="E1679" i="4"/>
  <c r="E1681" i="4"/>
  <c r="E1683" i="4"/>
  <c r="E1685" i="4"/>
  <c r="E1687" i="4"/>
  <c r="E1689" i="4"/>
  <c r="E1691" i="4"/>
  <c r="E1693" i="4"/>
  <c r="E1695" i="4"/>
  <c r="E1697" i="4"/>
  <c r="E1699" i="4"/>
  <c r="E1701" i="4"/>
  <c r="E1703" i="4"/>
  <c r="E1327" i="4"/>
  <c r="E1335" i="4"/>
  <c r="E1343" i="4"/>
  <c r="E1351" i="4"/>
  <c r="E1359" i="4"/>
  <c r="E1367" i="4"/>
  <c r="E1375" i="4"/>
  <c r="E1383" i="4"/>
  <c r="E1391" i="4"/>
  <c r="E1399" i="4"/>
  <c r="E1407" i="4"/>
  <c r="E1415" i="4"/>
  <c r="E1423" i="4"/>
  <c r="E1431" i="4"/>
  <c r="E1439" i="4"/>
  <c r="E1447" i="4"/>
  <c r="E1455" i="4"/>
  <c r="E1462" i="4"/>
  <c r="E1466" i="4"/>
  <c r="E1470" i="4"/>
  <c r="E1474" i="4"/>
  <c r="E1478" i="4"/>
  <c r="E1482" i="4"/>
  <c r="E1486" i="4"/>
  <c r="E1490" i="4"/>
  <c r="E1494" i="4"/>
  <c r="E1498" i="4"/>
  <c r="E1502" i="4"/>
  <c r="E1506" i="4"/>
  <c r="E1510" i="4"/>
  <c r="E1514" i="4"/>
  <c r="E1518" i="4"/>
  <c r="E1522" i="4"/>
  <c r="E1526" i="4"/>
  <c r="E1530" i="4"/>
  <c r="E1534" i="4"/>
  <c r="E1538" i="4"/>
  <c r="E1542" i="4"/>
  <c r="E1546" i="4"/>
  <c r="E1550" i="4"/>
  <c r="E1554" i="4"/>
  <c r="E1558" i="4"/>
  <c r="E1562" i="4"/>
  <c r="E1566" i="4"/>
  <c r="E1570" i="4"/>
  <c r="E1574" i="4"/>
  <c r="E1578" i="4"/>
  <c r="E1582" i="4"/>
  <c r="E1586" i="4"/>
  <c r="E1590" i="4"/>
  <c r="E1594" i="4"/>
  <c r="E1598" i="4"/>
  <c r="E1602" i="4"/>
  <c r="E1606" i="4"/>
  <c r="E1610" i="4"/>
  <c r="E1614" i="4"/>
  <c r="E1618" i="4"/>
  <c r="E1622" i="4"/>
  <c r="E1626" i="4"/>
  <c r="E1630" i="4"/>
  <c r="E1634" i="4"/>
  <c r="E1638" i="4"/>
  <c r="E1642" i="4"/>
  <c r="E1646" i="4"/>
  <c r="E1650" i="4"/>
  <c r="E1654" i="4"/>
  <c r="E1658" i="4"/>
  <c r="E1662" i="4"/>
  <c r="E1666" i="4"/>
  <c r="E1670" i="4"/>
  <c r="E1674" i="4"/>
  <c r="E1678" i="4"/>
  <c r="E1682" i="4"/>
  <c r="E1686" i="4"/>
  <c r="E1690" i="4"/>
  <c r="E1694" i="4"/>
  <c r="E1698" i="4"/>
  <c r="E1702" i="4"/>
  <c r="E1705" i="4"/>
  <c r="E1707" i="4"/>
  <c r="E1709" i="4"/>
  <c r="E1711" i="4"/>
  <c r="E1713" i="4"/>
  <c r="E1715" i="4"/>
  <c r="E1717" i="4"/>
  <c r="E1719" i="4"/>
  <c r="E1721" i="4"/>
  <c r="E1723" i="4"/>
  <c r="E1725" i="4"/>
  <c r="E1727" i="4"/>
  <c r="E1729" i="4"/>
  <c r="E1731" i="4"/>
  <c r="E1733" i="4"/>
  <c r="E1735" i="4"/>
  <c r="E1737" i="4"/>
  <c r="E1739" i="4"/>
  <c r="E1741" i="4"/>
  <c r="E1743" i="4"/>
  <c r="E1745" i="4"/>
  <c r="E1747" i="4"/>
  <c r="E1749" i="4"/>
  <c r="E1751" i="4"/>
  <c r="E1753" i="4"/>
  <c r="E1755" i="4"/>
  <c r="E1757" i="4"/>
  <c r="E1759" i="4"/>
  <c r="E1761" i="4"/>
  <c r="E1763" i="4"/>
  <c r="E1765" i="4"/>
  <c r="E1767" i="4"/>
  <c r="E1769" i="4"/>
  <c r="E1771" i="4"/>
  <c r="E1773" i="4"/>
  <c r="E1775" i="4"/>
  <c r="E1777" i="4"/>
  <c r="E1779" i="4"/>
  <c r="E1781" i="4"/>
  <c r="E1783" i="4"/>
  <c r="E1785" i="4"/>
  <c r="E1787" i="4"/>
  <c r="E1789" i="4"/>
  <c r="E1791" i="4"/>
  <c r="E1793" i="4"/>
  <c r="E1795" i="4"/>
  <c r="E1797" i="4"/>
  <c r="E1799" i="4"/>
  <c r="E1801" i="4"/>
  <c r="E1803" i="4"/>
  <c r="E1805" i="4"/>
  <c r="E1807" i="4"/>
  <c r="E1809" i="4"/>
  <c r="E1811" i="4"/>
  <c r="E1813" i="4"/>
  <c r="E1815" i="4"/>
  <c r="E1817" i="4"/>
  <c r="E1819" i="4"/>
  <c r="E1821" i="4"/>
  <c r="E1823" i="4"/>
  <c r="E1825" i="4"/>
  <c r="E1827" i="4"/>
  <c r="E1829" i="4"/>
  <c r="E1831" i="4"/>
  <c r="E1833" i="4"/>
  <c r="E1835" i="4"/>
  <c r="E1837" i="4"/>
  <c r="E1839" i="4"/>
  <c r="E1841" i="4"/>
  <c r="E1843" i="4"/>
  <c r="E1845" i="4"/>
  <c r="E1847" i="4"/>
  <c r="E1849" i="4"/>
  <c r="E1851" i="4"/>
  <c r="E1853" i="4"/>
  <c r="E1855" i="4"/>
  <c r="E1857" i="4"/>
  <c r="E1859" i="4"/>
  <c r="E1861" i="4"/>
  <c r="E1863" i="4"/>
  <c r="E1865" i="4"/>
  <c r="E1867" i="4"/>
  <c r="E1869" i="4"/>
  <c r="E1871" i="4"/>
  <c r="E1873" i="4"/>
  <c r="E1875" i="4"/>
  <c r="E1877" i="4"/>
  <c r="E1879" i="4"/>
  <c r="E1881" i="4"/>
  <c r="E1883" i="4"/>
  <c r="E1885" i="4"/>
  <c r="E1887" i="4"/>
  <c r="E1889" i="4"/>
  <c r="E1891" i="4"/>
  <c r="E1893" i="4"/>
  <c r="E1895" i="4"/>
  <c r="E1897" i="4"/>
  <c r="E1899" i="4"/>
  <c r="E1901" i="4"/>
  <c r="E1903" i="4"/>
  <c r="E1905" i="4"/>
  <c r="E1907" i="4"/>
  <c r="E1909" i="4"/>
  <c r="E1911" i="4"/>
  <c r="E1913" i="4"/>
  <c r="E1915" i="4"/>
  <c r="E1917" i="4"/>
  <c r="E1919" i="4"/>
  <c r="E1921" i="4"/>
  <c r="E1923" i="4"/>
  <c r="E1925" i="4"/>
  <c r="E1927" i="4"/>
  <c r="E1929" i="4"/>
  <c r="E1931" i="4"/>
  <c r="E1933" i="4"/>
  <c r="E1935" i="4"/>
  <c r="E1937" i="4"/>
  <c r="E1939" i="4"/>
  <c r="E1941" i="4"/>
  <c r="E1943" i="4"/>
  <c r="E1945" i="4"/>
  <c r="E1947" i="4"/>
  <c r="E1949" i="4"/>
  <c r="E1951" i="4"/>
  <c r="E1953" i="4"/>
  <c r="E1955" i="4"/>
  <c r="E1957" i="4"/>
  <c r="E1959" i="4"/>
  <c r="E1961" i="4"/>
  <c r="E1963" i="4"/>
  <c r="E1965" i="4"/>
  <c r="E1967" i="4"/>
  <c r="E1969" i="4"/>
  <c r="E1971" i="4"/>
  <c r="E1973" i="4"/>
  <c r="E1975" i="4"/>
  <c r="E1977" i="4"/>
  <c r="E1979" i="4"/>
  <c r="E1981" i="4"/>
  <c r="E1983" i="4"/>
  <c r="E1985" i="4"/>
  <c r="E1987" i="4"/>
  <c r="E1989" i="4"/>
  <c r="E1991" i="4"/>
  <c r="E1993" i="4"/>
  <c r="E1995" i="4"/>
  <c r="E1997" i="4"/>
  <c r="E1999" i="4"/>
  <c r="E2001" i="4"/>
  <c r="E2003" i="4"/>
  <c r="E2005" i="4"/>
  <c r="E2007" i="4"/>
  <c r="E2009" i="4"/>
  <c r="E2011" i="4"/>
  <c r="E2013" i="4"/>
  <c r="E2015" i="4"/>
  <c r="E2017" i="4"/>
  <c r="E2019" i="4"/>
  <c r="E2021" i="4"/>
  <c r="E2023" i="4"/>
  <c r="E2025" i="4"/>
  <c r="E2027" i="4"/>
  <c r="E2029" i="4"/>
  <c r="E2031" i="4"/>
  <c r="E2033" i="4"/>
  <c r="E2035" i="4"/>
  <c r="E2037" i="4"/>
  <c r="E2039" i="4"/>
  <c r="E2041" i="4"/>
  <c r="E2043" i="4"/>
  <c r="E2045" i="4"/>
  <c r="E2047" i="4"/>
  <c r="E2049" i="4"/>
  <c r="E2051" i="4"/>
  <c r="E2053" i="4"/>
  <c r="E2055" i="4"/>
  <c r="E2057" i="4"/>
  <c r="E2059" i="4"/>
  <c r="E2061" i="4"/>
  <c r="E2063" i="4"/>
  <c r="E2065" i="4"/>
  <c r="E2067" i="4"/>
  <c r="E2069" i="4"/>
  <c r="E2071" i="4"/>
  <c r="E2073" i="4"/>
  <c r="E2075" i="4"/>
  <c r="E2077" i="4"/>
  <c r="E2079" i="4"/>
  <c r="E2081" i="4"/>
  <c r="E2083" i="4"/>
  <c r="E2085" i="4"/>
  <c r="E2087" i="4"/>
  <c r="E2089" i="4"/>
  <c r="E2091" i="4"/>
  <c r="E2093" i="4"/>
  <c r="E2095" i="4"/>
  <c r="E2097" i="4"/>
  <c r="E2099" i="4"/>
  <c r="E2101" i="4"/>
  <c r="E2103" i="4"/>
  <c r="E2105" i="4"/>
  <c r="E2107" i="4"/>
  <c r="E2109" i="4"/>
  <c r="E2111" i="4"/>
  <c r="E2113" i="4"/>
  <c r="E2115" i="4"/>
  <c r="E2117" i="4"/>
  <c r="E2119" i="4"/>
  <c r="E2121" i="4"/>
  <c r="E2123" i="4"/>
  <c r="E2125" i="4"/>
  <c r="E2127" i="4"/>
  <c r="E2129" i="4"/>
  <c r="E2131" i="4"/>
  <c r="E2133" i="4"/>
  <c r="E2135" i="4"/>
  <c r="E2137" i="4"/>
  <c r="E2139" i="4"/>
  <c r="E2141" i="4"/>
  <c r="E2143" i="4"/>
  <c r="E2145" i="4"/>
  <c r="E2147" i="4"/>
  <c r="E2149" i="4"/>
  <c r="E2151" i="4"/>
  <c r="E2153" i="4"/>
  <c r="E2155" i="4"/>
  <c r="E2157" i="4"/>
  <c r="E2159" i="4"/>
  <c r="E2161" i="4"/>
  <c r="E2163" i="4"/>
  <c r="E2165" i="4"/>
  <c r="E2167" i="4"/>
  <c r="E2169" i="4"/>
  <c r="E2171" i="4"/>
  <c r="E2173" i="4"/>
  <c r="E2175" i="4"/>
  <c r="E2177" i="4"/>
  <c r="E2179" i="4"/>
  <c r="E2181" i="4"/>
  <c r="E2183" i="4"/>
  <c r="E2185" i="4"/>
  <c r="E2187" i="4"/>
  <c r="E2189" i="4"/>
  <c r="E2191" i="4"/>
  <c r="E2193" i="4"/>
  <c r="E2195" i="4"/>
  <c r="E2197" i="4"/>
  <c r="E2199" i="4"/>
  <c r="E2201" i="4"/>
  <c r="E2203" i="4"/>
  <c r="E2205" i="4"/>
  <c r="E2207" i="4"/>
  <c r="E2209" i="4"/>
  <c r="E2211" i="4"/>
  <c r="E2213" i="4"/>
  <c r="E2215" i="4"/>
  <c r="E2217" i="4"/>
  <c r="E2219" i="4"/>
  <c r="E2221" i="4"/>
  <c r="E1323" i="4"/>
  <c r="E1339" i="4"/>
  <c r="E1355" i="4"/>
  <c r="E1371" i="4"/>
  <c r="E1387" i="4"/>
  <c r="E1403" i="4"/>
  <c r="E1419" i="4"/>
  <c r="E1435" i="4"/>
  <c r="E1451" i="4"/>
  <c r="E1464" i="4"/>
  <c r="E1472" i="4"/>
  <c r="E1480" i="4"/>
  <c r="E1488" i="4"/>
  <c r="E1496" i="4"/>
  <c r="E1504" i="4"/>
  <c r="E1512" i="4"/>
  <c r="E1520" i="4"/>
  <c r="E1528" i="4"/>
  <c r="E1536" i="4"/>
  <c r="E1544" i="4"/>
  <c r="E1552" i="4"/>
  <c r="E1560" i="4"/>
  <c r="E1568" i="4"/>
  <c r="E1576" i="4"/>
  <c r="E1584" i="4"/>
  <c r="E1592" i="4"/>
  <c r="E1600" i="4"/>
  <c r="E1608" i="4"/>
  <c r="E1616" i="4"/>
  <c r="E1624" i="4"/>
  <c r="E1632" i="4"/>
  <c r="E1640" i="4"/>
  <c r="E1648" i="4"/>
  <c r="E1656" i="4"/>
  <c r="E1664" i="4"/>
  <c r="E1672" i="4"/>
  <c r="E1680" i="4"/>
  <c r="E1688" i="4"/>
  <c r="E1696" i="4"/>
  <c r="E1704" i="4"/>
  <c r="E1708" i="4"/>
  <c r="E1712" i="4"/>
  <c r="E1716" i="4"/>
  <c r="E1720" i="4"/>
  <c r="E1724" i="4"/>
  <c r="E1728" i="4"/>
  <c r="E1732" i="4"/>
  <c r="E1736" i="4"/>
  <c r="E1740" i="4"/>
  <c r="E1744" i="4"/>
  <c r="E1748" i="4"/>
  <c r="E1752" i="4"/>
  <c r="E1756" i="4"/>
  <c r="E1760" i="4"/>
  <c r="E1764" i="4"/>
  <c r="E1768" i="4"/>
  <c r="E1772" i="4"/>
  <c r="E1776" i="4"/>
  <c r="E1780" i="4"/>
  <c r="E1784" i="4"/>
  <c r="E1788" i="4"/>
  <c r="E1792" i="4"/>
  <c r="E1796" i="4"/>
  <c r="E1800" i="4"/>
  <c r="E1804" i="4"/>
  <c r="E1808" i="4"/>
  <c r="E1812" i="4"/>
  <c r="E1816" i="4"/>
  <c r="E1820" i="4"/>
  <c r="E1824" i="4"/>
  <c r="E1828" i="4"/>
  <c r="E1832" i="4"/>
  <c r="E1836" i="4"/>
  <c r="E1840" i="4"/>
  <c r="E1844" i="4"/>
  <c r="E1848" i="4"/>
  <c r="E1852" i="4"/>
  <c r="E1856" i="4"/>
  <c r="E1860" i="4"/>
  <c r="E1864" i="4"/>
  <c r="E1868" i="4"/>
  <c r="E1872" i="4"/>
  <c r="E1876" i="4"/>
  <c r="E1880" i="4"/>
  <c r="E1884" i="4"/>
  <c r="E1888" i="4"/>
  <c r="E1892" i="4"/>
  <c r="E1896" i="4"/>
  <c r="E1900" i="4"/>
  <c r="E1904" i="4"/>
  <c r="E1908" i="4"/>
  <c r="E1912" i="4"/>
  <c r="E1916" i="4"/>
  <c r="E1920" i="4"/>
  <c r="E1924" i="4"/>
  <c r="E1928" i="4"/>
  <c r="E1932" i="4"/>
  <c r="E1936" i="4"/>
  <c r="E1940" i="4"/>
  <c r="E1944" i="4"/>
  <c r="E1948" i="4"/>
  <c r="E1952" i="4"/>
  <c r="E1956" i="4"/>
  <c r="E1960" i="4"/>
  <c r="E1964" i="4"/>
  <c r="E1968" i="4"/>
  <c r="E1972" i="4"/>
  <c r="E1976" i="4"/>
  <c r="E1980" i="4"/>
  <c r="E1984" i="4"/>
  <c r="E1988" i="4"/>
  <c r="E1992" i="4"/>
  <c r="E1996" i="4"/>
  <c r="E2000" i="4"/>
  <c r="E2004" i="4"/>
  <c r="E2008" i="4"/>
  <c r="E2012" i="4"/>
  <c r="E2016" i="4"/>
  <c r="E2020" i="4"/>
  <c r="E2024" i="4"/>
  <c r="E2028" i="4"/>
  <c r="E2032" i="4"/>
  <c r="E2036" i="4"/>
  <c r="E2040" i="4"/>
  <c r="E2044" i="4"/>
  <c r="E2048" i="4"/>
  <c r="E2052" i="4"/>
  <c r="E2056" i="4"/>
  <c r="E2060" i="4"/>
  <c r="E2064" i="4"/>
  <c r="E2068" i="4"/>
  <c r="E2072" i="4"/>
  <c r="E2076" i="4"/>
  <c r="E2080" i="4"/>
  <c r="E2084" i="4"/>
  <c r="E2088" i="4"/>
  <c r="E2092" i="4"/>
  <c r="E2096" i="4"/>
  <c r="E2100" i="4"/>
  <c r="E2104" i="4"/>
  <c r="E2108" i="4"/>
  <c r="E2112" i="4"/>
  <c r="E2116" i="4"/>
  <c r="E2120" i="4"/>
  <c r="E2124" i="4"/>
  <c r="E2128" i="4"/>
  <c r="E2132" i="4"/>
  <c r="E2136" i="4"/>
  <c r="E2140" i="4"/>
  <c r="E2144" i="4"/>
  <c r="E2148" i="4"/>
  <c r="E2152" i="4"/>
  <c r="E2156" i="4"/>
  <c r="E2160" i="4"/>
  <c r="E2164" i="4"/>
  <c r="E2168" i="4"/>
  <c r="E2172" i="4"/>
  <c r="E2176" i="4"/>
  <c r="E2180" i="4"/>
  <c r="E2184" i="4"/>
  <c r="E2188" i="4"/>
  <c r="E2192" i="4"/>
  <c r="E2196" i="4"/>
  <c r="E2200" i="4"/>
  <c r="E2204" i="4"/>
  <c r="E2208" i="4"/>
  <c r="E2212" i="4"/>
  <c r="E2216" i="4"/>
  <c r="E2220" i="4"/>
  <c r="E2223" i="4"/>
  <c r="E2225" i="4"/>
  <c r="E2227" i="4"/>
  <c r="E2229" i="4"/>
  <c r="E2231" i="4"/>
  <c r="E2233" i="4"/>
  <c r="E2235" i="4"/>
  <c r="E2237" i="4"/>
  <c r="E2239" i="4"/>
  <c r="E2241" i="4"/>
  <c r="E2243" i="4"/>
  <c r="E2245" i="4"/>
  <c r="E2247" i="4"/>
  <c r="E2249" i="4"/>
  <c r="E2251" i="4"/>
  <c r="E2253" i="4"/>
  <c r="E2255" i="4"/>
  <c r="E2257" i="4"/>
  <c r="E2259" i="4"/>
  <c r="E2261" i="4"/>
  <c r="E2263" i="4"/>
  <c r="E2265" i="4"/>
  <c r="E2267" i="4"/>
  <c r="E2269" i="4"/>
  <c r="E2271" i="4"/>
  <c r="E2273" i="4"/>
  <c r="E2275" i="4"/>
  <c r="E2277" i="4"/>
  <c r="E2279" i="4"/>
  <c r="E2281" i="4"/>
  <c r="E2283" i="4"/>
  <c r="E2285" i="4"/>
  <c r="E2287" i="4"/>
  <c r="E2289" i="4"/>
  <c r="E2291" i="4"/>
  <c r="E2293" i="4"/>
  <c r="E2295" i="4"/>
  <c r="E2297" i="4"/>
  <c r="E2299" i="4"/>
  <c r="E2301" i="4"/>
  <c r="E2303" i="4"/>
  <c r="E2305" i="4"/>
  <c r="E2307" i="4"/>
  <c r="E2309" i="4"/>
  <c r="E2311" i="4"/>
  <c r="E2313" i="4"/>
  <c r="E2315" i="4"/>
  <c r="E2317" i="4"/>
  <c r="E2319" i="4"/>
  <c r="E2321" i="4"/>
  <c r="E2323" i="4"/>
  <c r="E2325" i="4"/>
  <c r="E2327" i="4"/>
  <c r="E2329" i="4"/>
  <c r="E2331" i="4"/>
  <c r="E2333" i="4"/>
  <c r="E2335" i="4"/>
  <c r="E2337" i="4"/>
  <c r="E2339" i="4"/>
  <c r="E2341" i="4"/>
  <c r="E2343" i="4"/>
  <c r="E2345" i="4"/>
  <c r="E2347" i="4"/>
  <c r="E2349" i="4"/>
  <c r="E2351" i="4"/>
  <c r="E2353" i="4"/>
  <c r="E2355" i="4"/>
  <c r="E2357" i="4"/>
  <c r="E2359" i="4"/>
  <c r="E2361" i="4"/>
  <c r="E2363" i="4"/>
  <c r="E2365" i="4"/>
  <c r="E2367" i="4"/>
  <c r="E2369" i="4"/>
  <c r="E2371" i="4"/>
  <c r="E2373" i="4"/>
  <c r="E2375" i="4"/>
  <c r="E2377" i="4"/>
  <c r="E2379" i="4"/>
  <c r="E2381" i="4"/>
  <c r="E2383" i="4"/>
  <c r="E2385" i="4"/>
  <c r="E2387" i="4"/>
  <c r="E2389" i="4"/>
  <c r="E2391" i="4"/>
  <c r="E2393" i="4"/>
  <c r="E2395" i="4"/>
  <c r="E2397" i="4"/>
  <c r="E2399" i="4"/>
  <c r="E2401" i="4"/>
  <c r="E2403" i="4"/>
  <c r="E2405" i="4"/>
  <c r="E2407" i="4"/>
  <c r="E2409" i="4"/>
  <c r="E2411" i="4"/>
  <c r="E2413" i="4"/>
  <c r="E2415" i="4"/>
  <c r="E2417" i="4"/>
  <c r="E2419" i="4"/>
  <c r="E2421" i="4"/>
  <c r="E2423" i="4"/>
  <c r="E2425" i="4"/>
  <c r="E2427" i="4"/>
  <c r="E2429" i="4"/>
  <c r="E2431" i="4"/>
  <c r="E2433" i="4"/>
  <c r="E2435" i="4"/>
  <c r="E2437" i="4"/>
  <c r="E2439" i="4"/>
  <c r="E2441" i="4"/>
  <c r="E2443" i="4"/>
  <c r="E2445" i="4"/>
  <c r="E2447" i="4"/>
  <c r="E2449" i="4"/>
  <c r="E2451" i="4"/>
  <c r="E2453" i="4"/>
  <c r="E2455" i="4"/>
  <c r="E2457" i="4"/>
  <c r="E2459" i="4"/>
  <c r="E2461" i="4"/>
  <c r="E2463" i="4"/>
  <c r="E2465" i="4"/>
  <c r="E2467" i="4"/>
  <c r="E2469" i="4"/>
  <c r="E2471" i="4"/>
  <c r="E2473" i="4"/>
  <c r="E2475" i="4"/>
  <c r="E2477" i="4"/>
  <c r="E2479" i="4"/>
  <c r="E2481" i="4"/>
  <c r="E2483" i="4"/>
  <c r="E2485" i="4"/>
  <c r="E2487" i="4"/>
  <c r="E2489" i="4"/>
  <c r="E2491" i="4"/>
  <c r="E2493" i="4"/>
  <c r="E2495" i="4"/>
  <c r="E2497" i="4"/>
  <c r="E2499" i="4"/>
  <c r="E2501" i="4"/>
  <c r="E2503" i="4"/>
  <c r="E2505" i="4"/>
  <c r="E2507" i="4"/>
  <c r="E2509" i="4"/>
  <c r="E2511" i="4"/>
  <c r="E2513" i="4"/>
  <c r="E2515" i="4"/>
  <c r="E2517" i="4"/>
  <c r="E2519" i="4"/>
  <c r="E2521" i="4"/>
  <c r="E2523" i="4"/>
  <c r="E2525" i="4"/>
  <c r="E2527" i="4"/>
  <c r="E2529" i="4"/>
  <c r="E2531" i="4"/>
  <c r="E2533" i="4"/>
  <c r="E2535" i="4"/>
  <c r="E2537" i="4"/>
  <c r="E2539" i="4"/>
  <c r="E2541" i="4"/>
  <c r="E2543" i="4"/>
  <c r="E2545" i="4"/>
  <c r="E2547" i="4"/>
  <c r="E2549" i="4"/>
  <c r="E2551" i="4"/>
  <c r="E2553" i="4"/>
  <c r="E2555" i="4"/>
  <c r="E2557" i="4"/>
  <c r="E2559" i="4"/>
  <c r="E2561" i="4"/>
  <c r="E2563" i="4"/>
  <c r="E2565" i="4"/>
  <c r="E2567" i="4"/>
  <c r="E2569" i="4"/>
  <c r="E2571" i="4"/>
  <c r="E2573" i="4"/>
  <c r="E2575" i="4"/>
  <c r="E2577" i="4"/>
  <c r="E2579" i="4"/>
  <c r="E2581" i="4"/>
  <c r="E2583" i="4"/>
  <c r="E2585" i="4"/>
  <c r="E2587" i="4"/>
  <c r="E2589" i="4"/>
  <c r="E2591" i="4"/>
  <c r="E2593" i="4"/>
  <c r="E2595" i="4"/>
  <c r="E2597" i="4"/>
  <c r="E2599" i="4"/>
  <c r="E2601" i="4"/>
  <c r="E2603" i="4"/>
  <c r="E2605" i="4"/>
  <c r="E2607" i="4"/>
  <c r="E2609" i="4"/>
  <c r="E2611" i="4"/>
  <c r="E2613" i="4"/>
  <c r="E2615" i="4"/>
  <c r="E2617" i="4"/>
  <c r="E2619" i="4"/>
  <c r="E2621" i="4"/>
  <c r="E2623" i="4"/>
  <c r="E2625" i="4"/>
  <c r="E2627" i="4"/>
  <c r="E2629" i="4"/>
  <c r="E1347" i="4"/>
  <c r="E1363" i="4"/>
  <c r="E1379" i="4"/>
  <c r="E1395" i="4"/>
  <c r="E1411" i="4"/>
  <c r="E1443" i="4"/>
  <c r="E1459" i="4"/>
  <c r="E1476" i="4"/>
  <c r="E1484" i="4"/>
  <c r="E1492" i="4"/>
  <c r="E1508" i="4"/>
  <c r="E1524" i="4"/>
  <c r="E1540" i="4"/>
  <c r="E1564" i="4"/>
  <c r="E1580" i="4"/>
  <c r="E1588" i="4"/>
  <c r="E1596" i="4"/>
  <c r="E1604" i="4"/>
  <c r="E1620" i="4"/>
  <c r="E1636" i="4"/>
  <c r="E1644" i="4"/>
  <c r="E1652" i="4"/>
  <c r="E1668" i="4"/>
  <c r="E1676" i="4"/>
  <c r="E1692" i="4"/>
  <c r="E1706" i="4"/>
  <c r="E1710" i="4"/>
  <c r="E1718" i="4"/>
  <c r="E1726" i="4"/>
  <c r="E1730" i="4"/>
  <c r="E1738" i="4"/>
  <c r="E1746" i="4"/>
  <c r="E1754" i="4"/>
  <c r="E1762" i="4"/>
  <c r="E1770" i="4"/>
  <c r="E1774" i="4"/>
  <c r="E1782" i="4"/>
  <c r="E1790" i="4"/>
  <c r="E1798" i="4"/>
  <c r="E1802" i="4"/>
  <c r="E1810" i="4"/>
  <c r="E1818" i="4"/>
  <c r="E1822" i="4"/>
  <c r="E1830" i="4"/>
  <c r="E1834" i="4"/>
  <c r="E1842" i="4"/>
  <c r="E1846" i="4"/>
  <c r="E1854" i="4"/>
  <c r="E1862" i="4"/>
  <c r="E1870" i="4"/>
  <c r="E1878" i="4"/>
  <c r="E1882" i="4"/>
  <c r="E1890" i="4"/>
  <c r="E1894" i="4"/>
  <c r="E1902" i="4"/>
  <c r="E1910" i="4"/>
  <c r="E1918" i="4"/>
  <c r="E1926" i="4"/>
  <c r="E1934" i="4"/>
  <c r="E1331" i="4"/>
  <c r="E1427" i="4"/>
  <c r="E1468" i="4"/>
  <c r="E1500" i="4"/>
  <c r="E1516" i="4"/>
  <c r="E1532" i="4"/>
  <c r="E1548" i="4"/>
  <c r="E1556" i="4"/>
  <c r="E1572" i="4"/>
  <c r="E1612" i="4"/>
  <c r="E1628" i="4"/>
  <c r="E1660" i="4"/>
  <c r="E1684" i="4"/>
  <c r="E1700" i="4"/>
  <c r="E1714" i="4"/>
  <c r="E1722" i="4"/>
  <c r="E1734" i="4"/>
  <c r="E1742" i="4"/>
  <c r="E1750" i="4"/>
  <c r="E1758" i="4"/>
  <c r="E1766" i="4"/>
  <c r="E1778" i="4"/>
  <c r="E1786" i="4"/>
  <c r="E1794" i="4"/>
  <c r="E1806" i="4"/>
  <c r="E1814" i="4"/>
  <c r="E1826" i="4"/>
  <c r="E1838" i="4"/>
  <c r="E1850" i="4"/>
  <c r="E1858" i="4"/>
  <c r="E1866" i="4"/>
  <c r="E1874" i="4"/>
  <c r="E1886" i="4"/>
  <c r="E1898" i="4"/>
  <c r="E1906" i="4"/>
  <c r="E1914" i="4"/>
  <c r="E1922" i="4"/>
  <c r="E1930" i="4"/>
  <c r="E1938" i="4"/>
  <c r="E1942" i="4"/>
  <c r="E1950" i="4"/>
  <c r="E1958" i="4"/>
  <c r="E1966" i="4"/>
  <c r="E1974" i="4"/>
  <c r="E1982" i="4"/>
  <c r="E1990" i="4"/>
  <c r="E1998" i="4"/>
  <c r="E2006" i="4"/>
  <c r="E2014" i="4"/>
  <c r="E2022" i="4"/>
  <c r="E2030" i="4"/>
  <c r="E2038" i="4"/>
  <c r="E2046" i="4"/>
  <c r="E2054" i="4"/>
  <c r="E2062" i="4"/>
  <c r="E2070" i="4"/>
  <c r="E2078" i="4"/>
  <c r="E2086" i="4"/>
  <c r="E2094" i="4"/>
  <c r="E2102" i="4"/>
  <c r="E2110" i="4"/>
  <c r="E2118" i="4"/>
  <c r="E2126" i="4"/>
  <c r="E2134" i="4"/>
  <c r="E2142" i="4"/>
  <c r="E2150" i="4"/>
  <c r="E2158" i="4"/>
  <c r="E2166" i="4"/>
  <c r="E2174" i="4"/>
  <c r="E2182" i="4"/>
  <c r="E2190" i="4"/>
  <c r="E2198" i="4"/>
  <c r="E2206" i="4"/>
  <c r="E2214" i="4"/>
  <c r="E2222" i="4"/>
  <c r="E2226" i="4"/>
  <c r="E2230" i="4"/>
  <c r="E2234" i="4"/>
  <c r="E2238" i="4"/>
  <c r="E2242" i="4"/>
  <c r="E2246" i="4"/>
  <c r="E2250" i="4"/>
  <c r="E2254" i="4"/>
  <c r="E2258" i="4"/>
  <c r="E2262" i="4"/>
  <c r="E2266" i="4"/>
  <c r="E2270" i="4"/>
  <c r="E2274" i="4"/>
  <c r="E2278" i="4"/>
  <c r="E2282" i="4"/>
  <c r="E2286" i="4"/>
  <c r="E2290" i="4"/>
  <c r="E2294" i="4"/>
  <c r="E2298" i="4"/>
  <c r="E2302" i="4"/>
  <c r="E2306" i="4"/>
  <c r="E2310" i="4"/>
  <c r="E2314" i="4"/>
  <c r="E2318" i="4"/>
  <c r="E2322" i="4"/>
  <c r="E2326" i="4"/>
  <c r="E2330" i="4"/>
  <c r="E2334" i="4"/>
  <c r="E2338" i="4"/>
  <c r="E2342" i="4"/>
  <c r="E2346" i="4"/>
  <c r="E2350" i="4"/>
  <c r="E2354" i="4"/>
  <c r="E2358" i="4"/>
  <c r="E2362" i="4"/>
  <c r="E2366" i="4"/>
  <c r="E2370" i="4"/>
  <c r="E2374" i="4"/>
  <c r="E2378" i="4"/>
  <c r="E2382" i="4"/>
  <c r="E2386" i="4"/>
  <c r="E2390" i="4"/>
  <c r="E2394" i="4"/>
  <c r="E2398" i="4"/>
  <c r="E2402" i="4"/>
  <c r="E2406" i="4"/>
  <c r="E2410" i="4"/>
  <c r="E2414" i="4"/>
  <c r="E2418" i="4"/>
  <c r="E2422" i="4"/>
  <c r="E2426" i="4"/>
  <c r="E2430" i="4"/>
  <c r="E1946" i="4"/>
  <c r="E1954" i="4"/>
  <c r="E1962" i="4"/>
  <c r="E1970" i="4"/>
  <c r="E1978" i="4"/>
  <c r="E1986" i="4"/>
  <c r="E1994" i="4"/>
  <c r="E2002" i="4"/>
  <c r="E2010" i="4"/>
  <c r="E2018" i="4"/>
  <c r="E2026" i="4"/>
  <c r="E2034" i="4"/>
  <c r="E2042" i="4"/>
  <c r="E2050" i="4"/>
  <c r="E2058" i="4"/>
  <c r="E2066" i="4"/>
  <c r="E2074" i="4"/>
  <c r="E2082" i="4"/>
  <c r="E2090" i="4"/>
  <c r="E2098" i="4"/>
  <c r="E2106" i="4"/>
  <c r="E2114" i="4"/>
  <c r="E2122" i="4"/>
  <c r="E2130" i="4"/>
  <c r="E2138" i="4"/>
  <c r="E2146" i="4"/>
  <c r="E2154" i="4"/>
  <c r="E2162" i="4"/>
  <c r="E2170" i="4"/>
  <c r="E2178" i="4"/>
  <c r="E2186" i="4"/>
  <c r="E2194" i="4"/>
  <c r="E2202" i="4"/>
  <c r="E2210" i="4"/>
  <c r="E2218" i="4"/>
  <c r="E2224" i="4"/>
  <c r="E2228" i="4"/>
  <c r="E2232" i="4"/>
  <c r="E2236" i="4"/>
  <c r="E2240" i="4"/>
  <c r="E2244" i="4"/>
  <c r="E2248" i="4"/>
  <c r="E2252" i="4"/>
  <c r="E2256" i="4"/>
  <c r="E2260" i="4"/>
  <c r="E2264" i="4"/>
  <c r="E2268" i="4"/>
  <c r="E2272" i="4"/>
  <c r="E2276" i="4"/>
  <c r="E2280" i="4"/>
  <c r="E2284" i="4"/>
  <c r="E2288" i="4"/>
  <c r="E2292" i="4"/>
  <c r="E2296" i="4"/>
  <c r="E2300" i="4"/>
  <c r="E2304" i="4"/>
  <c r="E2308" i="4"/>
  <c r="E2312" i="4"/>
  <c r="E2316" i="4"/>
  <c r="E2320" i="4"/>
  <c r="E2324" i="4"/>
  <c r="E2328" i="4"/>
  <c r="E2332" i="4"/>
  <c r="E2336" i="4"/>
  <c r="E2340" i="4"/>
  <c r="E2344" i="4"/>
  <c r="E2348" i="4"/>
  <c r="E2352" i="4"/>
  <c r="E2356" i="4"/>
  <c r="E2360" i="4"/>
  <c r="E2364" i="4"/>
  <c r="E2368" i="4"/>
  <c r="E2372" i="4"/>
  <c r="E2376" i="4"/>
  <c r="E2380" i="4"/>
  <c r="E2384" i="4"/>
  <c r="E2388" i="4"/>
  <c r="E2392" i="4"/>
  <c r="E2396" i="4"/>
  <c r="E2400" i="4"/>
  <c r="E2404" i="4"/>
  <c r="E2408" i="4"/>
  <c r="E2412" i="4"/>
  <c r="E2416" i="4"/>
  <c r="E2420" i="4"/>
  <c r="E1319" i="4"/>
  <c r="F1319" i="4" s="1"/>
  <c r="E2626" i="4"/>
  <c r="E2622" i="4"/>
  <c r="E2618" i="4"/>
  <c r="E2614" i="4"/>
  <c r="E2610" i="4"/>
  <c r="E2606" i="4"/>
  <c r="E2602" i="4"/>
  <c r="E2598" i="4"/>
  <c r="E2594" i="4"/>
  <c r="E2590" i="4"/>
  <c r="E2586" i="4"/>
  <c r="E2582" i="4"/>
  <c r="E2578" i="4"/>
  <c r="E2574" i="4"/>
  <c r="E2570" i="4"/>
  <c r="E2566" i="4"/>
  <c r="E2562" i="4"/>
  <c r="E2558" i="4"/>
  <c r="E2554" i="4"/>
  <c r="E2550" i="4"/>
  <c r="E2546" i="4"/>
  <c r="E2542" i="4"/>
  <c r="E2538" i="4"/>
  <c r="E2534" i="4"/>
  <c r="E2530" i="4"/>
  <c r="E2526" i="4"/>
  <c r="E2522" i="4"/>
  <c r="E2518" i="4"/>
  <c r="E2514" i="4"/>
  <c r="E2510" i="4"/>
  <c r="E2506" i="4"/>
  <c r="E2502" i="4"/>
  <c r="E2498" i="4"/>
  <c r="E2494" i="4"/>
  <c r="E2490" i="4"/>
  <c r="E2486" i="4"/>
  <c r="E2482" i="4"/>
  <c r="E2478" i="4"/>
  <c r="E2474" i="4"/>
  <c r="E2470" i="4"/>
  <c r="E2466" i="4"/>
  <c r="E2462" i="4"/>
  <c r="E2458" i="4"/>
  <c r="E2454" i="4"/>
  <c r="E2450" i="4"/>
  <c r="E2446" i="4"/>
  <c r="E2442" i="4"/>
  <c r="E2438" i="4"/>
  <c r="E2434" i="4"/>
  <c r="E2428" i="4"/>
  <c r="H22" i="1"/>
  <c r="G28" i="3"/>
  <c r="K4" i="3" s="1"/>
  <c r="F3" i="1"/>
  <c r="F4" i="1" s="1"/>
  <c r="F5" i="1" s="1"/>
  <c r="F6" i="1" s="1"/>
  <c r="F3" i="3"/>
  <c r="F4" i="3" s="1"/>
  <c r="G252" i="3"/>
  <c r="Q247" i="3" s="1"/>
  <c r="F247" i="3"/>
  <c r="F248" i="3" s="1"/>
  <c r="F4" i="4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E2628" i="4"/>
  <c r="E2624" i="4"/>
  <c r="E2620" i="4"/>
  <c r="E2616" i="4"/>
  <c r="E2612" i="4"/>
  <c r="E2608" i="4"/>
  <c r="E2604" i="4"/>
  <c r="E2600" i="4"/>
  <c r="E2596" i="4"/>
  <c r="E2592" i="4"/>
  <c r="E2588" i="4"/>
  <c r="E2584" i="4"/>
  <c r="E2580" i="4"/>
  <c r="E2576" i="4"/>
  <c r="E2572" i="4"/>
  <c r="E2568" i="4"/>
  <c r="E2564" i="4"/>
  <c r="E2560" i="4"/>
  <c r="E2556" i="4"/>
  <c r="E2552" i="4"/>
  <c r="E2548" i="4"/>
  <c r="E2544" i="4"/>
  <c r="E2540" i="4"/>
  <c r="E2536" i="4"/>
  <c r="E2532" i="4"/>
  <c r="E2528" i="4"/>
  <c r="E2524" i="4"/>
  <c r="E2520" i="4"/>
  <c r="E2516" i="4"/>
  <c r="E2512" i="4"/>
  <c r="E2508" i="4"/>
  <c r="E2504" i="4"/>
  <c r="E2500" i="4"/>
  <c r="E2496" i="4"/>
  <c r="E2492" i="4"/>
  <c r="E2488" i="4"/>
  <c r="E2484" i="4"/>
  <c r="E2480" i="4"/>
  <c r="E2476" i="4"/>
  <c r="E2472" i="4"/>
  <c r="E2468" i="4"/>
  <c r="E2464" i="4"/>
  <c r="E2460" i="4"/>
  <c r="E2456" i="4"/>
  <c r="E2452" i="4"/>
  <c r="E2448" i="4"/>
  <c r="E2444" i="4"/>
  <c r="E2440" i="4"/>
  <c r="E2436" i="4"/>
  <c r="E2432" i="4"/>
  <c r="E2424" i="4"/>
  <c r="E231" i="3"/>
  <c r="E229" i="3"/>
  <c r="E227" i="3"/>
  <c r="E225" i="3"/>
  <c r="E223" i="3"/>
  <c r="E221" i="3"/>
  <c r="E219" i="3"/>
  <c r="E217" i="3"/>
  <c r="E215" i="3"/>
  <c r="E213" i="3"/>
  <c r="E211" i="3"/>
  <c r="E209" i="3"/>
  <c r="E207" i="3"/>
  <c r="E205" i="3"/>
  <c r="E203" i="3"/>
  <c r="E201" i="3"/>
  <c r="E199" i="3"/>
  <c r="E197" i="3"/>
  <c r="E195" i="3"/>
  <c r="E193" i="3"/>
  <c r="E191" i="3"/>
  <c r="E189" i="3"/>
  <c r="E187" i="3"/>
  <c r="E185" i="3"/>
  <c r="E183" i="3"/>
  <c r="E181" i="3"/>
  <c r="E179" i="3"/>
  <c r="E177" i="3"/>
  <c r="E175" i="3"/>
  <c r="E173" i="3"/>
  <c r="E171" i="3"/>
  <c r="E169" i="3"/>
  <c r="E167" i="3"/>
  <c r="E165" i="3"/>
  <c r="E163" i="3"/>
  <c r="E161" i="3"/>
  <c r="E159" i="3"/>
  <c r="E157" i="3"/>
  <c r="E155" i="3"/>
  <c r="E153" i="3"/>
  <c r="E151" i="3"/>
  <c r="E149" i="3"/>
  <c r="E147" i="3"/>
  <c r="E145" i="3"/>
  <c r="E143" i="3"/>
  <c r="E141" i="3"/>
  <c r="E139" i="3"/>
  <c r="E137" i="3"/>
  <c r="E135" i="3"/>
  <c r="E133" i="3"/>
  <c r="E131" i="3"/>
  <c r="E129" i="3"/>
  <c r="E127" i="3"/>
  <c r="E125" i="3"/>
  <c r="E123" i="3"/>
  <c r="E121" i="3"/>
  <c r="E119" i="3"/>
  <c r="E117" i="3"/>
  <c r="E115" i="3"/>
  <c r="E113" i="3"/>
  <c r="E111" i="3"/>
  <c r="E109" i="3"/>
  <c r="E107" i="3"/>
  <c r="E105" i="3"/>
  <c r="E103" i="3"/>
  <c r="E101" i="3"/>
  <c r="E99" i="3"/>
  <c r="E97" i="3"/>
  <c r="E95" i="3"/>
  <c r="E93" i="3"/>
  <c r="E91" i="3"/>
  <c r="E89" i="3"/>
  <c r="E87" i="3"/>
  <c r="E85" i="3"/>
  <c r="E83" i="3"/>
  <c r="E81" i="3"/>
  <c r="E79" i="3"/>
  <c r="E77" i="3"/>
  <c r="E75" i="3"/>
  <c r="E73" i="3"/>
  <c r="E71" i="3"/>
  <c r="E69" i="3"/>
  <c r="E67" i="3"/>
  <c r="E65" i="3"/>
  <c r="E63" i="3"/>
  <c r="E61" i="3"/>
  <c r="E59" i="3"/>
  <c r="E57" i="3"/>
  <c r="E55" i="3"/>
  <c r="E53" i="3"/>
  <c r="E51" i="3"/>
  <c r="E49" i="3"/>
  <c r="E47" i="3"/>
  <c r="E45" i="3"/>
  <c r="E43" i="3"/>
  <c r="E41" i="3"/>
  <c r="E39" i="3"/>
  <c r="E37" i="3"/>
  <c r="E35" i="3"/>
  <c r="E33" i="3"/>
  <c r="E31" i="3"/>
  <c r="E29" i="3"/>
  <c r="E27" i="3"/>
  <c r="E25" i="3"/>
  <c r="E23" i="3"/>
  <c r="E21" i="3"/>
  <c r="E19" i="3"/>
  <c r="E17" i="3"/>
  <c r="E15" i="3"/>
  <c r="E13" i="3"/>
  <c r="E11" i="3"/>
  <c r="E9" i="3"/>
  <c r="E7" i="3"/>
  <c r="E5" i="3"/>
  <c r="E475" i="3"/>
  <c r="E473" i="3"/>
  <c r="E471" i="3"/>
  <c r="E469" i="3"/>
  <c r="E467" i="3"/>
  <c r="E465" i="3"/>
  <c r="E463" i="3"/>
  <c r="E461" i="3"/>
  <c r="E459" i="3"/>
  <c r="E457" i="3"/>
  <c r="E455" i="3"/>
  <c r="E453" i="3"/>
  <c r="E451" i="3"/>
  <c r="E449" i="3"/>
  <c r="E447" i="3"/>
  <c r="E445" i="3"/>
  <c r="E443" i="3"/>
  <c r="E441" i="3"/>
  <c r="E439" i="3"/>
  <c r="E437" i="3"/>
  <c r="E435" i="3"/>
  <c r="E433" i="3"/>
  <c r="E431" i="3"/>
  <c r="E429" i="3"/>
  <c r="E427" i="3"/>
  <c r="E425" i="3"/>
  <c r="E423" i="3"/>
  <c r="E421" i="3"/>
  <c r="E419" i="3"/>
  <c r="E417" i="3"/>
  <c r="E415" i="3"/>
  <c r="E413" i="3"/>
  <c r="E411" i="3"/>
  <c r="E409" i="3"/>
  <c r="E407" i="3"/>
  <c r="E405" i="3"/>
  <c r="E403" i="3"/>
  <c r="E401" i="3"/>
  <c r="E399" i="3"/>
  <c r="E397" i="3"/>
  <c r="E395" i="3"/>
  <c r="E393" i="3"/>
  <c r="E391" i="3"/>
  <c r="E389" i="3"/>
  <c r="E387" i="3"/>
  <c r="E385" i="3"/>
  <c r="E383" i="3"/>
  <c r="E381" i="3"/>
  <c r="E379" i="3"/>
  <c r="E377" i="3"/>
  <c r="E375" i="3"/>
  <c r="E373" i="3"/>
  <c r="E371" i="3"/>
  <c r="E369" i="3"/>
  <c r="E367" i="3"/>
  <c r="E365" i="3"/>
  <c r="E363" i="3"/>
  <c r="E361" i="3"/>
  <c r="E359" i="3"/>
  <c r="E357" i="3"/>
  <c r="E355" i="3"/>
  <c r="E353" i="3"/>
  <c r="E351" i="3"/>
  <c r="E349" i="3"/>
  <c r="E347" i="3"/>
  <c r="E345" i="3"/>
  <c r="E343" i="3"/>
  <c r="E341" i="3"/>
  <c r="E339" i="3"/>
  <c r="E337" i="3"/>
  <c r="E335" i="3"/>
  <c r="E333" i="3"/>
  <c r="E331" i="3"/>
  <c r="E329" i="3"/>
  <c r="E327" i="3"/>
  <c r="E325" i="3"/>
  <c r="E323" i="3"/>
  <c r="E321" i="3"/>
  <c r="E319" i="3"/>
  <c r="E317" i="3"/>
  <c r="E315" i="3"/>
  <c r="E313" i="3"/>
  <c r="E311" i="3"/>
  <c r="E309" i="3"/>
  <c r="E307" i="3"/>
  <c r="E305" i="3"/>
  <c r="E303" i="3"/>
  <c r="E301" i="3"/>
  <c r="E299" i="3"/>
  <c r="E297" i="3"/>
  <c r="E295" i="3"/>
  <c r="E293" i="3"/>
  <c r="E291" i="3"/>
  <c r="E289" i="3"/>
  <c r="E287" i="3"/>
  <c r="E285" i="3"/>
  <c r="E283" i="3"/>
  <c r="E281" i="3"/>
  <c r="E279" i="3"/>
  <c r="E277" i="3"/>
  <c r="E275" i="3"/>
  <c r="E273" i="3"/>
  <c r="E271" i="3"/>
  <c r="E269" i="3"/>
  <c r="E267" i="3"/>
  <c r="E265" i="3"/>
  <c r="E263" i="3"/>
  <c r="E261" i="3"/>
  <c r="E259" i="3"/>
  <c r="E257" i="3"/>
  <c r="E255" i="3"/>
  <c r="E253" i="3"/>
  <c r="E251" i="3"/>
  <c r="E249" i="3"/>
  <c r="F3" i="5"/>
  <c r="F4" i="5" s="1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F146" i="5" s="1"/>
  <c r="F147" i="5" s="1"/>
  <c r="F148" i="5" s="1"/>
  <c r="F149" i="5" s="1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60" i="5" s="1"/>
  <c r="F161" i="5" s="1"/>
  <c r="F162" i="5" s="1"/>
  <c r="F163" i="5" s="1"/>
  <c r="F164" i="5" s="1"/>
  <c r="F165" i="5" s="1"/>
  <c r="F166" i="5" s="1"/>
  <c r="F167" i="5" s="1"/>
  <c r="F168" i="5" s="1"/>
  <c r="F169" i="5" s="1"/>
  <c r="F170" i="5" s="1"/>
  <c r="F171" i="5" s="1"/>
  <c r="F172" i="5" s="1"/>
  <c r="F173" i="5" s="1"/>
  <c r="F174" i="5" s="1"/>
  <c r="F175" i="5" s="1"/>
  <c r="F176" i="5" s="1"/>
  <c r="F177" i="5" s="1"/>
  <c r="F178" i="5" s="1"/>
  <c r="F179" i="5" s="1"/>
  <c r="F180" i="5" s="1"/>
  <c r="F181" i="5" s="1"/>
  <c r="F182" i="5" s="1"/>
  <c r="F183" i="5" s="1"/>
  <c r="F184" i="5" s="1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 s="1"/>
  <c r="F198" i="5" s="1"/>
  <c r="F199" i="5" s="1"/>
  <c r="F200" i="5" s="1"/>
  <c r="F201" i="5" s="1"/>
  <c r="F202" i="5" s="1"/>
  <c r="F203" i="5" s="1"/>
  <c r="F204" i="5" s="1"/>
  <c r="F205" i="5" s="1"/>
  <c r="F206" i="5" s="1"/>
  <c r="F207" i="5" s="1"/>
  <c r="F208" i="5" s="1"/>
  <c r="F209" i="5" s="1"/>
  <c r="F210" i="5" s="1"/>
  <c r="F211" i="5" s="1"/>
  <c r="F212" i="5" s="1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 s="1"/>
  <c r="F228" i="5" s="1"/>
  <c r="F229" i="5" s="1"/>
  <c r="F230" i="5" s="1"/>
  <c r="F231" i="5" s="1"/>
  <c r="F232" i="5" s="1"/>
  <c r="F233" i="5" s="1"/>
  <c r="F234" i="5" s="1"/>
  <c r="F235" i="5" s="1"/>
  <c r="F236" i="5" s="1"/>
  <c r="F237" i="5" s="1"/>
  <c r="F238" i="5" s="1"/>
  <c r="F239" i="5" s="1"/>
  <c r="F240" i="5" s="1"/>
  <c r="F241" i="5" s="1"/>
  <c r="F242" i="5" s="1"/>
  <c r="F243" i="5" s="1"/>
  <c r="F244" i="5" s="1"/>
  <c r="F245" i="5" s="1"/>
  <c r="F246" i="5" s="1"/>
  <c r="F247" i="5" s="1"/>
  <c r="F248" i="5" s="1"/>
  <c r="F249" i="5" s="1"/>
  <c r="F250" i="5" s="1"/>
  <c r="F251" i="5" s="1"/>
  <c r="F252" i="5" s="1"/>
  <c r="F253" i="5" s="1"/>
  <c r="F254" i="5" s="1"/>
  <c r="F255" i="5" s="1"/>
  <c r="F256" i="5" s="1"/>
  <c r="F257" i="5" s="1"/>
  <c r="F258" i="5" s="1"/>
  <c r="F259" i="5" s="1"/>
  <c r="F260" i="5" s="1"/>
  <c r="F261" i="5" s="1"/>
  <c r="F262" i="5" s="1"/>
  <c r="F263" i="5" s="1"/>
  <c r="F264" i="5" s="1"/>
  <c r="F265" i="5" s="1"/>
  <c r="F266" i="5" s="1"/>
  <c r="F267" i="5" s="1"/>
  <c r="F268" i="5" s="1"/>
  <c r="F269" i="5" s="1"/>
  <c r="F270" i="5" s="1"/>
  <c r="F271" i="5" s="1"/>
  <c r="F272" i="5" s="1"/>
  <c r="F273" i="5" s="1"/>
  <c r="F274" i="5" s="1"/>
  <c r="F275" i="5" s="1"/>
  <c r="F276" i="5" s="1"/>
  <c r="F277" i="5" s="1"/>
  <c r="F278" i="5" s="1"/>
  <c r="F279" i="5" s="1"/>
  <c r="F280" i="5" s="1"/>
  <c r="F281" i="5" s="1"/>
  <c r="F282" i="5" s="1"/>
  <c r="F283" i="5" s="1"/>
  <c r="F284" i="5" s="1"/>
  <c r="F285" i="5" s="1"/>
  <c r="F286" i="5" s="1"/>
  <c r="F287" i="5" s="1"/>
  <c r="F288" i="5" s="1"/>
  <c r="F289" i="5" s="1"/>
  <c r="F290" i="5" s="1"/>
  <c r="F291" i="5" s="1"/>
  <c r="F292" i="5" s="1"/>
  <c r="F293" i="5" s="1"/>
  <c r="F294" i="5" s="1"/>
  <c r="F295" i="5" s="1"/>
  <c r="F296" i="5" s="1"/>
  <c r="F297" i="5" s="1"/>
  <c r="F298" i="5" s="1"/>
  <c r="F299" i="5" s="1"/>
  <c r="F300" i="5" s="1"/>
  <c r="F301" i="5" s="1"/>
  <c r="F302" i="5" s="1"/>
  <c r="F303" i="5" s="1"/>
  <c r="F304" i="5" s="1"/>
  <c r="F305" i="5" s="1"/>
  <c r="F306" i="5" s="1"/>
  <c r="F307" i="5" s="1"/>
  <c r="F308" i="5" s="1"/>
  <c r="F309" i="5" s="1"/>
  <c r="F310" i="5" s="1"/>
  <c r="F311" i="5" s="1"/>
  <c r="F312" i="5" s="1"/>
  <c r="F313" i="5" s="1"/>
  <c r="F314" i="5" s="1"/>
  <c r="F315" i="5" s="1"/>
  <c r="F316" i="5" s="1"/>
  <c r="F317" i="5" s="1"/>
  <c r="F318" i="5" s="1"/>
  <c r="F319" i="5" s="1"/>
  <c r="F320" i="5" s="1"/>
  <c r="F321" i="5" s="1"/>
  <c r="F322" i="5" s="1"/>
  <c r="F323" i="5" s="1"/>
  <c r="F324" i="5" s="1"/>
  <c r="F325" i="5" s="1"/>
  <c r="F326" i="5" s="1"/>
  <c r="F327" i="5" s="1"/>
  <c r="F328" i="5" s="1"/>
  <c r="F329" i="5" s="1"/>
  <c r="F330" i="5" s="1"/>
  <c r="F331" i="5" s="1"/>
  <c r="F332" i="5" s="1"/>
  <c r="F333" i="5" s="1"/>
  <c r="F334" i="5" s="1"/>
  <c r="F335" i="5" s="1"/>
  <c r="F336" i="5" s="1"/>
  <c r="F337" i="5" s="1"/>
  <c r="F338" i="5" s="1"/>
  <c r="F339" i="5" s="1"/>
  <c r="F340" i="5" s="1"/>
  <c r="F341" i="5" s="1"/>
  <c r="F342" i="5" s="1"/>
  <c r="F343" i="5" s="1"/>
  <c r="F344" i="5" s="1"/>
  <c r="F345" i="5" s="1"/>
  <c r="F1223" i="5"/>
  <c r="F1224" i="5" s="1"/>
  <c r="F1225" i="5" s="1"/>
  <c r="F1226" i="5" s="1"/>
  <c r="F1227" i="5" s="1"/>
  <c r="F1228" i="5" s="1"/>
  <c r="F1229" i="5" s="1"/>
  <c r="F1230" i="5" s="1"/>
  <c r="F1231" i="5" s="1"/>
  <c r="F1232" i="5" s="1"/>
  <c r="F1233" i="5" s="1"/>
  <c r="F1234" i="5" s="1"/>
  <c r="F1235" i="5" s="1"/>
  <c r="F1236" i="5" s="1"/>
  <c r="F1237" i="5" s="1"/>
  <c r="F1238" i="5" s="1"/>
  <c r="F1239" i="5" s="1"/>
  <c r="F1240" i="5" s="1"/>
  <c r="F1241" i="5" s="1"/>
  <c r="F1242" i="5" s="1"/>
  <c r="F1243" i="5" s="1"/>
  <c r="F1244" i="5" s="1"/>
  <c r="F1245" i="5" s="1"/>
  <c r="F1246" i="5" s="1"/>
  <c r="F1247" i="5" s="1"/>
  <c r="F1248" i="5" s="1"/>
  <c r="F1249" i="5" s="1"/>
  <c r="F1250" i="5" s="1"/>
  <c r="F1251" i="5" s="1"/>
  <c r="F1252" i="5" s="1"/>
  <c r="F1253" i="5" s="1"/>
  <c r="F1254" i="5" s="1"/>
  <c r="F1255" i="5" s="1"/>
  <c r="F1256" i="5" s="1"/>
  <c r="F1257" i="5" s="1"/>
  <c r="F1258" i="5" s="1"/>
  <c r="F1259" i="5" s="1"/>
  <c r="F1260" i="5" s="1"/>
  <c r="F1261" i="5" s="1"/>
  <c r="F1262" i="5" s="1"/>
  <c r="F1263" i="5" s="1"/>
  <c r="F1264" i="5" s="1"/>
  <c r="F1265" i="5" s="1"/>
  <c r="F1266" i="5" s="1"/>
  <c r="F1267" i="5" s="1"/>
  <c r="F1268" i="5" s="1"/>
  <c r="F1269" i="5" s="1"/>
  <c r="F1270" i="5" s="1"/>
  <c r="F1271" i="5" s="1"/>
  <c r="F1272" i="5" s="1"/>
  <c r="F1273" i="5" s="1"/>
  <c r="F1274" i="5" s="1"/>
  <c r="F1275" i="5" s="1"/>
  <c r="F1276" i="5" s="1"/>
  <c r="F1277" i="5" s="1"/>
  <c r="F1278" i="5" s="1"/>
  <c r="F1279" i="5" s="1"/>
  <c r="F1280" i="5" s="1"/>
  <c r="F1281" i="5" s="1"/>
  <c r="F1282" i="5" s="1"/>
  <c r="F1283" i="5" s="1"/>
  <c r="F1284" i="5" s="1"/>
  <c r="F1285" i="5" s="1"/>
  <c r="F1286" i="5" s="1"/>
  <c r="F1287" i="5" s="1"/>
  <c r="F1288" i="5" s="1"/>
  <c r="F1289" i="5" s="1"/>
  <c r="F1290" i="5" s="1"/>
  <c r="F1291" i="5" s="1"/>
  <c r="F1292" i="5" s="1"/>
  <c r="F1293" i="5" s="1"/>
  <c r="F1294" i="5" s="1"/>
  <c r="F1295" i="5" s="1"/>
  <c r="F1296" i="5" s="1"/>
  <c r="F1297" i="5" s="1"/>
  <c r="F1298" i="5" s="1"/>
  <c r="F1299" i="5" s="1"/>
  <c r="F1300" i="5" s="1"/>
  <c r="F1301" i="5" s="1"/>
  <c r="F1302" i="5" s="1"/>
  <c r="F1303" i="5" s="1"/>
  <c r="F1304" i="5" s="1"/>
  <c r="F1305" i="5" s="1"/>
  <c r="F1306" i="5" s="1"/>
  <c r="F1307" i="5" s="1"/>
  <c r="F1308" i="5" s="1"/>
  <c r="F1309" i="5" s="1"/>
  <c r="F1310" i="5" s="1"/>
  <c r="F1311" i="5" s="1"/>
  <c r="F1312" i="5" s="1"/>
  <c r="F1313" i="5" s="1"/>
  <c r="F1314" i="5" s="1"/>
  <c r="F1315" i="5" s="1"/>
  <c r="F1316" i="5" s="1"/>
  <c r="F1317" i="5" s="1"/>
  <c r="F1318" i="5" s="1"/>
  <c r="F1319" i="5" s="1"/>
  <c r="F1320" i="5" s="1"/>
  <c r="F1321" i="5" s="1"/>
  <c r="F1322" i="5" s="1"/>
  <c r="F1323" i="5" s="1"/>
  <c r="F1324" i="5" s="1"/>
  <c r="F1325" i="5" s="1"/>
  <c r="F1326" i="5" s="1"/>
  <c r="F1327" i="5" s="1"/>
  <c r="F1328" i="5" s="1"/>
  <c r="F1329" i="5" s="1"/>
  <c r="F1330" i="5" s="1"/>
  <c r="F1331" i="5" s="1"/>
  <c r="F1332" i="5" s="1"/>
  <c r="F1333" i="5" s="1"/>
  <c r="F1334" i="5" s="1"/>
  <c r="F1335" i="5" s="1"/>
  <c r="F1336" i="5" s="1"/>
  <c r="F1337" i="5" s="1"/>
  <c r="F1338" i="5" s="1"/>
  <c r="F1339" i="5" s="1"/>
  <c r="F1340" i="5" s="1"/>
  <c r="F1341" i="5" s="1"/>
  <c r="F1342" i="5" s="1"/>
  <c r="F1343" i="5" s="1"/>
  <c r="F1344" i="5" s="1"/>
  <c r="F1345" i="5" s="1"/>
  <c r="F1346" i="5" s="1"/>
  <c r="F1347" i="5" s="1"/>
  <c r="F1348" i="5" s="1"/>
  <c r="F1349" i="5" s="1"/>
  <c r="F1350" i="5" s="1"/>
  <c r="F1351" i="5" s="1"/>
  <c r="F1352" i="5" s="1"/>
  <c r="F1353" i="5" s="1"/>
  <c r="F3" i="6"/>
  <c r="F4" i="6" s="1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31" i="6"/>
  <c r="F232" i="6" s="1"/>
  <c r="F233" i="6" s="1"/>
  <c r="F234" i="6" s="1"/>
  <c r="F235" i="6" s="1"/>
  <c r="F236" i="6" s="1"/>
  <c r="F237" i="6" s="1"/>
  <c r="F238" i="6" s="1"/>
  <c r="F239" i="6" s="1"/>
  <c r="F240" i="6" s="1"/>
  <c r="F241" i="6" s="1"/>
  <c r="F242" i="6" s="1"/>
  <c r="F243" i="6" s="1"/>
  <c r="F244" i="6" s="1"/>
  <c r="F245" i="6" s="1"/>
  <c r="F246" i="6" s="1"/>
  <c r="F247" i="6" s="1"/>
  <c r="F248" i="6" s="1"/>
  <c r="F249" i="6" s="1"/>
  <c r="F250" i="6" s="1"/>
  <c r="F251" i="6" s="1"/>
  <c r="F252" i="6" s="1"/>
  <c r="F253" i="6" s="1"/>
  <c r="F254" i="6" s="1"/>
  <c r="F255" i="6" s="1"/>
  <c r="F256" i="6" s="1"/>
  <c r="F3" i="7"/>
  <c r="F4" i="7" s="1"/>
  <c r="F5" i="7" s="1"/>
  <c r="F6" i="7" s="1"/>
  <c r="F7" i="7" s="1"/>
  <c r="F8" i="7" s="1"/>
  <c r="F9" i="7" s="1"/>
  <c r="F10" i="7" s="1"/>
  <c r="F11" i="7" s="1"/>
  <c r="F12" i="7" s="1"/>
  <c r="F13" i="7" s="1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F39" i="7" s="1"/>
  <c r="F40" i="7" s="1"/>
  <c r="F41" i="7" s="1"/>
  <c r="F42" i="7" s="1"/>
  <c r="F43" i="7" s="1"/>
  <c r="F44" i="7" s="1"/>
  <c r="F45" i="7" s="1"/>
  <c r="F46" i="7" s="1"/>
  <c r="F47" i="7" s="1"/>
  <c r="F48" i="7" s="1"/>
  <c r="F49" i="7" s="1"/>
  <c r="F50" i="7" s="1"/>
  <c r="F51" i="7" s="1"/>
  <c r="F52" i="7" s="1"/>
  <c r="F53" i="7" s="1"/>
  <c r="F54" i="7" s="1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F65" i="7" s="1"/>
  <c r="F66" i="7" s="1"/>
  <c r="F67" i="7" s="1"/>
  <c r="F68" i="7" s="1"/>
  <c r="F69" i="7" s="1"/>
  <c r="F70" i="7" s="1"/>
  <c r="F71" i="7" s="1"/>
  <c r="F72" i="7" s="1"/>
  <c r="F73" i="7" s="1"/>
  <c r="F74" i="7" s="1"/>
  <c r="F75" i="7" s="1"/>
  <c r="F76" i="7" s="1"/>
  <c r="F77" i="7" s="1"/>
  <c r="F78" i="7" s="1"/>
  <c r="F79" i="7" s="1"/>
  <c r="F80" i="7" s="1"/>
  <c r="F81" i="7" s="1"/>
  <c r="F82" i="7" s="1"/>
  <c r="F83" i="7" s="1"/>
  <c r="F84" i="7" s="1"/>
  <c r="F85" i="7" s="1"/>
  <c r="F86" i="7" s="1"/>
  <c r="F87" i="7" s="1"/>
  <c r="F88" i="7" s="1"/>
  <c r="F89" i="7" s="1"/>
  <c r="F90" i="7" s="1"/>
  <c r="F91" i="7" s="1"/>
  <c r="F92" i="7" s="1"/>
  <c r="F93" i="7" s="1"/>
  <c r="F94" i="7" s="1"/>
  <c r="F95" i="7" s="1"/>
  <c r="F96" i="7" s="1"/>
  <c r="F97" i="7" s="1"/>
  <c r="F98" i="7" s="1"/>
  <c r="F99" i="7" s="1"/>
  <c r="F100" i="7" s="1"/>
  <c r="F101" i="7" s="1"/>
  <c r="F102" i="7" s="1"/>
  <c r="F103" i="7" s="1"/>
  <c r="F104" i="7" s="1"/>
  <c r="F105" i="7" s="1"/>
  <c r="F106" i="7" s="1"/>
  <c r="F107" i="7" s="1"/>
  <c r="F108" i="7" s="1"/>
  <c r="F109" i="7" s="1"/>
  <c r="F110" i="7" s="1"/>
  <c r="F111" i="7" s="1"/>
  <c r="F112" i="7" s="1"/>
  <c r="F113" i="7" s="1"/>
  <c r="F114" i="7" s="1"/>
  <c r="F115" i="7" s="1"/>
  <c r="F116" i="7" s="1"/>
  <c r="F117" i="7" s="1"/>
  <c r="F118" i="7" s="1"/>
  <c r="F119" i="7" s="1"/>
  <c r="F120" i="7" s="1"/>
  <c r="F121" i="7" s="1"/>
  <c r="F122" i="7" s="1"/>
  <c r="F123" i="7" s="1"/>
  <c r="F124" i="7" s="1"/>
  <c r="F125" i="7" s="1"/>
  <c r="F126" i="7" s="1"/>
  <c r="F127" i="7" s="1"/>
  <c r="F128" i="7" s="1"/>
  <c r="F129" i="7" s="1"/>
  <c r="F130" i="7" s="1"/>
  <c r="F131" i="7" s="1"/>
  <c r="F132" i="7" s="1"/>
  <c r="F133" i="7" s="1"/>
  <c r="F134" i="7" s="1"/>
  <c r="F135" i="7" s="1"/>
  <c r="F136" i="7" s="1"/>
  <c r="F137" i="7" s="1"/>
  <c r="F138" i="7" s="1"/>
  <c r="F139" i="7" s="1"/>
  <c r="F140" i="7" s="1"/>
  <c r="F141" i="7" s="1"/>
  <c r="F142" i="7" s="1"/>
  <c r="F143" i="7" s="1"/>
  <c r="F144" i="7" s="1"/>
  <c r="F145" i="7" s="1"/>
  <c r="F146" i="7" s="1"/>
  <c r="F147" i="7" s="1"/>
  <c r="F148" i="7" s="1"/>
  <c r="F149" i="7" s="1"/>
  <c r="F150" i="7" s="1"/>
  <c r="F151" i="7" s="1"/>
  <c r="F152" i="7" s="1"/>
  <c r="F153" i="7" s="1"/>
  <c r="F154" i="7" s="1"/>
  <c r="F155" i="7" s="1"/>
  <c r="F156" i="7" s="1"/>
  <c r="F157" i="7" s="1"/>
  <c r="F158" i="7" s="1"/>
  <c r="F159" i="7" s="1"/>
  <c r="F160" i="7" s="1"/>
  <c r="F161" i="7" s="1"/>
  <c r="F162" i="7" s="1"/>
  <c r="F163" i="7" s="1"/>
  <c r="F164" i="7" s="1"/>
  <c r="F165" i="7" s="1"/>
  <c r="F166" i="7" s="1"/>
  <c r="F167" i="7" s="1"/>
  <c r="F168" i="7" s="1"/>
  <c r="F169" i="7" s="1"/>
  <c r="F170" i="7" s="1"/>
  <c r="F171" i="7" s="1"/>
  <c r="F172" i="7" s="1"/>
  <c r="F173" i="7" s="1"/>
  <c r="F174" i="7" s="1"/>
  <c r="F175" i="7" s="1"/>
  <c r="F176" i="7" s="1"/>
  <c r="F177" i="7" s="1"/>
  <c r="F178" i="7" s="1"/>
  <c r="F179" i="7" s="1"/>
  <c r="F180" i="7" s="1"/>
  <c r="F181" i="7" s="1"/>
  <c r="F182" i="7" s="1"/>
  <c r="F183" i="7" s="1"/>
  <c r="F184" i="7" s="1"/>
  <c r="F185" i="7" s="1"/>
  <c r="F186" i="7" s="1"/>
  <c r="F187" i="7" s="1"/>
  <c r="F188" i="7" s="1"/>
  <c r="F189" i="7" s="1"/>
  <c r="F190" i="7" s="1"/>
  <c r="F191" i="7" s="1"/>
  <c r="F192" i="7" s="1"/>
  <c r="F193" i="7" s="1"/>
  <c r="F194" i="7" s="1"/>
  <c r="F195" i="7" s="1"/>
  <c r="F196" i="7" s="1"/>
  <c r="F197" i="7" s="1"/>
  <c r="F198" i="7" s="1"/>
  <c r="F199" i="7" s="1"/>
  <c r="F200" i="7" s="1"/>
  <c r="F201" i="7" s="1"/>
  <c r="F202" i="7" s="1"/>
  <c r="F203" i="7" s="1"/>
  <c r="F204" i="7" s="1"/>
  <c r="F205" i="7" s="1"/>
  <c r="F206" i="7" s="1"/>
  <c r="F207" i="7" s="1"/>
  <c r="F208" i="7" s="1"/>
  <c r="F209" i="7" s="1"/>
  <c r="F210" i="7" s="1"/>
  <c r="F211" i="7" s="1"/>
  <c r="F212" i="7" s="1"/>
  <c r="F213" i="7" s="1"/>
  <c r="F214" i="7" s="1"/>
  <c r="F215" i="7" s="1"/>
  <c r="F216" i="7" s="1"/>
  <c r="F217" i="7" s="1"/>
  <c r="F218" i="7" s="1"/>
  <c r="F219" i="7" s="1"/>
  <c r="F220" i="7" s="1"/>
  <c r="F221" i="7" s="1"/>
  <c r="F222" i="7" s="1"/>
  <c r="F223" i="7" s="1"/>
  <c r="F224" i="7" s="1"/>
  <c r="F225" i="7" s="1"/>
  <c r="F226" i="7" s="1"/>
  <c r="F227" i="7" s="1"/>
  <c r="F228" i="7" s="1"/>
  <c r="F229" i="7" s="1"/>
  <c r="F230" i="7" s="1"/>
  <c r="F231" i="7" s="1"/>
  <c r="F232" i="7" s="1"/>
  <c r="F233" i="7" s="1"/>
  <c r="F234" i="7" s="1"/>
  <c r="F235" i="7" s="1"/>
  <c r="F236" i="7" s="1"/>
  <c r="F237" i="7" s="1"/>
  <c r="F238" i="7" s="1"/>
  <c r="F239" i="7" s="1"/>
  <c r="F240" i="7" s="1"/>
  <c r="F241" i="7" s="1"/>
  <c r="F242" i="7" s="1"/>
  <c r="F243" i="7" s="1"/>
  <c r="F244" i="7" s="1"/>
  <c r="F245" i="7" s="1"/>
  <c r="F246" i="7" s="1"/>
  <c r="F247" i="7" s="1"/>
  <c r="F248" i="7" s="1"/>
  <c r="F249" i="7" s="1"/>
  <c r="F250" i="7" s="1"/>
  <c r="F251" i="7" s="1"/>
  <c r="F252" i="7" s="1"/>
  <c r="F253" i="7" s="1"/>
  <c r="F254" i="7" s="1"/>
  <c r="F255" i="7" s="1"/>
  <c r="F256" i="7" s="1"/>
  <c r="F257" i="7" s="1"/>
  <c r="F258" i="7" s="1"/>
  <c r="F259" i="7" s="1"/>
  <c r="F260" i="7" s="1"/>
  <c r="F261" i="7" s="1"/>
  <c r="F262" i="7" s="1"/>
  <c r="F263" i="7" s="1"/>
  <c r="F264" i="7" s="1"/>
  <c r="F265" i="7" s="1"/>
  <c r="F266" i="7" s="1"/>
  <c r="F267" i="7" s="1"/>
  <c r="F268" i="7" s="1"/>
  <c r="F269" i="7" s="1"/>
  <c r="F270" i="7" s="1"/>
  <c r="F271" i="7" s="1"/>
  <c r="F272" i="7" s="1"/>
  <c r="F273" i="7" s="1"/>
  <c r="F274" i="7" s="1"/>
  <c r="F275" i="7" s="1"/>
  <c r="F276" i="7" s="1"/>
  <c r="F277" i="7" s="1"/>
  <c r="F278" i="7" s="1"/>
  <c r="F279" i="7" s="1"/>
  <c r="F280" i="7" s="1"/>
  <c r="F281" i="7" s="1"/>
  <c r="F282" i="7" s="1"/>
  <c r="F283" i="7" s="1"/>
  <c r="F284" i="7" s="1"/>
  <c r="F285" i="7" s="1"/>
  <c r="F286" i="7" s="1"/>
  <c r="F287" i="7" s="1"/>
  <c r="F1037" i="7"/>
  <c r="F1038" i="7" s="1"/>
  <c r="F1039" i="7" s="1"/>
  <c r="F1040" i="7" s="1"/>
  <c r="F1041" i="7" s="1"/>
  <c r="F1042" i="7" s="1"/>
  <c r="F1043" i="7" s="1"/>
  <c r="F1044" i="7" s="1"/>
  <c r="F1045" i="7" s="1"/>
  <c r="F1046" i="7" s="1"/>
  <c r="F1047" i="7" s="1"/>
  <c r="F1048" i="7" s="1"/>
  <c r="F1049" i="7" s="1"/>
  <c r="F1050" i="7" s="1"/>
  <c r="F1051" i="7" s="1"/>
  <c r="F1052" i="7" s="1"/>
  <c r="F1053" i="7" s="1"/>
  <c r="F1054" i="7" s="1"/>
  <c r="F1055" i="7" s="1"/>
  <c r="F1056" i="7" s="1"/>
  <c r="F1057" i="7" s="1"/>
  <c r="F1058" i="7" s="1"/>
  <c r="F1059" i="7" s="1"/>
  <c r="F1060" i="7" s="1"/>
  <c r="F1061" i="7" s="1"/>
  <c r="F1062" i="7" s="1"/>
  <c r="F1063" i="7" s="1"/>
  <c r="F1064" i="7" s="1"/>
  <c r="F1065" i="7" s="1"/>
  <c r="F1066" i="7" s="1"/>
  <c r="F1067" i="7" s="1"/>
  <c r="F1068" i="7" s="1"/>
  <c r="F1069" i="7" s="1"/>
  <c r="F1070" i="7" s="1"/>
  <c r="F1071" i="7" s="1"/>
  <c r="F1072" i="7" s="1"/>
  <c r="F1073" i="7" s="1"/>
  <c r="F1074" i="7" s="1"/>
  <c r="F1075" i="7" s="1"/>
  <c r="F1076" i="7" s="1"/>
  <c r="F1077" i="7" s="1"/>
  <c r="F1078" i="7" s="1"/>
  <c r="F1079" i="7" s="1"/>
  <c r="F1080" i="7" s="1"/>
  <c r="F1081" i="7" s="1"/>
  <c r="F1082" i="7" s="1"/>
  <c r="F1083" i="7" s="1"/>
  <c r="F1084" i="7" s="1"/>
  <c r="F1085" i="7" s="1"/>
  <c r="F1086" i="7" s="1"/>
  <c r="F1087" i="7" s="1"/>
  <c r="F1088" i="7" s="1"/>
  <c r="F1089" i="7" s="1"/>
  <c r="F1090" i="7" s="1"/>
  <c r="F1091" i="7" s="1"/>
  <c r="F1092" i="7" s="1"/>
  <c r="F1093" i="7" s="1"/>
  <c r="F1094" i="7" s="1"/>
  <c r="F1095" i="7" s="1"/>
  <c r="F1096" i="7" s="1"/>
  <c r="F1097" i="7" s="1"/>
  <c r="F1098" i="7" s="1"/>
  <c r="F1099" i="7" s="1"/>
  <c r="F1100" i="7" s="1"/>
  <c r="F1101" i="7" s="1"/>
  <c r="F1102" i="7" s="1"/>
  <c r="F1103" i="7" s="1"/>
  <c r="F1104" i="7" s="1"/>
  <c r="F1105" i="7" s="1"/>
  <c r="F1106" i="7" s="1"/>
  <c r="F1107" i="7" s="1"/>
  <c r="F1108" i="7" s="1"/>
  <c r="F1109" i="7" s="1"/>
  <c r="F1110" i="7" s="1"/>
  <c r="F1111" i="7" s="1"/>
  <c r="F1112" i="7" s="1"/>
  <c r="F1113" i="7" s="1"/>
  <c r="F1114" i="7" s="1"/>
  <c r="F1115" i="7" s="1"/>
  <c r="F1116" i="7" s="1"/>
  <c r="F1117" i="7" s="1"/>
  <c r="F1354" i="5" l="1"/>
  <c r="F1355" i="5" s="1"/>
  <c r="F1356" i="5" s="1"/>
  <c r="F1357" i="5" s="1"/>
  <c r="F1358" i="5" s="1"/>
  <c r="F1359" i="5" s="1"/>
  <c r="F1360" i="5" s="1"/>
  <c r="F1361" i="5" s="1"/>
  <c r="F1362" i="5" s="1"/>
  <c r="F1363" i="5" s="1"/>
  <c r="F1364" i="5" s="1"/>
  <c r="F1365" i="5" s="1"/>
  <c r="F1366" i="5" s="1"/>
  <c r="F1367" i="5" s="1"/>
  <c r="F1368" i="5" s="1"/>
  <c r="F1369" i="5" s="1"/>
  <c r="F1370" i="5" s="1"/>
  <c r="F1371" i="5" s="1"/>
  <c r="F1372" i="5" s="1"/>
  <c r="F1373" i="5" s="1"/>
  <c r="F1374" i="5" s="1"/>
  <c r="F1375" i="5" s="1"/>
  <c r="F1376" i="5" s="1"/>
  <c r="F1377" i="5" s="1"/>
  <c r="F1378" i="5" s="1"/>
  <c r="F1379" i="5" s="1"/>
  <c r="F1380" i="5" s="1"/>
  <c r="F1381" i="5" s="1"/>
  <c r="F1382" i="5" s="1"/>
  <c r="F1383" i="5" s="1"/>
  <c r="F1384" i="5" s="1"/>
  <c r="F1385" i="5" s="1"/>
  <c r="F1386" i="5" s="1"/>
  <c r="F1387" i="5" s="1"/>
  <c r="F1388" i="5" s="1"/>
  <c r="F1389" i="5" s="1"/>
  <c r="F1390" i="5" s="1"/>
  <c r="F1391" i="5" s="1"/>
  <c r="F1392" i="5" s="1"/>
  <c r="F1393" i="5" s="1"/>
  <c r="F1394" i="5" s="1"/>
  <c r="F1395" i="5" s="1"/>
  <c r="F1396" i="5" s="1"/>
  <c r="F1397" i="5" s="1"/>
  <c r="F1398" i="5" s="1"/>
  <c r="F1399" i="5" s="1"/>
  <c r="F1400" i="5" s="1"/>
  <c r="F1401" i="5" s="1"/>
  <c r="F1402" i="5" s="1"/>
  <c r="F1403" i="5" s="1"/>
  <c r="F1404" i="5" s="1"/>
  <c r="F1405" i="5" s="1"/>
  <c r="F1406" i="5" s="1"/>
  <c r="F1407" i="5" s="1"/>
  <c r="F1408" i="5" s="1"/>
  <c r="F1409" i="5" s="1"/>
  <c r="F1410" i="5" s="1"/>
  <c r="F1411" i="5" s="1"/>
  <c r="F1412" i="5" s="1"/>
  <c r="F1413" i="5" s="1"/>
  <c r="F1414" i="5" s="1"/>
  <c r="F1415" i="5" s="1"/>
  <c r="F1416" i="5" s="1"/>
  <c r="F1417" i="5" s="1"/>
  <c r="F1418" i="5" s="1"/>
  <c r="F1419" i="5" s="1"/>
  <c r="F1420" i="5" s="1"/>
  <c r="F1421" i="5" s="1"/>
  <c r="F1422" i="5" s="1"/>
  <c r="F1423" i="5" s="1"/>
  <c r="F1424" i="5" s="1"/>
  <c r="F1425" i="5" s="1"/>
  <c r="F1426" i="5" s="1"/>
  <c r="F1427" i="5" s="1"/>
  <c r="F1428" i="5" s="1"/>
  <c r="F1429" i="5" s="1"/>
  <c r="F1430" i="5" s="1"/>
  <c r="F1431" i="5" s="1"/>
  <c r="F1432" i="5" s="1"/>
  <c r="F1433" i="5" s="1"/>
  <c r="F1434" i="5" s="1"/>
  <c r="F1435" i="5" s="1"/>
  <c r="F1436" i="5" s="1"/>
  <c r="F1437" i="5" s="1"/>
  <c r="F1438" i="5" s="1"/>
  <c r="F1439" i="5" s="1"/>
  <c r="F1440" i="5" s="1"/>
  <c r="F1441" i="5" s="1"/>
  <c r="F1442" i="5" s="1"/>
  <c r="F1443" i="5" s="1"/>
  <c r="F1444" i="5" s="1"/>
  <c r="F1445" i="5" s="1"/>
  <c r="F1446" i="5" s="1"/>
  <c r="F1447" i="5" s="1"/>
  <c r="F1448" i="5" s="1"/>
  <c r="F1449" i="5" s="1"/>
  <c r="F1450" i="5" s="1"/>
  <c r="F1451" i="5" s="1"/>
  <c r="F1452" i="5" s="1"/>
  <c r="F1453" i="5" s="1"/>
  <c r="F1454" i="5" s="1"/>
  <c r="F1455" i="5" s="1"/>
  <c r="F1456" i="5" s="1"/>
  <c r="F1457" i="5" s="1"/>
  <c r="F1458" i="5" s="1"/>
  <c r="F1459" i="5" s="1"/>
  <c r="F1460" i="5" s="1"/>
  <c r="F1461" i="5" s="1"/>
  <c r="F1462" i="5" s="1"/>
  <c r="F1463" i="5" s="1"/>
  <c r="F1464" i="5" s="1"/>
  <c r="F1465" i="5" s="1"/>
  <c r="F1466" i="5" s="1"/>
  <c r="F1467" i="5" s="1"/>
  <c r="F1468" i="5" s="1"/>
  <c r="F1469" i="5" s="1"/>
  <c r="F1470" i="5" s="1"/>
  <c r="F1471" i="5" s="1"/>
  <c r="F1472" i="5" s="1"/>
  <c r="F1473" i="5" s="1"/>
  <c r="F1474" i="5" s="1"/>
  <c r="F1475" i="5" s="1"/>
  <c r="F1476" i="5" s="1"/>
  <c r="F1477" i="5" s="1"/>
  <c r="F1478" i="5" s="1"/>
  <c r="F1479" i="5" s="1"/>
  <c r="F1480" i="5" s="1"/>
  <c r="F1481" i="5" s="1"/>
  <c r="F1482" i="5" s="1"/>
  <c r="F1483" i="5" s="1"/>
  <c r="F1484" i="5" s="1"/>
  <c r="F1485" i="5" s="1"/>
  <c r="F1486" i="5" s="1"/>
  <c r="F1487" i="5" s="1"/>
  <c r="F1488" i="5" s="1"/>
  <c r="F1489" i="5" s="1"/>
  <c r="F1490" i="5" s="1"/>
  <c r="F1491" i="5" s="1"/>
  <c r="F1492" i="5" s="1"/>
  <c r="F1493" i="5" s="1"/>
  <c r="F1494" i="5" s="1"/>
  <c r="F1495" i="5" s="1"/>
  <c r="F1496" i="5" s="1"/>
  <c r="F1497" i="5" s="1"/>
  <c r="F1498" i="5" s="1"/>
  <c r="F1499" i="5" s="1"/>
  <c r="F1500" i="5" s="1"/>
  <c r="F1501" i="5" s="1"/>
  <c r="F1502" i="5" s="1"/>
  <c r="F1503" i="5" s="1"/>
  <c r="F1504" i="5" s="1"/>
  <c r="F1505" i="5" s="1"/>
  <c r="F1506" i="5" s="1"/>
  <c r="F1507" i="5" s="1"/>
  <c r="F1508" i="5" s="1"/>
  <c r="F1509" i="5" s="1"/>
  <c r="F1510" i="5" s="1"/>
  <c r="F1511" i="5" s="1"/>
  <c r="F1512" i="5" s="1"/>
  <c r="F1513" i="5" s="1"/>
  <c r="F1514" i="5" s="1"/>
  <c r="F1515" i="5" s="1"/>
  <c r="F1516" i="5" s="1"/>
  <c r="F1517" i="5" s="1"/>
  <c r="F1518" i="5" s="1"/>
  <c r="F1519" i="5" s="1"/>
  <c r="F1520" i="5" s="1"/>
  <c r="F1521" i="5" s="1"/>
  <c r="F1522" i="5" s="1"/>
  <c r="F1523" i="5" s="1"/>
  <c r="F1524" i="5" s="1"/>
  <c r="F1525" i="5" s="1"/>
  <c r="F1526" i="5" s="1"/>
  <c r="F1527" i="5" s="1"/>
  <c r="F1528" i="5" s="1"/>
  <c r="F1529" i="5" s="1"/>
  <c r="F1530" i="5" s="1"/>
  <c r="F1531" i="5" s="1"/>
  <c r="F1532" i="5" s="1"/>
  <c r="F1533" i="5" s="1"/>
  <c r="F1534" i="5" s="1"/>
  <c r="F1535" i="5" s="1"/>
  <c r="F1536" i="5" s="1"/>
  <c r="F1537" i="5" s="1"/>
  <c r="F1538" i="5" s="1"/>
  <c r="F1539" i="5" s="1"/>
  <c r="F1540" i="5" s="1"/>
  <c r="F1541" i="5" s="1"/>
  <c r="F1542" i="5" s="1"/>
  <c r="F1543" i="5" s="1"/>
  <c r="F1544" i="5" s="1"/>
  <c r="F1545" i="5" s="1"/>
  <c r="F1546" i="5" s="1"/>
  <c r="F1547" i="5" s="1"/>
  <c r="F1548" i="5" s="1"/>
  <c r="F1549" i="5" s="1"/>
  <c r="F1550" i="5" s="1"/>
  <c r="F1551" i="5" s="1"/>
  <c r="F1552" i="5" s="1"/>
  <c r="F1553" i="5" s="1"/>
  <c r="F1554" i="5" s="1"/>
  <c r="F1555" i="5" s="1"/>
  <c r="F1556" i="5" s="1"/>
  <c r="F1557" i="5" s="1"/>
  <c r="F1558" i="5" s="1"/>
  <c r="F1559" i="5" s="1"/>
  <c r="F1560" i="5" s="1"/>
  <c r="F1561" i="5" s="1"/>
  <c r="F1562" i="5" s="1"/>
  <c r="F1563" i="5" s="1"/>
  <c r="F1564" i="5" s="1"/>
  <c r="F1565" i="5" s="1"/>
  <c r="F1566" i="5" s="1"/>
  <c r="F1567" i="5" s="1"/>
  <c r="F1568" i="5" s="1"/>
  <c r="F1569" i="5" s="1"/>
  <c r="F1570" i="5" s="1"/>
  <c r="F1571" i="5" s="1"/>
  <c r="F1572" i="5" s="1"/>
  <c r="F1573" i="5" s="1"/>
  <c r="F1574" i="5" s="1"/>
  <c r="F1575" i="5" s="1"/>
  <c r="F1576" i="5" s="1"/>
  <c r="F1577" i="5" s="1"/>
  <c r="F1578" i="5" s="1"/>
  <c r="F1579" i="5" s="1"/>
  <c r="F1580" i="5" s="1"/>
  <c r="F1581" i="5" s="1"/>
  <c r="F1582" i="5" s="1"/>
  <c r="F1583" i="5" s="1"/>
  <c r="F1584" i="5" s="1"/>
  <c r="F1585" i="5" s="1"/>
  <c r="F1586" i="5" s="1"/>
  <c r="F1587" i="5" s="1"/>
  <c r="F1588" i="5" s="1"/>
  <c r="F1589" i="5" s="1"/>
  <c r="F1590" i="5" s="1"/>
  <c r="F1591" i="5" s="1"/>
  <c r="F1592" i="5" s="1"/>
  <c r="F1593" i="5" s="1"/>
  <c r="F1594" i="5" s="1"/>
  <c r="F1595" i="5" s="1"/>
  <c r="F1596" i="5" s="1"/>
  <c r="F1597" i="5" s="1"/>
  <c r="F1598" i="5" s="1"/>
  <c r="F1599" i="5" s="1"/>
  <c r="F1600" i="5" s="1"/>
  <c r="F1601" i="5" s="1"/>
  <c r="F1602" i="5" s="1"/>
  <c r="F1603" i="5" s="1"/>
  <c r="F1604" i="5" s="1"/>
  <c r="F1605" i="5" s="1"/>
  <c r="F1606" i="5" s="1"/>
  <c r="F1607" i="5" s="1"/>
  <c r="F1608" i="5" s="1"/>
  <c r="F1609" i="5" s="1"/>
  <c r="F1610" i="5" s="1"/>
  <c r="F1611" i="5" s="1"/>
  <c r="F1612" i="5" s="1"/>
  <c r="F1613" i="5" s="1"/>
  <c r="F1614" i="5" s="1"/>
  <c r="F1615" i="5" s="1"/>
  <c r="F1616" i="5" s="1"/>
  <c r="F1617" i="5" s="1"/>
  <c r="F1618" i="5" s="1"/>
  <c r="F1619" i="5" s="1"/>
  <c r="F1620" i="5" s="1"/>
  <c r="F1621" i="5" s="1"/>
  <c r="F1622" i="5" s="1"/>
  <c r="F1623" i="5" s="1"/>
  <c r="F1624" i="5" s="1"/>
  <c r="F1625" i="5" s="1"/>
  <c r="F1626" i="5" s="1"/>
  <c r="F1627" i="5" s="1"/>
  <c r="F1628" i="5" s="1"/>
  <c r="F1629" i="5" s="1"/>
  <c r="F1630" i="5" s="1"/>
  <c r="F1631" i="5" s="1"/>
  <c r="F1632" i="5" s="1"/>
  <c r="F1633" i="5" s="1"/>
  <c r="F1634" i="5" s="1"/>
  <c r="K1222" i="5"/>
  <c r="O1222" i="5" s="1"/>
  <c r="F346" i="5"/>
  <c r="F347" i="5" s="1"/>
  <c r="F348" i="5" s="1"/>
  <c r="F349" i="5" s="1"/>
  <c r="F350" i="5" s="1"/>
  <c r="F351" i="5" s="1"/>
  <c r="F352" i="5" s="1"/>
  <c r="F353" i="5" s="1"/>
  <c r="F354" i="5" s="1"/>
  <c r="F355" i="5" s="1"/>
  <c r="F356" i="5" s="1"/>
  <c r="F357" i="5" s="1"/>
  <c r="F358" i="5" s="1"/>
  <c r="F359" i="5" s="1"/>
  <c r="F360" i="5" s="1"/>
  <c r="F361" i="5" s="1"/>
  <c r="F362" i="5" s="1"/>
  <c r="F363" i="5" s="1"/>
  <c r="F364" i="5" s="1"/>
  <c r="F365" i="5" s="1"/>
  <c r="F366" i="5" s="1"/>
  <c r="F367" i="5" s="1"/>
  <c r="F368" i="5" s="1"/>
  <c r="F369" i="5" s="1"/>
  <c r="F370" i="5" s="1"/>
  <c r="F371" i="5" s="1"/>
  <c r="F372" i="5" s="1"/>
  <c r="F373" i="5" s="1"/>
  <c r="F374" i="5" s="1"/>
  <c r="F375" i="5" s="1"/>
  <c r="F376" i="5" s="1"/>
  <c r="F377" i="5" s="1"/>
  <c r="F378" i="5" s="1"/>
  <c r="F379" i="5" s="1"/>
  <c r="F380" i="5" s="1"/>
  <c r="F381" i="5" s="1"/>
  <c r="F382" i="5" s="1"/>
  <c r="F383" i="5" s="1"/>
  <c r="F384" i="5" s="1"/>
  <c r="F385" i="5" s="1"/>
  <c r="F386" i="5" s="1"/>
  <c r="F387" i="5" s="1"/>
  <c r="F388" i="5" s="1"/>
  <c r="F389" i="5" s="1"/>
  <c r="F390" i="5" s="1"/>
  <c r="F391" i="5" s="1"/>
  <c r="F392" i="5" s="1"/>
  <c r="F393" i="5" s="1"/>
  <c r="F394" i="5" s="1"/>
  <c r="F395" i="5" s="1"/>
  <c r="F396" i="5" s="1"/>
  <c r="F397" i="5" s="1"/>
  <c r="F398" i="5" s="1"/>
  <c r="F399" i="5" s="1"/>
  <c r="F400" i="5" s="1"/>
  <c r="F401" i="5" s="1"/>
  <c r="F402" i="5" s="1"/>
  <c r="F403" i="5" s="1"/>
  <c r="F404" i="5" s="1"/>
  <c r="F405" i="5" s="1"/>
  <c r="F406" i="5" s="1"/>
  <c r="F407" i="5" s="1"/>
  <c r="F408" i="5" s="1"/>
  <c r="F409" i="5" s="1"/>
  <c r="F410" i="5" s="1"/>
  <c r="F411" i="5" s="1"/>
  <c r="F412" i="5" s="1"/>
  <c r="F413" i="5" s="1"/>
  <c r="F414" i="5" s="1"/>
  <c r="F415" i="5" s="1"/>
  <c r="F416" i="5" s="1"/>
  <c r="F417" i="5" s="1"/>
  <c r="F418" i="5" s="1"/>
  <c r="F419" i="5" s="1"/>
  <c r="F420" i="5" s="1"/>
  <c r="F421" i="5" s="1"/>
  <c r="F422" i="5" s="1"/>
  <c r="F423" i="5" s="1"/>
  <c r="F424" i="5" s="1"/>
  <c r="F425" i="5" s="1"/>
  <c r="F426" i="5" s="1"/>
  <c r="F427" i="5" s="1"/>
  <c r="F428" i="5" s="1"/>
  <c r="F429" i="5" s="1"/>
  <c r="F430" i="5" s="1"/>
  <c r="F431" i="5" s="1"/>
  <c r="F432" i="5" s="1"/>
  <c r="F433" i="5" s="1"/>
  <c r="F434" i="5" s="1"/>
  <c r="F435" i="5" s="1"/>
  <c r="F436" i="5" s="1"/>
  <c r="F437" i="5" s="1"/>
  <c r="F438" i="5" s="1"/>
  <c r="F439" i="5" s="1"/>
  <c r="F440" i="5" s="1"/>
  <c r="F441" i="5" s="1"/>
  <c r="F442" i="5" s="1"/>
  <c r="F443" i="5" s="1"/>
  <c r="F444" i="5" s="1"/>
  <c r="F445" i="5" s="1"/>
  <c r="F446" i="5" s="1"/>
  <c r="F447" i="5" s="1"/>
  <c r="F448" i="5" s="1"/>
  <c r="F449" i="5" s="1"/>
  <c r="F450" i="5" s="1"/>
  <c r="F451" i="5" s="1"/>
  <c r="F452" i="5" s="1"/>
  <c r="F453" i="5" s="1"/>
  <c r="F454" i="5" s="1"/>
  <c r="F455" i="5" s="1"/>
  <c r="F456" i="5" s="1"/>
  <c r="F457" i="5" s="1"/>
  <c r="F458" i="5" s="1"/>
  <c r="F459" i="5" s="1"/>
  <c r="F460" i="5" s="1"/>
  <c r="F461" i="5" s="1"/>
  <c r="F462" i="5" s="1"/>
  <c r="F463" i="5" s="1"/>
  <c r="F464" i="5" s="1"/>
  <c r="F465" i="5" s="1"/>
  <c r="F466" i="5" s="1"/>
  <c r="F467" i="5" s="1"/>
  <c r="F468" i="5" s="1"/>
  <c r="F469" i="5" s="1"/>
  <c r="F470" i="5" s="1"/>
  <c r="F471" i="5" s="1"/>
  <c r="F472" i="5" s="1"/>
  <c r="F473" i="5" s="1"/>
  <c r="F474" i="5" s="1"/>
  <c r="F475" i="5" s="1"/>
  <c r="F476" i="5" s="1"/>
  <c r="F477" i="5" s="1"/>
  <c r="F478" i="5" s="1"/>
  <c r="F479" i="5" s="1"/>
  <c r="F480" i="5" s="1"/>
  <c r="F481" i="5" s="1"/>
  <c r="F482" i="5" s="1"/>
  <c r="F483" i="5" s="1"/>
  <c r="F484" i="5" s="1"/>
  <c r="F485" i="5" s="1"/>
  <c r="F486" i="5" s="1"/>
  <c r="F487" i="5" s="1"/>
  <c r="F488" i="5" s="1"/>
  <c r="F489" i="5" s="1"/>
  <c r="F490" i="5" s="1"/>
  <c r="F491" i="5" s="1"/>
  <c r="F492" i="5" s="1"/>
  <c r="F493" i="5" s="1"/>
  <c r="F494" i="5" s="1"/>
  <c r="F495" i="5" s="1"/>
  <c r="F496" i="5" s="1"/>
  <c r="F497" i="5" s="1"/>
  <c r="F498" i="5" s="1"/>
  <c r="F499" i="5" s="1"/>
  <c r="F500" i="5" s="1"/>
  <c r="F501" i="5" s="1"/>
  <c r="F502" i="5" s="1"/>
  <c r="F503" i="5" s="1"/>
  <c r="F504" i="5" s="1"/>
  <c r="F505" i="5" s="1"/>
  <c r="F506" i="5" s="1"/>
  <c r="F507" i="5" s="1"/>
  <c r="F508" i="5" s="1"/>
  <c r="F509" i="5" s="1"/>
  <c r="F510" i="5" s="1"/>
  <c r="F511" i="5" s="1"/>
  <c r="F512" i="5" s="1"/>
  <c r="F513" i="5" s="1"/>
  <c r="F514" i="5" s="1"/>
  <c r="F515" i="5" s="1"/>
  <c r="F516" i="5" s="1"/>
  <c r="F517" i="5" s="1"/>
  <c r="F518" i="5" s="1"/>
  <c r="F519" i="5" s="1"/>
  <c r="F520" i="5" s="1"/>
  <c r="F521" i="5" s="1"/>
  <c r="F522" i="5" s="1"/>
  <c r="F523" i="5" s="1"/>
  <c r="F524" i="5" s="1"/>
  <c r="F525" i="5" s="1"/>
  <c r="F526" i="5" s="1"/>
  <c r="F527" i="5" s="1"/>
  <c r="F528" i="5" s="1"/>
  <c r="F529" i="5" s="1"/>
  <c r="F530" i="5" s="1"/>
  <c r="F531" i="5" s="1"/>
  <c r="F532" i="5" s="1"/>
  <c r="F533" i="5" s="1"/>
  <c r="F534" i="5" s="1"/>
  <c r="F535" i="5" s="1"/>
  <c r="F536" i="5" s="1"/>
  <c r="F537" i="5" s="1"/>
  <c r="F538" i="5" s="1"/>
  <c r="F539" i="5" s="1"/>
  <c r="F540" i="5" s="1"/>
  <c r="F541" i="5" s="1"/>
  <c r="F542" i="5" s="1"/>
  <c r="F543" i="5" s="1"/>
  <c r="F544" i="5" s="1"/>
  <c r="F545" i="5" s="1"/>
  <c r="F546" i="5" s="1"/>
  <c r="F547" i="5" s="1"/>
  <c r="F548" i="5" s="1"/>
  <c r="F549" i="5" s="1"/>
  <c r="F550" i="5" s="1"/>
  <c r="F551" i="5" s="1"/>
  <c r="F552" i="5" s="1"/>
  <c r="F553" i="5" s="1"/>
  <c r="F554" i="5" s="1"/>
  <c r="F555" i="5" s="1"/>
  <c r="F556" i="5" s="1"/>
  <c r="F557" i="5" s="1"/>
  <c r="F558" i="5" s="1"/>
  <c r="F559" i="5" s="1"/>
  <c r="F560" i="5" s="1"/>
  <c r="F561" i="5" s="1"/>
  <c r="F562" i="5" s="1"/>
  <c r="F563" i="5" s="1"/>
  <c r="F564" i="5" s="1"/>
  <c r="F565" i="5" s="1"/>
  <c r="F566" i="5" s="1"/>
  <c r="F567" i="5" s="1"/>
  <c r="F568" i="5" s="1"/>
  <c r="F569" i="5" s="1"/>
  <c r="F570" i="5" s="1"/>
  <c r="F571" i="5" s="1"/>
  <c r="F572" i="5" s="1"/>
  <c r="F573" i="5" s="1"/>
  <c r="F574" i="5" s="1"/>
  <c r="F575" i="5" s="1"/>
  <c r="F576" i="5" s="1"/>
  <c r="F577" i="5" s="1"/>
  <c r="F578" i="5" s="1"/>
  <c r="F579" i="5" s="1"/>
  <c r="F580" i="5" s="1"/>
  <c r="F581" i="5" s="1"/>
  <c r="F582" i="5" s="1"/>
  <c r="F583" i="5" s="1"/>
  <c r="F584" i="5" s="1"/>
  <c r="F585" i="5" s="1"/>
  <c r="F586" i="5" s="1"/>
  <c r="F587" i="5" s="1"/>
  <c r="F588" i="5" s="1"/>
  <c r="F589" i="5" s="1"/>
  <c r="F590" i="5" s="1"/>
  <c r="F591" i="5" s="1"/>
  <c r="F592" i="5" s="1"/>
  <c r="F593" i="5" s="1"/>
  <c r="F594" i="5" s="1"/>
  <c r="F595" i="5" s="1"/>
  <c r="F596" i="5" s="1"/>
  <c r="F597" i="5" s="1"/>
  <c r="F598" i="5" s="1"/>
  <c r="F599" i="5" s="1"/>
  <c r="F600" i="5" s="1"/>
  <c r="F601" i="5" s="1"/>
  <c r="F602" i="5" s="1"/>
  <c r="F603" i="5" s="1"/>
  <c r="F604" i="5" s="1"/>
  <c r="F605" i="5" s="1"/>
  <c r="F606" i="5" s="1"/>
  <c r="F607" i="5" s="1"/>
  <c r="F608" i="5" s="1"/>
  <c r="F609" i="5" s="1"/>
  <c r="F610" i="5" s="1"/>
  <c r="F611" i="5" s="1"/>
  <c r="F612" i="5" s="1"/>
  <c r="F613" i="5" s="1"/>
  <c r="F614" i="5" s="1"/>
  <c r="F615" i="5" s="1"/>
  <c r="F616" i="5" s="1"/>
  <c r="F617" i="5" s="1"/>
  <c r="F618" i="5" s="1"/>
  <c r="F619" i="5" s="1"/>
  <c r="F620" i="5" s="1"/>
  <c r="F621" i="5" s="1"/>
  <c r="F622" i="5" s="1"/>
  <c r="F623" i="5" s="1"/>
  <c r="F624" i="5" s="1"/>
  <c r="F625" i="5" s="1"/>
  <c r="F626" i="5" s="1"/>
  <c r="F627" i="5" s="1"/>
  <c r="F628" i="5" s="1"/>
  <c r="F629" i="5" s="1"/>
  <c r="F630" i="5" s="1"/>
  <c r="F631" i="5" s="1"/>
  <c r="F632" i="5" s="1"/>
  <c r="F633" i="5" s="1"/>
  <c r="F634" i="5" s="1"/>
  <c r="F635" i="5" s="1"/>
  <c r="F636" i="5" s="1"/>
  <c r="F637" i="5" s="1"/>
  <c r="F638" i="5" s="1"/>
  <c r="F639" i="5" s="1"/>
  <c r="F640" i="5" s="1"/>
  <c r="F641" i="5" s="1"/>
  <c r="F642" i="5" s="1"/>
  <c r="F643" i="5" s="1"/>
  <c r="F644" i="5" s="1"/>
  <c r="F645" i="5" s="1"/>
  <c r="F646" i="5" s="1"/>
  <c r="F647" i="5" s="1"/>
  <c r="F648" i="5" s="1"/>
  <c r="F649" i="5" s="1"/>
  <c r="F650" i="5" s="1"/>
  <c r="F651" i="5" s="1"/>
  <c r="F652" i="5" s="1"/>
  <c r="F653" i="5" s="1"/>
  <c r="F654" i="5" s="1"/>
  <c r="F655" i="5" s="1"/>
  <c r="F656" i="5" s="1"/>
  <c r="F657" i="5" s="1"/>
  <c r="F658" i="5" s="1"/>
  <c r="F659" i="5" s="1"/>
  <c r="F660" i="5" s="1"/>
  <c r="F661" i="5" s="1"/>
  <c r="F662" i="5" s="1"/>
  <c r="F663" i="5" s="1"/>
  <c r="F664" i="5" s="1"/>
  <c r="F665" i="5" s="1"/>
  <c r="F666" i="5" s="1"/>
  <c r="F667" i="5" s="1"/>
  <c r="F668" i="5" s="1"/>
  <c r="F669" i="5" s="1"/>
  <c r="F670" i="5" s="1"/>
  <c r="F671" i="5" s="1"/>
  <c r="F672" i="5" s="1"/>
  <c r="F673" i="5" s="1"/>
  <c r="F674" i="5" s="1"/>
  <c r="F675" i="5" s="1"/>
  <c r="F676" i="5" s="1"/>
  <c r="F677" i="5" s="1"/>
  <c r="F678" i="5" s="1"/>
  <c r="F679" i="5" s="1"/>
  <c r="F680" i="5" s="1"/>
  <c r="F681" i="5" s="1"/>
  <c r="F682" i="5" s="1"/>
  <c r="F683" i="5" s="1"/>
  <c r="F684" i="5" s="1"/>
  <c r="F685" i="5" s="1"/>
  <c r="F686" i="5" s="1"/>
  <c r="F687" i="5" s="1"/>
  <c r="F688" i="5" s="1"/>
  <c r="F689" i="5" s="1"/>
  <c r="F690" i="5" s="1"/>
  <c r="F691" i="5" s="1"/>
  <c r="F692" i="5" s="1"/>
  <c r="F693" i="5" s="1"/>
  <c r="F694" i="5" s="1"/>
  <c r="F695" i="5" s="1"/>
  <c r="F696" i="5" s="1"/>
  <c r="F697" i="5" s="1"/>
  <c r="F698" i="5" s="1"/>
  <c r="F699" i="5" s="1"/>
  <c r="F700" i="5" s="1"/>
  <c r="F701" i="5" s="1"/>
  <c r="F702" i="5" s="1"/>
  <c r="F703" i="5" s="1"/>
  <c r="F704" i="5" s="1"/>
  <c r="F705" i="5" s="1"/>
  <c r="F706" i="5" s="1"/>
  <c r="F707" i="5" s="1"/>
  <c r="F708" i="5" s="1"/>
  <c r="F709" i="5" s="1"/>
  <c r="F710" i="5" s="1"/>
  <c r="F711" i="5" s="1"/>
  <c r="F712" i="5" s="1"/>
  <c r="F713" i="5" s="1"/>
  <c r="F714" i="5" s="1"/>
  <c r="F715" i="5" s="1"/>
  <c r="F716" i="5" s="1"/>
  <c r="F717" i="5" s="1"/>
  <c r="F718" i="5" s="1"/>
  <c r="F719" i="5" s="1"/>
  <c r="F720" i="5" s="1"/>
  <c r="F721" i="5" s="1"/>
  <c r="F722" i="5" s="1"/>
  <c r="F723" i="5" s="1"/>
  <c r="F724" i="5" s="1"/>
  <c r="F725" i="5" s="1"/>
  <c r="F726" i="5" s="1"/>
  <c r="F727" i="5" s="1"/>
  <c r="F728" i="5" s="1"/>
  <c r="F729" i="5" s="1"/>
  <c r="F730" i="5" s="1"/>
  <c r="F731" i="5" s="1"/>
  <c r="F732" i="5" s="1"/>
  <c r="F733" i="5" s="1"/>
  <c r="F734" i="5" s="1"/>
  <c r="F735" i="5" s="1"/>
  <c r="F736" i="5" s="1"/>
  <c r="F737" i="5" s="1"/>
  <c r="F738" i="5" s="1"/>
  <c r="F739" i="5" s="1"/>
  <c r="F740" i="5" s="1"/>
  <c r="F741" i="5" s="1"/>
  <c r="F742" i="5" s="1"/>
  <c r="F743" i="5" s="1"/>
  <c r="F744" i="5" s="1"/>
  <c r="F745" i="5" s="1"/>
  <c r="F746" i="5" s="1"/>
  <c r="F747" i="5" s="1"/>
  <c r="F748" i="5" s="1"/>
  <c r="F749" i="5" s="1"/>
  <c r="F750" i="5" s="1"/>
  <c r="F751" i="5" s="1"/>
  <c r="F752" i="5" s="1"/>
  <c r="F753" i="5" s="1"/>
  <c r="F754" i="5" s="1"/>
  <c r="F755" i="5" s="1"/>
  <c r="F756" i="5" s="1"/>
  <c r="F757" i="5" s="1"/>
  <c r="F758" i="5" s="1"/>
  <c r="F759" i="5" s="1"/>
  <c r="F760" i="5" s="1"/>
  <c r="F761" i="5" s="1"/>
  <c r="F762" i="5" s="1"/>
  <c r="F763" i="5" s="1"/>
  <c r="F764" i="5" s="1"/>
  <c r="F765" i="5" s="1"/>
  <c r="F766" i="5" s="1"/>
  <c r="F767" i="5" s="1"/>
  <c r="F768" i="5" s="1"/>
  <c r="F769" i="5" s="1"/>
  <c r="F770" i="5" s="1"/>
  <c r="F771" i="5" s="1"/>
  <c r="F772" i="5" s="1"/>
  <c r="K2" i="5"/>
  <c r="O3" i="5" s="1"/>
  <c r="F203" i="4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 s="1"/>
  <c r="F618" i="4" s="1"/>
  <c r="F619" i="4" s="1"/>
  <c r="F620" i="4" s="1"/>
  <c r="F621" i="4" s="1"/>
  <c r="F622" i="4" s="1"/>
  <c r="F623" i="4" s="1"/>
  <c r="F624" i="4" s="1"/>
  <c r="F625" i="4" s="1"/>
  <c r="F626" i="4" s="1"/>
  <c r="F627" i="4" s="1"/>
  <c r="F628" i="4" s="1"/>
  <c r="F629" i="4" s="1"/>
  <c r="F630" i="4" s="1"/>
  <c r="F631" i="4" s="1"/>
  <c r="F632" i="4" s="1"/>
  <c r="F633" i="4" s="1"/>
  <c r="F634" i="4" s="1"/>
  <c r="F635" i="4" s="1"/>
  <c r="F636" i="4" s="1"/>
  <c r="F637" i="4" s="1"/>
  <c r="F638" i="4" s="1"/>
  <c r="F639" i="4" s="1"/>
  <c r="F640" i="4" s="1"/>
  <c r="F641" i="4" s="1"/>
  <c r="F642" i="4" s="1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K2" i="4"/>
  <c r="F1118" i="7"/>
  <c r="F1119" i="7" s="1"/>
  <c r="F1120" i="7" s="1"/>
  <c r="F1121" i="7" s="1"/>
  <c r="F1122" i="7" s="1"/>
  <c r="F1123" i="7" s="1"/>
  <c r="F1124" i="7" s="1"/>
  <c r="F1125" i="7" s="1"/>
  <c r="F1126" i="7" s="1"/>
  <c r="F1127" i="7" s="1"/>
  <c r="F1128" i="7" s="1"/>
  <c r="F1129" i="7" s="1"/>
  <c r="F1130" i="7" s="1"/>
  <c r="F1131" i="7" s="1"/>
  <c r="F1132" i="7" s="1"/>
  <c r="F1133" i="7" s="1"/>
  <c r="F1134" i="7" s="1"/>
  <c r="F1135" i="7" s="1"/>
  <c r="F1136" i="7" s="1"/>
  <c r="F1137" i="7" s="1"/>
  <c r="F1138" i="7" s="1"/>
  <c r="F1139" i="7" s="1"/>
  <c r="F1140" i="7" s="1"/>
  <c r="F1141" i="7" s="1"/>
  <c r="F1142" i="7" s="1"/>
  <c r="F1143" i="7" s="1"/>
  <c r="F1144" i="7" s="1"/>
  <c r="F1145" i="7" s="1"/>
  <c r="F1146" i="7" s="1"/>
  <c r="F1147" i="7" s="1"/>
  <c r="F1148" i="7" s="1"/>
  <c r="F1149" i="7" s="1"/>
  <c r="F1150" i="7" s="1"/>
  <c r="F1151" i="7" s="1"/>
  <c r="F1152" i="7" s="1"/>
  <c r="F1153" i="7" s="1"/>
  <c r="F1154" i="7" s="1"/>
  <c r="F1155" i="7" s="1"/>
  <c r="F1156" i="7" s="1"/>
  <c r="F1157" i="7" s="1"/>
  <c r="F1158" i="7" s="1"/>
  <c r="F1159" i="7" s="1"/>
  <c r="F1160" i="7" s="1"/>
  <c r="F1161" i="7" s="1"/>
  <c r="F1162" i="7" s="1"/>
  <c r="F1163" i="7" s="1"/>
  <c r="F1164" i="7" s="1"/>
  <c r="F1165" i="7" s="1"/>
  <c r="F1166" i="7" s="1"/>
  <c r="F1167" i="7" s="1"/>
  <c r="F1168" i="7" s="1"/>
  <c r="F1169" i="7" s="1"/>
  <c r="F1170" i="7" s="1"/>
  <c r="F1171" i="7" s="1"/>
  <c r="F1172" i="7" s="1"/>
  <c r="F1173" i="7" s="1"/>
  <c r="F1174" i="7" s="1"/>
  <c r="F1175" i="7" s="1"/>
  <c r="F1176" i="7" s="1"/>
  <c r="F1177" i="7" s="1"/>
  <c r="F1178" i="7" s="1"/>
  <c r="F1179" i="7" s="1"/>
  <c r="F1180" i="7" s="1"/>
  <c r="F1181" i="7" s="1"/>
  <c r="F1182" i="7" s="1"/>
  <c r="F1183" i="7" s="1"/>
  <c r="F1184" i="7" s="1"/>
  <c r="F1185" i="7" s="1"/>
  <c r="F1186" i="7" s="1"/>
  <c r="F1187" i="7" s="1"/>
  <c r="F1188" i="7" s="1"/>
  <c r="F1189" i="7" s="1"/>
  <c r="F1190" i="7" s="1"/>
  <c r="F1191" i="7" s="1"/>
  <c r="F1192" i="7" s="1"/>
  <c r="F1193" i="7" s="1"/>
  <c r="F1194" i="7" s="1"/>
  <c r="F1195" i="7" s="1"/>
  <c r="F1196" i="7" s="1"/>
  <c r="F1197" i="7" s="1"/>
  <c r="F1198" i="7" s="1"/>
  <c r="F1199" i="7" s="1"/>
  <c r="F1200" i="7" s="1"/>
  <c r="F1201" i="7" s="1"/>
  <c r="F1202" i="7" s="1"/>
  <c r="F1203" i="7" s="1"/>
  <c r="F1204" i="7" s="1"/>
  <c r="F1205" i="7" s="1"/>
  <c r="F1206" i="7" s="1"/>
  <c r="F1207" i="7" s="1"/>
  <c r="F1208" i="7" s="1"/>
  <c r="F1209" i="7" s="1"/>
  <c r="F1210" i="7" s="1"/>
  <c r="F1211" i="7" s="1"/>
  <c r="F1212" i="7" s="1"/>
  <c r="F1213" i="7" s="1"/>
  <c r="F1214" i="7" s="1"/>
  <c r="F1215" i="7" s="1"/>
  <c r="F1216" i="7" s="1"/>
  <c r="F1217" i="7" s="1"/>
  <c r="F1218" i="7" s="1"/>
  <c r="F1219" i="7" s="1"/>
  <c r="F1220" i="7" s="1"/>
  <c r="F1221" i="7" s="1"/>
  <c r="F1222" i="7" s="1"/>
  <c r="F1223" i="7" s="1"/>
  <c r="F1224" i="7" s="1"/>
  <c r="F1225" i="7" s="1"/>
  <c r="F1226" i="7" s="1"/>
  <c r="F1227" i="7" s="1"/>
  <c r="F1228" i="7" s="1"/>
  <c r="F1229" i="7" s="1"/>
  <c r="F1230" i="7" s="1"/>
  <c r="F1231" i="7" s="1"/>
  <c r="F1232" i="7" s="1"/>
  <c r="F1233" i="7" s="1"/>
  <c r="F1234" i="7" s="1"/>
  <c r="F1235" i="7" s="1"/>
  <c r="F1236" i="7" s="1"/>
  <c r="F1237" i="7" s="1"/>
  <c r="F1238" i="7" s="1"/>
  <c r="F1239" i="7" s="1"/>
  <c r="F1240" i="7" s="1"/>
  <c r="F1241" i="7" s="1"/>
  <c r="F1242" i="7" s="1"/>
  <c r="F1243" i="7" s="1"/>
  <c r="F1244" i="7" s="1"/>
  <c r="F1245" i="7" s="1"/>
  <c r="F1246" i="7" s="1"/>
  <c r="F1247" i="7" s="1"/>
  <c r="F1248" i="7" s="1"/>
  <c r="F1249" i="7" s="1"/>
  <c r="F1250" i="7" s="1"/>
  <c r="F1251" i="7" s="1"/>
  <c r="F1252" i="7" s="1"/>
  <c r="F1253" i="7" s="1"/>
  <c r="F1254" i="7" s="1"/>
  <c r="F1255" i="7" s="1"/>
  <c r="H1036" i="7"/>
  <c r="N1037" i="7" s="1"/>
  <c r="F257" i="6"/>
  <c r="F258" i="6" s="1"/>
  <c r="F259" i="6" s="1"/>
  <c r="F260" i="6" s="1"/>
  <c r="F261" i="6" s="1"/>
  <c r="F262" i="6" s="1"/>
  <c r="F263" i="6" s="1"/>
  <c r="F264" i="6" s="1"/>
  <c r="F265" i="6" s="1"/>
  <c r="F266" i="6" s="1"/>
  <c r="F267" i="6" s="1"/>
  <c r="F268" i="6" s="1"/>
  <c r="F269" i="6" s="1"/>
  <c r="F270" i="6" s="1"/>
  <c r="F271" i="6" s="1"/>
  <c r="F272" i="6" s="1"/>
  <c r="F273" i="6" s="1"/>
  <c r="F274" i="6" s="1"/>
  <c r="F275" i="6" s="1"/>
  <c r="F276" i="6" s="1"/>
  <c r="F277" i="6" s="1"/>
  <c r="F278" i="6" s="1"/>
  <c r="F279" i="6" s="1"/>
  <c r="F280" i="6" s="1"/>
  <c r="F281" i="6" s="1"/>
  <c r="F282" i="6" s="1"/>
  <c r="F283" i="6" s="1"/>
  <c r="F284" i="6" s="1"/>
  <c r="F285" i="6" s="1"/>
  <c r="F286" i="6" s="1"/>
  <c r="F287" i="6" s="1"/>
  <c r="F288" i="6" s="1"/>
  <c r="F289" i="6" s="1"/>
  <c r="F290" i="6" s="1"/>
  <c r="F291" i="6" s="1"/>
  <c r="F292" i="6" s="1"/>
  <c r="J230" i="6"/>
  <c r="N231" i="6" s="1"/>
  <c r="F288" i="7"/>
  <c r="F289" i="7" s="1"/>
  <c r="F290" i="7" s="1"/>
  <c r="F291" i="7" s="1"/>
  <c r="F292" i="7" s="1"/>
  <c r="F293" i="7" s="1"/>
  <c r="F294" i="7" s="1"/>
  <c r="F295" i="7" s="1"/>
  <c r="F296" i="7" s="1"/>
  <c r="F297" i="7" s="1"/>
  <c r="F298" i="7" s="1"/>
  <c r="F299" i="7" s="1"/>
  <c r="F300" i="7" s="1"/>
  <c r="F301" i="7" s="1"/>
  <c r="F302" i="7" s="1"/>
  <c r="F303" i="7" s="1"/>
  <c r="F304" i="7" s="1"/>
  <c r="F305" i="7" s="1"/>
  <c r="F306" i="7" s="1"/>
  <c r="F307" i="7" s="1"/>
  <c r="F308" i="7" s="1"/>
  <c r="F309" i="7" s="1"/>
  <c r="F310" i="7" s="1"/>
  <c r="F311" i="7" s="1"/>
  <c r="F312" i="7" s="1"/>
  <c r="F313" i="7" s="1"/>
  <c r="F314" i="7" s="1"/>
  <c r="F315" i="7" s="1"/>
  <c r="F316" i="7" s="1"/>
  <c r="F317" i="7" s="1"/>
  <c r="F318" i="7" s="1"/>
  <c r="F319" i="7" s="1"/>
  <c r="F320" i="7" s="1"/>
  <c r="F321" i="7" s="1"/>
  <c r="F322" i="7" s="1"/>
  <c r="F323" i="7" s="1"/>
  <c r="F324" i="7" s="1"/>
  <c r="F325" i="7" s="1"/>
  <c r="F326" i="7" s="1"/>
  <c r="F327" i="7" s="1"/>
  <c r="F328" i="7" s="1"/>
  <c r="F329" i="7" s="1"/>
  <c r="F330" i="7" s="1"/>
  <c r="F331" i="7" s="1"/>
  <c r="F332" i="7" s="1"/>
  <c r="F333" i="7" s="1"/>
  <c r="F334" i="7" s="1"/>
  <c r="F335" i="7" s="1"/>
  <c r="F336" i="7" s="1"/>
  <c r="F337" i="7" s="1"/>
  <c r="F338" i="7" s="1"/>
  <c r="F339" i="7" s="1"/>
  <c r="F340" i="7" s="1"/>
  <c r="F341" i="7" s="1"/>
  <c r="F342" i="7" s="1"/>
  <c r="F343" i="7" s="1"/>
  <c r="F344" i="7" s="1"/>
  <c r="F345" i="7" s="1"/>
  <c r="F346" i="7" s="1"/>
  <c r="F347" i="7" s="1"/>
  <c r="F348" i="7" s="1"/>
  <c r="F349" i="7" s="1"/>
  <c r="F350" i="7" s="1"/>
  <c r="F351" i="7" s="1"/>
  <c r="F352" i="7" s="1"/>
  <c r="F353" i="7" s="1"/>
  <c r="F354" i="7" s="1"/>
  <c r="F355" i="7" s="1"/>
  <c r="F356" i="7" s="1"/>
  <c r="F357" i="7" s="1"/>
  <c r="F358" i="7" s="1"/>
  <c r="F359" i="7" s="1"/>
  <c r="F360" i="7" s="1"/>
  <c r="F361" i="7" s="1"/>
  <c r="F362" i="7" s="1"/>
  <c r="F363" i="7" s="1"/>
  <c r="F364" i="7" s="1"/>
  <c r="F365" i="7" s="1"/>
  <c r="F366" i="7" s="1"/>
  <c r="F367" i="7" s="1"/>
  <c r="F368" i="7" s="1"/>
  <c r="F369" i="7" s="1"/>
  <c r="F370" i="7" s="1"/>
  <c r="F371" i="7" s="1"/>
  <c r="F372" i="7" s="1"/>
  <c r="F373" i="7" s="1"/>
  <c r="F374" i="7" s="1"/>
  <c r="F375" i="7" s="1"/>
  <c r="F376" i="7" s="1"/>
  <c r="F377" i="7" s="1"/>
  <c r="F378" i="7" s="1"/>
  <c r="F379" i="7" s="1"/>
  <c r="F380" i="7" s="1"/>
  <c r="F381" i="7" s="1"/>
  <c r="F382" i="7" s="1"/>
  <c r="F383" i="7" s="1"/>
  <c r="F384" i="7" s="1"/>
  <c r="F385" i="7" s="1"/>
  <c r="F386" i="7" s="1"/>
  <c r="F387" i="7" s="1"/>
  <c r="F388" i="7" s="1"/>
  <c r="F389" i="7" s="1"/>
  <c r="F390" i="7" s="1"/>
  <c r="F391" i="7" s="1"/>
  <c r="F392" i="7" s="1"/>
  <c r="F393" i="7" s="1"/>
  <c r="F394" i="7" s="1"/>
  <c r="F395" i="7" s="1"/>
  <c r="F396" i="7" s="1"/>
  <c r="F397" i="7" s="1"/>
  <c r="F398" i="7" s="1"/>
  <c r="F399" i="7" s="1"/>
  <c r="F400" i="7" s="1"/>
  <c r="F401" i="7" s="1"/>
  <c r="F402" i="7" s="1"/>
  <c r="F403" i="7" s="1"/>
  <c r="F404" i="7" s="1"/>
  <c r="F405" i="7" s="1"/>
  <c r="F406" i="7" s="1"/>
  <c r="F407" i="7" s="1"/>
  <c r="F408" i="7" s="1"/>
  <c r="F409" i="7" s="1"/>
  <c r="F410" i="7" s="1"/>
  <c r="F411" i="7" s="1"/>
  <c r="F412" i="7" s="1"/>
  <c r="F413" i="7" s="1"/>
  <c r="F414" i="7" s="1"/>
  <c r="F415" i="7" s="1"/>
  <c r="F416" i="7" s="1"/>
  <c r="F417" i="7" s="1"/>
  <c r="F418" i="7" s="1"/>
  <c r="F419" i="7" s="1"/>
  <c r="F420" i="7" s="1"/>
  <c r="F421" i="7" s="1"/>
  <c r="F422" i="7" s="1"/>
  <c r="F423" i="7" s="1"/>
  <c r="F424" i="7" s="1"/>
  <c r="F425" i="7" s="1"/>
  <c r="F426" i="7" s="1"/>
  <c r="F427" i="7" s="1"/>
  <c r="F428" i="7" s="1"/>
  <c r="F429" i="7" s="1"/>
  <c r="F430" i="7" s="1"/>
  <c r="F431" i="7" s="1"/>
  <c r="F432" i="7" s="1"/>
  <c r="F433" i="7" s="1"/>
  <c r="F434" i="7" s="1"/>
  <c r="F435" i="7" s="1"/>
  <c r="F436" i="7" s="1"/>
  <c r="F437" i="7" s="1"/>
  <c r="F438" i="7" s="1"/>
  <c r="F439" i="7" s="1"/>
  <c r="F440" i="7" s="1"/>
  <c r="F441" i="7" s="1"/>
  <c r="F442" i="7" s="1"/>
  <c r="F443" i="7" s="1"/>
  <c r="F444" i="7" s="1"/>
  <c r="F445" i="7" s="1"/>
  <c r="F446" i="7" s="1"/>
  <c r="F447" i="7" s="1"/>
  <c r="F448" i="7" s="1"/>
  <c r="F449" i="7" s="1"/>
  <c r="F450" i="7" s="1"/>
  <c r="F451" i="7" s="1"/>
  <c r="F452" i="7" s="1"/>
  <c r="F453" i="7" s="1"/>
  <c r="F454" i="7" s="1"/>
  <c r="F455" i="7" s="1"/>
  <c r="F456" i="7" s="1"/>
  <c r="F457" i="7" s="1"/>
  <c r="F458" i="7" s="1"/>
  <c r="F459" i="7" s="1"/>
  <c r="F460" i="7" s="1"/>
  <c r="F461" i="7" s="1"/>
  <c r="F462" i="7" s="1"/>
  <c r="F463" i="7" s="1"/>
  <c r="F464" i="7" s="1"/>
  <c r="F465" i="7" s="1"/>
  <c r="F466" i="7" s="1"/>
  <c r="F467" i="7" s="1"/>
  <c r="F468" i="7" s="1"/>
  <c r="F469" i="7" s="1"/>
  <c r="F470" i="7" s="1"/>
  <c r="F471" i="7" s="1"/>
  <c r="F472" i="7" s="1"/>
  <c r="F473" i="7" s="1"/>
  <c r="F474" i="7" s="1"/>
  <c r="F475" i="7" s="1"/>
  <c r="F476" i="7" s="1"/>
  <c r="F477" i="7" s="1"/>
  <c r="F478" i="7" s="1"/>
  <c r="F479" i="7" s="1"/>
  <c r="F480" i="7" s="1"/>
  <c r="F481" i="7" s="1"/>
  <c r="F482" i="7" s="1"/>
  <c r="F483" i="7" s="1"/>
  <c r="F484" i="7" s="1"/>
  <c r="F485" i="7" s="1"/>
  <c r="F486" i="7" s="1"/>
  <c r="F487" i="7" s="1"/>
  <c r="F488" i="7" s="1"/>
  <c r="F489" i="7" s="1"/>
  <c r="F490" i="7" s="1"/>
  <c r="F491" i="7" s="1"/>
  <c r="F492" i="7" s="1"/>
  <c r="F493" i="7" s="1"/>
  <c r="F494" i="7" s="1"/>
  <c r="F495" i="7" s="1"/>
  <c r="F496" i="7" s="1"/>
  <c r="F497" i="7" s="1"/>
  <c r="F498" i="7" s="1"/>
  <c r="F499" i="7" s="1"/>
  <c r="F500" i="7" s="1"/>
  <c r="F501" i="7" s="1"/>
  <c r="F502" i="7" s="1"/>
  <c r="F503" i="7" s="1"/>
  <c r="F504" i="7" s="1"/>
  <c r="F505" i="7" s="1"/>
  <c r="F506" i="7" s="1"/>
  <c r="F507" i="7" s="1"/>
  <c r="F508" i="7" s="1"/>
  <c r="F509" i="7" s="1"/>
  <c r="F510" i="7" s="1"/>
  <c r="F511" i="7" s="1"/>
  <c r="F512" i="7" s="1"/>
  <c r="F513" i="7" s="1"/>
  <c r="F514" i="7" s="1"/>
  <c r="F515" i="7" s="1"/>
  <c r="F516" i="7" s="1"/>
  <c r="F517" i="7" s="1"/>
  <c r="F518" i="7" s="1"/>
  <c r="F519" i="7" s="1"/>
  <c r="F520" i="7" s="1"/>
  <c r="F521" i="7" s="1"/>
  <c r="F522" i="7" s="1"/>
  <c r="F523" i="7" s="1"/>
  <c r="F524" i="7" s="1"/>
  <c r="F525" i="7" s="1"/>
  <c r="F526" i="7" s="1"/>
  <c r="F527" i="7" s="1"/>
  <c r="F528" i="7" s="1"/>
  <c r="F529" i="7" s="1"/>
  <c r="F530" i="7" s="1"/>
  <c r="F531" i="7" s="1"/>
  <c r="F532" i="7" s="1"/>
  <c r="F533" i="7" s="1"/>
  <c r="F534" i="7" s="1"/>
  <c r="F535" i="7" s="1"/>
  <c r="F536" i="7" s="1"/>
  <c r="F537" i="7" s="1"/>
  <c r="F538" i="7" s="1"/>
  <c r="F539" i="7" s="1"/>
  <c r="F540" i="7" s="1"/>
  <c r="F541" i="7" s="1"/>
  <c r="F542" i="7" s="1"/>
  <c r="F543" i="7" s="1"/>
  <c r="F544" i="7" s="1"/>
  <c r="F545" i="7" s="1"/>
  <c r="F546" i="7" s="1"/>
  <c r="F547" i="7" s="1"/>
  <c r="F548" i="7" s="1"/>
  <c r="F549" i="7" s="1"/>
  <c r="F550" i="7" s="1"/>
  <c r="F551" i="7" s="1"/>
  <c r="F552" i="7" s="1"/>
  <c r="F553" i="7" s="1"/>
  <c r="F554" i="7" s="1"/>
  <c r="F555" i="7" s="1"/>
  <c r="F556" i="7" s="1"/>
  <c r="F557" i="7" s="1"/>
  <c r="F558" i="7" s="1"/>
  <c r="F559" i="7" s="1"/>
  <c r="F560" i="7" s="1"/>
  <c r="F561" i="7" s="1"/>
  <c r="F562" i="7" s="1"/>
  <c r="F563" i="7" s="1"/>
  <c r="F564" i="7" s="1"/>
  <c r="F565" i="7" s="1"/>
  <c r="F566" i="7" s="1"/>
  <c r="F567" i="7" s="1"/>
  <c r="F568" i="7" s="1"/>
  <c r="F569" i="7" s="1"/>
  <c r="F570" i="7" s="1"/>
  <c r="F571" i="7" s="1"/>
  <c r="F572" i="7" s="1"/>
  <c r="F573" i="7" s="1"/>
  <c r="F574" i="7" s="1"/>
  <c r="F575" i="7" s="1"/>
  <c r="F576" i="7" s="1"/>
  <c r="F577" i="7" s="1"/>
  <c r="F578" i="7" s="1"/>
  <c r="F579" i="7" s="1"/>
  <c r="F580" i="7" s="1"/>
  <c r="F581" i="7" s="1"/>
  <c r="F582" i="7" s="1"/>
  <c r="F583" i="7" s="1"/>
  <c r="F584" i="7" s="1"/>
  <c r="F585" i="7" s="1"/>
  <c r="F586" i="7" s="1"/>
  <c r="F587" i="7" s="1"/>
  <c r="F588" i="7" s="1"/>
  <c r="F589" i="7" s="1"/>
  <c r="F590" i="7" s="1"/>
  <c r="F591" i="7" s="1"/>
  <c r="F592" i="7" s="1"/>
  <c r="F593" i="7" s="1"/>
  <c r="F594" i="7" s="1"/>
  <c r="F595" i="7" s="1"/>
  <c r="F596" i="7" s="1"/>
  <c r="F597" i="7" s="1"/>
  <c r="F598" i="7" s="1"/>
  <c r="F599" i="7" s="1"/>
  <c r="F600" i="7" s="1"/>
  <c r="F601" i="7" s="1"/>
  <c r="F602" i="7" s="1"/>
  <c r="F603" i="7" s="1"/>
  <c r="F604" i="7" s="1"/>
  <c r="F605" i="7" s="1"/>
  <c r="F606" i="7" s="1"/>
  <c r="F607" i="7" s="1"/>
  <c r="F608" i="7" s="1"/>
  <c r="F609" i="7" s="1"/>
  <c r="F610" i="7" s="1"/>
  <c r="F611" i="7" s="1"/>
  <c r="F612" i="7" s="1"/>
  <c r="F613" i="7" s="1"/>
  <c r="F614" i="7" s="1"/>
  <c r="F615" i="7" s="1"/>
  <c r="F616" i="7" s="1"/>
  <c r="F617" i="7" s="1"/>
  <c r="F618" i="7" s="1"/>
  <c r="F619" i="7" s="1"/>
  <c r="F620" i="7" s="1"/>
  <c r="F621" i="7" s="1"/>
  <c r="F622" i="7" s="1"/>
  <c r="F623" i="7" s="1"/>
  <c r="F624" i="7" s="1"/>
  <c r="F625" i="7" s="1"/>
  <c r="F626" i="7" s="1"/>
  <c r="F627" i="7" s="1"/>
  <c r="F628" i="7" s="1"/>
  <c r="F629" i="7" s="1"/>
  <c r="F630" i="7" s="1"/>
  <c r="F631" i="7" s="1"/>
  <c r="F632" i="7" s="1"/>
  <c r="F633" i="7" s="1"/>
  <c r="F634" i="7" s="1"/>
  <c r="F635" i="7" s="1"/>
  <c r="F636" i="7" s="1"/>
  <c r="F637" i="7" s="1"/>
  <c r="F638" i="7" s="1"/>
  <c r="F639" i="7" s="1"/>
  <c r="F640" i="7" s="1"/>
  <c r="F641" i="7" s="1"/>
  <c r="F642" i="7" s="1"/>
  <c r="F643" i="7" s="1"/>
  <c r="F644" i="7" s="1"/>
  <c r="F645" i="7" s="1"/>
  <c r="F646" i="7" s="1"/>
  <c r="F647" i="7" s="1"/>
  <c r="F648" i="7" s="1"/>
  <c r="F649" i="7" s="1"/>
  <c r="F650" i="7" s="1"/>
  <c r="F651" i="7" s="1"/>
  <c r="F652" i="7" s="1"/>
  <c r="F653" i="7" s="1"/>
  <c r="F654" i="7" s="1"/>
  <c r="F655" i="7" s="1"/>
  <c r="F656" i="7" s="1"/>
  <c r="F657" i="7" s="1"/>
  <c r="F658" i="7" s="1"/>
  <c r="H2" i="7"/>
  <c r="N3" i="7" s="1"/>
  <c r="F28" i="6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J2" i="6"/>
  <c r="N3" i="6" s="1"/>
  <c r="F7" i="1"/>
  <c r="F8" i="1" s="1"/>
  <c r="F9" i="1" s="1"/>
  <c r="F10" i="1" s="1"/>
  <c r="F11" i="1" s="1"/>
  <c r="F12" i="1" s="1"/>
  <c r="H2" i="1"/>
  <c r="F1320" i="4"/>
  <c r="F1321" i="4" s="1"/>
  <c r="F1322" i="4" s="1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 s="1"/>
  <c r="F1338" i="4" s="1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 s="1"/>
  <c r="F1353" i="4" s="1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 s="1"/>
  <c r="F1368" i="4" s="1"/>
  <c r="F1369" i="4" s="1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 s="1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 s="1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 s="1"/>
  <c r="F1413" i="4" s="1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 s="1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 s="1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 s="1"/>
  <c r="F1458" i="4" s="1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 s="1"/>
  <c r="F1473" i="4" s="1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 s="1"/>
  <c r="F1488" i="4" s="1"/>
  <c r="F1489" i="4" s="1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 s="1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249" i="3"/>
  <c r="F250" i="3" s="1"/>
  <c r="F251" i="3" s="1"/>
  <c r="F5" i="3"/>
  <c r="F6" i="3" s="1"/>
  <c r="F7" i="3" s="1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659" i="7" l="1"/>
  <c r="F660" i="7" s="1"/>
  <c r="F661" i="7" s="1"/>
  <c r="F662" i="7" s="1"/>
  <c r="F663" i="7" s="1"/>
  <c r="F664" i="7" s="1"/>
  <c r="F665" i="7" s="1"/>
  <c r="F666" i="7" s="1"/>
  <c r="F667" i="7" s="1"/>
  <c r="F668" i="7" s="1"/>
  <c r="F669" i="7" s="1"/>
  <c r="F670" i="7" s="1"/>
  <c r="F671" i="7" s="1"/>
  <c r="F672" i="7" s="1"/>
  <c r="F673" i="7" s="1"/>
  <c r="F674" i="7" s="1"/>
  <c r="F675" i="7" s="1"/>
  <c r="F676" i="7" s="1"/>
  <c r="F677" i="7" s="1"/>
  <c r="F678" i="7" s="1"/>
  <c r="F679" i="7" s="1"/>
  <c r="F680" i="7" s="1"/>
  <c r="F681" i="7" s="1"/>
  <c r="F682" i="7" s="1"/>
  <c r="F683" i="7" s="1"/>
  <c r="F684" i="7" s="1"/>
  <c r="F685" i="7" s="1"/>
  <c r="F686" i="7" s="1"/>
  <c r="F687" i="7" s="1"/>
  <c r="F688" i="7" s="1"/>
  <c r="F689" i="7" s="1"/>
  <c r="F690" i="7" s="1"/>
  <c r="F691" i="7" s="1"/>
  <c r="F692" i="7" s="1"/>
  <c r="F693" i="7" s="1"/>
  <c r="F694" i="7" s="1"/>
  <c r="F695" i="7" s="1"/>
  <c r="F696" i="7" s="1"/>
  <c r="F697" i="7" s="1"/>
  <c r="F698" i="7" s="1"/>
  <c r="F699" i="7" s="1"/>
  <c r="F700" i="7" s="1"/>
  <c r="F701" i="7" s="1"/>
  <c r="F702" i="7" s="1"/>
  <c r="F703" i="7" s="1"/>
  <c r="F704" i="7" s="1"/>
  <c r="F705" i="7" s="1"/>
  <c r="F706" i="7" s="1"/>
  <c r="F707" i="7" s="1"/>
  <c r="F708" i="7" s="1"/>
  <c r="F709" i="7" s="1"/>
  <c r="F710" i="7" s="1"/>
  <c r="F711" i="7" s="1"/>
  <c r="F712" i="7" s="1"/>
  <c r="F713" i="7" s="1"/>
  <c r="F714" i="7" s="1"/>
  <c r="F715" i="7" s="1"/>
  <c r="F716" i="7" s="1"/>
  <c r="F717" i="7" s="1"/>
  <c r="F718" i="7" s="1"/>
  <c r="F719" i="7" s="1"/>
  <c r="F720" i="7" s="1"/>
  <c r="F721" i="7" s="1"/>
  <c r="F722" i="7" s="1"/>
  <c r="F723" i="7" s="1"/>
  <c r="F724" i="7" s="1"/>
  <c r="F725" i="7" s="1"/>
  <c r="F726" i="7" s="1"/>
  <c r="F727" i="7" s="1"/>
  <c r="F728" i="7" s="1"/>
  <c r="F729" i="7" s="1"/>
  <c r="F730" i="7" s="1"/>
  <c r="F731" i="7" s="1"/>
  <c r="F732" i="7" s="1"/>
  <c r="F733" i="7" s="1"/>
  <c r="F734" i="7" s="1"/>
  <c r="F735" i="7" s="1"/>
  <c r="F736" i="7" s="1"/>
  <c r="F737" i="7" s="1"/>
  <c r="F738" i="7" s="1"/>
  <c r="F739" i="7" s="1"/>
  <c r="F740" i="7" s="1"/>
  <c r="F741" i="7" s="1"/>
  <c r="F742" i="7" s="1"/>
  <c r="F743" i="7" s="1"/>
  <c r="F744" i="7" s="1"/>
  <c r="F745" i="7" s="1"/>
  <c r="F746" i="7" s="1"/>
  <c r="F747" i="7" s="1"/>
  <c r="F748" i="7" s="1"/>
  <c r="F749" i="7" s="1"/>
  <c r="F750" i="7" s="1"/>
  <c r="F751" i="7" s="1"/>
  <c r="F752" i="7" s="1"/>
  <c r="F753" i="7" s="1"/>
  <c r="F754" i="7" s="1"/>
  <c r="F755" i="7" s="1"/>
  <c r="F756" i="7" s="1"/>
  <c r="F757" i="7" s="1"/>
  <c r="F758" i="7" s="1"/>
  <c r="F759" i="7" s="1"/>
  <c r="F760" i="7" s="1"/>
  <c r="F761" i="7" s="1"/>
  <c r="F762" i="7" s="1"/>
  <c r="F763" i="7" s="1"/>
  <c r="F764" i="7" s="1"/>
  <c r="F765" i="7" s="1"/>
  <c r="F766" i="7" s="1"/>
  <c r="F767" i="7" s="1"/>
  <c r="F768" i="7" s="1"/>
  <c r="F769" i="7" s="1"/>
  <c r="F770" i="7" s="1"/>
  <c r="F771" i="7" s="1"/>
  <c r="F772" i="7" s="1"/>
  <c r="F773" i="7" s="1"/>
  <c r="F774" i="7" s="1"/>
  <c r="F775" i="7" s="1"/>
  <c r="F776" i="7" s="1"/>
  <c r="F777" i="7" s="1"/>
  <c r="F778" i="7" s="1"/>
  <c r="F779" i="7" s="1"/>
  <c r="F780" i="7" s="1"/>
  <c r="F781" i="7" s="1"/>
  <c r="F782" i="7" s="1"/>
  <c r="F783" i="7" s="1"/>
  <c r="F784" i="7" s="1"/>
  <c r="F785" i="7" s="1"/>
  <c r="F786" i="7" s="1"/>
  <c r="F787" i="7" s="1"/>
  <c r="F788" i="7" s="1"/>
  <c r="F789" i="7" s="1"/>
  <c r="F790" i="7" s="1"/>
  <c r="F791" i="7" s="1"/>
  <c r="F792" i="7" s="1"/>
  <c r="F793" i="7" s="1"/>
  <c r="F794" i="7" s="1"/>
  <c r="F795" i="7" s="1"/>
  <c r="F796" i="7" s="1"/>
  <c r="F797" i="7" s="1"/>
  <c r="F798" i="7" s="1"/>
  <c r="F799" i="7" s="1"/>
  <c r="F800" i="7" s="1"/>
  <c r="F801" i="7" s="1"/>
  <c r="F802" i="7" s="1"/>
  <c r="F803" i="7" s="1"/>
  <c r="F804" i="7" s="1"/>
  <c r="F805" i="7" s="1"/>
  <c r="F806" i="7" s="1"/>
  <c r="F807" i="7" s="1"/>
  <c r="F808" i="7" s="1"/>
  <c r="F809" i="7" s="1"/>
  <c r="F810" i="7" s="1"/>
  <c r="F811" i="7" s="1"/>
  <c r="F812" i="7" s="1"/>
  <c r="F813" i="7" s="1"/>
  <c r="F814" i="7" s="1"/>
  <c r="F815" i="7" s="1"/>
  <c r="F816" i="7" s="1"/>
  <c r="F817" i="7" s="1"/>
  <c r="F818" i="7" s="1"/>
  <c r="F819" i="7" s="1"/>
  <c r="F820" i="7" s="1"/>
  <c r="F821" i="7" s="1"/>
  <c r="F822" i="7" s="1"/>
  <c r="F823" i="7" s="1"/>
  <c r="F824" i="7" s="1"/>
  <c r="F825" i="7" s="1"/>
  <c r="F826" i="7" s="1"/>
  <c r="F827" i="7" s="1"/>
  <c r="F828" i="7" s="1"/>
  <c r="F829" i="7" s="1"/>
  <c r="F830" i="7" s="1"/>
  <c r="F831" i="7" s="1"/>
  <c r="F832" i="7" s="1"/>
  <c r="F833" i="7" s="1"/>
  <c r="F834" i="7" s="1"/>
  <c r="F835" i="7" s="1"/>
  <c r="F836" i="7" s="1"/>
  <c r="F837" i="7" s="1"/>
  <c r="F838" i="7" s="1"/>
  <c r="F839" i="7" s="1"/>
  <c r="F840" i="7" s="1"/>
  <c r="F841" i="7" s="1"/>
  <c r="F842" i="7" s="1"/>
  <c r="F843" i="7" s="1"/>
  <c r="F844" i="7" s="1"/>
  <c r="F845" i="7" s="1"/>
  <c r="F846" i="7" s="1"/>
  <c r="F847" i="7" s="1"/>
  <c r="F848" i="7" s="1"/>
  <c r="F849" i="7" s="1"/>
  <c r="F850" i="7" s="1"/>
  <c r="F851" i="7" s="1"/>
  <c r="F852" i="7" s="1"/>
  <c r="F853" i="7" s="1"/>
  <c r="F854" i="7" s="1"/>
  <c r="F855" i="7" s="1"/>
  <c r="F856" i="7" s="1"/>
  <c r="F857" i="7" s="1"/>
  <c r="F858" i="7" s="1"/>
  <c r="F859" i="7" s="1"/>
  <c r="F860" i="7" s="1"/>
  <c r="F861" i="7" s="1"/>
  <c r="F862" i="7" s="1"/>
  <c r="F863" i="7" s="1"/>
  <c r="F864" i="7" s="1"/>
  <c r="F865" i="7" s="1"/>
  <c r="F866" i="7" s="1"/>
  <c r="F867" i="7" s="1"/>
  <c r="F868" i="7" s="1"/>
  <c r="F869" i="7" s="1"/>
  <c r="F870" i="7" s="1"/>
  <c r="F871" i="7" s="1"/>
  <c r="F872" i="7" s="1"/>
  <c r="F873" i="7" s="1"/>
  <c r="F874" i="7" s="1"/>
  <c r="F875" i="7" s="1"/>
  <c r="F876" i="7" s="1"/>
  <c r="F877" i="7" s="1"/>
  <c r="F878" i="7" s="1"/>
  <c r="F879" i="7" s="1"/>
  <c r="F880" i="7" s="1"/>
  <c r="F881" i="7" s="1"/>
  <c r="F882" i="7" s="1"/>
  <c r="F883" i="7" s="1"/>
  <c r="F884" i="7" s="1"/>
  <c r="F885" i="7" s="1"/>
  <c r="F886" i="7" s="1"/>
  <c r="F887" i="7" s="1"/>
  <c r="F888" i="7" s="1"/>
  <c r="F889" i="7" s="1"/>
  <c r="F890" i="7" s="1"/>
  <c r="F891" i="7" s="1"/>
  <c r="F892" i="7" s="1"/>
  <c r="F893" i="7" s="1"/>
  <c r="F894" i="7" s="1"/>
  <c r="F895" i="7" s="1"/>
  <c r="F896" i="7" s="1"/>
  <c r="F897" i="7" s="1"/>
  <c r="F898" i="7" s="1"/>
  <c r="F899" i="7" s="1"/>
  <c r="F900" i="7" s="1"/>
  <c r="F901" i="7" s="1"/>
  <c r="F902" i="7" s="1"/>
  <c r="F903" i="7" s="1"/>
  <c r="F904" i="7" s="1"/>
  <c r="F905" i="7" s="1"/>
  <c r="F906" i="7" s="1"/>
  <c r="F907" i="7" s="1"/>
  <c r="F908" i="7" s="1"/>
  <c r="F909" i="7" s="1"/>
  <c r="F910" i="7" s="1"/>
  <c r="F911" i="7" s="1"/>
  <c r="F912" i="7" s="1"/>
  <c r="F913" i="7" s="1"/>
  <c r="F914" i="7" s="1"/>
  <c r="F915" i="7" s="1"/>
  <c r="F916" i="7" s="1"/>
  <c r="F917" i="7" s="1"/>
  <c r="F918" i="7" s="1"/>
  <c r="F919" i="7" s="1"/>
  <c r="F920" i="7" s="1"/>
  <c r="F921" i="7" s="1"/>
  <c r="F922" i="7" s="1"/>
  <c r="F923" i="7" s="1"/>
  <c r="F924" i="7" s="1"/>
  <c r="F925" i="7" s="1"/>
  <c r="F926" i="7" s="1"/>
  <c r="F927" i="7" s="1"/>
  <c r="F928" i="7" s="1"/>
  <c r="F929" i="7" s="1"/>
  <c r="F930" i="7" s="1"/>
  <c r="F931" i="7" s="1"/>
  <c r="F932" i="7" s="1"/>
  <c r="F933" i="7" s="1"/>
  <c r="F934" i="7" s="1"/>
  <c r="F935" i="7" s="1"/>
  <c r="F936" i="7" s="1"/>
  <c r="F937" i="7" s="1"/>
  <c r="F938" i="7" s="1"/>
  <c r="F939" i="7" s="1"/>
  <c r="F940" i="7" s="1"/>
  <c r="F941" i="7" s="1"/>
  <c r="F942" i="7" s="1"/>
  <c r="F943" i="7" s="1"/>
  <c r="F944" i="7" s="1"/>
  <c r="F945" i="7" s="1"/>
  <c r="F946" i="7" s="1"/>
  <c r="F947" i="7" s="1"/>
  <c r="F948" i="7" s="1"/>
  <c r="F949" i="7" s="1"/>
  <c r="F950" i="7" s="1"/>
  <c r="F951" i="7" s="1"/>
  <c r="F952" i="7" s="1"/>
  <c r="F953" i="7" s="1"/>
  <c r="F954" i="7" s="1"/>
  <c r="F955" i="7" s="1"/>
  <c r="F956" i="7" s="1"/>
  <c r="F957" i="7" s="1"/>
  <c r="F958" i="7" s="1"/>
  <c r="F959" i="7" s="1"/>
  <c r="F960" i="7" s="1"/>
  <c r="F961" i="7" s="1"/>
  <c r="F962" i="7" s="1"/>
  <c r="F963" i="7" s="1"/>
  <c r="F964" i="7" s="1"/>
  <c r="F965" i="7" s="1"/>
  <c r="F966" i="7" s="1"/>
  <c r="F967" i="7" s="1"/>
  <c r="F968" i="7" s="1"/>
  <c r="F969" i="7" s="1"/>
  <c r="F970" i="7" s="1"/>
  <c r="F971" i="7" s="1"/>
  <c r="F972" i="7" s="1"/>
  <c r="F973" i="7" s="1"/>
  <c r="F974" i="7" s="1"/>
  <c r="F975" i="7" s="1"/>
  <c r="F976" i="7" s="1"/>
  <c r="F977" i="7" s="1"/>
  <c r="F978" i="7" s="1"/>
  <c r="F979" i="7" s="1"/>
  <c r="F980" i="7" s="1"/>
  <c r="F981" i="7" s="1"/>
  <c r="F982" i="7" s="1"/>
  <c r="F983" i="7" s="1"/>
  <c r="F984" i="7" s="1"/>
  <c r="F985" i="7" s="1"/>
  <c r="F986" i="7" s="1"/>
  <c r="F987" i="7" s="1"/>
  <c r="F988" i="7" s="1"/>
  <c r="F989" i="7" s="1"/>
  <c r="F990" i="7" s="1"/>
  <c r="F991" i="7" s="1"/>
  <c r="F992" i="7" s="1"/>
  <c r="F993" i="7" s="1"/>
  <c r="F994" i="7" s="1"/>
  <c r="F995" i="7" s="1"/>
  <c r="F996" i="7" s="1"/>
  <c r="F997" i="7" s="1"/>
  <c r="F998" i="7" s="1"/>
  <c r="F999" i="7" s="1"/>
  <c r="F1000" i="7" s="1"/>
  <c r="F1001" i="7" s="1"/>
  <c r="F1002" i="7" s="1"/>
  <c r="F1003" i="7" s="1"/>
  <c r="F1004" i="7" s="1"/>
  <c r="F1005" i="7" s="1"/>
  <c r="F1006" i="7" s="1"/>
  <c r="F1007" i="7" s="1"/>
  <c r="F1008" i="7" s="1"/>
  <c r="F1009" i="7" s="1"/>
  <c r="F1010" i="7" s="1"/>
  <c r="F1011" i="7" s="1"/>
  <c r="F1012" i="7" s="1"/>
  <c r="F1013" i="7" s="1"/>
  <c r="F1014" i="7" s="1"/>
  <c r="F1015" i="7" s="1"/>
  <c r="F1016" i="7" s="1"/>
  <c r="F1017" i="7" s="1"/>
  <c r="F1018" i="7" s="1"/>
  <c r="F1019" i="7" s="1"/>
  <c r="F1020" i="7" s="1"/>
  <c r="F1021" i="7" s="1"/>
  <c r="F1022" i="7" s="1"/>
  <c r="F1023" i="7" s="1"/>
  <c r="F1024" i="7" s="1"/>
  <c r="F1025" i="7" s="1"/>
  <c r="F1026" i="7" s="1"/>
  <c r="F1027" i="7" s="1"/>
  <c r="F1028" i="7" s="1"/>
  <c r="F1029" i="7" s="1"/>
  <c r="F1030" i="7" s="1"/>
  <c r="F1031" i="7" s="1"/>
  <c r="H659" i="7" s="1"/>
  <c r="N5" i="7" s="1"/>
  <c r="H288" i="7"/>
  <c r="N4" i="7" s="1"/>
  <c r="F293" i="6"/>
  <c r="F294" i="6" s="1"/>
  <c r="F295" i="6" s="1"/>
  <c r="F296" i="6" s="1"/>
  <c r="F297" i="6" s="1"/>
  <c r="F298" i="6" s="1"/>
  <c r="F299" i="6" s="1"/>
  <c r="F300" i="6" s="1"/>
  <c r="F301" i="6" s="1"/>
  <c r="F302" i="6" s="1"/>
  <c r="F303" i="6" s="1"/>
  <c r="F304" i="6" s="1"/>
  <c r="F305" i="6" s="1"/>
  <c r="F306" i="6" s="1"/>
  <c r="F307" i="6" s="1"/>
  <c r="F308" i="6" s="1"/>
  <c r="F309" i="6" s="1"/>
  <c r="F310" i="6" s="1"/>
  <c r="F311" i="6" s="1"/>
  <c r="F312" i="6" s="1"/>
  <c r="F313" i="6" s="1"/>
  <c r="F314" i="6" s="1"/>
  <c r="F315" i="6" s="1"/>
  <c r="F316" i="6" s="1"/>
  <c r="F317" i="6" s="1"/>
  <c r="F318" i="6" s="1"/>
  <c r="F319" i="6" s="1"/>
  <c r="F320" i="6" s="1"/>
  <c r="F321" i="6" s="1"/>
  <c r="F322" i="6" s="1"/>
  <c r="F323" i="6" s="1"/>
  <c r="F324" i="6" s="1"/>
  <c r="F325" i="6" s="1"/>
  <c r="F326" i="6" s="1"/>
  <c r="F327" i="6" s="1"/>
  <c r="F328" i="6" s="1"/>
  <c r="F329" i="6" s="1"/>
  <c r="F330" i="6" s="1"/>
  <c r="F331" i="6" s="1"/>
  <c r="F332" i="6" s="1"/>
  <c r="F333" i="6" s="1"/>
  <c r="F334" i="6" s="1"/>
  <c r="F335" i="6" s="1"/>
  <c r="F336" i="6" s="1"/>
  <c r="F337" i="6" s="1"/>
  <c r="F338" i="6" s="1"/>
  <c r="F339" i="6" s="1"/>
  <c r="F340" i="6" s="1"/>
  <c r="F341" i="6" s="1"/>
  <c r="F342" i="6" s="1"/>
  <c r="F343" i="6" s="1"/>
  <c r="F344" i="6" s="1"/>
  <c r="F345" i="6" s="1"/>
  <c r="F346" i="6" s="1"/>
  <c r="F347" i="6" s="1"/>
  <c r="F348" i="6" s="1"/>
  <c r="F349" i="6" s="1"/>
  <c r="F350" i="6" s="1"/>
  <c r="F351" i="6" s="1"/>
  <c r="F352" i="6" s="1"/>
  <c r="F353" i="6" s="1"/>
  <c r="F354" i="6" s="1"/>
  <c r="F355" i="6" s="1"/>
  <c r="F356" i="6" s="1"/>
  <c r="F357" i="6" s="1"/>
  <c r="F358" i="6" s="1"/>
  <c r="F359" i="6" s="1"/>
  <c r="F360" i="6" s="1"/>
  <c r="F361" i="6" s="1"/>
  <c r="F362" i="6" s="1"/>
  <c r="F363" i="6" s="1"/>
  <c r="F364" i="6" s="1"/>
  <c r="F365" i="6" s="1"/>
  <c r="F366" i="6" s="1"/>
  <c r="F367" i="6" s="1"/>
  <c r="F368" i="6" s="1"/>
  <c r="F369" i="6" s="1"/>
  <c r="F370" i="6" s="1"/>
  <c r="F371" i="6" s="1"/>
  <c r="F372" i="6" s="1"/>
  <c r="F373" i="6" s="1"/>
  <c r="F374" i="6" s="1"/>
  <c r="F375" i="6" s="1"/>
  <c r="F376" i="6" s="1"/>
  <c r="F377" i="6" s="1"/>
  <c r="F378" i="6" s="1"/>
  <c r="F379" i="6" s="1"/>
  <c r="F380" i="6" s="1"/>
  <c r="F381" i="6" s="1"/>
  <c r="F382" i="6" s="1"/>
  <c r="F383" i="6" s="1"/>
  <c r="F384" i="6" s="1"/>
  <c r="F385" i="6" s="1"/>
  <c r="F386" i="6" s="1"/>
  <c r="F387" i="6" s="1"/>
  <c r="F388" i="6" s="1"/>
  <c r="F389" i="6" s="1"/>
  <c r="F390" i="6" s="1"/>
  <c r="F391" i="6" s="1"/>
  <c r="F392" i="6" s="1"/>
  <c r="F393" i="6" s="1"/>
  <c r="F394" i="6" s="1"/>
  <c r="F395" i="6" s="1"/>
  <c r="F396" i="6" s="1"/>
  <c r="F397" i="6" s="1"/>
  <c r="F398" i="6" s="1"/>
  <c r="F399" i="6" s="1"/>
  <c r="F400" i="6" s="1"/>
  <c r="F401" i="6" s="1"/>
  <c r="F402" i="6" s="1"/>
  <c r="F403" i="6" s="1"/>
  <c r="F404" i="6" s="1"/>
  <c r="F405" i="6" s="1"/>
  <c r="F406" i="6" s="1"/>
  <c r="F407" i="6" s="1"/>
  <c r="F408" i="6" s="1"/>
  <c r="F409" i="6" s="1"/>
  <c r="F410" i="6" s="1"/>
  <c r="F411" i="6" s="1"/>
  <c r="F412" i="6" s="1"/>
  <c r="F413" i="6" s="1"/>
  <c r="F414" i="6" s="1"/>
  <c r="F415" i="6" s="1"/>
  <c r="F416" i="6" s="1"/>
  <c r="F417" i="6" s="1"/>
  <c r="F418" i="6" s="1"/>
  <c r="F419" i="6" s="1"/>
  <c r="F420" i="6" s="1"/>
  <c r="F421" i="6" s="1"/>
  <c r="F422" i="6" s="1"/>
  <c r="F423" i="6" s="1"/>
  <c r="F424" i="6" s="1"/>
  <c r="F425" i="6" s="1"/>
  <c r="F426" i="6" s="1"/>
  <c r="F427" i="6" s="1"/>
  <c r="F428" i="6" s="1"/>
  <c r="F429" i="6" s="1"/>
  <c r="F430" i="6" s="1"/>
  <c r="F431" i="6" s="1"/>
  <c r="F432" i="6" s="1"/>
  <c r="F433" i="6" s="1"/>
  <c r="F434" i="6" s="1"/>
  <c r="F435" i="6" s="1"/>
  <c r="F436" i="6" s="1"/>
  <c r="F437" i="6" s="1"/>
  <c r="F438" i="6" s="1"/>
  <c r="F439" i="6" s="1"/>
  <c r="F440" i="6" s="1"/>
  <c r="F441" i="6" s="1"/>
  <c r="F442" i="6" s="1"/>
  <c r="F443" i="6" s="1"/>
  <c r="F444" i="6" s="1"/>
  <c r="F445" i="6" s="1"/>
  <c r="F446" i="6" s="1"/>
  <c r="F447" i="6" s="1"/>
  <c r="F448" i="6" s="1"/>
  <c r="F449" i="6" s="1"/>
  <c r="F450" i="6" s="1"/>
  <c r="J293" i="6" s="1"/>
  <c r="N233" i="6" s="1"/>
  <c r="J257" i="6"/>
  <c r="N232" i="6" s="1"/>
  <c r="F1256" i="7"/>
  <c r="F1257" i="7" s="1"/>
  <c r="F1258" i="7" s="1"/>
  <c r="F1259" i="7" s="1"/>
  <c r="F1260" i="7" s="1"/>
  <c r="F1261" i="7" s="1"/>
  <c r="F1262" i="7" s="1"/>
  <c r="F1263" i="7" s="1"/>
  <c r="F1264" i="7" s="1"/>
  <c r="F1265" i="7" s="1"/>
  <c r="F1266" i="7" s="1"/>
  <c r="F1267" i="7" s="1"/>
  <c r="F1268" i="7" s="1"/>
  <c r="F1269" i="7" s="1"/>
  <c r="F1270" i="7" s="1"/>
  <c r="F1271" i="7" s="1"/>
  <c r="F1272" i="7" s="1"/>
  <c r="F1273" i="7" s="1"/>
  <c r="F1274" i="7" s="1"/>
  <c r="F1275" i="7" s="1"/>
  <c r="F1276" i="7" s="1"/>
  <c r="F1277" i="7" s="1"/>
  <c r="F1278" i="7" s="1"/>
  <c r="F1279" i="7" s="1"/>
  <c r="F1280" i="7" s="1"/>
  <c r="F1281" i="7" s="1"/>
  <c r="F1282" i="7" s="1"/>
  <c r="F1283" i="7" s="1"/>
  <c r="F1284" i="7" s="1"/>
  <c r="F1285" i="7" s="1"/>
  <c r="F1286" i="7" s="1"/>
  <c r="F1287" i="7" s="1"/>
  <c r="F1288" i="7" s="1"/>
  <c r="F1289" i="7" s="1"/>
  <c r="F1290" i="7" s="1"/>
  <c r="F1291" i="7" s="1"/>
  <c r="F1292" i="7" s="1"/>
  <c r="F1293" i="7" s="1"/>
  <c r="F1294" i="7" s="1"/>
  <c r="F1295" i="7" s="1"/>
  <c r="F1296" i="7" s="1"/>
  <c r="F1297" i="7" s="1"/>
  <c r="F1298" i="7" s="1"/>
  <c r="F1299" i="7" s="1"/>
  <c r="F1300" i="7" s="1"/>
  <c r="F1301" i="7" s="1"/>
  <c r="F1302" i="7" s="1"/>
  <c r="F1303" i="7" s="1"/>
  <c r="F1304" i="7" s="1"/>
  <c r="F1305" i="7" s="1"/>
  <c r="F1306" i="7" s="1"/>
  <c r="F1307" i="7" s="1"/>
  <c r="F1308" i="7" s="1"/>
  <c r="F1309" i="7" s="1"/>
  <c r="F1310" i="7" s="1"/>
  <c r="F1311" i="7" s="1"/>
  <c r="F1312" i="7" s="1"/>
  <c r="F1313" i="7" s="1"/>
  <c r="F1314" i="7" s="1"/>
  <c r="F1315" i="7" s="1"/>
  <c r="F1316" i="7" s="1"/>
  <c r="F1317" i="7" s="1"/>
  <c r="F1318" i="7" s="1"/>
  <c r="F1319" i="7" s="1"/>
  <c r="F1320" i="7" s="1"/>
  <c r="F1321" i="7" s="1"/>
  <c r="F1322" i="7" s="1"/>
  <c r="F1323" i="7" s="1"/>
  <c r="F1324" i="7" s="1"/>
  <c r="F1325" i="7" s="1"/>
  <c r="F1326" i="7" s="1"/>
  <c r="F1327" i="7" s="1"/>
  <c r="F1328" i="7" s="1"/>
  <c r="F1329" i="7" s="1"/>
  <c r="F1330" i="7" s="1"/>
  <c r="F1331" i="7" s="1"/>
  <c r="F1332" i="7" s="1"/>
  <c r="F1333" i="7" s="1"/>
  <c r="F1334" i="7" s="1"/>
  <c r="F1335" i="7" s="1"/>
  <c r="F1336" i="7" s="1"/>
  <c r="F1337" i="7" s="1"/>
  <c r="F1338" i="7" s="1"/>
  <c r="F1339" i="7" s="1"/>
  <c r="F1340" i="7" s="1"/>
  <c r="F1341" i="7" s="1"/>
  <c r="F1342" i="7" s="1"/>
  <c r="F1343" i="7" s="1"/>
  <c r="F1344" i="7" s="1"/>
  <c r="F1345" i="7" s="1"/>
  <c r="F1346" i="7" s="1"/>
  <c r="F1347" i="7" s="1"/>
  <c r="F1348" i="7" s="1"/>
  <c r="F1349" i="7" s="1"/>
  <c r="F1350" i="7" s="1"/>
  <c r="F1351" i="7" s="1"/>
  <c r="F1352" i="7" s="1"/>
  <c r="F1353" i="7" s="1"/>
  <c r="F1354" i="7" s="1"/>
  <c r="F1355" i="7" s="1"/>
  <c r="F1356" i="7" s="1"/>
  <c r="F1357" i="7" s="1"/>
  <c r="F1358" i="7" s="1"/>
  <c r="F1359" i="7" s="1"/>
  <c r="F1360" i="7" s="1"/>
  <c r="F1361" i="7" s="1"/>
  <c r="F1362" i="7" s="1"/>
  <c r="F1363" i="7" s="1"/>
  <c r="F1364" i="7" s="1"/>
  <c r="F1365" i="7" s="1"/>
  <c r="F1366" i="7" s="1"/>
  <c r="F1367" i="7" s="1"/>
  <c r="F1368" i="7" s="1"/>
  <c r="F1369" i="7" s="1"/>
  <c r="F1370" i="7" s="1"/>
  <c r="F1371" i="7" s="1"/>
  <c r="F1372" i="7" s="1"/>
  <c r="F1373" i="7" s="1"/>
  <c r="F1374" i="7" s="1"/>
  <c r="F1375" i="7" s="1"/>
  <c r="F1376" i="7" s="1"/>
  <c r="F1377" i="7" s="1"/>
  <c r="F1378" i="7" s="1"/>
  <c r="F1379" i="7" s="1"/>
  <c r="F1380" i="7" s="1"/>
  <c r="F1381" i="7" s="1"/>
  <c r="F1382" i="7" s="1"/>
  <c r="F1383" i="7" s="1"/>
  <c r="F1384" i="7" s="1"/>
  <c r="F1385" i="7" s="1"/>
  <c r="F1386" i="7" s="1"/>
  <c r="F1387" i="7" s="1"/>
  <c r="F1388" i="7" s="1"/>
  <c r="F1389" i="7" s="1"/>
  <c r="F1390" i="7" s="1"/>
  <c r="F1391" i="7" s="1"/>
  <c r="F1392" i="7" s="1"/>
  <c r="F1393" i="7" s="1"/>
  <c r="F1394" i="7" s="1"/>
  <c r="F1395" i="7" s="1"/>
  <c r="F1396" i="7" s="1"/>
  <c r="F1397" i="7" s="1"/>
  <c r="F1398" i="7" s="1"/>
  <c r="F1399" i="7" s="1"/>
  <c r="F1400" i="7" s="1"/>
  <c r="F1401" i="7" s="1"/>
  <c r="F1402" i="7" s="1"/>
  <c r="F1403" i="7" s="1"/>
  <c r="F1404" i="7" s="1"/>
  <c r="F1405" i="7" s="1"/>
  <c r="F1406" i="7" s="1"/>
  <c r="F1407" i="7" s="1"/>
  <c r="F1408" i="7" s="1"/>
  <c r="F1409" i="7" s="1"/>
  <c r="F1410" i="7" s="1"/>
  <c r="F1411" i="7" s="1"/>
  <c r="F1412" i="7" s="1"/>
  <c r="F1413" i="7" s="1"/>
  <c r="F1414" i="7" s="1"/>
  <c r="F1415" i="7" s="1"/>
  <c r="F1416" i="7" s="1"/>
  <c r="F1417" i="7" s="1"/>
  <c r="F1418" i="7" s="1"/>
  <c r="F1419" i="7" s="1"/>
  <c r="F1420" i="7" s="1"/>
  <c r="F1421" i="7" s="1"/>
  <c r="F1422" i="7" s="1"/>
  <c r="F1423" i="7" s="1"/>
  <c r="F1424" i="7" s="1"/>
  <c r="F1425" i="7" s="1"/>
  <c r="F1426" i="7" s="1"/>
  <c r="F1427" i="7" s="1"/>
  <c r="F1428" i="7" s="1"/>
  <c r="F1429" i="7" s="1"/>
  <c r="F1430" i="7" s="1"/>
  <c r="F1431" i="7" s="1"/>
  <c r="F1432" i="7" s="1"/>
  <c r="F1433" i="7" s="1"/>
  <c r="F1434" i="7" s="1"/>
  <c r="F1435" i="7" s="1"/>
  <c r="F1436" i="7" s="1"/>
  <c r="F1437" i="7" s="1"/>
  <c r="F1438" i="7" s="1"/>
  <c r="F1439" i="7" s="1"/>
  <c r="F1440" i="7" s="1"/>
  <c r="F1441" i="7" s="1"/>
  <c r="F1442" i="7" s="1"/>
  <c r="F1443" i="7" s="1"/>
  <c r="F1444" i="7" s="1"/>
  <c r="F1445" i="7" s="1"/>
  <c r="F1446" i="7" s="1"/>
  <c r="F1447" i="7" s="1"/>
  <c r="F1448" i="7" s="1"/>
  <c r="F1449" i="7" s="1"/>
  <c r="F1450" i="7" s="1"/>
  <c r="F1451" i="7" s="1"/>
  <c r="F1452" i="7" s="1"/>
  <c r="F1453" i="7" s="1"/>
  <c r="F1454" i="7" s="1"/>
  <c r="F1455" i="7" s="1"/>
  <c r="F1456" i="7" s="1"/>
  <c r="F1457" i="7" s="1"/>
  <c r="F1458" i="7" s="1"/>
  <c r="F1459" i="7" s="1"/>
  <c r="F1460" i="7" s="1"/>
  <c r="F1461" i="7" s="1"/>
  <c r="F1462" i="7" s="1"/>
  <c r="F1463" i="7" s="1"/>
  <c r="F1464" i="7" s="1"/>
  <c r="F1465" i="7" s="1"/>
  <c r="F1466" i="7" s="1"/>
  <c r="F1467" i="7" s="1"/>
  <c r="F1468" i="7" s="1"/>
  <c r="F1469" i="7" s="1"/>
  <c r="F1470" i="7" s="1"/>
  <c r="F1471" i="7" s="1"/>
  <c r="F1472" i="7" s="1"/>
  <c r="F1473" i="7" s="1"/>
  <c r="F1474" i="7" s="1"/>
  <c r="F1475" i="7" s="1"/>
  <c r="F1476" i="7" s="1"/>
  <c r="F1477" i="7" s="1"/>
  <c r="F1478" i="7" s="1"/>
  <c r="F1479" i="7" s="1"/>
  <c r="F1480" i="7" s="1"/>
  <c r="F1481" i="7" s="1"/>
  <c r="F1482" i="7" s="1"/>
  <c r="F1483" i="7" s="1"/>
  <c r="F1484" i="7" s="1"/>
  <c r="F1485" i="7" s="1"/>
  <c r="F1486" i="7" s="1"/>
  <c r="F1487" i="7" s="1"/>
  <c r="F1488" i="7" s="1"/>
  <c r="F1489" i="7" s="1"/>
  <c r="F1490" i="7" s="1"/>
  <c r="F1491" i="7" s="1"/>
  <c r="F1492" i="7" s="1"/>
  <c r="F1493" i="7" s="1"/>
  <c r="F1494" i="7" s="1"/>
  <c r="F1495" i="7" s="1"/>
  <c r="F1496" i="7" s="1"/>
  <c r="F1497" i="7" s="1"/>
  <c r="F1498" i="7" s="1"/>
  <c r="F1499" i="7" s="1"/>
  <c r="F1500" i="7" s="1"/>
  <c r="F1501" i="7" s="1"/>
  <c r="F1502" i="7" s="1"/>
  <c r="F1503" i="7" s="1"/>
  <c r="F1504" i="7" s="1"/>
  <c r="F1505" i="7" s="1"/>
  <c r="F1506" i="7" s="1"/>
  <c r="F1507" i="7" s="1"/>
  <c r="F1508" i="7" s="1"/>
  <c r="F1509" i="7" s="1"/>
  <c r="F1510" i="7" s="1"/>
  <c r="F1511" i="7" s="1"/>
  <c r="F1512" i="7" s="1"/>
  <c r="F1513" i="7" s="1"/>
  <c r="F1514" i="7" s="1"/>
  <c r="F1515" i="7" s="1"/>
  <c r="F1516" i="7" s="1"/>
  <c r="F1517" i="7" s="1"/>
  <c r="F1518" i="7" s="1"/>
  <c r="F1519" i="7" s="1"/>
  <c r="F1520" i="7" s="1"/>
  <c r="F1521" i="7" s="1"/>
  <c r="F1522" i="7" s="1"/>
  <c r="F1523" i="7" s="1"/>
  <c r="F1524" i="7" s="1"/>
  <c r="F1525" i="7" s="1"/>
  <c r="F1526" i="7" s="1"/>
  <c r="F1527" i="7" s="1"/>
  <c r="F1528" i="7" s="1"/>
  <c r="F1529" i="7" s="1"/>
  <c r="F1530" i="7" s="1"/>
  <c r="F1531" i="7" s="1"/>
  <c r="F1532" i="7" s="1"/>
  <c r="F1533" i="7" s="1"/>
  <c r="F1534" i="7" s="1"/>
  <c r="F1535" i="7" s="1"/>
  <c r="F1536" i="7" s="1"/>
  <c r="F1537" i="7" s="1"/>
  <c r="F1538" i="7" s="1"/>
  <c r="F1539" i="7" s="1"/>
  <c r="F1540" i="7" s="1"/>
  <c r="F1541" i="7" s="1"/>
  <c r="F1542" i="7" s="1"/>
  <c r="F1543" i="7" s="1"/>
  <c r="F1544" i="7" s="1"/>
  <c r="F1545" i="7" s="1"/>
  <c r="F1546" i="7" s="1"/>
  <c r="F1547" i="7" s="1"/>
  <c r="F1548" i="7" s="1"/>
  <c r="F1549" i="7" s="1"/>
  <c r="F1550" i="7" s="1"/>
  <c r="F1551" i="7" s="1"/>
  <c r="F1552" i="7" s="1"/>
  <c r="F1553" i="7" s="1"/>
  <c r="F1554" i="7" s="1"/>
  <c r="F1555" i="7" s="1"/>
  <c r="F1556" i="7" s="1"/>
  <c r="F1557" i="7" s="1"/>
  <c r="F1558" i="7" s="1"/>
  <c r="F1559" i="7" s="1"/>
  <c r="F1560" i="7" s="1"/>
  <c r="F1561" i="7" s="1"/>
  <c r="F1562" i="7" s="1"/>
  <c r="F1563" i="7" s="1"/>
  <c r="F1564" i="7" s="1"/>
  <c r="F1565" i="7" s="1"/>
  <c r="F1566" i="7" s="1"/>
  <c r="F1567" i="7" s="1"/>
  <c r="F1568" i="7" s="1"/>
  <c r="F1569" i="7" s="1"/>
  <c r="F1570" i="7" s="1"/>
  <c r="F1571" i="7" s="1"/>
  <c r="F1572" i="7" s="1"/>
  <c r="F1573" i="7" s="1"/>
  <c r="F1574" i="7" s="1"/>
  <c r="F1575" i="7" s="1"/>
  <c r="F1576" i="7" s="1"/>
  <c r="F1577" i="7" s="1"/>
  <c r="F1578" i="7" s="1"/>
  <c r="F1579" i="7" s="1"/>
  <c r="F1580" i="7" s="1"/>
  <c r="F1581" i="7" s="1"/>
  <c r="F1582" i="7" s="1"/>
  <c r="F1583" i="7" s="1"/>
  <c r="F1584" i="7" s="1"/>
  <c r="F1585" i="7" s="1"/>
  <c r="F1586" i="7" s="1"/>
  <c r="F1587" i="7" s="1"/>
  <c r="F1588" i="7" s="1"/>
  <c r="F1589" i="7" s="1"/>
  <c r="F1590" i="7" s="1"/>
  <c r="F1591" i="7" s="1"/>
  <c r="F1592" i="7" s="1"/>
  <c r="F1593" i="7" s="1"/>
  <c r="F1594" i="7" s="1"/>
  <c r="F1595" i="7" s="1"/>
  <c r="F1596" i="7" s="1"/>
  <c r="F1597" i="7" s="1"/>
  <c r="F1598" i="7" s="1"/>
  <c r="F1599" i="7" s="1"/>
  <c r="F1600" i="7" s="1"/>
  <c r="F1601" i="7" s="1"/>
  <c r="F1602" i="7" s="1"/>
  <c r="F1603" i="7" s="1"/>
  <c r="F1604" i="7" s="1"/>
  <c r="F1605" i="7" s="1"/>
  <c r="F1606" i="7" s="1"/>
  <c r="F1607" i="7" s="1"/>
  <c r="F1608" i="7" s="1"/>
  <c r="F1609" i="7" s="1"/>
  <c r="F1610" i="7" s="1"/>
  <c r="F1611" i="7" s="1"/>
  <c r="F1612" i="7" s="1"/>
  <c r="F1613" i="7" s="1"/>
  <c r="F1614" i="7" s="1"/>
  <c r="F1615" i="7" s="1"/>
  <c r="F1616" i="7" s="1"/>
  <c r="F1617" i="7" s="1"/>
  <c r="F1618" i="7" s="1"/>
  <c r="F1619" i="7" s="1"/>
  <c r="F1620" i="7" s="1"/>
  <c r="F1621" i="7" s="1"/>
  <c r="F1622" i="7" s="1"/>
  <c r="F1623" i="7" s="1"/>
  <c r="F1624" i="7" s="1"/>
  <c r="F1625" i="7" s="1"/>
  <c r="F1626" i="7" s="1"/>
  <c r="F1627" i="7" s="1"/>
  <c r="F1628" i="7" s="1"/>
  <c r="F1629" i="7" s="1"/>
  <c r="F1630" i="7" s="1"/>
  <c r="F1631" i="7" s="1"/>
  <c r="F1632" i="7" s="1"/>
  <c r="F1633" i="7" s="1"/>
  <c r="F1634" i="7" s="1"/>
  <c r="F1635" i="7" s="1"/>
  <c r="F1636" i="7" s="1"/>
  <c r="F1637" i="7" s="1"/>
  <c r="F1638" i="7" s="1"/>
  <c r="F1639" i="7" s="1"/>
  <c r="F1640" i="7" s="1"/>
  <c r="F1641" i="7" s="1"/>
  <c r="F1642" i="7" s="1"/>
  <c r="F1643" i="7" s="1"/>
  <c r="F1644" i="7" s="1"/>
  <c r="F1645" i="7" s="1"/>
  <c r="F1646" i="7" s="1"/>
  <c r="F1647" i="7" s="1"/>
  <c r="F1648" i="7" s="1"/>
  <c r="F1649" i="7" s="1"/>
  <c r="F1650" i="7" s="1"/>
  <c r="F1651" i="7" s="1"/>
  <c r="F1652" i="7" s="1"/>
  <c r="F1653" i="7" s="1"/>
  <c r="F1654" i="7" s="1"/>
  <c r="F1655" i="7" s="1"/>
  <c r="F1656" i="7" s="1"/>
  <c r="F1657" i="7" s="1"/>
  <c r="F1658" i="7" s="1"/>
  <c r="F1659" i="7" s="1"/>
  <c r="F1660" i="7" s="1"/>
  <c r="F1661" i="7" s="1"/>
  <c r="F1662" i="7" s="1"/>
  <c r="F1663" i="7" s="1"/>
  <c r="F1664" i="7" s="1"/>
  <c r="F1665" i="7" s="1"/>
  <c r="F1666" i="7" s="1"/>
  <c r="F1667" i="7" s="1"/>
  <c r="F1668" i="7" s="1"/>
  <c r="F1669" i="7" s="1"/>
  <c r="F1670" i="7" s="1"/>
  <c r="F1671" i="7" s="1"/>
  <c r="F1672" i="7" s="1"/>
  <c r="F1673" i="7" s="1"/>
  <c r="F1674" i="7" s="1"/>
  <c r="F1675" i="7" s="1"/>
  <c r="F1676" i="7" s="1"/>
  <c r="F1677" i="7" s="1"/>
  <c r="F1678" i="7" s="1"/>
  <c r="F1679" i="7" s="1"/>
  <c r="F1680" i="7" s="1"/>
  <c r="F1681" i="7" s="1"/>
  <c r="F1682" i="7" s="1"/>
  <c r="F1683" i="7" s="1"/>
  <c r="F1684" i="7" s="1"/>
  <c r="F1685" i="7" s="1"/>
  <c r="F1686" i="7" s="1"/>
  <c r="F1687" i="7" s="1"/>
  <c r="F1688" i="7" s="1"/>
  <c r="F1689" i="7" s="1"/>
  <c r="F1690" i="7" s="1"/>
  <c r="F1691" i="7" s="1"/>
  <c r="F1692" i="7" s="1"/>
  <c r="F1693" i="7" s="1"/>
  <c r="F1694" i="7" s="1"/>
  <c r="F1695" i="7" s="1"/>
  <c r="F1696" i="7" s="1"/>
  <c r="F1697" i="7" s="1"/>
  <c r="F1698" i="7" s="1"/>
  <c r="F1699" i="7" s="1"/>
  <c r="F1700" i="7" s="1"/>
  <c r="F1701" i="7" s="1"/>
  <c r="F1702" i="7" s="1"/>
  <c r="F1703" i="7" s="1"/>
  <c r="F1704" i="7" s="1"/>
  <c r="F1705" i="7" s="1"/>
  <c r="F1706" i="7" s="1"/>
  <c r="F1707" i="7" s="1"/>
  <c r="F1708" i="7" s="1"/>
  <c r="F1709" i="7" s="1"/>
  <c r="F1710" i="7" s="1"/>
  <c r="F1711" i="7" s="1"/>
  <c r="F1712" i="7" s="1"/>
  <c r="F1713" i="7" s="1"/>
  <c r="F1714" i="7" s="1"/>
  <c r="F1715" i="7" s="1"/>
  <c r="F1716" i="7" s="1"/>
  <c r="F1717" i="7" s="1"/>
  <c r="F1718" i="7" s="1"/>
  <c r="F1719" i="7" s="1"/>
  <c r="F1720" i="7" s="1"/>
  <c r="F1721" i="7" s="1"/>
  <c r="F1722" i="7" s="1"/>
  <c r="F1723" i="7" s="1"/>
  <c r="F1724" i="7" s="1"/>
  <c r="F1725" i="7" s="1"/>
  <c r="F1726" i="7" s="1"/>
  <c r="F1727" i="7" s="1"/>
  <c r="F1728" i="7" s="1"/>
  <c r="F1729" i="7" s="1"/>
  <c r="F1730" i="7" s="1"/>
  <c r="F1731" i="7" s="1"/>
  <c r="F1732" i="7" s="1"/>
  <c r="F1733" i="7" s="1"/>
  <c r="F1734" i="7" s="1"/>
  <c r="F1735" i="7" s="1"/>
  <c r="F1736" i="7" s="1"/>
  <c r="F1737" i="7" s="1"/>
  <c r="F1738" i="7" s="1"/>
  <c r="F1739" i="7" s="1"/>
  <c r="F1740" i="7" s="1"/>
  <c r="F1741" i="7" s="1"/>
  <c r="F1742" i="7" s="1"/>
  <c r="F1743" i="7" s="1"/>
  <c r="F1744" i="7" s="1"/>
  <c r="F1745" i="7" s="1"/>
  <c r="F1746" i="7" s="1"/>
  <c r="F1747" i="7" s="1"/>
  <c r="F1748" i="7" s="1"/>
  <c r="F1749" i="7" s="1"/>
  <c r="F1750" i="7" s="1"/>
  <c r="F1751" i="7" s="1"/>
  <c r="F1752" i="7" s="1"/>
  <c r="F1753" i="7" s="1"/>
  <c r="F1754" i="7" s="1"/>
  <c r="F1755" i="7" s="1"/>
  <c r="F1756" i="7" s="1"/>
  <c r="F1757" i="7" s="1"/>
  <c r="F1758" i="7" s="1"/>
  <c r="F1759" i="7" s="1"/>
  <c r="F1760" i="7" s="1"/>
  <c r="F1761" i="7" s="1"/>
  <c r="F1762" i="7" s="1"/>
  <c r="F1763" i="7" s="1"/>
  <c r="F1764" i="7" s="1"/>
  <c r="F1765" i="7" s="1"/>
  <c r="F1766" i="7" s="1"/>
  <c r="F1767" i="7" s="1"/>
  <c r="F1768" i="7" s="1"/>
  <c r="F1769" i="7" s="1"/>
  <c r="F1770" i="7" s="1"/>
  <c r="F1771" i="7" s="1"/>
  <c r="F1772" i="7" s="1"/>
  <c r="F1773" i="7" s="1"/>
  <c r="F1774" i="7" s="1"/>
  <c r="F1775" i="7" s="1"/>
  <c r="F1776" i="7" s="1"/>
  <c r="F1777" i="7" s="1"/>
  <c r="F1778" i="7" s="1"/>
  <c r="F1779" i="7" s="1"/>
  <c r="F1780" i="7" s="1"/>
  <c r="F1781" i="7" s="1"/>
  <c r="F1782" i="7" s="1"/>
  <c r="F1783" i="7" s="1"/>
  <c r="F1784" i="7" s="1"/>
  <c r="F1785" i="7" s="1"/>
  <c r="F1786" i="7" s="1"/>
  <c r="F1787" i="7" s="1"/>
  <c r="F1788" i="7" s="1"/>
  <c r="F1789" i="7" s="1"/>
  <c r="F1790" i="7" s="1"/>
  <c r="F1791" i="7" s="1"/>
  <c r="F1792" i="7" s="1"/>
  <c r="F1793" i="7" s="1"/>
  <c r="F1794" i="7" s="1"/>
  <c r="F1795" i="7" s="1"/>
  <c r="F1796" i="7" s="1"/>
  <c r="F1797" i="7" s="1"/>
  <c r="F1798" i="7" s="1"/>
  <c r="F1799" i="7" s="1"/>
  <c r="F1800" i="7" s="1"/>
  <c r="F1801" i="7" s="1"/>
  <c r="F1802" i="7" s="1"/>
  <c r="F1803" i="7" s="1"/>
  <c r="F1804" i="7" s="1"/>
  <c r="F1805" i="7" s="1"/>
  <c r="F1806" i="7" s="1"/>
  <c r="F1807" i="7" s="1"/>
  <c r="F1808" i="7" s="1"/>
  <c r="F1809" i="7" s="1"/>
  <c r="F1810" i="7" s="1"/>
  <c r="F1811" i="7" s="1"/>
  <c r="F1812" i="7" s="1"/>
  <c r="F1813" i="7" s="1"/>
  <c r="F1814" i="7" s="1"/>
  <c r="F1815" i="7" s="1"/>
  <c r="F1816" i="7" s="1"/>
  <c r="F1817" i="7" s="1"/>
  <c r="F1818" i="7" s="1"/>
  <c r="F1819" i="7" s="1"/>
  <c r="F1820" i="7" s="1"/>
  <c r="F1821" i="7" s="1"/>
  <c r="F1822" i="7" s="1"/>
  <c r="F1823" i="7" s="1"/>
  <c r="F1824" i="7" s="1"/>
  <c r="F1825" i="7" s="1"/>
  <c r="F1826" i="7" s="1"/>
  <c r="F1827" i="7" s="1"/>
  <c r="F1828" i="7" s="1"/>
  <c r="F1829" i="7" s="1"/>
  <c r="F1830" i="7" s="1"/>
  <c r="F1831" i="7" s="1"/>
  <c r="F1832" i="7" s="1"/>
  <c r="F1833" i="7" s="1"/>
  <c r="F1834" i="7" s="1"/>
  <c r="F1835" i="7" s="1"/>
  <c r="F1836" i="7" s="1"/>
  <c r="F1837" i="7" s="1"/>
  <c r="F1838" i="7" s="1"/>
  <c r="F1839" i="7" s="1"/>
  <c r="F1840" i="7" s="1"/>
  <c r="F1841" i="7" s="1"/>
  <c r="F1842" i="7" s="1"/>
  <c r="F1843" i="7" s="1"/>
  <c r="F1844" i="7" s="1"/>
  <c r="F1845" i="7" s="1"/>
  <c r="F1846" i="7" s="1"/>
  <c r="F1847" i="7" s="1"/>
  <c r="F1848" i="7" s="1"/>
  <c r="F1849" i="7" s="1"/>
  <c r="F1850" i="7" s="1"/>
  <c r="F1851" i="7" s="1"/>
  <c r="F1852" i="7" s="1"/>
  <c r="F1853" i="7" s="1"/>
  <c r="F1854" i="7" s="1"/>
  <c r="F1855" i="7" s="1"/>
  <c r="F1856" i="7" s="1"/>
  <c r="F1857" i="7" s="1"/>
  <c r="F1858" i="7" s="1"/>
  <c r="F1859" i="7" s="1"/>
  <c r="F1860" i="7" s="1"/>
  <c r="F1861" i="7" s="1"/>
  <c r="F1862" i="7" s="1"/>
  <c r="F1863" i="7" s="1"/>
  <c r="F1864" i="7" s="1"/>
  <c r="F1865" i="7" s="1"/>
  <c r="F1866" i="7" s="1"/>
  <c r="F1867" i="7" s="1"/>
  <c r="F1868" i="7" s="1"/>
  <c r="F1869" i="7" s="1"/>
  <c r="F1870" i="7" s="1"/>
  <c r="F1871" i="7" s="1"/>
  <c r="F1872" i="7" s="1"/>
  <c r="F1873" i="7" s="1"/>
  <c r="F1874" i="7" s="1"/>
  <c r="F1875" i="7" s="1"/>
  <c r="F1876" i="7" s="1"/>
  <c r="F1877" i="7" s="1"/>
  <c r="F1878" i="7" s="1"/>
  <c r="F1879" i="7" s="1"/>
  <c r="F1880" i="7" s="1"/>
  <c r="F1881" i="7" s="1"/>
  <c r="F1882" i="7" s="1"/>
  <c r="F1883" i="7" s="1"/>
  <c r="F1884" i="7" s="1"/>
  <c r="F1885" i="7" s="1"/>
  <c r="F1886" i="7" s="1"/>
  <c r="F1887" i="7" s="1"/>
  <c r="F1888" i="7" s="1"/>
  <c r="F1889" i="7" s="1"/>
  <c r="F1890" i="7" s="1"/>
  <c r="F1891" i="7" s="1"/>
  <c r="F1892" i="7" s="1"/>
  <c r="F1893" i="7" s="1"/>
  <c r="F1894" i="7" s="1"/>
  <c r="F1895" i="7" s="1"/>
  <c r="F1896" i="7" s="1"/>
  <c r="F1897" i="7" s="1"/>
  <c r="F1898" i="7" s="1"/>
  <c r="F1899" i="7" s="1"/>
  <c r="F1900" i="7" s="1"/>
  <c r="F1901" i="7" s="1"/>
  <c r="F1902" i="7" s="1"/>
  <c r="F1903" i="7" s="1"/>
  <c r="F1904" i="7" s="1"/>
  <c r="F1905" i="7" s="1"/>
  <c r="F1906" i="7" s="1"/>
  <c r="F1907" i="7" s="1"/>
  <c r="F1908" i="7" s="1"/>
  <c r="F1909" i="7" s="1"/>
  <c r="F1910" i="7" s="1"/>
  <c r="F1911" i="7" s="1"/>
  <c r="F1912" i="7" s="1"/>
  <c r="F1913" i="7" s="1"/>
  <c r="F1914" i="7" s="1"/>
  <c r="F1915" i="7" s="1"/>
  <c r="F1916" i="7" s="1"/>
  <c r="F1917" i="7" s="1"/>
  <c r="F1918" i="7" s="1"/>
  <c r="F1919" i="7" s="1"/>
  <c r="F1920" i="7" s="1"/>
  <c r="F1921" i="7" s="1"/>
  <c r="F1922" i="7" s="1"/>
  <c r="F1923" i="7" s="1"/>
  <c r="F1924" i="7" s="1"/>
  <c r="F1925" i="7" s="1"/>
  <c r="F1926" i="7" s="1"/>
  <c r="F1927" i="7" s="1"/>
  <c r="F1928" i="7" s="1"/>
  <c r="F1929" i="7" s="1"/>
  <c r="F1930" i="7" s="1"/>
  <c r="F1931" i="7" s="1"/>
  <c r="F1932" i="7" s="1"/>
  <c r="F1933" i="7" s="1"/>
  <c r="F1934" i="7" s="1"/>
  <c r="F1935" i="7" s="1"/>
  <c r="F1936" i="7" s="1"/>
  <c r="F1937" i="7" s="1"/>
  <c r="F1938" i="7" s="1"/>
  <c r="F1939" i="7" s="1"/>
  <c r="F1940" i="7" s="1"/>
  <c r="F1941" i="7" s="1"/>
  <c r="F1942" i="7" s="1"/>
  <c r="F1943" i="7" s="1"/>
  <c r="F1944" i="7" s="1"/>
  <c r="F1945" i="7" s="1"/>
  <c r="F1946" i="7" s="1"/>
  <c r="F1947" i="7" s="1"/>
  <c r="F1948" i="7" s="1"/>
  <c r="F1949" i="7" s="1"/>
  <c r="F1950" i="7" s="1"/>
  <c r="F1951" i="7" s="1"/>
  <c r="F1952" i="7" s="1"/>
  <c r="F1953" i="7" s="1"/>
  <c r="F1954" i="7" s="1"/>
  <c r="F1955" i="7" s="1"/>
  <c r="F1956" i="7" s="1"/>
  <c r="F1957" i="7" s="1"/>
  <c r="F1958" i="7" s="1"/>
  <c r="F1959" i="7" s="1"/>
  <c r="F1960" i="7" s="1"/>
  <c r="F1961" i="7" s="1"/>
  <c r="F1962" i="7" s="1"/>
  <c r="F1963" i="7" s="1"/>
  <c r="F1964" i="7" s="1"/>
  <c r="F1965" i="7" s="1"/>
  <c r="F1966" i="7" s="1"/>
  <c r="F1967" i="7" s="1"/>
  <c r="F1968" i="7" s="1"/>
  <c r="F1969" i="7" s="1"/>
  <c r="F1970" i="7" s="1"/>
  <c r="F1971" i="7" s="1"/>
  <c r="F1972" i="7" s="1"/>
  <c r="F1973" i="7" s="1"/>
  <c r="F1974" i="7" s="1"/>
  <c r="F1975" i="7" s="1"/>
  <c r="F1976" i="7" s="1"/>
  <c r="F1977" i="7" s="1"/>
  <c r="F1978" i="7" s="1"/>
  <c r="F1979" i="7" s="1"/>
  <c r="F1980" i="7" s="1"/>
  <c r="F1981" i="7" s="1"/>
  <c r="F1982" i="7" s="1"/>
  <c r="F1983" i="7" s="1"/>
  <c r="F1984" i="7" s="1"/>
  <c r="F1985" i="7" s="1"/>
  <c r="F1986" i="7" s="1"/>
  <c r="F1987" i="7" s="1"/>
  <c r="F1988" i="7" s="1"/>
  <c r="F1989" i="7" s="1"/>
  <c r="F1990" i="7" s="1"/>
  <c r="F1991" i="7" s="1"/>
  <c r="F1992" i="7" s="1"/>
  <c r="F1993" i="7" s="1"/>
  <c r="F1994" i="7" s="1"/>
  <c r="F1995" i="7" s="1"/>
  <c r="F1996" i="7" s="1"/>
  <c r="F1997" i="7" s="1"/>
  <c r="F1998" i="7" s="1"/>
  <c r="F1999" i="7" s="1"/>
  <c r="F2000" i="7" s="1"/>
  <c r="F2001" i="7" s="1"/>
  <c r="F2002" i="7" s="1"/>
  <c r="F2003" i="7" s="1"/>
  <c r="F2004" i="7" s="1"/>
  <c r="F2005" i="7" s="1"/>
  <c r="F2006" i="7" s="1"/>
  <c r="F2007" i="7" s="1"/>
  <c r="F2008" i="7" s="1"/>
  <c r="F2009" i="7" s="1"/>
  <c r="F2010" i="7" s="1"/>
  <c r="F2011" i="7" s="1"/>
  <c r="F2012" i="7" s="1"/>
  <c r="F2013" i="7" s="1"/>
  <c r="F2014" i="7" s="1"/>
  <c r="F2015" i="7" s="1"/>
  <c r="F2016" i="7" s="1"/>
  <c r="F2017" i="7" s="1"/>
  <c r="F2018" i="7" s="1"/>
  <c r="F2019" i="7" s="1"/>
  <c r="F2020" i="7" s="1"/>
  <c r="F2021" i="7" s="1"/>
  <c r="F2022" i="7" s="1"/>
  <c r="F2023" i="7" s="1"/>
  <c r="F2024" i="7" s="1"/>
  <c r="F2025" i="7" s="1"/>
  <c r="F2026" i="7" s="1"/>
  <c r="F2027" i="7" s="1"/>
  <c r="F2028" i="7" s="1"/>
  <c r="F2029" i="7" s="1"/>
  <c r="F2030" i="7" s="1"/>
  <c r="F2031" i="7" s="1"/>
  <c r="F2032" i="7" s="1"/>
  <c r="F2033" i="7" s="1"/>
  <c r="F2034" i="7" s="1"/>
  <c r="F2035" i="7" s="1"/>
  <c r="F2036" i="7" s="1"/>
  <c r="F2037" i="7" s="1"/>
  <c r="F2038" i="7" s="1"/>
  <c r="F2039" i="7" s="1"/>
  <c r="F2040" i="7" s="1"/>
  <c r="F2041" i="7" s="1"/>
  <c r="F2042" i="7" s="1"/>
  <c r="F2043" i="7" s="1"/>
  <c r="F2044" i="7" s="1"/>
  <c r="F2045" i="7" s="1"/>
  <c r="F2046" i="7" s="1"/>
  <c r="F2047" i="7" s="1"/>
  <c r="F2048" i="7" s="1"/>
  <c r="F2049" i="7" s="1"/>
  <c r="F2050" i="7" s="1"/>
  <c r="F2051" i="7" s="1"/>
  <c r="F2052" i="7" s="1"/>
  <c r="F2053" i="7" s="1"/>
  <c r="F2054" i="7" s="1"/>
  <c r="F2055" i="7" s="1"/>
  <c r="F2056" i="7" s="1"/>
  <c r="F2057" i="7" s="1"/>
  <c r="F2058" i="7" s="1"/>
  <c r="F2059" i="7" s="1"/>
  <c r="F2060" i="7" s="1"/>
  <c r="F2061" i="7" s="1"/>
  <c r="F2062" i="7" s="1"/>
  <c r="F2063" i="7" s="1"/>
  <c r="F2064" i="7" s="1"/>
  <c r="F2065" i="7" s="1"/>
  <c r="H1256" i="7" s="1"/>
  <c r="N1039" i="7" s="1"/>
  <c r="H1118" i="7"/>
  <c r="N1038" i="7" s="1"/>
  <c r="F773" i="5"/>
  <c r="F774" i="5" s="1"/>
  <c r="F775" i="5" s="1"/>
  <c r="F776" i="5" s="1"/>
  <c r="F777" i="5" s="1"/>
  <c r="F778" i="5" s="1"/>
  <c r="F779" i="5" s="1"/>
  <c r="F780" i="5" s="1"/>
  <c r="F781" i="5" s="1"/>
  <c r="F782" i="5" s="1"/>
  <c r="F783" i="5" s="1"/>
  <c r="F784" i="5" s="1"/>
  <c r="F785" i="5" s="1"/>
  <c r="F786" i="5" s="1"/>
  <c r="F787" i="5" s="1"/>
  <c r="F788" i="5" s="1"/>
  <c r="F789" i="5" s="1"/>
  <c r="F790" i="5" s="1"/>
  <c r="F791" i="5" s="1"/>
  <c r="F792" i="5" s="1"/>
  <c r="F793" i="5" s="1"/>
  <c r="F794" i="5" s="1"/>
  <c r="F795" i="5" s="1"/>
  <c r="F796" i="5" s="1"/>
  <c r="F797" i="5" s="1"/>
  <c r="F798" i="5" s="1"/>
  <c r="F799" i="5" s="1"/>
  <c r="F800" i="5" s="1"/>
  <c r="F801" i="5" s="1"/>
  <c r="F802" i="5" s="1"/>
  <c r="F803" i="5" s="1"/>
  <c r="F804" i="5" s="1"/>
  <c r="F805" i="5" s="1"/>
  <c r="F806" i="5" s="1"/>
  <c r="F807" i="5" s="1"/>
  <c r="F808" i="5" s="1"/>
  <c r="F809" i="5" s="1"/>
  <c r="F810" i="5" s="1"/>
  <c r="F811" i="5" s="1"/>
  <c r="F812" i="5" s="1"/>
  <c r="F813" i="5" s="1"/>
  <c r="F814" i="5" s="1"/>
  <c r="F815" i="5" s="1"/>
  <c r="F816" i="5" s="1"/>
  <c r="F817" i="5" s="1"/>
  <c r="F818" i="5" s="1"/>
  <c r="F819" i="5" s="1"/>
  <c r="F820" i="5" s="1"/>
  <c r="F821" i="5" s="1"/>
  <c r="F822" i="5" s="1"/>
  <c r="F823" i="5" s="1"/>
  <c r="F824" i="5" s="1"/>
  <c r="F825" i="5" s="1"/>
  <c r="F826" i="5" s="1"/>
  <c r="F827" i="5" s="1"/>
  <c r="F828" i="5" s="1"/>
  <c r="F829" i="5" s="1"/>
  <c r="F830" i="5" s="1"/>
  <c r="F831" i="5" s="1"/>
  <c r="F832" i="5" s="1"/>
  <c r="F833" i="5" s="1"/>
  <c r="F834" i="5" s="1"/>
  <c r="F835" i="5" s="1"/>
  <c r="F836" i="5" s="1"/>
  <c r="F837" i="5" s="1"/>
  <c r="F838" i="5" s="1"/>
  <c r="F839" i="5" s="1"/>
  <c r="F840" i="5" s="1"/>
  <c r="F841" i="5" s="1"/>
  <c r="F842" i="5" s="1"/>
  <c r="F843" i="5" s="1"/>
  <c r="F844" i="5" s="1"/>
  <c r="F845" i="5" s="1"/>
  <c r="F846" i="5" s="1"/>
  <c r="F847" i="5" s="1"/>
  <c r="F848" i="5" s="1"/>
  <c r="F849" i="5" s="1"/>
  <c r="F850" i="5" s="1"/>
  <c r="F851" i="5" s="1"/>
  <c r="F852" i="5" s="1"/>
  <c r="F853" i="5" s="1"/>
  <c r="F854" i="5" s="1"/>
  <c r="F855" i="5" s="1"/>
  <c r="F856" i="5" s="1"/>
  <c r="F857" i="5" s="1"/>
  <c r="F858" i="5" s="1"/>
  <c r="F859" i="5" s="1"/>
  <c r="F860" i="5" s="1"/>
  <c r="F861" i="5" s="1"/>
  <c r="F862" i="5" s="1"/>
  <c r="F863" i="5" s="1"/>
  <c r="F864" i="5" s="1"/>
  <c r="F865" i="5" s="1"/>
  <c r="F866" i="5" s="1"/>
  <c r="F867" i="5" s="1"/>
  <c r="F868" i="5" s="1"/>
  <c r="F869" i="5" s="1"/>
  <c r="F870" i="5" s="1"/>
  <c r="F871" i="5" s="1"/>
  <c r="F872" i="5" s="1"/>
  <c r="F873" i="5" s="1"/>
  <c r="F874" i="5" s="1"/>
  <c r="F875" i="5" s="1"/>
  <c r="F876" i="5" s="1"/>
  <c r="F877" i="5" s="1"/>
  <c r="F878" i="5" s="1"/>
  <c r="F879" i="5" s="1"/>
  <c r="F880" i="5" s="1"/>
  <c r="F881" i="5" s="1"/>
  <c r="F882" i="5" s="1"/>
  <c r="F883" i="5" s="1"/>
  <c r="F884" i="5" s="1"/>
  <c r="F885" i="5" s="1"/>
  <c r="F886" i="5" s="1"/>
  <c r="F887" i="5" s="1"/>
  <c r="F888" i="5" s="1"/>
  <c r="F889" i="5" s="1"/>
  <c r="F890" i="5" s="1"/>
  <c r="F891" i="5" s="1"/>
  <c r="F892" i="5" s="1"/>
  <c r="F893" i="5" s="1"/>
  <c r="F894" i="5" s="1"/>
  <c r="F895" i="5" s="1"/>
  <c r="F896" i="5" s="1"/>
  <c r="F897" i="5" s="1"/>
  <c r="F898" i="5" s="1"/>
  <c r="F899" i="5" s="1"/>
  <c r="F900" i="5" s="1"/>
  <c r="F901" i="5" s="1"/>
  <c r="F902" i="5" s="1"/>
  <c r="F903" i="5" s="1"/>
  <c r="F904" i="5" s="1"/>
  <c r="F905" i="5" s="1"/>
  <c r="F906" i="5" s="1"/>
  <c r="F907" i="5" s="1"/>
  <c r="F908" i="5" s="1"/>
  <c r="F909" i="5" s="1"/>
  <c r="F910" i="5" s="1"/>
  <c r="F911" i="5" s="1"/>
  <c r="F912" i="5" s="1"/>
  <c r="F913" i="5" s="1"/>
  <c r="F914" i="5" s="1"/>
  <c r="F915" i="5" s="1"/>
  <c r="F916" i="5" s="1"/>
  <c r="F917" i="5" s="1"/>
  <c r="F918" i="5" s="1"/>
  <c r="F919" i="5" s="1"/>
  <c r="F920" i="5" s="1"/>
  <c r="F921" i="5" s="1"/>
  <c r="F922" i="5" s="1"/>
  <c r="F923" i="5" s="1"/>
  <c r="F924" i="5" s="1"/>
  <c r="F925" i="5" s="1"/>
  <c r="F926" i="5" s="1"/>
  <c r="F927" i="5" s="1"/>
  <c r="F928" i="5" s="1"/>
  <c r="F929" i="5" s="1"/>
  <c r="F930" i="5" s="1"/>
  <c r="F931" i="5" s="1"/>
  <c r="F932" i="5" s="1"/>
  <c r="F933" i="5" s="1"/>
  <c r="F934" i="5" s="1"/>
  <c r="F935" i="5" s="1"/>
  <c r="F936" i="5" s="1"/>
  <c r="F937" i="5" s="1"/>
  <c r="F938" i="5" s="1"/>
  <c r="F939" i="5" s="1"/>
  <c r="F940" i="5" s="1"/>
  <c r="F941" i="5" s="1"/>
  <c r="F942" i="5" s="1"/>
  <c r="F943" i="5" s="1"/>
  <c r="F944" i="5" s="1"/>
  <c r="F945" i="5" s="1"/>
  <c r="F946" i="5" s="1"/>
  <c r="F947" i="5" s="1"/>
  <c r="F948" i="5" s="1"/>
  <c r="F949" i="5" s="1"/>
  <c r="F950" i="5" s="1"/>
  <c r="F951" i="5" s="1"/>
  <c r="F952" i="5" s="1"/>
  <c r="F953" i="5" s="1"/>
  <c r="F954" i="5" s="1"/>
  <c r="F955" i="5" s="1"/>
  <c r="F956" i="5" s="1"/>
  <c r="F957" i="5" s="1"/>
  <c r="F958" i="5" s="1"/>
  <c r="F959" i="5" s="1"/>
  <c r="F960" i="5" s="1"/>
  <c r="F961" i="5" s="1"/>
  <c r="F962" i="5" s="1"/>
  <c r="F963" i="5" s="1"/>
  <c r="F964" i="5" s="1"/>
  <c r="F965" i="5" s="1"/>
  <c r="F966" i="5" s="1"/>
  <c r="F967" i="5" s="1"/>
  <c r="F968" i="5" s="1"/>
  <c r="F969" i="5" s="1"/>
  <c r="F970" i="5" s="1"/>
  <c r="F971" i="5" s="1"/>
  <c r="F972" i="5" s="1"/>
  <c r="F973" i="5" s="1"/>
  <c r="F974" i="5" s="1"/>
  <c r="F975" i="5" s="1"/>
  <c r="F976" i="5" s="1"/>
  <c r="F977" i="5" s="1"/>
  <c r="F978" i="5" s="1"/>
  <c r="F979" i="5" s="1"/>
  <c r="F980" i="5" s="1"/>
  <c r="F981" i="5" s="1"/>
  <c r="F982" i="5" s="1"/>
  <c r="F983" i="5" s="1"/>
  <c r="F984" i="5" s="1"/>
  <c r="F985" i="5" s="1"/>
  <c r="F986" i="5" s="1"/>
  <c r="F987" i="5" s="1"/>
  <c r="F988" i="5" s="1"/>
  <c r="F989" i="5" s="1"/>
  <c r="F990" i="5" s="1"/>
  <c r="F991" i="5" s="1"/>
  <c r="F992" i="5" s="1"/>
  <c r="F993" i="5" s="1"/>
  <c r="F994" i="5" s="1"/>
  <c r="F995" i="5" s="1"/>
  <c r="F996" i="5" s="1"/>
  <c r="F997" i="5" s="1"/>
  <c r="F998" i="5" s="1"/>
  <c r="F999" i="5" s="1"/>
  <c r="F1000" i="5" s="1"/>
  <c r="F1001" i="5" s="1"/>
  <c r="F1002" i="5" s="1"/>
  <c r="F1003" i="5" s="1"/>
  <c r="F1004" i="5" s="1"/>
  <c r="F1005" i="5" s="1"/>
  <c r="F1006" i="5" s="1"/>
  <c r="F1007" i="5" s="1"/>
  <c r="F1008" i="5" s="1"/>
  <c r="F1009" i="5" s="1"/>
  <c r="F1010" i="5" s="1"/>
  <c r="F1011" i="5" s="1"/>
  <c r="F1012" i="5" s="1"/>
  <c r="F1013" i="5" s="1"/>
  <c r="F1014" i="5" s="1"/>
  <c r="F1015" i="5" s="1"/>
  <c r="F1016" i="5" s="1"/>
  <c r="F1017" i="5" s="1"/>
  <c r="F1018" i="5" s="1"/>
  <c r="F1019" i="5" s="1"/>
  <c r="F1020" i="5" s="1"/>
  <c r="F1021" i="5" s="1"/>
  <c r="F1022" i="5" s="1"/>
  <c r="F1023" i="5" s="1"/>
  <c r="F1024" i="5" s="1"/>
  <c r="F1025" i="5" s="1"/>
  <c r="F1026" i="5" s="1"/>
  <c r="F1027" i="5" s="1"/>
  <c r="F1028" i="5" s="1"/>
  <c r="F1029" i="5" s="1"/>
  <c r="F1030" i="5" s="1"/>
  <c r="F1031" i="5" s="1"/>
  <c r="F1032" i="5" s="1"/>
  <c r="F1033" i="5" s="1"/>
  <c r="F1034" i="5" s="1"/>
  <c r="F1035" i="5" s="1"/>
  <c r="F1036" i="5" s="1"/>
  <c r="F1037" i="5" s="1"/>
  <c r="F1038" i="5" s="1"/>
  <c r="F1039" i="5" s="1"/>
  <c r="F1040" i="5" s="1"/>
  <c r="F1041" i="5" s="1"/>
  <c r="F1042" i="5" s="1"/>
  <c r="F1043" i="5" s="1"/>
  <c r="F1044" i="5" s="1"/>
  <c r="F1045" i="5" s="1"/>
  <c r="F1046" i="5" s="1"/>
  <c r="F1047" i="5" s="1"/>
  <c r="F1048" i="5" s="1"/>
  <c r="F1049" i="5" s="1"/>
  <c r="F1050" i="5" s="1"/>
  <c r="F1051" i="5" s="1"/>
  <c r="F1052" i="5" s="1"/>
  <c r="F1053" i="5" s="1"/>
  <c r="F1054" i="5" s="1"/>
  <c r="F1055" i="5" s="1"/>
  <c r="F1056" i="5" s="1"/>
  <c r="F1057" i="5" s="1"/>
  <c r="F1058" i="5" s="1"/>
  <c r="F1059" i="5" s="1"/>
  <c r="F1060" i="5" s="1"/>
  <c r="F1061" i="5" s="1"/>
  <c r="F1062" i="5" s="1"/>
  <c r="F1063" i="5" s="1"/>
  <c r="F1064" i="5" s="1"/>
  <c r="F1065" i="5" s="1"/>
  <c r="F1066" i="5" s="1"/>
  <c r="F1067" i="5" s="1"/>
  <c r="F1068" i="5" s="1"/>
  <c r="F1069" i="5" s="1"/>
  <c r="F1070" i="5" s="1"/>
  <c r="F1071" i="5" s="1"/>
  <c r="F1072" i="5" s="1"/>
  <c r="F1073" i="5" s="1"/>
  <c r="F1074" i="5" s="1"/>
  <c r="F1075" i="5" s="1"/>
  <c r="F1076" i="5" s="1"/>
  <c r="F1077" i="5" s="1"/>
  <c r="F1078" i="5" s="1"/>
  <c r="F1079" i="5" s="1"/>
  <c r="F1080" i="5" s="1"/>
  <c r="F1081" i="5" s="1"/>
  <c r="F1082" i="5" s="1"/>
  <c r="F1083" i="5" s="1"/>
  <c r="F1084" i="5" s="1"/>
  <c r="F1085" i="5" s="1"/>
  <c r="F1086" i="5" s="1"/>
  <c r="F1087" i="5" s="1"/>
  <c r="F1088" i="5" s="1"/>
  <c r="F1089" i="5" s="1"/>
  <c r="F1090" i="5" s="1"/>
  <c r="F1091" i="5" s="1"/>
  <c r="F1092" i="5" s="1"/>
  <c r="F1093" i="5" s="1"/>
  <c r="F1094" i="5" s="1"/>
  <c r="F1095" i="5" s="1"/>
  <c r="F1096" i="5" s="1"/>
  <c r="F1097" i="5" s="1"/>
  <c r="F1098" i="5" s="1"/>
  <c r="F1099" i="5" s="1"/>
  <c r="F1100" i="5" s="1"/>
  <c r="F1101" i="5" s="1"/>
  <c r="F1102" i="5" s="1"/>
  <c r="F1103" i="5" s="1"/>
  <c r="F1104" i="5" s="1"/>
  <c r="F1105" i="5" s="1"/>
  <c r="F1106" i="5" s="1"/>
  <c r="F1107" i="5" s="1"/>
  <c r="F1108" i="5" s="1"/>
  <c r="F1109" i="5" s="1"/>
  <c r="F1110" i="5" s="1"/>
  <c r="F1111" i="5" s="1"/>
  <c r="F1112" i="5" s="1"/>
  <c r="F1113" i="5" s="1"/>
  <c r="F1114" i="5" s="1"/>
  <c r="F1115" i="5" s="1"/>
  <c r="F1116" i="5" s="1"/>
  <c r="F1117" i="5" s="1"/>
  <c r="F1118" i="5" s="1"/>
  <c r="F1119" i="5" s="1"/>
  <c r="F1120" i="5" s="1"/>
  <c r="F1121" i="5" s="1"/>
  <c r="F1122" i="5" s="1"/>
  <c r="F1123" i="5" s="1"/>
  <c r="F1124" i="5" s="1"/>
  <c r="F1125" i="5" s="1"/>
  <c r="F1126" i="5" s="1"/>
  <c r="F1127" i="5" s="1"/>
  <c r="F1128" i="5" s="1"/>
  <c r="F1129" i="5" s="1"/>
  <c r="F1130" i="5" s="1"/>
  <c r="F1131" i="5" s="1"/>
  <c r="F1132" i="5" s="1"/>
  <c r="F1133" i="5" s="1"/>
  <c r="F1134" i="5" s="1"/>
  <c r="F1135" i="5" s="1"/>
  <c r="F1136" i="5" s="1"/>
  <c r="F1137" i="5" s="1"/>
  <c r="F1138" i="5" s="1"/>
  <c r="F1139" i="5" s="1"/>
  <c r="F1140" i="5" s="1"/>
  <c r="F1141" i="5" s="1"/>
  <c r="F1142" i="5" s="1"/>
  <c r="F1143" i="5" s="1"/>
  <c r="F1144" i="5" s="1"/>
  <c r="F1145" i="5" s="1"/>
  <c r="F1146" i="5" s="1"/>
  <c r="F1147" i="5" s="1"/>
  <c r="F1148" i="5" s="1"/>
  <c r="F1149" i="5" s="1"/>
  <c r="F1150" i="5" s="1"/>
  <c r="F1151" i="5" s="1"/>
  <c r="F1152" i="5" s="1"/>
  <c r="F1153" i="5" s="1"/>
  <c r="F1154" i="5" s="1"/>
  <c r="F1155" i="5" s="1"/>
  <c r="F1156" i="5" s="1"/>
  <c r="F1157" i="5" s="1"/>
  <c r="F1158" i="5" s="1"/>
  <c r="F1159" i="5" s="1"/>
  <c r="F1160" i="5" s="1"/>
  <c r="F1161" i="5" s="1"/>
  <c r="F1162" i="5" s="1"/>
  <c r="F1163" i="5" s="1"/>
  <c r="F1164" i="5" s="1"/>
  <c r="F1165" i="5" s="1"/>
  <c r="F1166" i="5" s="1"/>
  <c r="F1167" i="5" s="1"/>
  <c r="F1168" i="5" s="1"/>
  <c r="F1169" i="5" s="1"/>
  <c r="F1170" i="5" s="1"/>
  <c r="F1171" i="5" s="1"/>
  <c r="F1172" i="5" s="1"/>
  <c r="F1173" i="5" s="1"/>
  <c r="F1174" i="5" s="1"/>
  <c r="F1175" i="5" s="1"/>
  <c r="F1176" i="5" s="1"/>
  <c r="F1177" i="5" s="1"/>
  <c r="F1178" i="5" s="1"/>
  <c r="F1179" i="5" s="1"/>
  <c r="F1180" i="5" s="1"/>
  <c r="F1181" i="5" s="1"/>
  <c r="F1182" i="5" s="1"/>
  <c r="F1183" i="5" s="1"/>
  <c r="F1184" i="5" s="1"/>
  <c r="F1185" i="5" s="1"/>
  <c r="F1186" i="5" s="1"/>
  <c r="F1187" i="5" s="1"/>
  <c r="F1188" i="5" s="1"/>
  <c r="F1189" i="5" s="1"/>
  <c r="F1190" i="5" s="1"/>
  <c r="F1191" i="5" s="1"/>
  <c r="F1192" i="5" s="1"/>
  <c r="F1193" i="5" s="1"/>
  <c r="F1194" i="5" s="1"/>
  <c r="F1195" i="5" s="1"/>
  <c r="F1196" i="5" s="1"/>
  <c r="F1197" i="5" s="1"/>
  <c r="F1198" i="5" s="1"/>
  <c r="F1199" i="5" s="1"/>
  <c r="F1200" i="5" s="1"/>
  <c r="F1201" i="5" s="1"/>
  <c r="F1202" i="5" s="1"/>
  <c r="F1203" i="5" s="1"/>
  <c r="F1204" i="5" s="1"/>
  <c r="F1205" i="5" s="1"/>
  <c r="F1206" i="5" s="1"/>
  <c r="F1207" i="5" s="1"/>
  <c r="F1208" i="5" s="1"/>
  <c r="F1209" i="5" s="1"/>
  <c r="F1210" i="5" s="1"/>
  <c r="F1211" i="5" s="1"/>
  <c r="K773" i="5" s="1"/>
  <c r="O5" i="5" s="1"/>
  <c r="K346" i="5"/>
  <c r="O4" i="5" s="1"/>
  <c r="O2" i="4"/>
  <c r="F1515" i="4"/>
  <c r="F1516" i="4" s="1"/>
  <c r="F1517" i="4" s="1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 s="1"/>
  <c r="F1533" i="4" s="1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 s="1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 s="1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1653" i="4" s="1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K1319" i="4"/>
  <c r="O1318" i="4" s="1"/>
  <c r="F71" i="6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F117" i="6" s="1"/>
  <c r="F118" i="6" s="1"/>
  <c r="F119" i="6" s="1"/>
  <c r="F120" i="6" s="1"/>
  <c r="F121" i="6" s="1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4" i="6" s="1"/>
  <c r="F145" i="6" s="1"/>
  <c r="F146" i="6" s="1"/>
  <c r="F147" i="6" s="1"/>
  <c r="F148" i="6" s="1"/>
  <c r="F149" i="6" s="1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F160" i="6" s="1"/>
  <c r="F161" i="6" s="1"/>
  <c r="F162" i="6" s="1"/>
  <c r="F163" i="6" s="1"/>
  <c r="F164" i="6" s="1"/>
  <c r="F165" i="6" s="1"/>
  <c r="F166" i="6" s="1"/>
  <c r="F167" i="6" s="1"/>
  <c r="F168" i="6" s="1"/>
  <c r="F169" i="6" s="1"/>
  <c r="F170" i="6" s="1"/>
  <c r="F171" i="6" s="1"/>
  <c r="F172" i="6" s="1"/>
  <c r="F173" i="6" s="1"/>
  <c r="F174" i="6" s="1"/>
  <c r="F175" i="6" s="1"/>
  <c r="F176" i="6" s="1"/>
  <c r="F177" i="6" s="1"/>
  <c r="F178" i="6" s="1"/>
  <c r="F179" i="6" s="1"/>
  <c r="F180" i="6" s="1"/>
  <c r="F181" i="6" s="1"/>
  <c r="F182" i="6" s="1"/>
  <c r="F183" i="6" s="1"/>
  <c r="F184" i="6" s="1"/>
  <c r="F185" i="6" s="1"/>
  <c r="F186" i="6" s="1"/>
  <c r="F187" i="6" s="1"/>
  <c r="F188" i="6" s="1"/>
  <c r="F189" i="6" s="1"/>
  <c r="F190" i="6" s="1"/>
  <c r="F191" i="6" s="1"/>
  <c r="F192" i="6" s="1"/>
  <c r="F193" i="6" s="1"/>
  <c r="F194" i="6" s="1"/>
  <c r="F195" i="6" s="1"/>
  <c r="F196" i="6" s="1"/>
  <c r="F197" i="6" s="1"/>
  <c r="F198" i="6" s="1"/>
  <c r="F199" i="6" s="1"/>
  <c r="F200" i="6" s="1"/>
  <c r="F201" i="6" s="1"/>
  <c r="F202" i="6" s="1"/>
  <c r="F203" i="6" s="1"/>
  <c r="F204" i="6" s="1"/>
  <c r="F205" i="6" s="1"/>
  <c r="F206" i="6" s="1"/>
  <c r="F207" i="6" s="1"/>
  <c r="F208" i="6" s="1"/>
  <c r="F209" i="6" s="1"/>
  <c r="F210" i="6" s="1"/>
  <c r="F211" i="6" s="1"/>
  <c r="F212" i="6" s="1"/>
  <c r="F213" i="6" s="1"/>
  <c r="F214" i="6" s="1"/>
  <c r="F215" i="6" s="1"/>
  <c r="F216" i="6" s="1"/>
  <c r="F217" i="6" s="1"/>
  <c r="F218" i="6" s="1"/>
  <c r="F219" i="6" s="1"/>
  <c r="F220" i="6" s="1"/>
  <c r="F221" i="6" s="1"/>
  <c r="F222" i="6" s="1"/>
  <c r="J71" i="6" s="1"/>
  <c r="N5" i="6" s="1"/>
  <c r="J28" i="6"/>
  <c r="N4" i="6" s="1"/>
  <c r="F657" i="4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 s="1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 s="1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 s="1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 s="1"/>
  <c r="F753" i="4" s="1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F799" i="4" s="1"/>
  <c r="F800" i="4" s="1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 s="1"/>
  <c r="F813" i="4" s="1"/>
  <c r="F814" i="4" s="1"/>
  <c r="F815" i="4" s="1"/>
  <c r="F816" i="4" s="1"/>
  <c r="F817" i="4" s="1"/>
  <c r="F818" i="4" s="1"/>
  <c r="F819" i="4" s="1"/>
  <c r="F820" i="4" s="1"/>
  <c r="F821" i="4" s="1"/>
  <c r="F822" i="4" s="1"/>
  <c r="F823" i="4" s="1"/>
  <c r="F824" i="4" s="1"/>
  <c r="F825" i="4" s="1"/>
  <c r="F826" i="4" s="1"/>
  <c r="F827" i="4" s="1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 s="1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 s="1"/>
  <c r="F858" i="4" s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 s="1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 s="1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 s="1"/>
  <c r="F1173" i="4" s="1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 s="1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 s="1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 s="1"/>
  <c r="F1218" i="4" s="1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 s="1"/>
  <c r="F1233" i="4" s="1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 s="1"/>
  <c r="F1248" i="4" s="1"/>
  <c r="F1249" i="4" s="1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 s="1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 s="1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 s="1"/>
  <c r="F1293" i="4" s="1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 s="1"/>
  <c r="F1308" i="4" s="1"/>
  <c r="F1309" i="4" s="1"/>
  <c r="F1310" i="4" s="1"/>
  <c r="F1311" i="4" s="1"/>
  <c r="K657" i="4" s="1"/>
  <c r="O4" i="4" s="1"/>
  <c r="K203" i="4"/>
  <c r="O3" i="4" s="1"/>
  <c r="F1635" i="5"/>
  <c r="F1636" i="5" s="1"/>
  <c r="F1637" i="5" s="1"/>
  <c r="F1638" i="5" s="1"/>
  <c r="F1639" i="5" s="1"/>
  <c r="F1640" i="5" s="1"/>
  <c r="F1641" i="5" s="1"/>
  <c r="F1642" i="5" s="1"/>
  <c r="F1643" i="5" s="1"/>
  <c r="F1644" i="5" s="1"/>
  <c r="F1645" i="5" s="1"/>
  <c r="F1646" i="5" s="1"/>
  <c r="F1647" i="5" s="1"/>
  <c r="F1648" i="5" s="1"/>
  <c r="F1649" i="5" s="1"/>
  <c r="F1650" i="5" s="1"/>
  <c r="F1651" i="5" s="1"/>
  <c r="F1652" i="5" s="1"/>
  <c r="F1653" i="5" s="1"/>
  <c r="F1654" i="5" s="1"/>
  <c r="F1655" i="5" s="1"/>
  <c r="F1656" i="5" s="1"/>
  <c r="F1657" i="5" s="1"/>
  <c r="F1658" i="5" s="1"/>
  <c r="F1659" i="5" s="1"/>
  <c r="F1660" i="5" s="1"/>
  <c r="F1661" i="5" s="1"/>
  <c r="F1662" i="5" s="1"/>
  <c r="F1663" i="5" s="1"/>
  <c r="F1664" i="5" s="1"/>
  <c r="F1665" i="5" s="1"/>
  <c r="F1666" i="5" s="1"/>
  <c r="F1667" i="5" s="1"/>
  <c r="F1668" i="5" s="1"/>
  <c r="F1669" i="5" s="1"/>
  <c r="F1670" i="5" s="1"/>
  <c r="F1671" i="5" s="1"/>
  <c r="F1672" i="5" s="1"/>
  <c r="F1673" i="5" s="1"/>
  <c r="F1674" i="5" s="1"/>
  <c r="F1675" i="5" s="1"/>
  <c r="F1676" i="5" s="1"/>
  <c r="F1677" i="5" s="1"/>
  <c r="F1678" i="5" s="1"/>
  <c r="F1679" i="5" s="1"/>
  <c r="F1680" i="5" s="1"/>
  <c r="F1681" i="5" s="1"/>
  <c r="F1682" i="5" s="1"/>
  <c r="F1683" i="5" s="1"/>
  <c r="F1684" i="5" s="1"/>
  <c r="F1685" i="5" s="1"/>
  <c r="F1686" i="5" s="1"/>
  <c r="F1687" i="5" s="1"/>
  <c r="F1688" i="5" s="1"/>
  <c r="F1689" i="5" s="1"/>
  <c r="F1690" i="5" s="1"/>
  <c r="F1691" i="5" s="1"/>
  <c r="F1692" i="5" s="1"/>
  <c r="F1693" i="5" s="1"/>
  <c r="F1694" i="5" s="1"/>
  <c r="F1695" i="5" s="1"/>
  <c r="F1696" i="5" s="1"/>
  <c r="F1697" i="5" s="1"/>
  <c r="F1698" i="5" s="1"/>
  <c r="F1699" i="5" s="1"/>
  <c r="F1700" i="5" s="1"/>
  <c r="F1701" i="5" s="1"/>
  <c r="F1702" i="5" s="1"/>
  <c r="F1703" i="5" s="1"/>
  <c r="F1704" i="5" s="1"/>
  <c r="F1705" i="5" s="1"/>
  <c r="F1706" i="5" s="1"/>
  <c r="F1707" i="5" s="1"/>
  <c r="F1708" i="5" s="1"/>
  <c r="F1709" i="5" s="1"/>
  <c r="F1710" i="5" s="1"/>
  <c r="F1711" i="5" s="1"/>
  <c r="F1712" i="5" s="1"/>
  <c r="F1713" i="5" s="1"/>
  <c r="F1714" i="5" s="1"/>
  <c r="F1715" i="5" s="1"/>
  <c r="F1716" i="5" s="1"/>
  <c r="F1717" i="5" s="1"/>
  <c r="F1718" i="5" s="1"/>
  <c r="F1719" i="5" s="1"/>
  <c r="F1720" i="5" s="1"/>
  <c r="F1721" i="5" s="1"/>
  <c r="F1722" i="5" s="1"/>
  <c r="F1723" i="5" s="1"/>
  <c r="F1724" i="5" s="1"/>
  <c r="F1725" i="5" s="1"/>
  <c r="F1726" i="5" s="1"/>
  <c r="F1727" i="5" s="1"/>
  <c r="F1728" i="5" s="1"/>
  <c r="F1729" i="5" s="1"/>
  <c r="F1730" i="5" s="1"/>
  <c r="F1731" i="5" s="1"/>
  <c r="F1732" i="5" s="1"/>
  <c r="F1733" i="5" s="1"/>
  <c r="F1734" i="5" s="1"/>
  <c r="F1735" i="5" s="1"/>
  <c r="F1736" i="5" s="1"/>
  <c r="F1737" i="5" s="1"/>
  <c r="F1738" i="5" s="1"/>
  <c r="F1739" i="5" s="1"/>
  <c r="F1740" i="5" s="1"/>
  <c r="F1741" i="5" s="1"/>
  <c r="F1742" i="5" s="1"/>
  <c r="F1743" i="5" s="1"/>
  <c r="F1744" i="5" s="1"/>
  <c r="F1745" i="5" s="1"/>
  <c r="F1746" i="5" s="1"/>
  <c r="F1747" i="5" s="1"/>
  <c r="F1748" i="5" s="1"/>
  <c r="F1749" i="5" s="1"/>
  <c r="F1750" i="5" s="1"/>
  <c r="F1751" i="5" s="1"/>
  <c r="F1752" i="5" s="1"/>
  <c r="F1753" i="5" s="1"/>
  <c r="F1754" i="5" s="1"/>
  <c r="F1755" i="5" s="1"/>
  <c r="F1756" i="5" s="1"/>
  <c r="F1757" i="5" s="1"/>
  <c r="F1758" i="5" s="1"/>
  <c r="F1759" i="5" s="1"/>
  <c r="F1760" i="5" s="1"/>
  <c r="F1761" i="5" s="1"/>
  <c r="F1762" i="5" s="1"/>
  <c r="F1763" i="5" s="1"/>
  <c r="F1764" i="5" s="1"/>
  <c r="F1765" i="5" s="1"/>
  <c r="F1766" i="5" s="1"/>
  <c r="F1767" i="5" s="1"/>
  <c r="F1768" i="5" s="1"/>
  <c r="F1769" i="5" s="1"/>
  <c r="F1770" i="5" s="1"/>
  <c r="F1771" i="5" s="1"/>
  <c r="F1772" i="5" s="1"/>
  <c r="F1773" i="5" s="1"/>
  <c r="F1774" i="5" s="1"/>
  <c r="F1775" i="5" s="1"/>
  <c r="F1776" i="5" s="1"/>
  <c r="F1777" i="5" s="1"/>
  <c r="F1778" i="5" s="1"/>
  <c r="F1779" i="5" s="1"/>
  <c r="F1780" i="5" s="1"/>
  <c r="F1781" i="5" s="1"/>
  <c r="F1782" i="5" s="1"/>
  <c r="F1783" i="5" s="1"/>
  <c r="F1784" i="5" s="1"/>
  <c r="F1785" i="5" s="1"/>
  <c r="F1786" i="5" s="1"/>
  <c r="F1787" i="5" s="1"/>
  <c r="F1788" i="5" s="1"/>
  <c r="F1789" i="5" s="1"/>
  <c r="F1790" i="5" s="1"/>
  <c r="F1791" i="5" s="1"/>
  <c r="F1792" i="5" s="1"/>
  <c r="F1793" i="5" s="1"/>
  <c r="F1794" i="5" s="1"/>
  <c r="F1795" i="5" s="1"/>
  <c r="F1796" i="5" s="1"/>
  <c r="F1797" i="5" s="1"/>
  <c r="F1798" i="5" s="1"/>
  <c r="F1799" i="5" s="1"/>
  <c r="F1800" i="5" s="1"/>
  <c r="F1801" i="5" s="1"/>
  <c r="F1802" i="5" s="1"/>
  <c r="F1803" i="5" s="1"/>
  <c r="F1804" i="5" s="1"/>
  <c r="F1805" i="5" s="1"/>
  <c r="F1806" i="5" s="1"/>
  <c r="F1807" i="5" s="1"/>
  <c r="F1808" i="5" s="1"/>
  <c r="F1809" i="5" s="1"/>
  <c r="F1810" i="5" s="1"/>
  <c r="F1811" i="5" s="1"/>
  <c r="F1812" i="5" s="1"/>
  <c r="F1813" i="5" s="1"/>
  <c r="F1814" i="5" s="1"/>
  <c r="F1815" i="5" s="1"/>
  <c r="F1816" i="5" s="1"/>
  <c r="F1817" i="5" s="1"/>
  <c r="F1818" i="5" s="1"/>
  <c r="F1819" i="5" s="1"/>
  <c r="F1820" i="5" s="1"/>
  <c r="F1821" i="5" s="1"/>
  <c r="F1822" i="5" s="1"/>
  <c r="F1823" i="5" s="1"/>
  <c r="F1824" i="5" s="1"/>
  <c r="F1825" i="5" s="1"/>
  <c r="F1826" i="5" s="1"/>
  <c r="F1827" i="5" s="1"/>
  <c r="F1828" i="5" s="1"/>
  <c r="F1829" i="5" s="1"/>
  <c r="F1830" i="5" s="1"/>
  <c r="F1831" i="5" s="1"/>
  <c r="F1832" i="5" s="1"/>
  <c r="F1833" i="5" s="1"/>
  <c r="F1834" i="5" s="1"/>
  <c r="F1835" i="5" s="1"/>
  <c r="F1836" i="5" s="1"/>
  <c r="F1837" i="5" s="1"/>
  <c r="F1838" i="5" s="1"/>
  <c r="F1839" i="5" s="1"/>
  <c r="F1840" i="5" s="1"/>
  <c r="F1841" i="5" s="1"/>
  <c r="F1842" i="5" s="1"/>
  <c r="F1843" i="5" s="1"/>
  <c r="F1844" i="5" s="1"/>
  <c r="F1845" i="5" s="1"/>
  <c r="F1846" i="5" s="1"/>
  <c r="F1847" i="5" s="1"/>
  <c r="F1848" i="5" s="1"/>
  <c r="F1849" i="5" s="1"/>
  <c r="F1850" i="5" s="1"/>
  <c r="F1851" i="5" s="1"/>
  <c r="F1852" i="5" s="1"/>
  <c r="F1853" i="5" s="1"/>
  <c r="F1854" i="5" s="1"/>
  <c r="F1855" i="5" s="1"/>
  <c r="F1856" i="5" s="1"/>
  <c r="F1857" i="5" s="1"/>
  <c r="F1858" i="5" s="1"/>
  <c r="F1859" i="5" s="1"/>
  <c r="F1860" i="5" s="1"/>
  <c r="F1861" i="5" s="1"/>
  <c r="F1862" i="5" s="1"/>
  <c r="F1863" i="5" s="1"/>
  <c r="F1864" i="5" s="1"/>
  <c r="F1865" i="5" s="1"/>
  <c r="F1866" i="5" s="1"/>
  <c r="F1867" i="5" s="1"/>
  <c r="F1868" i="5" s="1"/>
  <c r="F1869" i="5" s="1"/>
  <c r="F1870" i="5" s="1"/>
  <c r="F1871" i="5" s="1"/>
  <c r="F1872" i="5" s="1"/>
  <c r="F1873" i="5" s="1"/>
  <c r="F1874" i="5" s="1"/>
  <c r="F1875" i="5" s="1"/>
  <c r="F1876" i="5" s="1"/>
  <c r="F1877" i="5" s="1"/>
  <c r="F1878" i="5" s="1"/>
  <c r="F1879" i="5" s="1"/>
  <c r="F1880" i="5" s="1"/>
  <c r="F1881" i="5" s="1"/>
  <c r="F1882" i="5" s="1"/>
  <c r="F1883" i="5" s="1"/>
  <c r="F1884" i="5" s="1"/>
  <c r="F1885" i="5" s="1"/>
  <c r="F1886" i="5" s="1"/>
  <c r="F1887" i="5" s="1"/>
  <c r="F1888" i="5" s="1"/>
  <c r="F1889" i="5" s="1"/>
  <c r="F1890" i="5" s="1"/>
  <c r="F1891" i="5" s="1"/>
  <c r="F1892" i="5" s="1"/>
  <c r="F1893" i="5" s="1"/>
  <c r="F1894" i="5" s="1"/>
  <c r="F1895" i="5" s="1"/>
  <c r="F1896" i="5" s="1"/>
  <c r="F1897" i="5" s="1"/>
  <c r="F1898" i="5" s="1"/>
  <c r="F1899" i="5" s="1"/>
  <c r="F1900" i="5" s="1"/>
  <c r="F1901" i="5" s="1"/>
  <c r="F1902" i="5" s="1"/>
  <c r="F1903" i="5" s="1"/>
  <c r="F1904" i="5" s="1"/>
  <c r="F1905" i="5" s="1"/>
  <c r="F1906" i="5" s="1"/>
  <c r="F1907" i="5" s="1"/>
  <c r="F1908" i="5" s="1"/>
  <c r="F1909" i="5" s="1"/>
  <c r="F1910" i="5" s="1"/>
  <c r="F1911" i="5" s="1"/>
  <c r="F1912" i="5" s="1"/>
  <c r="F1913" i="5" s="1"/>
  <c r="F1914" i="5" s="1"/>
  <c r="F1915" i="5" s="1"/>
  <c r="F1916" i="5" s="1"/>
  <c r="F1917" i="5" s="1"/>
  <c r="F1918" i="5" s="1"/>
  <c r="F1919" i="5" s="1"/>
  <c r="F1920" i="5" s="1"/>
  <c r="F1921" i="5" s="1"/>
  <c r="F1922" i="5" s="1"/>
  <c r="F1923" i="5" s="1"/>
  <c r="F1924" i="5" s="1"/>
  <c r="F1925" i="5" s="1"/>
  <c r="F1926" i="5" s="1"/>
  <c r="F1927" i="5" s="1"/>
  <c r="F1928" i="5" s="1"/>
  <c r="F1929" i="5" s="1"/>
  <c r="F1930" i="5" s="1"/>
  <c r="F1931" i="5" s="1"/>
  <c r="F1932" i="5" s="1"/>
  <c r="F1933" i="5" s="1"/>
  <c r="F1934" i="5" s="1"/>
  <c r="F1935" i="5" s="1"/>
  <c r="F1936" i="5" s="1"/>
  <c r="F1937" i="5" s="1"/>
  <c r="F1938" i="5" s="1"/>
  <c r="F1939" i="5" s="1"/>
  <c r="F1940" i="5" s="1"/>
  <c r="F1941" i="5" s="1"/>
  <c r="F1942" i="5" s="1"/>
  <c r="F1943" i="5" s="1"/>
  <c r="F1944" i="5" s="1"/>
  <c r="F1945" i="5" s="1"/>
  <c r="F1946" i="5" s="1"/>
  <c r="F1947" i="5" s="1"/>
  <c r="F1948" i="5" s="1"/>
  <c r="F1949" i="5" s="1"/>
  <c r="F1950" i="5" s="1"/>
  <c r="F1951" i="5" s="1"/>
  <c r="F1952" i="5" s="1"/>
  <c r="F1953" i="5" s="1"/>
  <c r="F1954" i="5" s="1"/>
  <c r="F1955" i="5" s="1"/>
  <c r="F1956" i="5" s="1"/>
  <c r="F1957" i="5" s="1"/>
  <c r="F1958" i="5" s="1"/>
  <c r="F1959" i="5" s="1"/>
  <c r="F1960" i="5" s="1"/>
  <c r="F1961" i="5" s="1"/>
  <c r="F1962" i="5" s="1"/>
  <c r="F1963" i="5" s="1"/>
  <c r="F1964" i="5" s="1"/>
  <c r="F1965" i="5" s="1"/>
  <c r="F1966" i="5" s="1"/>
  <c r="F1967" i="5" s="1"/>
  <c r="F1968" i="5" s="1"/>
  <c r="F1969" i="5" s="1"/>
  <c r="F1970" i="5" s="1"/>
  <c r="F1971" i="5" s="1"/>
  <c r="F1972" i="5" s="1"/>
  <c r="F1973" i="5" s="1"/>
  <c r="F1974" i="5" s="1"/>
  <c r="F1975" i="5" s="1"/>
  <c r="F1976" i="5" s="1"/>
  <c r="F1977" i="5" s="1"/>
  <c r="F1978" i="5" s="1"/>
  <c r="F1979" i="5" s="1"/>
  <c r="F1980" i="5" s="1"/>
  <c r="F1981" i="5" s="1"/>
  <c r="F1982" i="5" s="1"/>
  <c r="F1983" i="5" s="1"/>
  <c r="F1984" i="5" s="1"/>
  <c r="F1985" i="5" s="1"/>
  <c r="F1986" i="5" s="1"/>
  <c r="F1987" i="5" s="1"/>
  <c r="F1988" i="5" s="1"/>
  <c r="F1989" i="5" s="1"/>
  <c r="F1990" i="5" s="1"/>
  <c r="F1991" i="5" s="1"/>
  <c r="F1992" i="5" s="1"/>
  <c r="F1993" i="5" s="1"/>
  <c r="F1994" i="5" s="1"/>
  <c r="F1995" i="5" s="1"/>
  <c r="F1996" i="5" s="1"/>
  <c r="F1997" i="5" s="1"/>
  <c r="F1998" i="5" s="1"/>
  <c r="F1999" i="5" s="1"/>
  <c r="F2000" i="5" s="1"/>
  <c r="F2001" i="5" s="1"/>
  <c r="F2002" i="5" s="1"/>
  <c r="F2003" i="5" s="1"/>
  <c r="F2004" i="5" s="1"/>
  <c r="F2005" i="5" s="1"/>
  <c r="F2006" i="5" s="1"/>
  <c r="F2007" i="5" s="1"/>
  <c r="F2008" i="5" s="1"/>
  <c r="F2009" i="5" s="1"/>
  <c r="F2010" i="5" s="1"/>
  <c r="F2011" i="5" s="1"/>
  <c r="F2012" i="5" s="1"/>
  <c r="F2013" i="5" s="1"/>
  <c r="F2014" i="5" s="1"/>
  <c r="F2015" i="5" s="1"/>
  <c r="F2016" i="5" s="1"/>
  <c r="F2017" i="5" s="1"/>
  <c r="F2018" i="5" s="1"/>
  <c r="F2019" i="5" s="1"/>
  <c r="F2020" i="5" s="1"/>
  <c r="F2021" i="5" s="1"/>
  <c r="F2022" i="5" s="1"/>
  <c r="F2023" i="5" s="1"/>
  <c r="F2024" i="5" s="1"/>
  <c r="F2025" i="5" s="1"/>
  <c r="F2026" i="5" s="1"/>
  <c r="F2027" i="5" s="1"/>
  <c r="F2028" i="5" s="1"/>
  <c r="F2029" i="5" s="1"/>
  <c r="F2030" i="5" s="1"/>
  <c r="F2031" i="5" s="1"/>
  <c r="F2032" i="5" s="1"/>
  <c r="F2033" i="5" s="1"/>
  <c r="F2034" i="5" s="1"/>
  <c r="F2035" i="5" s="1"/>
  <c r="F2036" i="5" s="1"/>
  <c r="F2037" i="5" s="1"/>
  <c r="F2038" i="5" s="1"/>
  <c r="F2039" i="5" s="1"/>
  <c r="F2040" i="5" s="1"/>
  <c r="F2041" i="5" s="1"/>
  <c r="F2042" i="5" s="1"/>
  <c r="F2043" i="5" s="1"/>
  <c r="F2044" i="5" s="1"/>
  <c r="F2045" i="5" s="1"/>
  <c r="F2046" i="5" s="1"/>
  <c r="F2047" i="5" s="1"/>
  <c r="F2048" i="5" s="1"/>
  <c r="F2049" i="5" s="1"/>
  <c r="F2050" i="5" s="1"/>
  <c r="F2051" i="5" s="1"/>
  <c r="F2052" i="5" s="1"/>
  <c r="F2053" i="5" s="1"/>
  <c r="F2054" i="5" s="1"/>
  <c r="F2055" i="5" s="1"/>
  <c r="F2056" i="5" s="1"/>
  <c r="F2057" i="5" s="1"/>
  <c r="F2058" i="5" s="1"/>
  <c r="F2059" i="5" s="1"/>
  <c r="F2060" i="5" s="1"/>
  <c r="F2061" i="5" s="1"/>
  <c r="F2062" i="5" s="1"/>
  <c r="F2063" i="5" s="1"/>
  <c r="F2064" i="5" s="1"/>
  <c r="F2065" i="5" s="1"/>
  <c r="F2066" i="5" s="1"/>
  <c r="F2067" i="5" s="1"/>
  <c r="F2068" i="5" s="1"/>
  <c r="F2069" i="5" s="1"/>
  <c r="F2070" i="5" s="1"/>
  <c r="F2071" i="5" s="1"/>
  <c r="F2072" i="5" s="1"/>
  <c r="F2073" i="5" s="1"/>
  <c r="F2074" i="5" s="1"/>
  <c r="F2075" i="5" s="1"/>
  <c r="F2076" i="5" s="1"/>
  <c r="F2077" i="5" s="1"/>
  <c r="F2078" i="5" s="1"/>
  <c r="F2079" i="5" s="1"/>
  <c r="F2080" i="5" s="1"/>
  <c r="F2081" i="5" s="1"/>
  <c r="F2082" i="5" s="1"/>
  <c r="F2083" i="5" s="1"/>
  <c r="F2084" i="5" s="1"/>
  <c r="F2085" i="5" s="1"/>
  <c r="F2086" i="5" s="1"/>
  <c r="F2087" i="5" s="1"/>
  <c r="F2088" i="5" s="1"/>
  <c r="F2089" i="5" s="1"/>
  <c r="F2090" i="5" s="1"/>
  <c r="F2091" i="5" s="1"/>
  <c r="F2092" i="5" s="1"/>
  <c r="F2093" i="5" s="1"/>
  <c r="F2094" i="5" s="1"/>
  <c r="F2095" i="5" s="1"/>
  <c r="F2096" i="5" s="1"/>
  <c r="F2097" i="5" s="1"/>
  <c r="F2098" i="5" s="1"/>
  <c r="F2099" i="5" s="1"/>
  <c r="F2100" i="5" s="1"/>
  <c r="F2101" i="5" s="1"/>
  <c r="F2102" i="5" s="1"/>
  <c r="F2103" i="5" s="1"/>
  <c r="F2104" i="5" s="1"/>
  <c r="F2105" i="5" s="1"/>
  <c r="F2106" i="5" s="1"/>
  <c r="F2107" i="5" s="1"/>
  <c r="F2108" i="5" s="1"/>
  <c r="F2109" i="5" s="1"/>
  <c r="F2110" i="5" s="1"/>
  <c r="F2111" i="5" s="1"/>
  <c r="F2112" i="5" s="1"/>
  <c r="F2113" i="5" s="1"/>
  <c r="F2114" i="5" s="1"/>
  <c r="F2115" i="5" s="1"/>
  <c r="F2116" i="5" s="1"/>
  <c r="F2117" i="5" s="1"/>
  <c r="F2118" i="5" s="1"/>
  <c r="F2119" i="5" s="1"/>
  <c r="F2120" i="5" s="1"/>
  <c r="F2121" i="5" s="1"/>
  <c r="F2122" i="5" s="1"/>
  <c r="F2123" i="5" s="1"/>
  <c r="F2124" i="5" s="1"/>
  <c r="F2125" i="5" s="1"/>
  <c r="F2126" i="5" s="1"/>
  <c r="F2127" i="5" s="1"/>
  <c r="F2128" i="5" s="1"/>
  <c r="F2129" i="5" s="1"/>
  <c r="F2130" i="5" s="1"/>
  <c r="F2131" i="5" s="1"/>
  <c r="F2132" i="5" s="1"/>
  <c r="F2133" i="5" s="1"/>
  <c r="F2134" i="5" s="1"/>
  <c r="F2135" i="5" s="1"/>
  <c r="F2136" i="5" s="1"/>
  <c r="F2137" i="5" s="1"/>
  <c r="F2138" i="5" s="1"/>
  <c r="F2139" i="5" s="1"/>
  <c r="F2140" i="5" s="1"/>
  <c r="F2141" i="5" s="1"/>
  <c r="F2142" i="5" s="1"/>
  <c r="F2143" i="5" s="1"/>
  <c r="F2144" i="5" s="1"/>
  <c r="F2145" i="5" s="1"/>
  <c r="F2146" i="5" s="1"/>
  <c r="F2147" i="5" s="1"/>
  <c r="F2148" i="5" s="1"/>
  <c r="F2149" i="5" s="1"/>
  <c r="F2150" i="5" s="1"/>
  <c r="F2151" i="5" s="1"/>
  <c r="F2152" i="5" s="1"/>
  <c r="F2153" i="5" s="1"/>
  <c r="F2154" i="5" s="1"/>
  <c r="F2155" i="5" s="1"/>
  <c r="F2156" i="5" s="1"/>
  <c r="F2157" i="5" s="1"/>
  <c r="F2158" i="5" s="1"/>
  <c r="F2159" i="5" s="1"/>
  <c r="F2160" i="5" s="1"/>
  <c r="F2161" i="5" s="1"/>
  <c r="F2162" i="5" s="1"/>
  <c r="F2163" i="5" s="1"/>
  <c r="F2164" i="5" s="1"/>
  <c r="F2165" i="5" s="1"/>
  <c r="F2166" i="5" s="1"/>
  <c r="F2167" i="5" s="1"/>
  <c r="F2168" i="5" s="1"/>
  <c r="F2169" i="5" s="1"/>
  <c r="F2170" i="5" s="1"/>
  <c r="F2171" i="5" s="1"/>
  <c r="F2172" i="5" s="1"/>
  <c r="F2173" i="5" s="1"/>
  <c r="F2174" i="5" s="1"/>
  <c r="F2175" i="5" s="1"/>
  <c r="F2176" i="5" s="1"/>
  <c r="F2177" i="5" s="1"/>
  <c r="F2178" i="5" s="1"/>
  <c r="F2179" i="5" s="1"/>
  <c r="F2180" i="5" s="1"/>
  <c r="F2181" i="5" s="1"/>
  <c r="F2182" i="5" s="1"/>
  <c r="F2183" i="5" s="1"/>
  <c r="F2184" i="5" s="1"/>
  <c r="F2185" i="5" s="1"/>
  <c r="F2186" i="5" s="1"/>
  <c r="F2187" i="5" s="1"/>
  <c r="F2188" i="5" s="1"/>
  <c r="F2189" i="5" s="1"/>
  <c r="F2190" i="5" s="1"/>
  <c r="F2191" i="5" s="1"/>
  <c r="F2192" i="5" s="1"/>
  <c r="F2193" i="5" s="1"/>
  <c r="F2194" i="5" s="1"/>
  <c r="F2195" i="5" s="1"/>
  <c r="F2196" i="5" s="1"/>
  <c r="F2197" i="5" s="1"/>
  <c r="F2198" i="5" s="1"/>
  <c r="F2199" i="5" s="1"/>
  <c r="F2200" i="5" s="1"/>
  <c r="F2201" i="5" s="1"/>
  <c r="F2202" i="5" s="1"/>
  <c r="F2203" i="5" s="1"/>
  <c r="F2204" i="5" s="1"/>
  <c r="F2205" i="5" s="1"/>
  <c r="F2206" i="5" s="1"/>
  <c r="F2207" i="5" s="1"/>
  <c r="F2208" i="5" s="1"/>
  <c r="F2209" i="5" s="1"/>
  <c r="F2210" i="5" s="1"/>
  <c r="F2211" i="5" s="1"/>
  <c r="F2212" i="5" s="1"/>
  <c r="F2213" i="5" s="1"/>
  <c r="F2214" i="5" s="1"/>
  <c r="F2215" i="5" s="1"/>
  <c r="F2216" i="5" s="1"/>
  <c r="F2217" i="5" s="1"/>
  <c r="F2218" i="5" s="1"/>
  <c r="F2219" i="5" s="1"/>
  <c r="F2220" i="5" s="1"/>
  <c r="F2221" i="5" s="1"/>
  <c r="F2222" i="5" s="1"/>
  <c r="F2223" i="5" s="1"/>
  <c r="F2224" i="5" s="1"/>
  <c r="F2225" i="5" s="1"/>
  <c r="F2226" i="5" s="1"/>
  <c r="F2227" i="5" s="1"/>
  <c r="F2228" i="5" s="1"/>
  <c r="F2229" i="5" s="1"/>
  <c r="F2230" i="5" s="1"/>
  <c r="F2231" i="5" s="1"/>
  <c r="F2232" i="5" s="1"/>
  <c r="F2233" i="5" s="1"/>
  <c r="F2234" i="5" s="1"/>
  <c r="F2235" i="5" s="1"/>
  <c r="F2236" i="5" s="1"/>
  <c r="F2237" i="5" s="1"/>
  <c r="F2238" i="5" s="1"/>
  <c r="F2239" i="5" s="1"/>
  <c r="F2240" i="5" s="1"/>
  <c r="F2241" i="5" s="1"/>
  <c r="F2242" i="5" s="1"/>
  <c r="F2243" i="5" s="1"/>
  <c r="F2244" i="5" s="1"/>
  <c r="F2245" i="5" s="1"/>
  <c r="F2246" i="5" s="1"/>
  <c r="F2247" i="5" s="1"/>
  <c r="F2248" i="5" s="1"/>
  <c r="F2249" i="5" s="1"/>
  <c r="F2250" i="5" s="1"/>
  <c r="F2251" i="5" s="1"/>
  <c r="F2252" i="5" s="1"/>
  <c r="F2253" i="5" s="1"/>
  <c r="F2254" i="5" s="1"/>
  <c r="F2255" i="5" s="1"/>
  <c r="F2256" i="5" s="1"/>
  <c r="F2257" i="5" s="1"/>
  <c r="F2258" i="5" s="1"/>
  <c r="F2259" i="5" s="1"/>
  <c r="F2260" i="5" s="1"/>
  <c r="F2261" i="5" s="1"/>
  <c r="F2262" i="5" s="1"/>
  <c r="F2263" i="5" s="1"/>
  <c r="F2264" i="5" s="1"/>
  <c r="F2265" i="5" s="1"/>
  <c r="F2266" i="5" s="1"/>
  <c r="F2267" i="5" s="1"/>
  <c r="F2268" i="5" s="1"/>
  <c r="F2269" i="5" s="1"/>
  <c r="F2270" i="5" s="1"/>
  <c r="F2271" i="5" s="1"/>
  <c r="F2272" i="5" s="1"/>
  <c r="F2273" i="5" s="1"/>
  <c r="F2274" i="5" s="1"/>
  <c r="F2275" i="5" s="1"/>
  <c r="F2276" i="5" s="1"/>
  <c r="F2277" i="5" s="1"/>
  <c r="F2278" i="5" s="1"/>
  <c r="F2279" i="5" s="1"/>
  <c r="F2280" i="5" s="1"/>
  <c r="F2281" i="5" s="1"/>
  <c r="F2282" i="5" s="1"/>
  <c r="F2283" i="5" s="1"/>
  <c r="F2284" i="5" s="1"/>
  <c r="F2285" i="5" s="1"/>
  <c r="F2286" i="5" s="1"/>
  <c r="F2287" i="5" s="1"/>
  <c r="F2288" i="5" s="1"/>
  <c r="F2289" i="5" s="1"/>
  <c r="F2290" i="5" s="1"/>
  <c r="F2291" i="5" s="1"/>
  <c r="F2292" i="5" s="1"/>
  <c r="F2293" i="5" s="1"/>
  <c r="F2294" i="5" s="1"/>
  <c r="F2295" i="5" s="1"/>
  <c r="F2296" i="5" s="1"/>
  <c r="F2297" i="5" s="1"/>
  <c r="F2298" i="5" s="1"/>
  <c r="F2299" i="5" s="1"/>
  <c r="F2300" i="5" s="1"/>
  <c r="F2301" i="5" s="1"/>
  <c r="F2302" i="5" s="1"/>
  <c r="F2303" i="5" s="1"/>
  <c r="F2304" i="5" s="1"/>
  <c r="F2305" i="5" s="1"/>
  <c r="F2306" i="5" s="1"/>
  <c r="F2307" i="5" s="1"/>
  <c r="F2308" i="5" s="1"/>
  <c r="F2309" i="5" s="1"/>
  <c r="F2310" i="5" s="1"/>
  <c r="F2311" i="5" s="1"/>
  <c r="F2312" i="5" s="1"/>
  <c r="F2313" i="5" s="1"/>
  <c r="F2314" i="5" s="1"/>
  <c r="F2315" i="5" s="1"/>
  <c r="F2316" i="5" s="1"/>
  <c r="F2317" i="5" s="1"/>
  <c r="F2318" i="5" s="1"/>
  <c r="F2319" i="5" s="1"/>
  <c r="F2320" i="5" s="1"/>
  <c r="F2321" i="5" s="1"/>
  <c r="F2322" i="5" s="1"/>
  <c r="F2323" i="5" s="1"/>
  <c r="F2324" i="5" s="1"/>
  <c r="F2325" i="5" s="1"/>
  <c r="F2326" i="5" s="1"/>
  <c r="F2327" i="5" s="1"/>
  <c r="F2328" i="5" s="1"/>
  <c r="F2329" i="5" s="1"/>
  <c r="F2330" i="5" s="1"/>
  <c r="F2331" i="5" s="1"/>
  <c r="F2332" i="5" s="1"/>
  <c r="F2333" i="5" s="1"/>
  <c r="F2334" i="5" s="1"/>
  <c r="F2335" i="5" s="1"/>
  <c r="F2336" i="5" s="1"/>
  <c r="F2337" i="5" s="1"/>
  <c r="F2338" i="5" s="1"/>
  <c r="F2339" i="5" s="1"/>
  <c r="F2340" i="5" s="1"/>
  <c r="F2341" i="5" s="1"/>
  <c r="F2342" i="5" s="1"/>
  <c r="F2343" i="5" s="1"/>
  <c r="F2344" i="5" s="1"/>
  <c r="F2345" i="5" s="1"/>
  <c r="F2346" i="5" s="1"/>
  <c r="F2347" i="5" s="1"/>
  <c r="F2348" i="5" s="1"/>
  <c r="F2349" i="5" s="1"/>
  <c r="F2350" i="5" s="1"/>
  <c r="F2351" i="5" s="1"/>
  <c r="F2352" i="5" s="1"/>
  <c r="F2353" i="5" s="1"/>
  <c r="F2354" i="5" s="1"/>
  <c r="F2355" i="5" s="1"/>
  <c r="F2356" i="5" s="1"/>
  <c r="F2357" i="5" s="1"/>
  <c r="F2358" i="5" s="1"/>
  <c r="F2359" i="5" s="1"/>
  <c r="F2360" i="5" s="1"/>
  <c r="F2361" i="5" s="1"/>
  <c r="F2362" i="5" s="1"/>
  <c r="F2363" i="5" s="1"/>
  <c r="F2364" i="5" s="1"/>
  <c r="F2365" i="5" s="1"/>
  <c r="F2366" i="5" s="1"/>
  <c r="F2367" i="5" s="1"/>
  <c r="F2368" i="5" s="1"/>
  <c r="F2369" i="5" s="1"/>
  <c r="F2370" i="5" s="1"/>
  <c r="F2371" i="5" s="1"/>
  <c r="F2372" i="5" s="1"/>
  <c r="F2373" i="5" s="1"/>
  <c r="F2374" i="5" s="1"/>
  <c r="F2375" i="5" s="1"/>
  <c r="F2376" i="5" s="1"/>
  <c r="F2377" i="5" s="1"/>
  <c r="F2378" i="5" s="1"/>
  <c r="F2379" i="5" s="1"/>
  <c r="F2380" i="5" s="1"/>
  <c r="F2381" i="5" s="1"/>
  <c r="F2382" i="5" s="1"/>
  <c r="F2383" i="5" s="1"/>
  <c r="F2384" i="5" s="1"/>
  <c r="F2385" i="5" s="1"/>
  <c r="F2386" i="5" s="1"/>
  <c r="F2387" i="5" s="1"/>
  <c r="F2388" i="5" s="1"/>
  <c r="F2389" i="5" s="1"/>
  <c r="F2390" i="5" s="1"/>
  <c r="F2391" i="5" s="1"/>
  <c r="F2392" i="5" s="1"/>
  <c r="F2393" i="5" s="1"/>
  <c r="F2394" i="5" s="1"/>
  <c r="F2395" i="5" s="1"/>
  <c r="F2396" i="5" s="1"/>
  <c r="F2397" i="5" s="1"/>
  <c r="F2398" i="5" s="1"/>
  <c r="F2399" i="5" s="1"/>
  <c r="F2400" i="5" s="1"/>
  <c r="F2401" i="5" s="1"/>
  <c r="F2402" i="5" s="1"/>
  <c r="F2403" i="5" s="1"/>
  <c r="F2404" i="5" s="1"/>
  <c r="F2405" i="5" s="1"/>
  <c r="F2406" i="5" s="1"/>
  <c r="F2407" i="5" s="1"/>
  <c r="F2408" i="5" s="1"/>
  <c r="F2409" i="5" s="1"/>
  <c r="F2410" i="5" s="1"/>
  <c r="F2411" i="5" s="1"/>
  <c r="F2412" i="5" s="1"/>
  <c r="F2413" i="5" s="1"/>
  <c r="F2414" i="5" s="1"/>
  <c r="F2415" i="5" s="1"/>
  <c r="F2416" i="5" s="1"/>
  <c r="F2417" i="5" s="1"/>
  <c r="F2418" i="5" s="1"/>
  <c r="F2419" i="5" s="1"/>
  <c r="F2420" i="5" s="1"/>
  <c r="F2421" i="5" s="1"/>
  <c r="F2422" i="5" s="1"/>
  <c r="F2423" i="5" s="1"/>
  <c r="F2424" i="5" s="1"/>
  <c r="F2425" i="5" s="1"/>
  <c r="F2426" i="5" s="1"/>
  <c r="F2427" i="5" s="1"/>
  <c r="F2428" i="5" s="1"/>
  <c r="F2429" i="5" s="1"/>
  <c r="F2430" i="5" s="1"/>
  <c r="F2431" i="5" s="1"/>
  <c r="K1635" i="5" s="1"/>
  <c r="O1224" i="5" s="1"/>
  <c r="K1354" i="5"/>
  <c r="O1223" i="5" s="1"/>
  <c r="F28" i="3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H2" i="3"/>
  <c r="L3" i="3" s="1"/>
  <c r="F252" i="3"/>
  <c r="F253" i="3" s="1"/>
  <c r="F254" i="3" s="1"/>
  <c r="F255" i="3" s="1"/>
  <c r="F256" i="3" s="1"/>
  <c r="F257" i="3" s="1"/>
  <c r="F258" i="3" s="1"/>
  <c r="H246" i="3"/>
  <c r="R246" i="3" s="1"/>
  <c r="F13" i="1"/>
  <c r="F14" i="1" s="1"/>
  <c r="F15" i="1" s="1"/>
  <c r="F16" i="1" s="1"/>
  <c r="F17" i="1" s="1"/>
  <c r="F18" i="1" s="1"/>
  <c r="H13" i="1" s="1"/>
  <c r="H7" i="1"/>
  <c r="K1312" i="4" l="1"/>
  <c r="F1845" i="4"/>
  <c r="F1846" i="4" s="1"/>
  <c r="F1847" i="4" s="1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F1860" i="4" s="1"/>
  <c r="F1861" i="4" s="1"/>
  <c r="F1862" i="4" s="1"/>
  <c r="F1863" i="4" s="1"/>
  <c r="F1864" i="4" s="1"/>
  <c r="F1865" i="4" s="1"/>
  <c r="F1866" i="4" s="1"/>
  <c r="F1867" i="4" s="1"/>
  <c r="F1868" i="4" s="1"/>
  <c r="F1869" i="4" s="1"/>
  <c r="F1870" i="4" s="1"/>
  <c r="F1871" i="4" s="1"/>
  <c r="F1872" i="4" s="1"/>
  <c r="F1873" i="4" s="1"/>
  <c r="F1874" i="4" s="1"/>
  <c r="F1875" i="4" s="1"/>
  <c r="F1876" i="4" s="1"/>
  <c r="F1877" i="4" s="1"/>
  <c r="F1878" i="4" s="1"/>
  <c r="F1879" i="4" s="1"/>
  <c r="F1880" i="4" s="1"/>
  <c r="F1881" i="4" s="1"/>
  <c r="F1882" i="4" s="1"/>
  <c r="F1883" i="4" s="1"/>
  <c r="F1884" i="4" s="1"/>
  <c r="F1885" i="4" s="1"/>
  <c r="F1886" i="4" s="1"/>
  <c r="F1887" i="4" s="1"/>
  <c r="F1888" i="4" s="1"/>
  <c r="F1889" i="4" s="1"/>
  <c r="F1890" i="4" s="1"/>
  <c r="F1891" i="4" s="1"/>
  <c r="F1892" i="4" s="1"/>
  <c r="F1893" i="4" s="1"/>
  <c r="F1894" i="4" s="1"/>
  <c r="F1895" i="4" s="1"/>
  <c r="F1896" i="4" s="1"/>
  <c r="F1897" i="4" s="1"/>
  <c r="F1898" i="4" s="1"/>
  <c r="F1899" i="4" s="1"/>
  <c r="F1900" i="4" s="1"/>
  <c r="F1901" i="4" s="1"/>
  <c r="F1902" i="4" s="1"/>
  <c r="F1903" i="4" s="1"/>
  <c r="F1904" i="4" s="1"/>
  <c r="F1905" i="4" s="1"/>
  <c r="F1906" i="4" s="1"/>
  <c r="F1907" i="4" s="1"/>
  <c r="F1908" i="4" s="1"/>
  <c r="F1909" i="4" s="1"/>
  <c r="F1910" i="4" s="1"/>
  <c r="F1911" i="4" s="1"/>
  <c r="F1912" i="4" s="1"/>
  <c r="F1913" i="4" s="1"/>
  <c r="F1914" i="4" s="1"/>
  <c r="F1915" i="4" s="1"/>
  <c r="F1916" i="4" s="1"/>
  <c r="F1917" i="4" s="1"/>
  <c r="F1918" i="4" s="1"/>
  <c r="F1919" i="4" s="1"/>
  <c r="F1920" i="4" s="1"/>
  <c r="F1921" i="4" s="1"/>
  <c r="F1922" i="4" s="1"/>
  <c r="F1923" i="4" s="1"/>
  <c r="F1924" i="4" s="1"/>
  <c r="F1925" i="4" s="1"/>
  <c r="F1926" i="4" s="1"/>
  <c r="F1927" i="4" s="1"/>
  <c r="F1928" i="4" s="1"/>
  <c r="F1929" i="4" s="1"/>
  <c r="F1930" i="4" s="1"/>
  <c r="F1931" i="4" s="1"/>
  <c r="F1932" i="4" s="1"/>
  <c r="F1933" i="4" s="1"/>
  <c r="F1934" i="4" s="1"/>
  <c r="F1935" i="4" s="1"/>
  <c r="F1936" i="4" s="1"/>
  <c r="F1937" i="4" s="1"/>
  <c r="F1938" i="4" s="1"/>
  <c r="F1939" i="4" s="1"/>
  <c r="F1940" i="4" s="1"/>
  <c r="F1941" i="4" s="1"/>
  <c r="F1942" i="4" s="1"/>
  <c r="F1943" i="4" s="1"/>
  <c r="F1944" i="4" s="1"/>
  <c r="F1945" i="4" s="1"/>
  <c r="F1946" i="4" s="1"/>
  <c r="F1947" i="4" s="1"/>
  <c r="F1948" i="4" s="1"/>
  <c r="F1949" i="4" s="1"/>
  <c r="F1950" i="4" s="1"/>
  <c r="F1951" i="4" s="1"/>
  <c r="F1952" i="4" s="1"/>
  <c r="F1953" i="4" s="1"/>
  <c r="F1954" i="4" s="1"/>
  <c r="F1955" i="4" s="1"/>
  <c r="F1956" i="4" s="1"/>
  <c r="F1957" i="4" s="1"/>
  <c r="F1958" i="4" s="1"/>
  <c r="F1959" i="4" s="1"/>
  <c r="F1960" i="4" s="1"/>
  <c r="F1961" i="4" s="1"/>
  <c r="F1962" i="4" s="1"/>
  <c r="F1963" i="4" s="1"/>
  <c r="F1964" i="4" s="1"/>
  <c r="F1965" i="4" s="1"/>
  <c r="F1966" i="4" s="1"/>
  <c r="F1967" i="4" s="1"/>
  <c r="F1968" i="4" s="1"/>
  <c r="F1969" i="4" s="1"/>
  <c r="F1970" i="4" s="1"/>
  <c r="F1971" i="4" s="1"/>
  <c r="F1972" i="4" s="1"/>
  <c r="F1973" i="4" s="1"/>
  <c r="F1974" i="4" s="1"/>
  <c r="F1975" i="4" s="1"/>
  <c r="F1976" i="4" s="1"/>
  <c r="F1977" i="4" s="1"/>
  <c r="F1978" i="4" s="1"/>
  <c r="F1979" i="4" s="1"/>
  <c r="F1980" i="4" s="1"/>
  <c r="F1981" i="4" s="1"/>
  <c r="F1982" i="4" s="1"/>
  <c r="F1983" i="4" s="1"/>
  <c r="F1984" i="4" s="1"/>
  <c r="F1985" i="4" s="1"/>
  <c r="F1986" i="4" s="1"/>
  <c r="F1987" i="4" s="1"/>
  <c r="F1988" i="4" s="1"/>
  <c r="F1989" i="4" s="1"/>
  <c r="F1990" i="4" s="1"/>
  <c r="F1991" i="4" s="1"/>
  <c r="F1992" i="4" s="1"/>
  <c r="F1993" i="4" s="1"/>
  <c r="F1994" i="4" s="1"/>
  <c r="F1995" i="4" s="1"/>
  <c r="F1996" i="4" s="1"/>
  <c r="F1997" i="4" s="1"/>
  <c r="F1998" i="4" s="1"/>
  <c r="F1999" i="4" s="1"/>
  <c r="F2000" i="4" s="1"/>
  <c r="F2001" i="4" s="1"/>
  <c r="F2002" i="4" s="1"/>
  <c r="F2003" i="4" s="1"/>
  <c r="F2004" i="4" s="1"/>
  <c r="F2005" i="4" s="1"/>
  <c r="F2006" i="4" s="1"/>
  <c r="F2007" i="4" s="1"/>
  <c r="F2008" i="4" s="1"/>
  <c r="F2009" i="4" s="1"/>
  <c r="F2010" i="4" s="1"/>
  <c r="F2011" i="4" s="1"/>
  <c r="F2012" i="4" s="1"/>
  <c r="F2013" i="4" s="1"/>
  <c r="F2014" i="4" s="1"/>
  <c r="F2015" i="4" s="1"/>
  <c r="F2016" i="4" s="1"/>
  <c r="F2017" i="4" s="1"/>
  <c r="F2018" i="4" s="1"/>
  <c r="F2019" i="4" s="1"/>
  <c r="F2020" i="4" s="1"/>
  <c r="F2021" i="4" s="1"/>
  <c r="F2022" i="4" s="1"/>
  <c r="F2023" i="4" s="1"/>
  <c r="F2024" i="4" s="1"/>
  <c r="F2025" i="4" s="1"/>
  <c r="F2026" i="4" s="1"/>
  <c r="F2027" i="4" s="1"/>
  <c r="F2028" i="4" s="1"/>
  <c r="F2029" i="4" s="1"/>
  <c r="F2030" i="4" s="1"/>
  <c r="F2031" i="4" s="1"/>
  <c r="F2032" i="4" s="1"/>
  <c r="F2033" i="4" s="1"/>
  <c r="F2034" i="4" s="1"/>
  <c r="F2035" i="4" s="1"/>
  <c r="F2036" i="4" s="1"/>
  <c r="F2037" i="4" s="1"/>
  <c r="F2038" i="4" s="1"/>
  <c r="F2039" i="4" s="1"/>
  <c r="F2040" i="4" s="1"/>
  <c r="F2041" i="4" s="1"/>
  <c r="F2042" i="4" s="1"/>
  <c r="F2043" i="4" s="1"/>
  <c r="F2044" i="4" s="1"/>
  <c r="F2045" i="4" s="1"/>
  <c r="F2046" i="4" s="1"/>
  <c r="F2047" i="4" s="1"/>
  <c r="F2048" i="4" s="1"/>
  <c r="F2049" i="4" s="1"/>
  <c r="F2050" i="4" s="1"/>
  <c r="F2051" i="4" s="1"/>
  <c r="F2052" i="4" s="1"/>
  <c r="F2053" i="4" s="1"/>
  <c r="F2054" i="4" s="1"/>
  <c r="F2055" i="4" s="1"/>
  <c r="F2056" i="4" s="1"/>
  <c r="F2057" i="4" s="1"/>
  <c r="F2058" i="4" s="1"/>
  <c r="F2059" i="4" s="1"/>
  <c r="F2060" i="4" s="1"/>
  <c r="F2061" i="4" s="1"/>
  <c r="F2062" i="4" s="1"/>
  <c r="F2063" i="4" s="1"/>
  <c r="F2064" i="4" s="1"/>
  <c r="F2065" i="4" s="1"/>
  <c r="F2066" i="4" s="1"/>
  <c r="F2067" i="4" s="1"/>
  <c r="F2068" i="4" s="1"/>
  <c r="F2069" i="4" s="1"/>
  <c r="F2070" i="4" s="1"/>
  <c r="F2071" i="4" s="1"/>
  <c r="F2072" i="4" s="1"/>
  <c r="F2073" i="4" s="1"/>
  <c r="F2074" i="4" s="1"/>
  <c r="F2075" i="4" s="1"/>
  <c r="F2076" i="4" s="1"/>
  <c r="F2077" i="4" s="1"/>
  <c r="F2078" i="4" s="1"/>
  <c r="F2079" i="4" s="1"/>
  <c r="F2080" i="4" s="1"/>
  <c r="F2081" i="4" s="1"/>
  <c r="F2082" i="4" s="1"/>
  <c r="F2083" i="4" s="1"/>
  <c r="F2084" i="4" s="1"/>
  <c r="F2085" i="4" s="1"/>
  <c r="F2086" i="4" s="1"/>
  <c r="F2087" i="4" s="1"/>
  <c r="F2088" i="4" s="1"/>
  <c r="F2089" i="4" s="1"/>
  <c r="F2090" i="4" s="1"/>
  <c r="F2091" i="4" s="1"/>
  <c r="F2092" i="4" s="1"/>
  <c r="F2093" i="4" s="1"/>
  <c r="F2094" i="4" s="1"/>
  <c r="F2095" i="4" s="1"/>
  <c r="F2096" i="4" s="1"/>
  <c r="F2097" i="4" s="1"/>
  <c r="F2098" i="4" s="1"/>
  <c r="F2099" i="4" s="1"/>
  <c r="F2100" i="4" s="1"/>
  <c r="F2101" i="4" s="1"/>
  <c r="F2102" i="4" s="1"/>
  <c r="F2103" i="4" s="1"/>
  <c r="F2104" i="4" s="1"/>
  <c r="F2105" i="4" s="1"/>
  <c r="F2106" i="4" s="1"/>
  <c r="F2107" i="4" s="1"/>
  <c r="F2108" i="4" s="1"/>
  <c r="F2109" i="4" s="1"/>
  <c r="F2110" i="4" s="1"/>
  <c r="F2111" i="4" s="1"/>
  <c r="F2112" i="4" s="1"/>
  <c r="F2113" i="4" s="1"/>
  <c r="F2114" i="4" s="1"/>
  <c r="F2115" i="4" s="1"/>
  <c r="F2116" i="4" s="1"/>
  <c r="F2117" i="4" s="1"/>
  <c r="F2118" i="4" s="1"/>
  <c r="F2119" i="4" s="1"/>
  <c r="F2120" i="4" s="1"/>
  <c r="F2121" i="4" s="1"/>
  <c r="F2122" i="4" s="1"/>
  <c r="F2123" i="4" s="1"/>
  <c r="F2124" i="4" s="1"/>
  <c r="F2125" i="4" s="1"/>
  <c r="F2126" i="4" s="1"/>
  <c r="F2127" i="4" s="1"/>
  <c r="F2128" i="4" s="1"/>
  <c r="F2129" i="4" s="1"/>
  <c r="F2130" i="4" s="1"/>
  <c r="F2131" i="4" s="1"/>
  <c r="F2132" i="4" s="1"/>
  <c r="F2133" i="4" s="1"/>
  <c r="F2134" i="4" s="1"/>
  <c r="F2135" i="4" s="1"/>
  <c r="F2136" i="4" s="1"/>
  <c r="F2137" i="4" s="1"/>
  <c r="F2138" i="4" s="1"/>
  <c r="F2139" i="4" s="1"/>
  <c r="F2140" i="4" s="1"/>
  <c r="F2141" i="4" s="1"/>
  <c r="F2142" i="4" s="1"/>
  <c r="F2143" i="4" s="1"/>
  <c r="F2144" i="4" s="1"/>
  <c r="F2145" i="4" s="1"/>
  <c r="F2146" i="4" s="1"/>
  <c r="F2147" i="4" s="1"/>
  <c r="F2148" i="4" s="1"/>
  <c r="F2149" i="4" s="1"/>
  <c r="F2150" i="4" s="1"/>
  <c r="F2151" i="4" s="1"/>
  <c r="F2152" i="4" s="1"/>
  <c r="F2153" i="4" s="1"/>
  <c r="F2154" i="4" s="1"/>
  <c r="F2155" i="4" s="1"/>
  <c r="F2156" i="4" s="1"/>
  <c r="F2157" i="4" s="1"/>
  <c r="F2158" i="4" s="1"/>
  <c r="F2159" i="4" s="1"/>
  <c r="F2160" i="4" s="1"/>
  <c r="F2161" i="4" s="1"/>
  <c r="F2162" i="4" s="1"/>
  <c r="F2163" i="4" s="1"/>
  <c r="F2164" i="4" s="1"/>
  <c r="F2165" i="4" s="1"/>
  <c r="F2166" i="4" s="1"/>
  <c r="F2167" i="4" s="1"/>
  <c r="F2168" i="4" s="1"/>
  <c r="F2169" i="4" s="1"/>
  <c r="F2170" i="4" s="1"/>
  <c r="F2171" i="4" s="1"/>
  <c r="F2172" i="4" s="1"/>
  <c r="F2173" i="4" s="1"/>
  <c r="F2174" i="4" s="1"/>
  <c r="F2175" i="4" s="1"/>
  <c r="F2176" i="4" s="1"/>
  <c r="F2177" i="4" s="1"/>
  <c r="F2178" i="4" s="1"/>
  <c r="F2179" i="4" s="1"/>
  <c r="F2180" i="4" s="1"/>
  <c r="F2181" i="4" s="1"/>
  <c r="F2182" i="4" s="1"/>
  <c r="F2183" i="4" s="1"/>
  <c r="F2184" i="4" s="1"/>
  <c r="F2185" i="4" s="1"/>
  <c r="F2186" i="4" s="1"/>
  <c r="F2187" i="4" s="1"/>
  <c r="F2188" i="4" s="1"/>
  <c r="F2189" i="4" s="1"/>
  <c r="F2190" i="4" s="1"/>
  <c r="F2191" i="4" s="1"/>
  <c r="F2192" i="4" s="1"/>
  <c r="F2193" i="4" s="1"/>
  <c r="F2194" i="4" s="1"/>
  <c r="F2195" i="4" s="1"/>
  <c r="F2196" i="4" s="1"/>
  <c r="F2197" i="4" s="1"/>
  <c r="F2198" i="4" s="1"/>
  <c r="F2199" i="4" s="1"/>
  <c r="F2200" i="4" s="1"/>
  <c r="F2201" i="4" s="1"/>
  <c r="F2202" i="4" s="1"/>
  <c r="F2203" i="4" s="1"/>
  <c r="F2204" i="4" s="1"/>
  <c r="F2205" i="4" s="1"/>
  <c r="F2206" i="4" s="1"/>
  <c r="F2207" i="4" s="1"/>
  <c r="F2208" i="4" s="1"/>
  <c r="F2209" i="4" s="1"/>
  <c r="F2210" i="4" s="1"/>
  <c r="F2211" i="4" s="1"/>
  <c r="F2212" i="4" s="1"/>
  <c r="F2213" i="4" s="1"/>
  <c r="F2214" i="4" s="1"/>
  <c r="F2215" i="4" s="1"/>
  <c r="F2216" i="4" s="1"/>
  <c r="F2217" i="4" s="1"/>
  <c r="F2218" i="4" s="1"/>
  <c r="F2219" i="4" s="1"/>
  <c r="F2220" i="4" s="1"/>
  <c r="F2221" i="4" s="1"/>
  <c r="F2222" i="4" s="1"/>
  <c r="F2223" i="4" s="1"/>
  <c r="F2224" i="4" s="1"/>
  <c r="F2225" i="4" s="1"/>
  <c r="F2226" i="4" s="1"/>
  <c r="F2227" i="4" s="1"/>
  <c r="F2228" i="4" s="1"/>
  <c r="F2229" i="4" s="1"/>
  <c r="F2230" i="4" s="1"/>
  <c r="F2231" i="4" s="1"/>
  <c r="F2232" i="4" s="1"/>
  <c r="F2233" i="4" s="1"/>
  <c r="F2234" i="4" s="1"/>
  <c r="F2235" i="4" s="1"/>
  <c r="F2236" i="4" s="1"/>
  <c r="F2237" i="4" s="1"/>
  <c r="F2238" i="4" s="1"/>
  <c r="F2239" i="4" s="1"/>
  <c r="F2240" i="4" s="1"/>
  <c r="F2241" i="4" s="1"/>
  <c r="F2242" i="4" s="1"/>
  <c r="F2243" i="4" s="1"/>
  <c r="F2244" i="4" s="1"/>
  <c r="F2245" i="4" s="1"/>
  <c r="F2246" i="4" s="1"/>
  <c r="F2247" i="4" s="1"/>
  <c r="F2248" i="4" s="1"/>
  <c r="F2249" i="4" s="1"/>
  <c r="F2250" i="4" s="1"/>
  <c r="F2251" i="4" s="1"/>
  <c r="F2252" i="4" s="1"/>
  <c r="F2253" i="4" s="1"/>
  <c r="F2254" i="4" s="1"/>
  <c r="F2255" i="4" s="1"/>
  <c r="F2256" i="4" s="1"/>
  <c r="F2257" i="4" s="1"/>
  <c r="F2258" i="4" s="1"/>
  <c r="F2259" i="4" s="1"/>
  <c r="F2260" i="4" s="1"/>
  <c r="F2261" i="4" s="1"/>
  <c r="F2262" i="4" s="1"/>
  <c r="F2263" i="4" s="1"/>
  <c r="F2264" i="4" s="1"/>
  <c r="F2265" i="4" s="1"/>
  <c r="F2266" i="4" s="1"/>
  <c r="F2267" i="4" s="1"/>
  <c r="F2268" i="4" s="1"/>
  <c r="F2269" i="4" s="1"/>
  <c r="F2270" i="4" s="1"/>
  <c r="F2271" i="4" s="1"/>
  <c r="F2272" i="4" s="1"/>
  <c r="F2273" i="4" s="1"/>
  <c r="F2274" i="4" s="1"/>
  <c r="F2275" i="4" s="1"/>
  <c r="F2276" i="4" s="1"/>
  <c r="F2277" i="4" s="1"/>
  <c r="F2278" i="4" s="1"/>
  <c r="F2279" i="4" s="1"/>
  <c r="F2280" i="4" s="1"/>
  <c r="F2281" i="4" s="1"/>
  <c r="F2282" i="4" s="1"/>
  <c r="F2283" i="4" s="1"/>
  <c r="F2284" i="4" s="1"/>
  <c r="F2285" i="4" s="1"/>
  <c r="F2286" i="4" s="1"/>
  <c r="F2287" i="4" s="1"/>
  <c r="F2288" i="4" s="1"/>
  <c r="F2289" i="4" s="1"/>
  <c r="F2290" i="4" s="1"/>
  <c r="F2291" i="4" s="1"/>
  <c r="F2292" i="4" s="1"/>
  <c r="F2293" i="4" s="1"/>
  <c r="F2294" i="4" s="1"/>
  <c r="F2295" i="4" s="1"/>
  <c r="F2296" i="4" s="1"/>
  <c r="F2297" i="4" s="1"/>
  <c r="F2298" i="4" s="1"/>
  <c r="F2299" i="4" s="1"/>
  <c r="F2300" i="4" s="1"/>
  <c r="F2301" i="4" s="1"/>
  <c r="F2302" i="4" s="1"/>
  <c r="F2303" i="4" s="1"/>
  <c r="F2304" i="4" s="1"/>
  <c r="F2305" i="4" s="1"/>
  <c r="F2306" i="4" s="1"/>
  <c r="F2307" i="4" s="1"/>
  <c r="F2308" i="4" s="1"/>
  <c r="F2309" i="4" s="1"/>
  <c r="F2310" i="4" s="1"/>
  <c r="F2311" i="4" s="1"/>
  <c r="F2312" i="4" s="1"/>
  <c r="F2313" i="4" s="1"/>
  <c r="F2314" i="4" s="1"/>
  <c r="F2315" i="4" s="1"/>
  <c r="F2316" i="4" s="1"/>
  <c r="F2317" i="4" s="1"/>
  <c r="F2318" i="4" s="1"/>
  <c r="F2319" i="4" s="1"/>
  <c r="F2320" i="4" s="1"/>
  <c r="F2321" i="4" s="1"/>
  <c r="F2322" i="4" s="1"/>
  <c r="F2323" i="4" s="1"/>
  <c r="F2324" i="4" s="1"/>
  <c r="F2325" i="4" s="1"/>
  <c r="F2326" i="4" s="1"/>
  <c r="F2327" i="4" s="1"/>
  <c r="F2328" i="4" s="1"/>
  <c r="F2329" i="4" s="1"/>
  <c r="F2330" i="4" s="1"/>
  <c r="F2331" i="4" s="1"/>
  <c r="F2332" i="4" s="1"/>
  <c r="F2333" i="4" s="1"/>
  <c r="F2334" i="4" s="1"/>
  <c r="F2335" i="4" s="1"/>
  <c r="F2336" i="4" s="1"/>
  <c r="F2337" i="4" s="1"/>
  <c r="F2338" i="4" s="1"/>
  <c r="F2339" i="4" s="1"/>
  <c r="F2340" i="4" s="1"/>
  <c r="F2341" i="4" s="1"/>
  <c r="F2342" i="4" s="1"/>
  <c r="F2343" i="4" s="1"/>
  <c r="F2344" i="4" s="1"/>
  <c r="F2345" i="4" s="1"/>
  <c r="F2346" i="4" s="1"/>
  <c r="F2347" i="4" s="1"/>
  <c r="F2348" i="4" s="1"/>
  <c r="F2349" i="4" s="1"/>
  <c r="F2350" i="4" s="1"/>
  <c r="F2351" i="4" s="1"/>
  <c r="F2352" i="4" s="1"/>
  <c r="F2353" i="4" s="1"/>
  <c r="F2354" i="4" s="1"/>
  <c r="F2355" i="4" s="1"/>
  <c r="F2356" i="4" s="1"/>
  <c r="F2357" i="4" s="1"/>
  <c r="F2358" i="4" s="1"/>
  <c r="F2359" i="4" s="1"/>
  <c r="F2360" i="4" s="1"/>
  <c r="F2361" i="4" s="1"/>
  <c r="F2362" i="4" s="1"/>
  <c r="F2363" i="4" s="1"/>
  <c r="F2364" i="4" s="1"/>
  <c r="F2365" i="4" s="1"/>
  <c r="F2366" i="4" s="1"/>
  <c r="F2367" i="4" s="1"/>
  <c r="F2368" i="4" s="1"/>
  <c r="F2369" i="4" s="1"/>
  <c r="F2370" i="4" s="1"/>
  <c r="F2371" i="4" s="1"/>
  <c r="F2372" i="4" s="1"/>
  <c r="F2373" i="4" s="1"/>
  <c r="F2374" i="4" s="1"/>
  <c r="F2375" i="4" s="1"/>
  <c r="F2376" i="4" s="1"/>
  <c r="F2377" i="4" s="1"/>
  <c r="F2378" i="4" s="1"/>
  <c r="F2379" i="4" s="1"/>
  <c r="F2380" i="4" s="1"/>
  <c r="F2381" i="4" s="1"/>
  <c r="F2382" i="4" s="1"/>
  <c r="F2383" i="4" s="1"/>
  <c r="F2384" i="4" s="1"/>
  <c r="F2385" i="4" s="1"/>
  <c r="F2386" i="4" s="1"/>
  <c r="F2387" i="4" s="1"/>
  <c r="F2388" i="4" s="1"/>
  <c r="F2389" i="4" s="1"/>
  <c r="F2390" i="4" s="1"/>
  <c r="F2391" i="4" s="1"/>
  <c r="F2392" i="4" s="1"/>
  <c r="F2393" i="4" s="1"/>
  <c r="F2394" i="4" s="1"/>
  <c r="F2395" i="4" s="1"/>
  <c r="F2396" i="4" s="1"/>
  <c r="F2397" i="4" s="1"/>
  <c r="F2398" i="4" s="1"/>
  <c r="F2399" i="4" s="1"/>
  <c r="F2400" i="4" s="1"/>
  <c r="F2401" i="4" s="1"/>
  <c r="F2402" i="4" s="1"/>
  <c r="F2403" i="4" s="1"/>
  <c r="F2404" i="4" s="1"/>
  <c r="F2405" i="4" s="1"/>
  <c r="F2406" i="4" s="1"/>
  <c r="F2407" i="4" s="1"/>
  <c r="F2408" i="4" s="1"/>
  <c r="F2409" i="4" s="1"/>
  <c r="F2410" i="4" s="1"/>
  <c r="F2411" i="4" s="1"/>
  <c r="F2412" i="4" s="1"/>
  <c r="F2413" i="4" s="1"/>
  <c r="F2414" i="4" s="1"/>
  <c r="F2415" i="4" s="1"/>
  <c r="F2416" i="4" s="1"/>
  <c r="F2417" i="4" s="1"/>
  <c r="F2418" i="4" s="1"/>
  <c r="F2419" i="4" s="1"/>
  <c r="F2420" i="4" s="1"/>
  <c r="F2421" i="4" s="1"/>
  <c r="F2422" i="4" s="1"/>
  <c r="F2423" i="4" s="1"/>
  <c r="F2424" i="4" s="1"/>
  <c r="F2425" i="4" s="1"/>
  <c r="F2426" i="4" s="1"/>
  <c r="F2427" i="4" s="1"/>
  <c r="F2428" i="4" s="1"/>
  <c r="F2429" i="4" s="1"/>
  <c r="F2430" i="4" s="1"/>
  <c r="F2431" i="4" s="1"/>
  <c r="F2432" i="4" s="1"/>
  <c r="F2433" i="4" s="1"/>
  <c r="F2434" i="4" s="1"/>
  <c r="F2435" i="4" s="1"/>
  <c r="F2436" i="4" s="1"/>
  <c r="F2437" i="4" s="1"/>
  <c r="F2438" i="4" s="1"/>
  <c r="F2439" i="4" s="1"/>
  <c r="F2440" i="4" s="1"/>
  <c r="F2441" i="4" s="1"/>
  <c r="F2442" i="4" s="1"/>
  <c r="F2443" i="4" s="1"/>
  <c r="F2444" i="4" s="1"/>
  <c r="F2445" i="4" s="1"/>
  <c r="F2446" i="4" s="1"/>
  <c r="F2447" i="4" s="1"/>
  <c r="F2448" i="4" s="1"/>
  <c r="F2449" i="4" s="1"/>
  <c r="F2450" i="4" s="1"/>
  <c r="F2451" i="4" s="1"/>
  <c r="F2452" i="4" s="1"/>
  <c r="F2453" i="4" s="1"/>
  <c r="F2454" i="4" s="1"/>
  <c r="F2455" i="4" s="1"/>
  <c r="F2456" i="4" s="1"/>
  <c r="F2457" i="4" s="1"/>
  <c r="F2458" i="4" s="1"/>
  <c r="F2459" i="4" s="1"/>
  <c r="F2460" i="4" s="1"/>
  <c r="F2461" i="4" s="1"/>
  <c r="F2462" i="4" s="1"/>
  <c r="F2463" i="4" s="1"/>
  <c r="F2464" i="4" s="1"/>
  <c r="F2465" i="4" s="1"/>
  <c r="F2466" i="4" s="1"/>
  <c r="F2467" i="4" s="1"/>
  <c r="F2468" i="4" s="1"/>
  <c r="F2469" i="4" s="1"/>
  <c r="F2470" i="4" s="1"/>
  <c r="F2471" i="4" s="1"/>
  <c r="F2472" i="4" s="1"/>
  <c r="F2473" i="4" s="1"/>
  <c r="F2474" i="4" s="1"/>
  <c r="F2475" i="4" s="1"/>
  <c r="F2476" i="4" s="1"/>
  <c r="F2477" i="4" s="1"/>
  <c r="F2478" i="4" s="1"/>
  <c r="F2479" i="4" s="1"/>
  <c r="F2480" i="4" s="1"/>
  <c r="F2481" i="4" s="1"/>
  <c r="F2482" i="4" s="1"/>
  <c r="F2483" i="4" s="1"/>
  <c r="F2484" i="4" s="1"/>
  <c r="F2485" i="4" s="1"/>
  <c r="F2486" i="4" s="1"/>
  <c r="F2487" i="4" s="1"/>
  <c r="F2488" i="4" s="1"/>
  <c r="F2489" i="4" s="1"/>
  <c r="F2490" i="4" s="1"/>
  <c r="F2491" i="4" s="1"/>
  <c r="F2492" i="4" s="1"/>
  <c r="F2493" i="4" s="1"/>
  <c r="F2494" i="4" s="1"/>
  <c r="F2495" i="4" s="1"/>
  <c r="F2496" i="4" s="1"/>
  <c r="F2497" i="4" s="1"/>
  <c r="F2498" i="4" s="1"/>
  <c r="F2499" i="4" s="1"/>
  <c r="F2500" i="4" s="1"/>
  <c r="F2501" i="4" s="1"/>
  <c r="F2502" i="4" s="1"/>
  <c r="F2503" i="4" s="1"/>
  <c r="F2504" i="4" s="1"/>
  <c r="F2505" i="4" s="1"/>
  <c r="F2506" i="4" s="1"/>
  <c r="F2507" i="4" s="1"/>
  <c r="F2508" i="4" s="1"/>
  <c r="F2509" i="4" s="1"/>
  <c r="F2510" i="4" s="1"/>
  <c r="F2511" i="4" s="1"/>
  <c r="F2512" i="4" s="1"/>
  <c r="F2513" i="4" s="1"/>
  <c r="F2514" i="4" s="1"/>
  <c r="F2515" i="4" s="1"/>
  <c r="F2516" i="4" s="1"/>
  <c r="F2517" i="4" s="1"/>
  <c r="F2518" i="4" s="1"/>
  <c r="F2519" i="4" s="1"/>
  <c r="F2520" i="4" s="1"/>
  <c r="F2521" i="4" s="1"/>
  <c r="F2522" i="4" s="1"/>
  <c r="F2523" i="4" s="1"/>
  <c r="F2524" i="4" s="1"/>
  <c r="F2525" i="4" s="1"/>
  <c r="F2526" i="4" s="1"/>
  <c r="F2527" i="4" s="1"/>
  <c r="F2528" i="4" s="1"/>
  <c r="F2529" i="4" s="1"/>
  <c r="F2530" i="4" s="1"/>
  <c r="F2531" i="4" s="1"/>
  <c r="F2532" i="4" s="1"/>
  <c r="F2533" i="4" s="1"/>
  <c r="F2534" i="4" s="1"/>
  <c r="F2535" i="4" s="1"/>
  <c r="F2536" i="4" s="1"/>
  <c r="F2537" i="4" s="1"/>
  <c r="F2538" i="4" s="1"/>
  <c r="F2539" i="4" s="1"/>
  <c r="F2540" i="4" s="1"/>
  <c r="F2541" i="4" s="1"/>
  <c r="F2542" i="4" s="1"/>
  <c r="F2543" i="4" s="1"/>
  <c r="F2544" i="4" s="1"/>
  <c r="F2545" i="4" s="1"/>
  <c r="F2546" i="4" s="1"/>
  <c r="F2547" i="4" s="1"/>
  <c r="F2548" i="4" s="1"/>
  <c r="F2549" i="4" s="1"/>
  <c r="F2550" i="4" s="1"/>
  <c r="F2551" i="4" s="1"/>
  <c r="F2552" i="4" s="1"/>
  <c r="F2553" i="4" s="1"/>
  <c r="F2554" i="4" s="1"/>
  <c r="F2555" i="4" s="1"/>
  <c r="F2556" i="4" s="1"/>
  <c r="F2557" i="4" s="1"/>
  <c r="F2558" i="4" s="1"/>
  <c r="F2559" i="4" s="1"/>
  <c r="F2560" i="4" s="1"/>
  <c r="F2561" i="4" s="1"/>
  <c r="F2562" i="4" s="1"/>
  <c r="F2563" i="4" s="1"/>
  <c r="F2564" i="4" s="1"/>
  <c r="F2565" i="4" s="1"/>
  <c r="F2566" i="4" s="1"/>
  <c r="F2567" i="4" s="1"/>
  <c r="F2568" i="4" s="1"/>
  <c r="F2569" i="4" s="1"/>
  <c r="F2570" i="4" s="1"/>
  <c r="F2571" i="4" s="1"/>
  <c r="F2572" i="4" s="1"/>
  <c r="F2573" i="4" s="1"/>
  <c r="F2574" i="4" s="1"/>
  <c r="F2575" i="4" s="1"/>
  <c r="F2576" i="4" s="1"/>
  <c r="F2577" i="4" s="1"/>
  <c r="F2578" i="4" s="1"/>
  <c r="F2579" i="4" s="1"/>
  <c r="F2580" i="4" s="1"/>
  <c r="F2581" i="4" s="1"/>
  <c r="F2582" i="4" s="1"/>
  <c r="F2583" i="4" s="1"/>
  <c r="F2584" i="4" s="1"/>
  <c r="F2585" i="4" s="1"/>
  <c r="F2586" i="4" s="1"/>
  <c r="F2587" i="4" s="1"/>
  <c r="F2588" i="4" s="1"/>
  <c r="F2589" i="4" s="1"/>
  <c r="F2590" i="4" s="1"/>
  <c r="F2591" i="4" s="1"/>
  <c r="F2592" i="4" s="1"/>
  <c r="F2593" i="4" s="1"/>
  <c r="F2594" i="4" s="1"/>
  <c r="F2595" i="4" s="1"/>
  <c r="F2596" i="4" s="1"/>
  <c r="F2597" i="4" s="1"/>
  <c r="F2598" i="4" s="1"/>
  <c r="F2599" i="4" s="1"/>
  <c r="F2600" i="4" s="1"/>
  <c r="F2601" i="4" s="1"/>
  <c r="F2602" i="4" s="1"/>
  <c r="F2603" i="4" s="1"/>
  <c r="F2604" i="4" s="1"/>
  <c r="F2605" i="4" s="1"/>
  <c r="F2606" i="4" s="1"/>
  <c r="F2607" i="4" s="1"/>
  <c r="F2608" i="4" s="1"/>
  <c r="F2609" i="4" s="1"/>
  <c r="F2610" i="4" s="1"/>
  <c r="F2611" i="4" s="1"/>
  <c r="F2612" i="4" s="1"/>
  <c r="F2613" i="4" s="1"/>
  <c r="F2614" i="4" s="1"/>
  <c r="F2615" i="4" s="1"/>
  <c r="F2616" i="4" s="1"/>
  <c r="F2617" i="4" s="1"/>
  <c r="F2618" i="4" s="1"/>
  <c r="F2619" i="4" s="1"/>
  <c r="F2620" i="4" s="1"/>
  <c r="F2621" i="4" s="1"/>
  <c r="F2622" i="4" s="1"/>
  <c r="F2623" i="4" s="1"/>
  <c r="F2624" i="4" s="1"/>
  <c r="F2625" i="4" s="1"/>
  <c r="F2626" i="4" s="1"/>
  <c r="F2627" i="4" s="1"/>
  <c r="F2628" i="4" s="1"/>
  <c r="K1515" i="4"/>
  <c r="O1319" i="4" s="1"/>
  <c r="F259" i="3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325" i="3" s="1"/>
  <c r="F326" i="3" s="1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F453" i="3" s="1"/>
  <c r="F454" i="3" s="1"/>
  <c r="F455" i="3" s="1"/>
  <c r="F456" i="3" s="1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H259" i="3" s="1"/>
  <c r="R248" i="3" s="1"/>
  <c r="H252" i="3"/>
  <c r="R247" i="3" s="1"/>
  <c r="F69" i="3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H69" i="3" s="1"/>
  <c r="L5" i="3" s="1"/>
  <c r="H28" i="3"/>
  <c r="L4" i="3" s="1"/>
  <c r="F2629" i="4" l="1"/>
  <c r="K1845" i="4"/>
  <c r="O1320" i="4" s="1"/>
</calcChain>
</file>

<file path=xl/sharedStrings.xml><?xml version="1.0" encoding="utf-8"?>
<sst xmlns="http://schemas.openxmlformats.org/spreadsheetml/2006/main" count="9470" uniqueCount="4061">
  <si>
    <t>Dotación</t>
  </si>
  <si>
    <t>Elementos De Papeleria</t>
  </si>
  <si>
    <t>Implementos De Aseo</t>
  </si>
  <si>
    <t>Suministros De Cafeteria</t>
  </si>
  <si>
    <t>Publicidad Open Market</t>
  </si>
  <si>
    <t>Honorarios</t>
  </si>
  <si>
    <t>Implementos De Seguridad Industrial</t>
  </si>
  <si>
    <t>Suscripciones Y Afiliaciones</t>
  </si>
  <si>
    <t>Compras Maquinaria,equipos,partes Y Otros</t>
  </si>
  <si>
    <t>Equipos Circuito Cerrado De Television</t>
  </si>
  <si>
    <t>Bienes Muebles</t>
  </si>
  <si>
    <t>Materiales Para Arreglos Locativos</t>
  </si>
  <si>
    <t>Terrenos</t>
  </si>
  <si>
    <t>Arriendos</t>
  </si>
  <si>
    <t>Servicios</t>
  </si>
  <si>
    <t>Bienestar Y Otros Gastos De Personal</t>
  </si>
  <si>
    <t>Insumos</t>
  </si>
  <si>
    <t>GASTO TOTAL</t>
  </si>
  <si>
    <t>P CATEGORÍA</t>
  </si>
  <si>
    <t>P GASTO</t>
  </si>
  <si>
    <t>P OC</t>
  </si>
  <si>
    <t>ABRAZADERA DE DOBLE OJO 2"</t>
  </si>
  <si>
    <t>Accesorio Galvanizado</t>
  </si>
  <si>
    <t>Aceite sintético para refrigerante R507</t>
  </si>
  <si>
    <t>Acido nítrico</t>
  </si>
  <si>
    <t>ACIDO OXALICO</t>
  </si>
  <si>
    <t>ACOPLE</t>
  </si>
  <si>
    <t>Acople para lavamanos</t>
  </si>
  <si>
    <t>Acople para sanitario</t>
  </si>
  <si>
    <t>ACRILICO PARA LAMPARA, CON SOPORTE.</t>
  </si>
  <si>
    <t>Acrílico trasparente</t>
  </si>
  <si>
    <t>Acrilicos de 60*50cms</t>
  </si>
  <si>
    <t>Acrílicos de estaciones de roedores</t>
  </si>
  <si>
    <t>Acrilicos para estaciones de roedores</t>
  </si>
  <si>
    <t>Acrílicos para puertas</t>
  </si>
  <si>
    <t>Adaptador 2021-6-6</t>
  </si>
  <si>
    <t>ADAPTADOR EMT 2" COLMENA</t>
  </si>
  <si>
    <t>ADAPTADOR EMT 3/4" COLMENA</t>
  </si>
  <si>
    <t>Adaptador Hembra 1/2 Pvc</t>
  </si>
  <si>
    <t>Adaptador Hembra 3/4  Pvc</t>
  </si>
  <si>
    <t>Adaptador hembra de 1" en PVC</t>
  </si>
  <si>
    <t>Adaptador KVM TRENDNET 8  puertos</t>
  </si>
  <si>
    <t>Adaptador Linsys con dos puertos y uno ethernet</t>
  </si>
  <si>
    <t>Adaptador Macho 1/2 Pvc</t>
  </si>
  <si>
    <t>ADAPTADOR MACHO PVC PRESION DE ½</t>
  </si>
  <si>
    <t>ADAPTADOR PVC DE 2" CELTA</t>
  </si>
  <si>
    <t>ADAPTADOR TERMINAL DE 1/2" PVC</t>
  </si>
  <si>
    <t>Adhesivo para amarre plástico</t>
  </si>
  <si>
    <t>Adhesivo transfer</t>
  </si>
  <si>
    <t>Admnistración Obras y proyectos</t>
  </si>
  <si>
    <t>ADOQUIN</t>
  </si>
  <si>
    <t>AGLOMERADO</t>
  </si>
  <si>
    <t>AGUA PARA BATERIA CL</t>
  </si>
  <si>
    <t>AISLADOR MS 30  PARA BARRAJE CON TORNILLO</t>
  </si>
  <si>
    <t>AISLANTE TERMICO REFLECTIVO REF TART 600</t>
  </si>
  <si>
    <t>Ajustador pintura Epoxica</t>
  </si>
  <si>
    <t>Alambre</t>
  </si>
  <si>
    <t>Alambre  galvanizado</t>
  </si>
  <si>
    <t>Alambre #10 *100 mtrs</t>
  </si>
  <si>
    <t>ALAMBRE FORRADO #10</t>
  </si>
  <si>
    <t>Alambre No 12</t>
  </si>
  <si>
    <t>ALAMBRE NO. 14</t>
  </si>
  <si>
    <t>ALAMBRE RECOC</t>
  </si>
  <si>
    <t>Alambre recocido</t>
  </si>
  <si>
    <t>Alarma (Semaforo)</t>
  </si>
  <si>
    <t>Alarma Cuarto Frio</t>
  </si>
  <si>
    <t>ALICATE UNIVERSAL 8 MASSO</t>
  </si>
  <si>
    <t>Alicates de Pinta de 135 MM Long</t>
  </si>
  <si>
    <t>AMARRAS PLASTICAS DE 10"</t>
  </si>
  <si>
    <t>AMARRE PLASTICO DE 15 CMS BOLSA * 100 UNDS</t>
  </si>
  <si>
    <t>AMARRES PLASTICOS 10"</t>
  </si>
  <si>
    <t>amarres plásticos blancos de 25 cm de largo x 3 mm de ancho</t>
  </si>
  <si>
    <t>ANCLAJE DE 1/2 * 2 1/2</t>
  </si>
  <si>
    <t>ANCLAJE EPOXICO CON PERNO GRADO 8 Y TUERCAS</t>
  </si>
  <si>
    <t>Anclajes</t>
  </si>
  <si>
    <t>Anclajes 3/8" y 1/2"</t>
  </si>
  <si>
    <t>Angeo  plástico</t>
  </si>
  <si>
    <t>Angulo</t>
  </si>
  <si>
    <t>Angulo de 1*1/2*1/8</t>
  </si>
  <si>
    <t>Angulo de 1*1/2*3/16</t>
  </si>
  <si>
    <t>ANGULO DE 2" * 3/16</t>
  </si>
  <si>
    <t>Angulo Portacable</t>
  </si>
  <si>
    <t>Antenas para Television</t>
  </si>
  <si>
    <t>Antiblaze</t>
  </si>
  <si>
    <t>ANTICORROSIVO</t>
  </si>
  <si>
    <t>Antirremanente</t>
  </si>
  <si>
    <t>Arandela 1/8</t>
  </si>
  <si>
    <t>Arbol de Entrada Sanitario.</t>
  </si>
  <si>
    <t>Arena cernida</t>
  </si>
  <si>
    <t>Arena Mixta</t>
  </si>
  <si>
    <t>ARENA POZO</t>
  </si>
  <si>
    <t>Armellas para percheros</t>
  </si>
  <si>
    <t>Arriendo Apartamento Interventoria de Obra</t>
  </si>
  <si>
    <t>ATRIL</t>
  </si>
  <si>
    <t>AUDITORIA DE CONSUMO ENERGETICO</t>
  </si>
  <si>
    <t>AUTOCONTENIDOS PARA ACPM</t>
  </si>
  <si>
    <t>automotores</t>
  </si>
  <si>
    <t>Backlight para Imaje 9040</t>
  </si>
  <si>
    <t>Bala halógena 50w 12v</t>
  </si>
  <si>
    <t>BALASTO DE LAMPARA  MATA INSECTOS DE 1*20</t>
  </si>
  <si>
    <t>Balasto electrónico 4 * 32</t>
  </si>
  <si>
    <t>BALASTO Electronico para bombillo 2 x 32 Wt8</t>
  </si>
  <si>
    <t>BALASTO METALAR 400W</t>
  </si>
  <si>
    <t>balastos 2* 48</t>
  </si>
  <si>
    <t>BALASTRO</t>
  </si>
  <si>
    <t>BALASTRO 1X20W</t>
  </si>
  <si>
    <t>Balastro 2 x 54 Philips</t>
  </si>
  <si>
    <t>Balastros de 2*32</t>
  </si>
  <si>
    <t>Baldosin</t>
  </si>
  <si>
    <t>BALINERA UC</t>
  </si>
  <si>
    <t>Banda de 180 mm Vulcanizada</t>
  </si>
  <si>
    <t>BANDAS PVC</t>
  </si>
  <si>
    <t>Bandeja  de Rack</t>
  </si>
  <si>
    <t>Bandeja cablofilm 30cm oficina iint</t>
  </si>
  <si>
    <t>Bandeja cablofilm 40 cm bodega</t>
  </si>
  <si>
    <t>BANDEJA PARA  MUEBLE  METALICO</t>
  </si>
  <si>
    <t>Bandeja Portacable</t>
  </si>
  <si>
    <t>Bandeja Portacable de 20x5 con tapa</t>
  </si>
  <si>
    <t>BANDEJAS SOLDADAS 1.20X0.60</t>
  </si>
  <si>
    <t>Barniz Trasparente para ladrillo</t>
  </si>
  <si>
    <t>Barras de Acero Inoxidable</t>
  </si>
  <si>
    <t>BARREDOR DE 40 x 30 x 8 MM</t>
  </si>
  <si>
    <t>BASCULANTE EN ALUMINIO</t>
  </si>
  <si>
    <t>Base metalica para lampara mata insectos</t>
  </si>
  <si>
    <t>BASE MONITOR</t>
  </si>
  <si>
    <t>Base para socket de T8.</t>
  </si>
  <si>
    <t>Base refrigerante para Portatil</t>
  </si>
  <si>
    <t>BASES EN ANGULOS 1'X3/16</t>
  </si>
  <si>
    <t>Bases para marcos</t>
  </si>
  <si>
    <t>Bastidores</t>
  </si>
  <si>
    <t>Batería  SISTEMA DE SEGURIDAD</t>
  </si>
  <si>
    <t>Bicarbonato de Sodio</t>
  </si>
  <si>
    <t>Bicicletero</t>
  </si>
  <si>
    <t>Bisagra</t>
  </si>
  <si>
    <t>Bisagra alimentador</t>
  </si>
  <si>
    <t>Bisagra hidráulica puerta</t>
  </si>
  <si>
    <t>BISAGRAS 4"</t>
  </si>
  <si>
    <t>BISEL PVC ZOCALO</t>
  </si>
  <si>
    <t>Bisturí industrial</t>
  </si>
  <si>
    <t>Bloque</t>
  </si>
  <si>
    <t>Bloque de Caucho</t>
  </si>
  <si>
    <t>BOARD ASROCK P4145GV</t>
  </si>
  <si>
    <t>Bolsa de terminales en "U" numero 14</t>
  </si>
  <si>
    <t>Bolsa de terminales en "U" numero 16</t>
  </si>
  <si>
    <t>Bolsa de terminales en "U" numero 8</t>
  </si>
  <si>
    <t>Bolsa de terminales en PIN hueca numero 16</t>
  </si>
  <si>
    <t>Bolsa de terminales en PIN hueca numero 8</t>
  </si>
  <si>
    <t>Bolsa de terminales en PIN selladas numero 10</t>
  </si>
  <si>
    <t>Bolsa de terminales en PIN selladas numero 12</t>
  </si>
  <si>
    <t>Bolsa de terminales en PIN selladas numero 16</t>
  </si>
  <si>
    <t>BOMB.LUZ MIXTA 250W</t>
  </si>
  <si>
    <t>BOMBILLO AHORRADOR 11 W</t>
  </si>
  <si>
    <t>BOMBILLO AHORRADOR 20W</t>
  </si>
  <si>
    <t>BOMBILLO AHORRADOR DE LUZ DE 13 KW</t>
  </si>
  <si>
    <t>Bombillo Ahorrador Energia 15 W</t>
  </si>
  <si>
    <t>Bombillo Bala de 24 voltios con el reductor</t>
  </si>
  <si>
    <t>BOMBILLO DE 400W</t>
  </si>
  <si>
    <t>BOMBILLO DE MERCURIO DE 125</t>
  </si>
  <si>
    <t>BOMBILLO DE MERCURIO DE 250</t>
  </si>
  <si>
    <t>BOMBILLO DE MERCURIO DE 400</t>
  </si>
  <si>
    <t>BOMBILLO DE METALAR DE 400</t>
  </si>
  <si>
    <t>Bombillo incandescente</t>
  </si>
  <si>
    <t>BOMBILLO LUZ MIXTA 500W</t>
  </si>
  <si>
    <t>BOMBILLO LUZ MIXTA DE 250 A 220 VOLT.</t>
  </si>
  <si>
    <t>Bombillo metalhalider de 250W E27</t>
  </si>
  <si>
    <t>Bombillo metalhalider de 250W E40</t>
  </si>
  <si>
    <t>BOMBILLO PIN-PON COLOR</t>
  </si>
  <si>
    <t>Bombillo T12 96W</t>
  </si>
  <si>
    <t>Bombillos</t>
  </si>
  <si>
    <t>Bombillos Ahorradores 15w</t>
  </si>
  <si>
    <t>Bombillos Ahorradores de 4 pines de 26 w</t>
  </si>
  <si>
    <t>BOMBILLOS AHORRADORES DE LUZ DE 30W</t>
  </si>
  <si>
    <t>Bombillos de 5 w 12 v para balizas</t>
  </si>
  <si>
    <t>Bombillos Halogenos 150w Redondos / Opalux</t>
  </si>
  <si>
    <t>Bombillos Ref; KTC R5W  12V -263</t>
  </si>
  <si>
    <t>Bombillos t8 x 17 w azules</t>
  </si>
  <si>
    <t>Boquilla  * kilo</t>
  </si>
  <si>
    <t>BOQUILLA *CAMPANA 4"</t>
  </si>
  <si>
    <t>boquilla de gas mapp</t>
  </si>
  <si>
    <t>BORNA EN COBRE N 6</t>
  </si>
  <si>
    <t>Bornera de Conexiones para contador</t>
  </si>
  <si>
    <t>BOTON DE PANICO</t>
  </si>
  <si>
    <t>BOTON DEL PULSADOR</t>
  </si>
  <si>
    <t>Boton entrada y salida reloj U 580</t>
  </si>
  <si>
    <t>Boton Push</t>
  </si>
  <si>
    <t>BOTON TIMBRE INCRUSTAR</t>
  </si>
  <si>
    <t>Boton timbre S-P</t>
  </si>
  <si>
    <t>Boxer Pega 521</t>
  </si>
  <si>
    <t>BOXER PEGA 521 5 GALONES</t>
  </si>
  <si>
    <t>Brazo hidraulico</t>
  </si>
  <si>
    <t>BRAZOS C/PLAT</t>
  </si>
  <si>
    <t>Breaker 1*20 enchufable</t>
  </si>
  <si>
    <t>Breaker 1*30 enchufable</t>
  </si>
  <si>
    <t>Breaker 2*30 enchufable</t>
  </si>
  <si>
    <t>BREAKER 3*100A</t>
  </si>
  <si>
    <t>BREAKER 3*125A</t>
  </si>
  <si>
    <t>Breaker 3*50A</t>
  </si>
  <si>
    <t>BREAKER 3*63A</t>
  </si>
  <si>
    <t>Breaker Bipolar de 10</t>
  </si>
  <si>
    <t>Breaker Bipolar de 20</t>
  </si>
  <si>
    <t>Breaker bipolar de 40 amp</t>
  </si>
  <si>
    <t>Breaker de 3*32 M.G K60</t>
  </si>
  <si>
    <t>_x0002_Breaker de 32 A de Riel / Luminex Shneider</t>
  </si>
  <si>
    <t>BREAKER INDUSTRIAL  DE 3 *50</t>
  </si>
  <si>
    <t>Breaker industrial de 3 X 32 A</t>
  </si>
  <si>
    <t>Breaker Trifasicos 3 * 40 Enchufables / Luminex o Legrand</t>
  </si>
  <si>
    <t>Breaker Tripolar  de 32</t>
  </si>
  <si>
    <t>Breaker tripolar de 10</t>
  </si>
  <si>
    <t>Brecker industrial 3*63</t>
  </si>
  <si>
    <t>Brecker industrial 3*80</t>
  </si>
  <si>
    <t>Brida ranura da de 10"</t>
  </si>
  <si>
    <t>Brida ranurada de 6"</t>
  </si>
  <si>
    <t>BROCA PARA LAMINA 5/8"</t>
  </si>
  <si>
    <t>BROCAS</t>
  </si>
  <si>
    <t>BROCAS 1/8</t>
  </si>
  <si>
    <t>Brocas de tusgteno -3 1/2</t>
  </si>
  <si>
    <t>Brocas de tusgteno -3 1/4 Normal y Hiti</t>
  </si>
  <si>
    <t>BROCHAS</t>
  </si>
  <si>
    <t>BROCHAS 3 PULGADAS</t>
  </si>
  <si>
    <t>BROCHAS 4 PULGADAS</t>
  </si>
  <si>
    <t>Brochas de 3 "</t>
  </si>
  <si>
    <t>Brochas de 5 "</t>
  </si>
  <si>
    <t>BUJE P.V.C SOLDADO</t>
  </si>
  <si>
    <t>Buje soldado 2X1 1/2"</t>
  </si>
  <si>
    <t>Buje soldado 4X2"</t>
  </si>
  <si>
    <t>Bujes de 2 pulgadas que reduce a  ½  PVC  sanitario</t>
  </si>
  <si>
    <t>Cable  No 1 Cero</t>
  </si>
  <si>
    <t>Cable  No 2</t>
  </si>
  <si>
    <t>Cable  No 2 Ceros</t>
  </si>
  <si>
    <t>Cable  No 2 Ceros Desnudo</t>
  </si>
  <si>
    <t>Cable  No 4 Ceros</t>
  </si>
  <si>
    <t>CABLE # 10 DESNUDO</t>
  </si>
  <si>
    <t>Cable # 6 7h</t>
  </si>
  <si>
    <t>Cable #16 vehicular rojo/ blanco.</t>
  </si>
  <si>
    <t>CABLE #2 DESNUDO</t>
  </si>
  <si>
    <t>CABLE #3/0 Maquinaria y equipo</t>
  </si>
  <si>
    <t>CABLE #6 DESNUDO</t>
  </si>
  <si>
    <t>CABLE 400 MCM</t>
  </si>
  <si>
    <t>Cable 7 hilos  N° 6</t>
  </si>
  <si>
    <t>CABLE 7 HILOS #10  COLOR</t>
  </si>
  <si>
    <t>CABLE 7 HILOS #12  BLANCO</t>
  </si>
  <si>
    <t>CABLE 7 HILOS #12  COLOR</t>
  </si>
  <si>
    <t>CABLE 7 HILOS #12  VERDE</t>
  </si>
  <si>
    <t>CABLE 7 HILOS #14  VERDE</t>
  </si>
  <si>
    <t>CABLE 7 HILOS #8  COLOR</t>
  </si>
  <si>
    <t>CABLE AISLADO # 2 CU THHN ML</t>
  </si>
  <si>
    <t>CABLE AISLADO # 4 CU THHN ML</t>
  </si>
  <si>
    <t>CABLE AWG No. 2 SOLDAFLEX</t>
  </si>
  <si>
    <t>Cable de carga directo</t>
  </si>
  <si>
    <t>Cable de red UTP Nivel 6</t>
  </si>
  <si>
    <t>Cable de Vehiculo # 10 Verde</t>
  </si>
  <si>
    <t>Cable de Vehiculo # 12 Azul</t>
  </si>
  <si>
    <t>Cable de Vehiculo # 12 Rojo</t>
  </si>
  <si>
    <t>Cable de Vehiculo # 12 Verde</t>
  </si>
  <si>
    <t>CABLE DESNUDO # 2/0 CU ML</t>
  </si>
  <si>
    <t>Cable dúplex</t>
  </si>
  <si>
    <t>Cable encauchetado 3*10</t>
  </si>
  <si>
    <t>Cable encauchetado 3*12</t>
  </si>
  <si>
    <t>Cable encauchetado 3*14</t>
  </si>
  <si>
    <t>CABLE ENCAUCHETADO 3*16 CENTELSA</t>
  </si>
  <si>
    <t>Cable encauchetado 4*10</t>
  </si>
  <si>
    <t>cable encauchetado 4x6</t>
  </si>
  <si>
    <t>Cable extension</t>
  </si>
  <si>
    <t>Cable Flexible awg 18 color Negro</t>
  </si>
  <si>
    <t>Cable flexible calibre 16</t>
  </si>
  <si>
    <t>CABLE FORRADO 10</t>
  </si>
  <si>
    <t>CABLE FORRADO 12</t>
  </si>
  <si>
    <t>CABLE FORRADO 8</t>
  </si>
  <si>
    <t>Cable HDMI</t>
  </si>
  <si>
    <t>cable Hdmi to Dvi- Ps3 Xbox Pc Lcd Hd-4.6 mts 5 Gbps</t>
  </si>
  <si>
    <t>Cable Interfaz para AC 115</t>
  </si>
  <si>
    <t>Cable KVM para el swich KVM</t>
  </si>
  <si>
    <t>Cable No 10</t>
  </si>
  <si>
    <t>Cable Señal de Funciones Pantografo</t>
  </si>
  <si>
    <t>CABLE TRENZADO AL 3*2</t>
  </si>
  <si>
    <t>Cable UPT</t>
  </si>
  <si>
    <t>CABLE UTP CAT 5E CENTELSA</t>
  </si>
  <si>
    <t>CABLE XLPE #2 CENTELSA</t>
  </si>
  <si>
    <t>Cableado nueva bodega.</t>
  </si>
  <si>
    <t>CABO ZAPAPICO</t>
  </si>
  <si>
    <t>Cachuchas</t>
  </si>
  <si>
    <t>Cadena</t>
  </si>
  <si>
    <t>CAJA CONDUIT 4X2</t>
  </si>
  <si>
    <t>CAJA DE PUNTILLAS</t>
  </si>
  <si>
    <t>CAJA DE PVC 4X4</t>
  </si>
  <si>
    <t>Caja de tubos *48</t>
  </si>
  <si>
    <t>Caja de tubos *96</t>
  </si>
  <si>
    <t>Caja de tubos 2 * 48</t>
  </si>
  <si>
    <t>Caja de tubos T5 54V</t>
  </si>
  <si>
    <t>Caja de tubos T-8 *32Volt</t>
  </si>
  <si>
    <t>Caja electrica 30*30*20</t>
  </si>
  <si>
    <t>CAJA LUMINEX DE 25*25 CM</t>
  </si>
  <si>
    <t>CAJA LUMINEX DE 28*28 CM</t>
  </si>
  <si>
    <t>CAJA PARA CANALETA</t>
  </si>
  <si>
    <t>Caja Radwell</t>
  </si>
  <si>
    <t>CAJA TERMICA MEDIANA</t>
  </si>
  <si>
    <t>CAJA TERMICA PEQUEÑA</t>
  </si>
  <si>
    <t>CAJAS DE 5800 MT</t>
  </si>
  <si>
    <t>CAJAS DE CEBADO PARA RODENTICIDAS</t>
  </si>
  <si>
    <t>Cajas en madera</t>
  </si>
  <si>
    <t>Cajas Plasticas 20x20x15</t>
  </si>
  <si>
    <t>Cajas radwell de ½ EMT</t>
  </si>
  <si>
    <t>Cajas Radwelt con salida de ¾ y tapa</t>
  </si>
  <si>
    <t>Cajas Rawell 5.800 ½</t>
  </si>
  <si>
    <t>Cajas Rawell 5.800 ¾</t>
  </si>
  <si>
    <t>cajas tipo ratwell 5800 a ¾</t>
  </si>
  <si>
    <t>Calibrador pie de rey</t>
  </si>
  <si>
    <t>Canal Base</t>
  </si>
  <si>
    <t>Canales</t>
  </si>
  <si>
    <t>CANALETA BICOLOR 25*25</t>
  </si>
  <si>
    <t>CANALETA LISA 100X45MM BLANCA</t>
  </si>
  <si>
    <t>CANALETA LISA 20X12 CON ADHESIVO</t>
  </si>
  <si>
    <t>Canaleta metálica con división</t>
  </si>
  <si>
    <t>CANALETA METALICA DE 3,5 * 2.5</t>
  </si>
  <si>
    <t>Canaletas para drywall de 6 cm</t>
  </si>
  <si>
    <t>Canalizaciones internas PVC 1"</t>
  </si>
  <si>
    <t>CANASTILLA PORTA BOMBILLO</t>
  </si>
  <si>
    <t>Candado ABLOY Finland</t>
  </si>
  <si>
    <t>Candado Yale GRANDE</t>
  </si>
  <si>
    <t>Candado Yale MEDIANO</t>
  </si>
  <si>
    <t>Candado Yale PEQUEÑO</t>
  </si>
  <si>
    <t>CANECA DE 55 GALONES</t>
  </si>
  <si>
    <t>Caolin</t>
  </si>
  <si>
    <t>Caracterizaciòn de cargas</t>
  </si>
  <si>
    <t>CARETA PARA ESMERILAR</t>
  </si>
  <si>
    <t>CARGA INCOMPLETA</t>
  </si>
  <si>
    <t>Cargue de refrigerante</t>
  </si>
  <si>
    <t>CARPA PARA SOL</t>
  </si>
  <si>
    <t>Caseta para Vigilancia</t>
  </si>
  <si>
    <t>CATALIZADOR</t>
  </si>
  <si>
    <t>CATALIZADOR EPOXICO</t>
  </si>
  <si>
    <t>Caucho siliconado rojo</t>
  </si>
  <si>
    <t>CEBOS.</t>
  </si>
  <si>
    <t>Cemento</t>
  </si>
  <si>
    <t>CEPILLO PARA LIMPIEZA REDUCTORES</t>
  </si>
  <si>
    <t>Cerradura</t>
  </si>
  <si>
    <t>Cerradura Yale para escritorio</t>
  </si>
  <si>
    <t>Cerramiento Metàlico</t>
  </si>
  <si>
    <t>Chapa para nevera</t>
  </si>
  <si>
    <t>Chapa para Puerta Bodega</t>
  </si>
  <si>
    <t>Chapas  para Baño</t>
  </si>
  <si>
    <t>Chapas Para gabinete eléctrico</t>
  </si>
  <si>
    <t>CHAZO PLASTICO C/TORNILLO 5/16</t>
  </si>
  <si>
    <t>CHAZOS</t>
  </si>
  <si>
    <t>Chazos de 38 plasticos con tornillos</t>
  </si>
  <si>
    <t>Chazos de anclaje 1/2</t>
  </si>
  <si>
    <t>Chazos de Anclajes de 1 1/2 x 1 "</t>
  </si>
  <si>
    <t>Chazos expansivos 1 ½  x  3/8</t>
  </si>
  <si>
    <t>Chazos mariposa</t>
  </si>
  <si>
    <t>Chazos plasticos de 1/4 con tornillos</t>
  </si>
  <si>
    <t>CHEQUE  DE 4"</t>
  </si>
  <si>
    <t>Cheque de  1/2"  Roscado</t>
  </si>
  <si>
    <t>Cheque de 1 1/4"  Ranurado o Roscado</t>
  </si>
  <si>
    <t>Chip para control de acceso</t>
  </si>
  <si>
    <t>Cilindro extintor manual</t>
  </si>
  <si>
    <t>CINTA  AISLANTE   NEGRA</t>
  </si>
  <si>
    <t>CINTA 1/2</t>
  </si>
  <si>
    <t>Cinta 3M # 23</t>
  </si>
  <si>
    <t>Cinta 3M # 33</t>
  </si>
  <si>
    <t>CINTA 3M #23 PARA EMPALME MEDIA TENSIÓN</t>
  </si>
  <si>
    <t>CINTA AISL.SUPER 33 3/4"</t>
  </si>
  <si>
    <t>CINTA AISLANTE SUPER 33 3/4"</t>
  </si>
  <si>
    <t>CINTA AISLANTE TESA</t>
  </si>
  <si>
    <t>Cinta Antideslizante</t>
  </si>
  <si>
    <t>Cinta cobra</t>
  </si>
  <si>
    <t>CINTA DE ENMASCARAR   MANTENIMIENTO  DE 3/4</t>
  </si>
  <si>
    <t>Cinta de enmascarar 40 m por ½</t>
  </si>
  <si>
    <t>Cinta demarcación para áreas 48mm x 30 metros</t>
  </si>
  <si>
    <t>Cinta demarcación para áreas 72mm x 30 metros</t>
  </si>
  <si>
    <t>Cinta doble faz</t>
  </si>
  <si>
    <t>CINTA PELIGRO</t>
  </si>
  <si>
    <t>Cinta reflectiva</t>
  </si>
  <si>
    <t>CINTA REFLECTIVA 6900 ROLLO DE 2" X10</t>
  </si>
  <si>
    <t>Cinta rubatex para refrigeración</t>
  </si>
  <si>
    <t>CINTA SUPER 33</t>
  </si>
  <si>
    <t>CINTURON</t>
  </si>
  <si>
    <t>Circuito para Puerta</t>
  </si>
  <si>
    <t>Cizalla</t>
  </si>
  <si>
    <t>CIZALLA 24~ STANLEY</t>
  </si>
  <si>
    <t>CIZALLA 36` FORTE</t>
  </si>
  <si>
    <t>Claraboyas en Policarbonato</t>
  </si>
  <si>
    <t>CLAVIJA</t>
  </si>
  <si>
    <t>Clavija Caucho Terminal</t>
  </si>
  <si>
    <t>Clavijas  /Legrand</t>
  </si>
  <si>
    <t>CODO 1"</t>
  </si>
  <si>
    <t>CODO P.V.C SANIT  45°</t>
  </si>
  <si>
    <t>Codo presión 45° 1/2"</t>
  </si>
  <si>
    <t>Codo presión 90° 1/2"</t>
  </si>
  <si>
    <t>Codo PVC 2":</t>
  </si>
  <si>
    <t>CODO PVC PRESION DE 1/2 X 90</t>
  </si>
  <si>
    <t>Codos de 1/2"  Roscado</t>
  </si>
  <si>
    <t>Codos de 2 "  Ranurado</t>
  </si>
  <si>
    <t>Codos de 3/4 pvc</t>
  </si>
  <si>
    <t>Codos de 6"  Ranurado</t>
  </si>
  <si>
    <t>COFRE METALICO DE 70*50*25</t>
  </si>
  <si>
    <t>COLOR MINERAL</t>
  </si>
  <si>
    <t>Columnetas para mampostería</t>
  </si>
  <si>
    <t>Combo baños</t>
  </si>
  <si>
    <t>Combo Montecarlo</t>
  </si>
  <si>
    <t>Combustible</t>
  </si>
  <si>
    <t>CONCRETO CONVENCIONAL 2500 PSI ASENT 4"</t>
  </si>
  <si>
    <t>CONCRETO CONVENCIONAL 3000 PSI ASENT 5"</t>
  </si>
  <si>
    <t>CONCRETO CONVENCIONAL 3000 PSI ASENT 6"</t>
  </si>
  <si>
    <t>CONCRETO DE 3000 PSI</t>
  </si>
  <si>
    <t>CONCRETO DE 4000 PSI</t>
  </si>
  <si>
    <t>CONDULETAS  EN T 3/4"</t>
  </si>
  <si>
    <t>CONECTOR RJ11</t>
  </si>
  <si>
    <t>CONECTOR RJ45 KR-208L</t>
  </si>
  <si>
    <t>Conjunto union portico (solo con una extension)</t>
  </si>
  <si>
    <t>Conjunto union portico (unidad completa)</t>
  </si>
  <si>
    <t>CONMUTADOR</t>
  </si>
  <si>
    <t>CONOS DE SEPARACION DE AREA</t>
  </si>
  <si>
    <t>contactor de 32 Amperios 220V</t>
  </si>
  <si>
    <t>Contador electromecánico trifásico</t>
  </si>
  <si>
    <t>Contador electrónico Clase 0,5 medida semidirecto</t>
  </si>
  <si>
    <t>Control de Procesos Digital</t>
  </si>
  <si>
    <t>CONTROLADOR EKC</t>
  </si>
  <si>
    <t>Copa Reduccion de 1/2" a 3/8"</t>
  </si>
  <si>
    <t>COPA SIERRA PARA METAL DE 30mm</t>
  </si>
  <si>
    <t>copas sierras con diámetros desde 20 mm  hasta 35 mm</t>
  </si>
  <si>
    <t>Cordón con terminal en Nylon</t>
  </si>
  <si>
    <t>Cortavidrio</t>
  </si>
  <si>
    <t>Cortina Enrollable Black Out</t>
  </si>
  <si>
    <t>Cortina Enrollable Solar</t>
  </si>
  <si>
    <t>Cortina para cuarto frio</t>
  </si>
  <si>
    <t>Cortina protectora atrapa polvo suspendida</t>
  </si>
  <si>
    <t>CUBIERTA</t>
  </si>
  <si>
    <t>cubierta arquitectónica 730*3660mm trapezoidal       acceso</t>
  </si>
  <si>
    <t>Cubierta Muelles</t>
  </si>
  <si>
    <t>Cuchara</t>
  </si>
  <si>
    <t>Cuerpo Armado Estibadora.</t>
  </si>
  <si>
    <t>Curva amplia de 1" PVC</t>
  </si>
  <si>
    <t>CURVA PVC DE 1/2</t>
  </si>
  <si>
    <t>Curvas EMT ¾"</t>
  </si>
  <si>
    <t>Curvas MT de media</t>
  </si>
  <si>
    <t>Decámetro</t>
  </si>
  <si>
    <t>Desagüe integral sencillo</t>
  </si>
  <si>
    <t>DESENGRASANTE  PARA MAQUINARIA DE MANTENIMIENTO</t>
  </si>
  <si>
    <t>Destornillador Tatamaco</t>
  </si>
  <si>
    <t>Detector de Amoniaco Altair 5X</t>
  </si>
  <si>
    <t>Dilatador Plástico</t>
  </si>
  <si>
    <t>Dintel en concreto</t>
  </si>
  <si>
    <t>Dique de Contención para residuos peligrosos</t>
  </si>
  <si>
    <t>DISCO DE CORTE DE 14"</t>
  </si>
  <si>
    <t>DISCO DE CORTE DE 9"</t>
  </si>
  <si>
    <t>DISCO P/TRONZA DW44640 14" DELG 3/32 X 1</t>
  </si>
  <si>
    <t>DISCO PARA TRONZADORA DE CORTE DE 14"</t>
  </si>
  <si>
    <t>Discos corte Madera</t>
  </si>
  <si>
    <t>Discos corte metal</t>
  </si>
  <si>
    <t>Discos Dewalt 4"</t>
  </si>
  <si>
    <t>Discos Diamantado concreto</t>
  </si>
  <si>
    <t>Discos Pulir</t>
  </si>
  <si>
    <t>DISEÑO Y SEGMENTACION DE REDES</t>
  </si>
  <si>
    <t>Diseños (Estructural, Arquitectonico,electrico, hidrosanitar</t>
  </si>
  <si>
    <t>DISOLVENTE</t>
  </si>
  <si>
    <t>DISOLVENTE EPOXICO</t>
  </si>
  <si>
    <t>DISOLVENTE POLIURETANO</t>
  </si>
  <si>
    <t>DISOLVENTE TRAFICO</t>
  </si>
  <si>
    <t>Distanciadores</t>
  </si>
  <si>
    <t>Distranciómetro láser</t>
  </si>
  <si>
    <t>DOMO PARA PROTEECION DE LAMINA ADHESIVA</t>
  </si>
  <si>
    <t>DRYWALL</t>
  </si>
  <si>
    <t>Drywall gyplac</t>
  </si>
  <si>
    <t>Ducto flexible - DuctoGlass Flex</t>
  </si>
  <si>
    <t>DVD Blu-Ray de 50 GB</t>
  </si>
  <si>
    <t>Ecoyeso en Bulto</t>
  </si>
  <si>
    <t>ELABORACION BASE TECLADO</t>
  </si>
  <si>
    <t>ELABORACION DE CORTINAS</t>
  </si>
  <si>
    <t>Electrodo de selladora</t>
  </si>
  <si>
    <t>Electroimán</t>
  </si>
  <si>
    <t>EMBUDO DE 2" X 3/8</t>
  </si>
  <si>
    <t>EMPACK</t>
  </si>
  <si>
    <t>Empaquetadura para Baño</t>
  </si>
  <si>
    <t>Encauchetado para Piso RT 08</t>
  </si>
  <si>
    <t>Encerramiento Cilog</t>
  </si>
  <si>
    <t>Enchape pared en cerámica 0,3 * 0,45</t>
  </si>
  <si>
    <t>Enchapes muros eco cerámica</t>
  </si>
  <si>
    <t>ENMARCACION CUADROS</t>
  </si>
  <si>
    <t>entrepaño metálico estantería liviana</t>
  </si>
  <si>
    <t>Entrepaños</t>
  </si>
  <si>
    <t>EPOXICO AMARILLO</t>
  </si>
  <si>
    <t>EPOXICO BLANCO</t>
  </si>
  <si>
    <t>Equipo de soldadura Lincoln AC/DC225</t>
  </si>
  <si>
    <t>Escalera</t>
  </si>
  <si>
    <t>Escoba antichispa</t>
  </si>
  <si>
    <t>ESCOBILLAS PARA PUERTAS DE INGRESO</t>
  </si>
  <si>
    <t>ESCUADRA CANTERO 16X24~ STANLEY 45600</t>
  </si>
  <si>
    <t>ESMALTE AMARILLA</t>
  </si>
  <si>
    <t>Esmalte blanco</t>
  </si>
  <si>
    <t>ESMALTE GRIS</t>
  </si>
  <si>
    <t>ESMALTE NEGRO</t>
  </si>
  <si>
    <t>ESMALTE VERDE</t>
  </si>
  <si>
    <t>Espaciadores</t>
  </si>
  <si>
    <t>Espatula de plastico</t>
  </si>
  <si>
    <t>ESPATULA METALICA 3"</t>
  </si>
  <si>
    <t>Espejo</t>
  </si>
  <si>
    <t>Esquineros Plásticos</t>
  </si>
  <si>
    <t>Estación plástica, con trampa de golpe</t>
  </si>
  <si>
    <t>Estiba Europal</t>
  </si>
  <si>
    <t>ESTIBAS EN MADERA</t>
  </si>
  <si>
    <t>ESTIBAS EN PLASTICO</t>
  </si>
  <si>
    <t>ESTOPA</t>
  </si>
  <si>
    <t>ESTRUCTURA METALICA</t>
  </si>
  <si>
    <t>ESTRUCTURAL RECT 90 x 50MM x 2.00MM x 6MTS</t>
  </si>
  <si>
    <t>ESTUCO PLASTICO</t>
  </si>
  <si>
    <t>ESTUCO PULIMENTO</t>
  </si>
  <si>
    <t>ESTUCO RELLENO</t>
  </si>
  <si>
    <t>Estuco y pintura muros internos</t>
  </si>
  <si>
    <t>ESTUDIO DE CONDICIONES AMBIENTALES</t>
  </si>
  <si>
    <t>Estudio de Topografia</t>
  </si>
  <si>
    <t>EVAPORADOR</t>
  </si>
  <si>
    <t>Extension</t>
  </si>
  <si>
    <t>Extensiones 110 V en cable encauchetado</t>
  </si>
  <si>
    <t>Extensiones para lavamanos</t>
  </si>
  <si>
    <t>Extintor capacidad 20 libras polvo químico sec</t>
  </si>
  <si>
    <t>Extintor capacidad 5 libras polvo químico seco</t>
  </si>
  <si>
    <t>Extintore ECARO 25</t>
  </si>
  <si>
    <t>Extractor  Eolicos</t>
  </si>
  <si>
    <t>Extractor Centrifugo</t>
  </si>
  <si>
    <t>EXTRACTOR CENTRIFUGO DE 1/4 HP A 110 VAC</t>
  </si>
  <si>
    <t>Extractor con 2 rejilla</t>
  </si>
  <si>
    <t>Fabricación  de costados  pedestal metálico en pintura elect</t>
  </si>
  <si>
    <t>Fabricación de campana extractora</t>
  </si>
  <si>
    <t>Fabricacion de Mezanine</t>
  </si>
  <si>
    <t>FABRICACION DE MUEBLE METALICO</t>
  </si>
  <si>
    <t>Fabricación de Prototipo</t>
  </si>
  <si>
    <t>FABRICACION DE RAMPA EN LAMINA ALFAJOR</t>
  </si>
  <si>
    <t>Fabricacion division piso techo mixta</t>
  </si>
  <si>
    <t>Fabricación estructura</t>
  </si>
  <si>
    <t>Fabricación Pasamanos</t>
  </si>
  <si>
    <t>FABRICACION Y SUMINISTRO DE MARCOS DE ESTANTERIA</t>
  </si>
  <si>
    <t>FACE PLATE DOBLES AMPT, CAT. 6</t>
  </si>
  <si>
    <t>FACHADA COMPUESTA</t>
  </si>
  <si>
    <t>FIBRA OPTICA</t>
  </si>
  <si>
    <t>Fibra óptica con recubrimiento (Sensor con amplificador) Cod</t>
  </si>
  <si>
    <t>final de carrera de 5A a 250V T85</t>
  </si>
  <si>
    <t>Flanche</t>
  </si>
  <si>
    <t>FLEJE CALIBRE 24</t>
  </si>
  <si>
    <t>Flexometro de 5m</t>
  </si>
  <si>
    <t>Flotador completo para sanitario</t>
  </si>
  <si>
    <t>Fragua</t>
  </si>
  <si>
    <t>Fuente de poder KXTDA 103</t>
  </si>
  <si>
    <t>FUMIGADORA DE SOLIDOS</t>
  </si>
  <si>
    <t>Fundente para soldadura plata</t>
  </si>
  <si>
    <t>Fusibles 10A 15KV Tipo Hilo</t>
  </si>
  <si>
    <t>Gabinete de expansion KXTDA 620</t>
  </si>
  <si>
    <t>Gabinete Standard para medida indirecta calibre 16</t>
  </si>
  <si>
    <t>GALÓN- PIMPINA</t>
  </si>
  <si>
    <t>Galon PVA</t>
  </si>
  <si>
    <t>GALON VINILTEX BLANCO REF. 1501</t>
  </si>
  <si>
    <t>Galones de Pintura Blanca / PINTUCO</t>
  </si>
  <si>
    <t>Galones de pintura en esmalte secado rápido, color blanco hu</t>
  </si>
  <si>
    <t>Galones de Pintura Gris / PINTUCO</t>
  </si>
  <si>
    <t>Galones mastico liquido pavco</t>
  </si>
  <si>
    <t>GANCHO ETERNIT</t>
  </si>
  <si>
    <t>GANCHO TEJA</t>
  </si>
  <si>
    <t>GANCHOS DE ROPA</t>
  </si>
  <si>
    <t>Gastos de legalización y trámites</t>
  </si>
  <si>
    <t>GATO NEUMATICO PARA PUERTA</t>
  </si>
  <si>
    <t>Generador de vapor eléctrico</t>
  </si>
  <si>
    <t>GRAMA ARTIFICIAL 700 GR</t>
  </si>
  <si>
    <t>Gramos De Solkaflam</t>
  </si>
  <si>
    <t>Gramos solkaflam  10800 llenado extintor</t>
  </si>
  <si>
    <t>Granito Blanco</t>
  </si>
  <si>
    <t>GRAPA CHANEL 1/2"</t>
  </si>
  <si>
    <t>Grapa Unistrud de 3/4</t>
  </si>
  <si>
    <t>Grapas 3/4</t>
  </si>
  <si>
    <t>Grapas de ½ EMT</t>
  </si>
  <si>
    <t>GRATAS</t>
  </si>
  <si>
    <t>Gravilla</t>
  </si>
  <si>
    <t>Griferia</t>
  </si>
  <si>
    <t>Griferia completa para Sanitario</t>
  </si>
  <si>
    <t>Griferia para baño</t>
  </si>
  <si>
    <t>GUANTES TIPO INGENIERO.</t>
  </si>
  <si>
    <t>Guardaescobas</t>
  </si>
  <si>
    <t>Guaya 1/8"</t>
  </si>
  <si>
    <t>GUAYA 3/32" CON FORRO</t>
  </si>
  <si>
    <t>Hacha para gabinete de Incendios</t>
  </si>
  <si>
    <t>Hechura de llaves Yale</t>
  </si>
  <si>
    <t>Hidrosolta de 15KG</t>
  </si>
  <si>
    <t>HIERRO CORRUGADO DE 1/4"</t>
  </si>
  <si>
    <t>Hierro figurado corrugado ½"</t>
  </si>
  <si>
    <t>Hierro figurado corrugado ¾"</t>
  </si>
  <si>
    <t>Hierro figurado corrugado 1"</t>
  </si>
  <si>
    <t>Hierro figurado corrugado 3/8"</t>
  </si>
  <si>
    <t>Hierro figurado corrugado 5/8"</t>
  </si>
  <si>
    <t>Hierro recto corrugado ½"</t>
  </si>
  <si>
    <t>Hierro recto corrugado 5/8"</t>
  </si>
  <si>
    <t>HOJA DE SEGUETA</t>
  </si>
  <si>
    <t>HOJA SEGUETA NICHOLSON</t>
  </si>
  <si>
    <t>Hojas de segueta</t>
  </si>
  <si>
    <t>IMPERMEABILIZANTE</t>
  </si>
  <si>
    <t>Imprevistos  Obras y proyectos</t>
  </si>
  <si>
    <t>INMUNIZACION DE ESTIBAS</t>
  </si>
  <si>
    <t>INODORO TASA ADRIATICA 1.28 CON GRIFERIA</t>
  </si>
  <si>
    <t>Insecticidas</t>
  </si>
  <si>
    <t>Instalación de plataforma niveladora</t>
  </si>
  <si>
    <t>Instalación de Topes a piso para puertas de vidrio</t>
  </si>
  <si>
    <t>Instalación eléctrica para luminarias</t>
  </si>
  <si>
    <t>INSTALACION PANEL YESO</t>
  </si>
  <si>
    <t>INTERRUPTOR CONMUTABLE DOBLE</t>
  </si>
  <si>
    <t>INTERRUPTOR CONMUTABLE SENCILLO</t>
  </si>
  <si>
    <t>INTERRUPTOR DOBLE</t>
  </si>
  <si>
    <t>Interruptor piloto de cuatro patas</t>
  </si>
  <si>
    <t>INTERRUPTOR SENCILLO</t>
  </si>
  <si>
    <t>INTERRUPTOR TRIPLE</t>
  </si>
  <si>
    <t>Interruptores ambia doble</t>
  </si>
  <si>
    <t>Interruptores ambia sencillo</t>
  </si>
  <si>
    <t>IPE 220MM</t>
  </si>
  <si>
    <t>Juego de botadores; desde 3mm a 10 mm de diámetro</t>
  </si>
  <si>
    <t>Juego de clavija y toma de seguridad  ref, 555777; 380- 415V</t>
  </si>
  <si>
    <t>Juego de clavija y toma DE SEGURIDAD  ref; PKF 32F 434;  32A</t>
  </si>
  <si>
    <t>Juego de clavijas y tomas</t>
  </si>
  <si>
    <t>Juego De Empaques De Solkaflam</t>
  </si>
  <si>
    <t>Juego de empaquetaduras solkaflam</t>
  </si>
  <si>
    <t>Juego de luces montacargas 48 v ref. GRT 528</t>
  </si>
  <si>
    <t>Juego Ratchet</t>
  </si>
  <si>
    <t>Juegos de empaquetaduras satélite</t>
  </si>
  <si>
    <t>JUMBOLO O DUCTOLON</t>
  </si>
  <si>
    <t>KILO SOLDADURA 603 INOXIDABLE * 3/16</t>
  </si>
  <si>
    <t>Kit Fuente</t>
  </si>
  <si>
    <t>KIT Para puerta de Evacuacion</t>
  </si>
  <si>
    <t>KIT REPARACION BOMBA FRENOS</t>
  </si>
  <si>
    <t>Kit teclado + Mouse Inalambrico</t>
  </si>
  <si>
    <t>Koraza de 5Gl Blanco</t>
  </si>
  <si>
    <t>Koraza Gris Basalto</t>
  </si>
  <si>
    <t>Laca</t>
  </si>
  <si>
    <t>Ladrillo</t>
  </si>
  <si>
    <t>Ladrillo prensado</t>
  </si>
  <si>
    <t>Lamina aglomerado Ref.MDPKOR PEKAN W D/D 2.15 * 2.44 *0.018</t>
  </si>
  <si>
    <t>Lamina Control Insecto</t>
  </si>
  <si>
    <t>Lamina Corpatecho Blanco Imperial</t>
  </si>
  <si>
    <t>Lamina cubierta color beig/B 6x1.10 calibre 28/26 pintada</t>
  </si>
  <si>
    <t>Lamina de Alfajor</t>
  </si>
  <si>
    <t>LAMINA ETERNIT NO. 8</t>
  </si>
  <si>
    <t>LAMINA HR DE 6,0 X 2,4 X 1/2"</t>
  </si>
  <si>
    <t>LAMINA PARA SELLADO DE ALTA FRECUENCIA</t>
  </si>
  <si>
    <t>LAMINAS ADHESIVAS INSECTOS</t>
  </si>
  <si>
    <t>LAMINAS DE ZINC</t>
  </si>
  <si>
    <t>LAMINAS METALICAS</t>
  </si>
  <si>
    <t>Lampara 2x32 Hermetica Electrònicas</t>
  </si>
  <si>
    <t>Lámpara atrapa insectos con lamina adhesiva</t>
  </si>
  <si>
    <t>LAMPARA DE 2*48</t>
  </si>
  <si>
    <t>LAMPARA DE 2*96</t>
  </si>
  <si>
    <t>Lámpara de Señalización</t>
  </si>
  <si>
    <t>Lampara Decorativa</t>
  </si>
  <si>
    <t>Lámpara Led de 32 amperios</t>
  </si>
  <si>
    <t>Lampara matainsectos 2 tubos, bandeja y rejilla completa</t>
  </si>
  <si>
    <t>Lamparas de HIGH BAY II CFE PC/ 1X8/ 3X3X54WHO 41/ 3EUNIV</t>
  </si>
  <si>
    <t>Lamparas de T5 6x54 A 220v fondo brillante en aluminio</t>
  </si>
  <si>
    <t>LAMPARAS ELECTRICAS</t>
  </si>
  <si>
    <t>LAMPARAS ILUMINACION DE RAMPAS DE CARGA</t>
  </si>
  <si>
    <t>Lamparas Incrustar 60x60</t>
  </si>
  <si>
    <t>LAMPARAS TORTUGA</t>
  </si>
  <si>
    <t>Lavamanos Mueble</t>
  </si>
  <si>
    <t>LAVAPLATOS</t>
  </si>
  <si>
    <t>LAZO</t>
  </si>
  <si>
    <t>Lenguenta automatica para sanitario</t>
  </si>
  <si>
    <t>LIJAS</t>
  </si>
  <si>
    <t>Lima plana</t>
  </si>
  <si>
    <t>Lima redonda</t>
  </si>
  <si>
    <t>Limpiador electrónico</t>
  </si>
  <si>
    <t>Limpiador para PVC 1/4 GAL</t>
  </si>
  <si>
    <t>LINTERNA CASCO 12 LED VARTA</t>
  </si>
  <si>
    <t>Listones de Madera</t>
  </si>
  <si>
    <t>Llave Ajustable Fosfatadas de 10 "</t>
  </si>
  <si>
    <t>Llave bristol 5,0 x 150</t>
  </si>
  <si>
    <t>Llave para Jardin</t>
  </si>
  <si>
    <t>Llave para Lavamanos</t>
  </si>
  <si>
    <t>Llave para Lavaplatos</t>
  </si>
  <si>
    <t>Loctite 275 alta resistencia</t>
  </si>
  <si>
    <t>Lona</t>
  </si>
  <si>
    <t>Lubricante Súper Lube</t>
  </si>
  <si>
    <t>lubricantes en espray</t>
  </si>
  <si>
    <t>Luminaria cuadrada 60*60 cm 48W LED PHILLIPS</t>
  </si>
  <si>
    <t>LUMINARIA FLUORESCENTE 2x(3x54)W / 220V - 2F</t>
  </si>
  <si>
    <t>Luminaria Hermetica 2*54W T5</t>
  </si>
  <si>
    <t>LUMINARIA IMPERIO 4 * 24 W T5 120V-277 V</t>
  </si>
  <si>
    <t>Luminaria reflector 220 V 400 W T ext MH</t>
  </si>
  <si>
    <t>luminaria Reflector led 50 W /220 V</t>
  </si>
  <si>
    <t>LUMINARIA TIPO PEATONAL ACRILICA BLANCA 150W</t>
  </si>
  <si>
    <t>Luminarias 4x17 W Fluorescente Cuadrada 60x60 cm</t>
  </si>
  <si>
    <t>Luminarias de señalización y emergencia 90 min</t>
  </si>
  <si>
    <t>LUMINARIAS FLUORECENTES</t>
  </si>
  <si>
    <t>luminarias T8 2x32w 120m</t>
  </si>
  <si>
    <t>MADERA BURRA</t>
  </si>
  <si>
    <t>MALLA</t>
  </si>
  <si>
    <t>Malla reja plástica</t>
  </si>
  <si>
    <t>Mallas  de Protección de Carga en Transporte</t>
  </si>
  <si>
    <t>Mampostería ladrillo H-10. Incluye replanteo</t>
  </si>
  <si>
    <t>MANGUERA 3/4</t>
  </si>
  <si>
    <t>MANGUERA 5/8 C20</t>
  </si>
  <si>
    <t>Manguera Trasparente</t>
  </si>
  <si>
    <t>Manijas para sanitario</t>
  </si>
  <si>
    <t>Manijas para ventanas</t>
  </si>
  <si>
    <t>MANILA POLIP.1/2 (13 MM) X ROLLO 200 MTS</t>
  </si>
  <si>
    <t>MANO DE OBRA ARMADO DE TABLERO</t>
  </si>
  <si>
    <t>Mano de obra de instalacion</t>
  </si>
  <si>
    <t>Manómetro regulador de presión para extintores</t>
  </si>
  <si>
    <t>Mantenimiento Datanet</t>
  </si>
  <si>
    <t>Mantenimiento Persianas</t>
  </si>
  <si>
    <t>Manto Asfaltico</t>
  </si>
  <si>
    <t>Marcador de pintura industrial</t>
  </si>
  <si>
    <t>MARCO DE SEGUETA I20 IRWIN</t>
  </si>
  <si>
    <t>Marcos Lamparas</t>
  </si>
  <si>
    <t>Marcos ventanas</t>
  </si>
  <si>
    <t>Marquesinas</t>
  </si>
  <si>
    <t>MARTILLO 27 MM</t>
  </si>
  <si>
    <t>Martillo para Gabinetes</t>
  </si>
  <si>
    <t>MATERIALES DE CONSTRUCCIÒN</t>
  </si>
  <si>
    <t>Materiales electricos Maquinaria y equipo</t>
  </si>
  <si>
    <t>Mediacaña en terraza mortero impermeabilizado 1:3</t>
  </si>
  <si>
    <t>Memoria de 4GB  Maxell - High Speed SD/HC</t>
  </si>
  <si>
    <t>Meson</t>
  </si>
  <si>
    <t>metros cable dúplex 2x12</t>
  </si>
  <si>
    <t>metros de cable AWG Calibre 8</t>
  </si>
  <si>
    <t>Mezclador para lavamanos, marca grival</t>
  </si>
  <si>
    <t>Mezcladores para lavaplatosl</t>
  </si>
  <si>
    <t>Mocheta En Drywall</t>
  </si>
  <si>
    <t>Modelo Cuarto frío</t>
  </si>
  <si>
    <t>MODULOS IP</t>
  </si>
  <si>
    <t>Modulos para lineas de Produccion</t>
  </si>
  <si>
    <t>MONTE Y/O DESMONTE DE ESTANTERIA</t>
  </si>
  <si>
    <t>MORCETOS</t>
  </si>
  <si>
    <t>MORTERO GRIS * 25 KG VINIL LATEX BLANCO CUÑETE REF: 65232</t>
  </si>
  <si>
    <t>MOTOTOOL</t>
  </si>
  <si>
    <t>MOUSE GENIUS PS/2</t>
  </si>
  <si>
    <t>MOUSE OPTICO USB EXTERNO</t>
  </si>
  <si>
    <t>MULTITOMA  ELECTRICA</t>
  </si>
  <si>
    <t>MULTITOMA  HOSPITALARIA</t>
  </si>
  <si>
    <t>Muro</t>
  </si>
  <si>
    <t>Muro Cortafuego</t>
  </si>
  <si>
    <t>Neveras</t>
  </si>
  <si>
    <t>NIPLE AC SCH 40 DE 2 1/2" X 30 cm ROSCADO</t>
  </si>
  <si>
    <t>Nomenclatura</t>
  </si>
  <si>
    <t>O.D ARENA STO TOMAS X6MT3</t>
  </si>
  <si>
    <t>O.D. CEMENTO GRIS ARGOS X 50 PR S1*</t>
  </si>
  <si>
    <t>Omega de 3,05m cal 26</t>
  </si>
  <si>
    <t>ORINALES</t>
  </si>
  <si>
    <t>Pacha 3*32 m6 riel</t>
  </si>
  <si>
    <t>Pachas 3*32 Melin Geran</t>
  </si>
  <si>
    <t>Pachas LX enchufable 3*40 -30</t>
  </si>
  <si>
    <t>Pala</t>
  </si>
  <si>
    <t>pala antichispa</t>
  </si>
  <si>
    <t>Palustre NO. 15 CACHA MADERA</t>
  </si>
  <si>
    <t>Panel</t>
  </si>
  <si>
    <t>PANEL FRIGOWALL</t>
  </si>
  <si>
    <t>Panel Frigowall 100mm acabado en Lamina Galvanizada</t>
  </si>
  <si>
    <t>Paral Base</t>
  </si>
  <si>
    <t>Parales para drywall de 6 cm</t>
  </si>
  <si>
    <t>Pararrayos Certificados para 11,4 KV Red</t>
  </si>
  <si>
    <t>PARARRAYOS DINAMICO IONIZANTE DIELECTRICO</t>
  </si>
  <si>
    <t>Pared Artica Blanco</t>
  </si>
  <si>
    <t>Pared Juno Azul 20*32</t>
  </si>
  <si>
    <t>PARED VERONA BLANCO</t>
  </si>
  <si>
    <t>Pasador Puerta Muelle Bodega</t>
  </si>
  <si>
    <t>Pasadores</t>
  </si>
  <si>
    <t>Pasadores de seguridad</t>
  </si>
  <si>
    <t>PASSCORD 5 MTS ACCESORIO RJ45</t>
  </si>
  <si>
    <t>Patch cord azules</t>
  </si>
  <si>
    <t>Patines con Rodachinas</t>
  </si>
  <si>
    <t>PEGACOL</t>
  </si>
  <si>
    <t>Pegacor</t>
  </si>
  <si>
    <t>Pegacor Int. Gris 25Kg</t>
  </si>
  <si>
    <t>Pegamento Loctite 401</t>
  </si>
  <si>
    <t>Pegante húmedo para tubería PVC</t>
  </si>
  <si>
    <t>PEGANTE PVC 1/4  PAVCO</t>
  </si>
  <si>
    <t>Pelicula de fijacion gp-200/np-6016-ir/200</t>
  </si>
  <si>
    <t>Pelicula de Polarizar</t>
  </si>
  <si>
    <t>Perfil de caucho para los muelles</t>
  </si>
  <si>
    <t>PERFIL IMP. CEREZO</t>
  </si>
  <si>
    <t>PERFORACION</t>
  </si>
  <si>
    <t>Pernos 5/8 " x 14</t>
  </si>
  <si>
    <t>PERRO GALVANIZADO PARA 3/32"</t>
  </si>
  <si>
    <t>Perros de ajuste para guaya de 1/4"</t>
  </si>
  <si>
    <t>Perros de Ajuste para Guaya de 1/8"</t>
  </si>
  <si>
    <t>Persiana en tubo</t>
  </si>
  <si>
    <t>Persianas de aluminio</t>
  </si>
  <si>
    <t>PICO PROTECTOR</t>
  </si>
  <si>
    <t>Pie amigo</t>
  </si>
  <si>
    <t>PIE DE AMIGOS  y CINTURONES</t>
  </si>
  <si>
    <t>Piedra para concreto ciclope</t>
  </si>
  <si>
    <t>Piezas de 3x2x15</t>
  </si>
  <si>
    <t>Pila ½ AA 3.6 v</t>
  </si>
  <si>
    <t>Pila referencia LR44</t>
  </si>
  <si>
    <t>Pilas para Mantenimiento  AA</t>
  </si>
  <si>
    <t>Pin de seguridad para estantería</t>
  </si>
  <si>
    <t>PINTULACA COLOR BLANCO</t>
  </si>
  <si>
    <t>Pintulux Azul</t>
  </si>
  <si>
    <t>Pintulux Gris Plata</t>
  </si>
  <si>
    <t>PINTURA ANTICORROSIVA</t>
  </si>
  <si>
    <t>Pintura de señalización</t>
  </si>
  <si>
    <t>Pintura en spray colores surtidos</t>
  </si>
  <si>
    <t>Pintura Epoxica</t>
  </si>
  <si>
    <t>Pintura Epoxica Negra</t>
  </si>
  <si>
    <t>Pintura Epoxica Roja</t>
  </si>
  <si>
    <t>PINTURA TRAFICO   NEGRA</t>
  </si>
  <si>
    <t>PINTURA TRAFICO  BLANCA</t>
  </si>
  <si>
    <t>PINTURA TRAFICO AMARILLA</t>
  </si>
  <si>
    <t>Pinturas</t>
  </si>
  <si>
    <t>PINZA A TIERRA</t>
  </si>
  <si>
    <t>Pinza Voltiamperimetrica</t>
  </si>
  <si>
    <t>PIÑON 40B 22</t>
  </si>
  <si>
    <t>Piso Adriana Blanco</t>
  </si>
  <si>
    <t>Piso Cronos Marfil</t>
  </si>
  <si>
    <t>Piso Emeflex sapri Gris</t>
  </si>
  <si>
    <t>PISO EMEFLEX, GRIS 50*50</t>
  </si>
  <si>
    <t>Piso en Madera</t>
  </si>
  <si>
    <t>Piso Porcelanato</t>
  </si>
  <si>
    <t>PISTOLA CALAFACTEO</t>
  </si>
  <si>
    <t>Pistola de baja compresión aerógrafo</t>
  </si>
  <si>
    <t>PISTOLA DE CALOR 1500W 50-600 C MAKITA</t>
  </si>
  <si>
    <t>Pistola De Fijar Pernos Marca Ransco 742</t>
  </si>
  <si>
    <t>Pistola para silicona en tubo</t>
  </si>
  <si>
    <t>PLACA DE NEOLITE</t>
  </si>
  <si>
    <t>Placa maciza en concreto e=10 cm</t>
  </si>
  <si>
    <t>PLAFÓN + BOMBILLO AHORRADOR 20W</t>
  </si>
  <si>
    <t>PLAFON 110 V</t>
  </si>
  <si>
    <t>Plafones 2 Piezas</t>
  </si>
  <si>
    <t>Planchones de madera</t>
  </si>
  <si>
    <t>Plantas para materas</t>
  </si>
  <si>
    <t>Plastico transparente de 18"*3</t>
  </si>
  <si>
    <t>Plataforma Web</t>
  </si>
  <si>
    <t>Platina 1*3/16</t>
  </si>
  <si>
    <t>Platina de 3-4*3-16 cobre</t>
  </si>
  <si>
    <t>PLATINA PARA TOMA DE ACENTAMIENTOS</t>
  </si>
  <si>
    <t>PLATINAS ALUMINIO</t>
  </si>
  <si>
    <t>PLC  siemens Logo 8 entradas / 4 salidas referencia 230 RC</t>
  </si>
  <si>
    <t>PLIEGO DE LIGAS</t>
  </si>
  <si>
    <t>Poceta de acero</t>
  </si>
  <si>
    <t>POLISOMBRA</t>
  </si>
  <si>
    <t>POLIURETANO S/M</t>
  </si>
  <si>
    <t>POLYLON</t>
  </si>
  <si>
    <t>Porcelanato</t>
  </si>
  <si>
    <t>PORTA CANDADO 5'</t>
  </si>
  <si>
    <t>Porta electrodo</t>
  </si>
  <si>
    <t>Porton</t>
  </si>
  <si>
    <t>POSTAS EN TUBO</t>
  </si>
  <si>
    <t>Postes de Colluvi</t>
  </si>
  <si>
    <t>POTENCIOMETRO</t>
  </si>
  <si>
    <t>POZO SEPTICO</t>
  </si>
  <si>
    <t>Prensa en C</t>
  </si>
  <si>
    <t>Principales de 3,05 cal 26</t>
  </si>
  <si>
    <t>PROTECTOR DE MUELLES</t>
  </si>
  <si>
    <t>Protector lampara metalar 400w</t>
  </si>
  <si>
    <t>Protector para rack</t>
  </si>
  <si>
    <t>Protectores acrilplast de 22"</t>
  </si>
  <si>
    <t>PROTECTORES ESTANTERIA</t>
  </si>
  <si>
    <t>Protectores para lámpara</t>
  </si>
  <si>
    <t>Protectores para maquina</t>
  </si>
  <si>
    <t>Puck Brake XP .010</t>
  </si>
  <si>
    <t>Puerta</t>
  </si>
  <si>
    <t>Puerta Corta fuego</t>
  </si>
  <si>
    <t>Puerta CortaFuego</t>
  </si>
  <si>
    <t>Puerta De Madera</t>
  </si>
  <si>
    <t>Puerta en tubular</t>
  </si>
  <si>
    <t>Puerta Metalica Calibre 16.</t>
  </si>
  <si>
    <t>Puerta Metalica Calibre 18.</t>
  </si>
  <si>
    <t>PUERTA METALICA CALIBRE 20.</t>
  </si>
  <si>
    <t>Puerta Metallica</t>
  </si>
  <si>
    <t>Puerta Metallica Corredera</t>
  </si>
  <si>
    <t>PUERTA PLEGABLE</t>
  </si>
  <si>
    <t>Puerta plegable en plástico</t>
  </si>
  <si>
    <t>Puerta salida de emergencia</t>
  </si>
  <si>
    <t>puertas</t>
  </si>
  <si>
    <t>Puertas aluminio</t>
  </si>
  <si>
    <t>Puertas de Batiente</t>
  </si>
  <si>
    <t>Puertas de seguridad</t>
  </si>
  <si>
    <t>Puertas En Aluminio</t>
  </si>
  <si>
    <t>Puertas En Vidrio</t>
  </si>
  <si>
    <t>Pulsador NA Verde</t>
  </si>
  <si>
    <t>PUNTA CAPTADORA CON ROSCA 3/4 EN ACERO</t>
  </si>
  <si>
    <t>Punta estrella</t>
  </si>
  <si>
    <t>Puntero con protector</t>
  </si>
  <si>
    <t>PUNTILLA C/CABEZA 2 1/2 - X LB</t>
  </si>
  <si>
    <t>PUNTILLA C/CABEZA 3 1/2 - X LB</t>
  </si>
  <si>
    <t>Puntilla en Libras</t>
  </si>
  <si>
    <t>PUNTILLA TIPO PARAGUITAS PARA ZINC</t>
  </si>
  <si>
    <t>Raspadores</t>
  </si>
  <si>
    <t>RECARGA DE EXTINTORES BUCARAMANGA</t>
  </si>
  <si>
    <t>Red Neumatica</t>
  </si>
  <si>
    <t>Reducción de 8" a 6" Ranurado</t>
  </si>
  <si>
    <t>REFLECTORES</t>
  </si>
  <si>
    <t>Reflectores temporales + Cableado</t>
  </si>
  <si>
    <t>Refrigerantes</t>
  </si>
  <si>
    <t>Registros 1/2 Grivan</t>
  </si>
  <si>
    <t>Registros 34  Grivan</t>
  </si>
  <si>
    <t>REGLA ALUMINIO ALBAÑIL X6 MT 3X1 S1</t>
  </si>
  <si>
    <t>Reguladores</t>
  </si>
  <si>
    <t>Reja</t>
  </si>
  <si>
    <t>Rejilla de ventilación</t>
  </si>
  <si>
    <t>Rejilla para sifón</t>
  </si>
  <si>
    <t>Relevador 8 pines 12 volt</t>
  </si>
  <si>
    <t>Relevo de 8 pines a 110 voltios</t>
  </si>
  <si>
    <t>Remaches de 1/8</t>
  </si>
  <si>
    <t>REMOVEDOR PARA PISO</t>
  </si>
  <si>
    <t>REPISAS 8*4*3</t>
  </si>
  <si>
    <t>Repuesto Copa Institucional</t>
  </si>
  <si>
    <t>RESISTENCIA 220 VOLTIOS</t>
  </si>
  <si>
    <t>Resorte  Empaque  Mono control</t>
  </si>
  <si>
    <t>RETENEDOR DE 82 X 68 X 8mm</t>
  </si>
  <si>
    <t>Revision de entanteria</t>
  </si>
  <si>
    <t>riel omega</t>
  </si>
  <si>
    <t>Rodamiento 6202 2Z</t>
  </si>
  <si>
    <t>RODILLO DE FELPA</t>
  </si>
  <si>
    <t>Rodillo para Pintura Epoxica</t>
  </si>
  <si>
    <t>Rodillos de 3"</t>
  </si>
  <si>
    <t>Rollo Cinta Grande Amarillo</t>
  </si>
  <si>
    <t>ROLLO CINTA TEMFLEX</t>
  </si>
  <si>
    <t>Rollo de  duplex 2*14</t>
  </si>
  <si>
    <t>ROLLO DE DUPLEX 2*12</t>
  </si>
  <si>
    <t>ROLLO DE DUPLEX 2*14</t>
  </si>
  <si>
    <t>Rollo de duplex 2*16</t>
  </si>
  <si>
    <t>ROLLO DE TERMOFILM</t>
  </si>
  <si>
    <t>Rollo Velcro</t>
  </si>
  <si>
    <t>Rollos de cinta aislante 3M</t>
  </si>
  <si>
    <t>ROLO 4X2X4.5</t>
  </si>
  <si>
    <t>ROLO CATIVO 1X12X15 (..)</t>
  </si>
  <si>
    <t>ROUTHER</t>
  </si>
  <si>
    <t>SACOS DE FIBRA EMPACAR ARENA</t>
  </si>
  <si>
    <t>Salida  220 V para UPS , incluye tubo EMT  caja metalica,bre</t>
  </si>
  <si>
    <t>Sandblasting</t>
  </si>
  <si>
    <t>Sanitario</t>
  </si>
  <si>
    <t>Secador Electrico Para Manos</t>
  </si>
  <si>
    <t>Secciones andamios tubular de 1.50*1.50</t>
  </si>
  <si>
    <t>Secuencimetro Kyoritsu 8031</t>
  </si>
  <si>
    <t>SEGUETA</t>
  </si>
  <si>
    <t>SEGUROS PARA VIGAS</t>
  </si>
  <si>
    <t>SELLO DE 80 X 44 X 7mm</t>
  </si>
  <si>
    <t>SELLOS PARA FRENOS</t>
  </si>
  <si>
    <t>SEMICODO RANURADO 2 1/2"</t>
  </si>
  <si>
    <t>SEMICODO RANURADO 4"</t>
  </si>
  <si>
    <t>SENSOR IONIZADO PARA DETECCION DE HUMO</t>
  </si>
  <si>
    <t>Sensor techo 110vt</t>
  </si>
  <si>
    <t>Señales En Policarbonato Calibre 40</t>
  </si>
  <si>
    <t>Señalizador tipo Tubular</t>
  </si>
  <si>
    <t>Separador de fila retractil (cinta-tubo cromado)</t>
  </si>
  <si>
    <t>SEPARADOR EN ACERO INOXIDABLE</t>
  </si>
  <si>
    <t>SERRUCHO 18 STANLEY</t>
  </si>
  <si>
    <t>Servicio de adecuacuion de baterias sanitarias</t>
  </si>
  <si>
    <t>SERVICIO DE AUTOBOMBA</t>
  </si>
  <si>
    <t>Servicio de Instalacion de acometida eléctrica</t>
  </si>
  <si>
    <t>Servicio de programacion</t>
  </si>
  <si>
    <t>Sierra cirdular de 1/4 1500 w  5.500 rpm  B&amp;D</t>
  </si>
  <si>
    <t>Sifon Tipo Botella</t>
  </si>
  <si>
    <t>SIFON X180° CXC SIN CODO</t>
  </si>
  <si>
    <t>SIFON X45° CXE SIN CODO</t>
  </si>
  <si>
    <t>Sika Blanca</t>
  </si>
  <si>
    <t>Sika Transparente</t>
  </si>
  <si>
    <t>SIKA-ANTISOL</t>
  </si>
  <si>
    <t>SIKADUR 32</t>
  </si>
  <si>
    <t>Sikadur 32 primer</t>
  </si>
  <si>
    <t>Sikaflex</t>
  </si>
  <si>
    <t>SIKATOP</t>
  </si>
  <si>
    <t>Sikatop 122 CF</t>
  </si>
  <si>
    <t>SILICONA LIQUIDA</t>
  </si>
  <si>
    <t>Siliconada</t>
  </si>
  <si>
    <t>SILLA FIJA</t>
  </si>
  <si>
    <t>sirena</t>
  </si>
  <si>
    <t>SISTA O TELA AFALTICA</t>
  </si>
  <si>
    <t>Sistema balizas</t>
  </si>
  <si>
    <t>Sistema de inyeccion de aire filtrado</t>
  </si>
  <si>
    <t>Sistema de movimiento de carga con aseguramiento</t>
  </si>
  <si>
    <t>Sistema de Ventilación</t>
  </si>
  <si>
    <t>Sistema Esclusas</t>
  </si>
  <si>
    <t>Sistema GPS</t>
  </si>
  <si>
    <t>SISTEMA TRIPLE EXCLUSA</t>
  </si>
  <si>
    <t>Socket de lámpara T8 x 32 w</t>
  </si>
  <si>
    <t>SOLDADURA 6013X1/8 WEST ARCO</t>
  </si>
  <si>
    <t>SOLDADURA 7018 WEST ARCO</t>
  </si>
  <si>
    <t>Soldadura de pvc</t>
  </si>
  <si>
    <t>SOLDADURA EXOTERMICA DE 115 GRAMOS</t>
  </si>
  <si>
    <t>Soldadura harrys - tuberia cobre</t>
  </si>
  <si>
    <t>SOLDADURA PVC</t>
  </si>
  <si>
    <t>Soldaduras exhotermicas de 115 grs</t>
  </si>
  <si>
    <t>Soporte canal metal amazonas pavco</t>
  </si>
  <si>
    <t>SOPORTE DE LUZ</t>
  </si>
  <si>
    <t>Soporte de pared para televisor</t>
  </si>
  <si>
    <t>SOPORTE DE TUBERIA</t>
  </si>
  <si>
    <t>SOPORTE ESPECIAL EN CHANNEL Y PLATINA 2 X 3/16 EN LOS EXTREM</t>
  </si>
  <si>
    <t>Soporte Lamina</t>
  </si>
  <si>
    <t>SOPORTE MOGUIL</t>
  </si>
  <si>
    <t>Soporte para cortinas de termofil, para cuarto frio</t>
  </si>
  <si>
    <t>Soporte Tensor en HR</t>
  </si>
  <si>
    <t>SOPORTE TIPO PERA 1 1/2" UL/FM</t>
  </si>
  <si>
    <t>Soporte Tubo Cuadrado</t>
  </si>
  <si>
    <t>SOPORTE TUBO FLUORECENTE</t>
  </si>
  <si>
    <t>Soporte Tunel</t>
  </si>
  <si>
    <t>SOPORTES EN CONCRETO</t>
  </si>
  <si>
    <t>SP TALICON 1` X 3 MTS</t>
  </si>
  <si>
    <t>STARTER 20</t>
  </si>
  <si>
    <t>STRAP DE 1 1/2 X 1"</t>
  </si>
  <si>
    <t>Subestación de 300 KVA</t>
  </si>
  <si>
    <t>SUMINISTRO DE ANCLAJES</t>
  </si>
  <si>
    <t>Suministro e instalación de cable encauchetado 3 * 14</t>
  </si>
  <si>
    <t>Suministro e Instalación de circuito en cable 3*10</t>
  </si>
  <si>
    <t>Suministro e instalación de polo a tierra, incluye barrila c</t>
  </si>
  <si>
    <t>Suministro transformación y montaje de estructura metalica i</t>
  </si>
  <si>
    <t>Suministro, transformación y montaje de estructura metalica.</t>
  </si>
  <si>
    <t>SUPER BONDER</t>
  </si>
  <si>
    <t>Superficie recta de 1.61*0.60</t>
  </si>
  <si>
    <t>TABLA CEPILLADA UNA CARA</t>
  </si>
  <si>
    <t>TABLAS DE 30CM</t>
  </si>
  <si>
    <t>Tablero  De 18Cts</t>
  </si>
  <si>
    <t>TABLERO  ELECTRICO</t>
  </si>
  <si>
    <t>Tablero de distribucìon con contactores</t>
  </si>
  <si>
    <t>Tablero Eléctrico</t>
  </si>
  <si>
    <t>Tablero red regulada</t>
  </si>
  <si>
    <t>Tablero TB de 12P CT 3F</t>
  </si>
  <si>
    <t>TABLONES</t>
  </si>
  <si>
    <t>Tacha Reflectiva</t>
  </si>
  <si>
    <t>TACOS (calzo para camión)</t>
  </si>
  <si>
    <t>Tacos de riel de 16 amperios</t>
  </si>
  <si>
    <t>Tacos de riel de 32 amperios</t>
  </si>
  <si>
    <t>Taladro</t>
  </si>
  <si>
    <t>taladro de 1/2 percutor 800 w 0-3100  vvr + caja  B&amp;D</t>
  </si>
  <si>
    <t>TANQUE ECOPL 1000 L SOLO CON TAPA</t>
  </si>
  <si>
    <t>Tanques De Agua</t>
  </si>
  <si>
    <t>TAPA CIEGA 4X4</t>
  </si>
  <si>
    <t>Tapa en concreto para acueducto</t>
  </si>
  <si>
    <t>tapa externa derecha amazonas pavco</t>
  </si>
  <si>
    <t>Tapa metalica toma levinton</t>
  </si>
  <si>
    <t>TAPA PLASTICA PARA CAJA PVC RECTANGULAR</t>
  </si>
  <si>
    <t>Tapa registro Servicio Público</t>
  </si>
  <si>
    <t>Tapa Sanitario</t>
  </si>
  <si>
    <t>Tapas de Policarbonato de 22 "</t>
  </si>
  <si>
    <t>Tapas para cajas 5800</t>
  </si>
  <si>
    <t>TAPETE  ATRAPAMUGRE</t>
  </si>
  <si>
    <t>Tapete antideslizante</t>
  </si>
  <si>
    <t>TAPON 52*8</t>
  </si>
  <si>
    <t>TAPON DE PRUEBA P.V.C</t>
  </si>
  <si>
    <t>TAPON RANURADO 1 1/4"</t>
  </si>
  <si>
    <t>TAPON SOLDADO PVC PRESION DE 1</t>
  </si>
  <si>
    <t>TARIMA DE  6.10*4.88</t>
  </si>
  <si>
    <t>Tarjeta de proximidad para control de acceso.</t>
  </si>
  <si>
    <t>Tarjeta para expansión KXTDA 6174</t>
  </si>
  <si>
    <t>Tarros 1 Litro pegante PVC</t>
  </si>
  <si>
    <t>TECHO PARA MUELLES</t>
  </si>
  <si>
    <t>Teclado Usb</t>
  </si>
  <si>
    <t>Tee de 1" en PVC</t>
  </si>
  <si>
    <t>TEE P.V.C SANIT</t>
  </si>
  <si>
    <t>Tee presión 1/2"</t>
  </si>
  <si>
    <t>TEE PVC ¾</t>
  </si>
  <si>
    <t>TEE RANURADA 1 1/2"</t>
  </si>
  <si>
    <t>TEE RANURADA 2 1/2"</t>
  </si>
  <si>
    <t>TEE RANURADA 4"</t>
  </si>
  <si>
    <t>Tee sanitario 2"</t>
  </si>
  <si>
    <t>TEFLON TUBERIA</t>
  </si>
  <si>
    <t>Teja # 10 Ajonit</t>
  </si>
  <si>
    <t>Tejas Galvanizadas</t>
  </si>
  <si>
    <t>Tejas plásticas de 2 mts de longitud por 0.83 mt de ancho</t>
  </si>
  <si>
    <t>TELA TERMICA</t>
  </si>
  <si>
    <t>Telon</t>
  </si>
  <si>
    <t>TEMPORIZADOR DIGITAL 110 VAC</t>
  </si>
  <si>
    <t>Tensiómetro Eléctrico</t>
  </si>
  <si>
    <t>Tensores de linea</t>
  </si>
  <si>
    <t>terminal acero 1/2</t>
  </si>
  <si>
    <t>Terminal de 1" PVC</t>
  </si>
  <si>
    <t>TERMINAL DE OJO #8</t>
  </si>
  <si>
    <t>Terminal Pin Hueca awg 18</t>
  </si>
  <si>
    <t>Terminales  para cable 1/0</t>
  </si>
  <si>
    <t>Terminales  para cable 4/0</t>
  </si>
  <si>
    <t>Terminales de ½ EMT</t>
  </si>
  <si>
    <t>Terminales EMT ¾"</t>
  </si>
  <si>
    <t>Terminales para tuberia EMT 3" "Acerada"</t>
  </si>
  <si>
    <t>TERMOENCOGIBLE PARA CALIBRE #4 ML</t>
  </si>
  <si>
    <t>TERMOENCOGIBLE PARA CALIBRE #4/0 ML</t>
  </si>
  <si>
    <t>TERMOENCOGIBLE PARA CALIBRE #8 ML</t>
  </si>
  <si>
    <t>Termometro infrarrojo Kyoritsu 5510</t>
  </si>
  <si>
    <t>Termostato 30 amperios</t>
  </si>
  <si>
    <t>THINER GALON</t>
  </si>
  <si>
    <t>Thinner</t>
  </si>
  <si>
    <t>Ticket de Numeración</t>
  </si>
  <si>
    <t>tijera sisaya  42" * 1/2</t>
  </si>
  <si>
    <t>Tijeras para césped</t>
  </si>
  <si>
    <t>Timbre</t>
  </si>
  <si>
    <t>TIMBRE INDUSTRIAL</t>
  </si>
  <si>
    <t>TINER</t>
  </si>
  <si>
    <t>Tiqueteadora Meto Refe 3329</t>
  </si>
  <si>
    <t>Tiras de angulos de 1" x 1/8</t>
  </si>
  <si>
    <t>Toma aérea tripolar 110v</t>
  </si>
  <si>
    <t>TOMA BIFASICA</t>
  </si>
  <si>
    <t>TOMA CORRIENTE TRIFASICA</t>
  </si>
  <si>
    <t>TOMA DE RED DOBLE</t>
  </si>
  <si>
    <t>TOMA DOBLE LEVITON</t>
  </si>
  <si>
    <t>TOMA DOBLE LRVITON 5320-I CREMA</t>
  </si>
  <si>
    <t>TOMA DOBLE RJ45</t>
  </si>
  <si>
    <t>TOMA ELECTRICA REGULADA</t>
  </si>
  <si>
    <t>TOMA ELECTRICAS SENCILLAS</t>
  </si>
  <si>
    <t>Toma Monofásicos exclusivos 110V</t>
  </si>
  <si>
    <t>TOMACORRIENTE BLANCA ARQUEA O DECOR 110 V</t>
  </si>
  <si>
    <t>TOMACORRIENTE CON POLO A TIERRA Y POLARIZADOS 120V/20A</t>
  </si>
  <si>
    <t>TOMACORRIENTE LEVINTON NARANJA 110 V</t>
  </si>
  <si>
    <t>Tomacorriente normal 110 V</t>
  </si>
  <si>
    <t>Tomacorriente trifásico 220V /  3*30A</t>
  </si>
  <si>
    <t>Tomas de Seguridad de 4 Polos</t>
  </si>
  <si>
    <t>Tomas Lewinton Monofasicas / Levinton</t>
  </si>
  <si>
    <t>Tomas S-P legrand 55377</t>
  </si>
  <si>
    <t>Topes y abrigos para muelle</t>
  </si>
  <si>
    <t>TORNILLO #8*1" AUTOPERFORANTE</t>
  </si>
  <si>
    <t>TORNILLO 1X8 CON CHAZOS</t>
  </si>
  <si>
    <t>TORNILLO AUTO PERFORANTE #6*3/4"</t>
  </si>
  <si>
    <t>Tornillo autoperforante #8*1/2":</t>
  </si>
  <si>
    <t>Tornillo autoperforante de ¼</t>
  </si>
  <si>
    <t>Tornillo autoperforante de1"</t>
  </si>
  <si>
    <t>TORNILLO DE ¼ X 1" CABEZA EXAGONAL</t>
  </si>
  <si>
    <t>TORNILLO DE 1/2" X 1" CON TUERCA Y ARANDELA</t>
  </si>
  <si>
    <t>TORNILLO DE 5/16 X 1" CABEZA EXAGONAL</t>
  </si>
  <si>
    <t>TORNILLO DE 5/16 X 3/4 AUTOPERFORANTE</t>
  </si>
  <si>
    <t>TORNILLO DE 5MM</t>
  </si>
  <si>
    <t>TORNILLO DRY WALL #8*1"</t>
  </si>
  <si>
    <t>Tornillo Expandible</t>
  </si>
  <si>
    <t>Tornillo extra plano</t>
  </si>
  <si>
    <t>TORNILLO FIJADOR DE ALA</t>
  </si>
  <si>
    <t>Tornillo goloso para madera</t>
  </si>
  <si>
    <t>TORNILLO R.O 1/2" X 1-1/2"</t>
  </si>
  <si>
    <t>Tornillos 1/4 x 1/2 " + Guasa + Arandela + Tuerca</t>
  </si>
  <si>
    <t>Tornillos Autoperforantes Cabezae lenteja 1 * 1/2</t>
  </si>
  <si>
    <t>Tornillos cabeza de lenteja</t>
  </si>
  <si>
    <t>TORNILLOS CABEZA HEXAGONAL M 10 X 60</t>
  </si>
  <si>
    <t>TOTALIZADOR 220V / 3X30A - 25KA</t>
  </si>
  <si>
    <t>TOTALIZADOR 220V / 3X50A - 25KA</t>
  </si>
  <si>
    <t>TOTALIZADOR 220V / 3X80A - 25KA</t>
  </si>
  <si>
    <t>TOXEMENT NULLIFIRE S707-120</t>
  </si>
  <si>
    <t>Trabajo de Jardineria</t>
  </si>
  <si>
    <t>TRAGALUCES EN ACRILICO</t>
  </si>
  <si>
    <t>TRAMO CADENA HOOLLOW</t>
  </si>
  <si>
    <t>Tramo Canaleta Portacable</t>
  </si>
  <si>
    <t>Tramos de 3 mtrs*2 mtrs</t>
  </si>
  <si>
    <t>Tramos de 68*2.40</t>
  </si>
  <si>
    <t>Tramos de tubo EMT ¾"</t>
  </si>
  <si>
    <t>Trampa para la caja de cebado</t>
  </si>
  <si>
    <t>Trampas adhesivas y protectores metalicos</t>
  </si>
  <si>
    <t>Transformador</t>
  </si>
  <si>
    <t>TRANSFORMADOR  TRIFASICO DE 75 KVA</t>
  </si>
  <si>
    <t>Transformador de corriente tipo ventana marca Rymel</t>
  </si>
  <si>
    <t>Trasformador de 11400 / 220 v Radial Convencional</t>
  </si>
  <si>
    <t>Trasformador FNA 1 *20</t>
  </si>
  <si>
    <t>Traslado Cuarto frio</t>
  </si>
  <si>
    <t>Traslado Plataforma Niveladora</t>
  </si>
  <si>
    <t>TROQUEL TRIPLE METALICO</t>
  </si>
  <si>
    <t>Tubería 3/8 Flexible</t>
  </si>
  <si>
    <t>Tuberia de ½ EMT</t>
  </si>
  <si>
    <t>TUBERIA EMT 3/4" COLMENA"</t>
  </si>
  <si>
    <t>Tubería MT 34</t>
  </si>
  <si>
    <t>Tuberia PVC 1"x3m tp db</t>
  </si>
  <si>
    <t>TUBERIA PVC 3/4" *3M TP</t>
  </si>
  <si>
    <t>TUBERIA PVC DE 1" TP PAVCO</t>
  </si>
  <si>
    <t>TUBERIA SANIT</t>
  </si>
  <si>
    <t>TUBO 1 1/2</t>
  </si>
  <si>
    <t>TUBO 1" ALTO*6METROS</t>
  </si>
  <si>
    <t>TUBO 24 W T5 MARCA PHILIPS COLOR 765 K</t>
  </si>
  <si>
    <t>TUBO AC SCH 40 1"</t>
  </si>
  <si>
    <t>Tubo Cr Rect 40x80mm</t>
  </si>
  <si>
    <t>Tubo cuadrado de Calibre 16</t>
  </si>
  <si>
    <t>Tubo de 2 " acero al carbón SCH 40</t>
  </si>
  <si>
    <t>TUBO DE 3/4</t>
  </si>
  <si>
    <t>Tubo de 8" acero al carbón SCH 40</t>
  </si>
  <si>
    <t>Tubo de acero de 2" de diámetro calibre 3/32"  x 6 metros</t>
  </si>
  <si>
    <t>Tubo de aguas negras</t>
  </si>
  <si>
    <t>Tubo de cobre Cuarto Frio</t>
  </si>
  <si>
    <t>Tubo e 1" de Acero ala carbón SCH 40</t>
  </si>
  <si>
    <t>Tubo estructural 10x10</t>
  </si>
  <si>
    <t>TUBO FLUORESCENTE 48W</t>
  </si>
  <si>
    <t>Tubo fluorescente de 24 w 865  T 5</t>
  </si>
  <si>
    <t>TUBO IMC 2" COLMENA *6M</t>
  </si>
  <si>
    <t>TUBO IMC DE 3/4" COLMENA</t>
  </si>
  <si>
    <t>Tubo led  32 W</t>
  </si>
  <si>
    <t>TUBO PARA LAMPRAS DE 39W F48 T12/D</t>
  </si>
  <si>
    <t>TUBO PVC 1"</t>
  </si>
  <si>
    <t>TUBO PVC 4" DB TP*6M</t>
  </si>
  <si>
    <t>TUBO PVC DE 1/2</t>
  </si>
  <si>
    <t>Tubo sanitario  ( 6 m.) 4"</t>
  </si>
  <si>
    <t>Tubo T5 54W</t>
  </si>
  <si>
    <t>Tubo T8 17w</t>
  </si>
  <si>
    <t>Tubo ventilación    ( 6  m.) 2"</t>
  </si>
  <si>
    <t>TUBOS 1/2' PRESION</t>
  </si>
  <si>
    <t>TUBOS DE 3" EMT</t>
  </si>
  <si>
    <t>Tubos de 48W</t>
  </si>
  <si>
    <t>TUBOS DE LUZ  PARA  LAMPARA  MATAINSECTOS.</t>
  </si>
  <si>
    <t>Tubos EMT de una pulgada</t>
  </si>
  <si>
    <t>Tubos fluorescentes T12 de 48</t>
  </si>
  <si>
    <t>Tubos fluorescentes T8 de 32w</t>
  </si>
  <si>
    <t>TUBOS PROTECTORES</t>
  </si>
  <si>
    <t>Tubos PVC 3 "</t>
  </si>
  <si>
    <t>Tubs T5 X 54 W / Sylvania</t>
  </si>
  <si>
    <t>UNION 1"</t>
  </si>
  <si>
    <t>Unión de 1" en PVC</t>
  </si>
  <si>
    <t>UNION EMT 2 " COLMENA EN  EL LISTADO</t>
  </si>
  <si>
    <t>Union en acero 1/2</t>
  </si>
  <si>
    <t>Unión PVC ½</t>
  </si>
  <si>
    <t>UNION PVC ¾</t>
  </si>
  <si>
    <t>UNION RIGIDA RANURADA 2"</t>
  </si>
  <si>
    <t>Unión sanitario 6"</t>
  </si>
  <si>
    <t>Uniones  para tuberia EMT 3" "Acerada"</t>
  </si>
  <si>
    <t>Uniones 2-1/2" EMT</t>
  </si>
  <si>
    <t>Uniones de ½ EMT</t>
  </si>
  <si>
    <t>Uniones De 3/4 Emt</t>
  </si>
  <si>
    <t>Uniones Emt</t>
  </si>
  <si>
    <t>UNIONES EMT 3/4"</t>
  </si>
  <si>
    <t>Universales de 1 1/4"</t>
  </si>
  <si>
    <t>Utilidad  Obras y proyectos</t>
  </si>
  <si>
    <t>VAJILLAS</t>
  </si>
  <si>
    <t>Válvula de cortina 1/2"</t>
  </si>
  <si>
    <t>Válvula extintor manual</t>
  </si>
  <si>
    <t>VALVULA SOLENOIDE ELECTRICA DE 1 1/2" 24 VDC FABRICADA EN BR</t>
  </si>
  <si>
    <t>Variadores de velocidad/ frecuencia.</t>
  </si>
  <si>
    <t>VARILLA 1/2 LISA</t>
  </si>
  <si>
    <t>VARILLA 1/4</t>
  </si>
  <si>
    <t>Varilla cable 240 cooper</t>
  </si>
  <si>
    <t>Varilla de cobre</t>
  </si>
  <si>
    <t>Ventana</t>
  </si>
  <si>
    <t>Ventana en aluminio</t>
  </si>
  <si>
    <t>Viaje de mixto</t>
  </si>
  <si>
    <t>Viaje doble gravilla</t>
  </si>
  <si>
    <t>Vidrio</t>
  </si>
  <si>
    <t>Vidrio 4 mm Cristal</t>
  </si>
  <si>
    <t>Vidrio para gabinete de Alarma contra incendios</t>
  </si>
  <si>
    <t>Vidrios multilaminados en 20ml</t>
  </si>
  <si>
    <t>Vigas</t>
  </si>
  <si>
    <t>Vinilico de 5 Gl Blanco</t>
  </si>
  <si>
    <t>VINILO AZUL</t>
  </si>
  <si>
    <t>Vinilo blanco</t>
  </si>
  <si>
    <t>VINILO GRIS</t>
  </si>
  <si>
    <t>VINILO NEGRO POLIETILENO X 100 MT</t>
  </si>
  <si>
    <t>VULKEM</t>
  </si>
  <si>
    <t>Win // metro</t>
  </si>
  <si>
    <t>YEE P.V.C SANIT</t>
  </si>
  <si>
    <t>Yee sanitario 6"</t>
  </si>
  <si>
    <t>Yeso</t>
  </si>
  <si>
    <t>ZUMBADOR</t>
  </si>
  <si>
    <t>2 kit de desvare gato eléctrico</t>
  </si>
  <si>
    <t>20 baterías, secas referencia NPW36-12V, 36W/CELL, 10 MIN</t>
  </si>
  <si>
    <t>3 Line IP Phone with Display and PC Port SPA303-G1</t>
  </si>
  <si>
    <t>4 Line IP Phone With Display, PoE and PC Port SPA504G</t>
  </si>
  <si>
    <t>ABRAZADERA AUTOAJUSTABLE DE 1 1/2"</t>
  </si>
  <si>
    <t>ABRAZADERA AUTOAJUSTABLE DE 1 1/4"</t>
  </si>
  <si>
    <t>ABRAZADERA AUTOAJUSTABLE DE 2"</t>
  </si>
  <si>
    <t>Abrazadera tipo Chanel</t>
  </si>
  <si>
    <t>ACCES  POINT  CISCO</t>
  </si>
  <si>
    <t>ACCES POINT CISCO 3502 REQUIERE CONTROLADOR</t>
  </si>
  <si>
    <t>Accesorio de comunicación de pantalla Maple System</t>
  </si>
  <si>
    <t>ACCESORIOS</t>
  </si>
  <si>
    <t>Accesorios para Planta Eléctrica</t>
  </si>
  <si>
    <t>ACEITE 25 W 50</t>
  </si>
  <si>
    <t>Aceite Capella 68 Compresor C.F.</t>
  </si>
  <si>
    <t>Aceite Emkarate 68  Compresor CF</t>
  </si>
  <si>
    <t>Aceite hidráulico</t>
  </si>
  <si>
    <t>Aceite Hidraulico Montacarga</t>
  </si>
  <si>
    <t>Aceite Hidraulico x 1/4</t>
  </si>
  <si>
    <t>Aceite TELLUS 32</t>
  </si>
  <si>
    <t>Aceite Transmision Montacarga</t>
  </si>
  <si>
    <t>ACEITERA</t>
  </si>
  <si>
    <t>ACTUADOR LINEAL</t>
  </si>
  <si>
    <t>Adaptador 12V</t>
  </si>
  <si>
    <t>Adaptador para batería de 12V</t>
  </si>
  <si>
    <t>Adaptador telefónico hembra/hembra</t>
  </si>
  <si>
    <t>Adaptadores DC 12V 1ª CCTV  www-333D 15</t>
  </si>
  <si>
    <t>ADAPTADORES PARA TRANSMISOR</t>
  </si>
  <si>
    <t>Administracion Activos Fijos  Maq y equipo</t>
  </si>
  <si>
    <t>Agua para Bateria Montacarga</t>
  </si>
  <si>
    <t>Agua para Red Contra Incendios</t>
  </si>
  <si>
    <t>AIR-CT2504-15- K95204 WIRELESS CONTROLLER WITH 15 AP</t>
  </si>
  <si>
    <t>AIRE ACONDICIONADO 12000</t>
  </si>
  <si>
    <t>AIRE ACONDICIONADO 18000</t>
  </si>
  <si>
    <t>AIRE ACONDICIONADO 24000</t>
  </si>
  <si>
    <t>AIRE ACONDICIONADO 36000</t>
  </si>
  <si>
    <t>AIRE ACONDICIONADO 9000</t>
  </si>
  <si>
    <t>AIRE ACONDICIONADO CENTRAL</t>
  </si>
  <si>
    <t>Alicate para Electricidad</t>
  </si>
  <si>
    <t>Alicate Universal Aislado</t>
  </si>
  <si>
    <t>Alineación de Parrilla Porta orquillas</t>
  </si>
  <si>
    <t>Almohadilla piso Montacarga</t>
  </si>
  <si>
    <t>AMARRES</t>
  </si>
  <si>
    <t>Ampliacion  Cuarto frio</t>
  </si>
  <si>
    <t>Ampliación Hardware Eva4400</t>
  </si>
  <si>
    <t>ANILLO RETENCION</t>
  </si>
  <si>
    <t>Antena de comunicaciones</t>
  </si>
  <si>
    <t>ANTENA OMNIDIRECCIONAL 9Dbi</t>
  </si>
  <si>
    <t>Apilador electrico</t>
  </si>
  <si>
    <t>ARANDELA 1/2"</t>
  </si>
  <si>
    <t>Arandela 5/16"</t>
  </si>
  <si>
    <t>Armario de medida de 560 amp</t>
  </si>
  <si>
    <t>ARRANCADOR</t>
  </si>
  <si>
    <t>Ascensor</t>
  </si>
  <si>
    <t>Aspa Nº 10</t>
  </si>
  <si>
    <t>ASPERSON DE HUMO SMOKE SABRE</t>
  </si>
  <si>
    <t>Aspiradora Industrial</t>
  </si>
  <si>
    <t>ATA LINKSYS</t>
  </si>
  <si>
    <t>Automatico Aux. 24 Volt.</t>
  </si>
  <si>
    <t>AUTOMATIZACION DE CODIFICADO</t>
  </si>
  <si>
    <t>Balanza Electronica</t>
  </si>
  <si>
    <t>Balinera 6005 2Z</t>
  </si>
  <si>
    <t>BALINERAS</t>
  </si>
  <si>
    <t>Baliza con sonido</t>
  </si>
  <si>
    <t>Balizas</t>
  </si>
  <si>
    <t>Banda agf10 de 390mm x 2210mm</t>
  </si>
  <si>
    <t>BANDA MALLA FIBRA DE VIDRIO</t>
  </si>
  <si>
    <t>Banda Transportadora</t>
  </si>
  <si>
    <t>Bandas De Rodillos</t>
  </si>
  <si>
    <t>Bandas elásticas para bolseadora</t>
  </si>
  <si>
    <t>Bandeja Corta</t>
  </si>
  <si>
    <t>BANDEJA DE SELLADO TODAY X 3 , 12 CAVIDADES</t>
  </si>
  <si>
    <t>BANDEJA DE SELLADO TODAY X 6, 12 CAVIDADES</t>
  </si>
  <si>
    <t>BANDEJA DE TERMOSELLADO TODAY X 8</t>
  </si>
  <si>
    <t>BANDEJA TODAY X  7 UNDS SURTIDO 11-2016</t>
  </si>
  <si>
    <t>BANDEJAS BURBUJAS TODAY PILOTO PULPO</t>
  </si>
  <si>
    <t>Baquela porta cuchilla para selladora en L</t>
  </si>
  <si>
    <t>Barra Estibadora Tipo Captive</t>
  </si>
  <si>
    <t>Barra Traccion Estibador Electrico</t>
  </si>
  <si>
    <t>Barras de Soldadura Harris</t>
  </si>
  <si>
    <t>Bascula</t>
  </si>
  <si>
    <t>BASCULA TOLEDO DE 1750 KG MOD 2181</t>
  </si>
  <si>
    <t>Basculantes Rueda de Carga</t>
  </si>
  <si>
    <t>Base para relevo</t>
  </si>
  <si>
    <t>Bateria 12V  4Amp</t>
  </si>
  <si>
    <t>Bateria 12V 5Amp</t>
  </si>
  <si>
    <t>Bateria 12V 7Amp</t>
  </si>
  <si>
    <t>BATERIA AVANTEL</t>
  </si>
  <si>
    <t>BATERIA DE 9 VOLTIOS CUADRADA</t>
  </si>
  <si>
    <t>Bateria de Litio</t>
  </si>
  <si>
    <t>Bateria Montacarga 36 Volt.</t>
  </si>
  <si>
    <t>Bateria para portatil</t>
  </si>
  <si>
    <t>Bateria saft lithium 3.6v LS 14250</t>
  </si>
  <si>
    <t>Batería seca</t>
  </si>
  <si>
    <t>Baterias Adicional 2200m AH</t>
  </si>
  <si>
    <t>Baterias Montacargas</t>
  </si>
  <si>
    <t>Baterias para equipos radiofrecuencia.</t>
  </si>
  <si>
    <t>Baterías Para UPS</t>
  </si>
  <si>
    <t>Baterias recargables tipo AA Para Alcoholimetro</t>
  </si>
  <si>
    <t>BICICLETAS</t>
  </si>
  <si>
    <t>Bobina  de Selonoide   Ref, jelp;  C 110V; 5.5VA  10% ED IP6</t>
  </si>
  <si>
    <t>Bolso para Herramienta</t>
  </si>
  <si>
    <t>Bomba de agua a presión</t>
  </si>
  <si>
    <t>Bomba de condensado</t>
  </si>
  <si>
    <t>Bomba de Freno Montacarga</t>
  </si>
  <si>
    <t>Bomba de fuerza (para codificadora)</t>
  </si>
  <si>
    <t>Bomba de presion para  InkJet  imaje S4/S8</t>
  </si>
  <si>
    <t>Bomba Jockey 3HP para sistema Red Contra Incendio</t>
  </si>
  <si>
    <t>Bomba Manual de Agua</t>
  </si>
  <si>
    <t>Bomba para soldar</t>
  </si>
  <si>
    <t>Bombillo de 12 v</t>
  </si>
  <si>
    <t>Bombillo Piloto rojo 110Vac, 22mm</t>
  </si>
  <si>
    <t>Bombillo Piloto rojo 220Vac, 22mm</t>
  </si>
  <si>
    <t>Bombillo Piloto verde 220Vac, 22mm</t>
  </si>
  <si>
    <t>Boquilla para pistola Hotmail</t>
  </si>
  <si>
    <t>Boquilla para Soldar Doble Uniwell</t>
  </si>
  <si>
    <t>Borna Porta fusible</t>
  </si>
  <si>
    <t>Breaker industrial de 1 X 20 tipo riel</t>
  </si>
  <si>
    <t>Breaker industrial de 3 X 150 A</t>
  </si>
  <si>
    <t>Breaker industrial de 3 X 16 A</t>
  </si>
  <si>
    <t>Breaker industrial de 3 X 40 A</t>
  </si>
  <si>
    <t>Breakmatic</t>
  </si>
  <si>
    <t>BRIDA 1 ½” CON  EMPAQUES, TORNILLOS Y TUERCAS</t>
  </si>
  <si>
    <t>BRIDA RANURADA 3" CON EMPAQUES TORNILLOS Y TUERCAS</t>
  </si>
  <si>
    <t>Brilladora Industrial</t>
  </si>
  <si>
    <t>Brocas de Lamina 1/16</t>
  </si>
  <si>
    <t>Brocas de Lamina 1/2</t>
  </si>
  <si>
    <t>Brocas de Lamina 1/4</t>
  </si>
  <si>
    <t>Brocas de Lamina 1/8</t>
  </si>
  <si>
    <t>Brocas de Lamina 3/8</t>
  </si>
  <si>
    <t>Brocas de Lamina 5/16</t>
  </si>
  <si>
    <t>Buje de 8" reductor plastico</t>
  </si>
  <si>
    <t>BULON EXCENTRICO</t>
  </si>
  <si>
    <t>BUS DE DATOS</t>
  </si>
  <si>
    <t>CABEZAL PARA MAQUINA IMPRESORA</t>
  </si>
  <si>
    <t>Cabina de termo encogido Modelo 30*30</t>
  </si>
  <si>
    <t>Cabina Insonora</t>
  </si>
  <si>
    <t>Cable 3 x 1/0+1x1/0+1x4 THHN/THWN icluye bornas de conexiónn</t>
  </si>
  <si>
    <t>CABLE CONVERTIDOR DE USB A VGA</t>
  </si>
  <si>
    <t>Cable de alimentación y datos de (7 metros)  Ref.  P4C26</t>
  </si>
  <si>
    <t>CABLE DE DATA SWITCH KVM</t>
  </si>
  <si>
    <t>CABLE ENCAUCHETADO 12 *3</t>
  </si>
  <si>
    <t>Cable encauchetado 4 x 10 awg</t>
  </si>
  <si>
    <t>Cable flexible calibre 14</t>
  </si>
  <si>
    <t>Cable Motor Estibador Electrico</t>
  </si>
  <si>
    <t>Cable para sensor de acople  rápido  (2 metros)  Ref.  V1-G2</t>
  </si>
  <si>
    <t>Cable para Video Beam</t>
  </si>
  <si>
    <t>Cable siliconado fibra de vidrio awg</t>
  </si>
  <si>
    <t>CABLE TELEFONICO UTP NIVEL 5 CAT5 4 PARES</t>
  </si>
  <si>
    <t>CABLE USB</t>
  </si>
  <si>
    <t>CABLEADO ESTRUCTURADO PROYECTO RADIO FRECUENCIA</t>
  </si>
  <si>
    <t>Cadena de descenso</t>
  </si>
  <si>
    <t>Cafetera electrica 1.2 lts</t>
  </si>
  <si>
    <t>CAJA DE CADENA</t>
  </si>
  <si>
    <t>Caja de herramienta</t>
  </si>
  <si>
    <t>Caja de paso</t>
  </si>
  <si>
    <t>Caja Radwell 5800</t>
  </si>
  <si>
    <t>Cajas plasticas de seguridad 60*40*40</t>
  </si>
  <si>
    <t>CAJON EN MADERA- MOVILIZAR MERCANCÍA ALERE</t>
  </si>
  <si>
    <t>CALADORA</t>
  </si>
  <si>
    <t>Calibración De termómetro datalogger Equipo Nuevo</t>
  </si>
  <si>
    <t>Calificacion Precava</t>
  </si>
  <si>
    <t>CAMARA DE SEGURIDAD</t>
  </si>
  <si>
    <t>Camara de Video</t>
  </si>
  <si>
    <t>CAMARA DE VISION</t>
  </si>
  <si>
    <t>Camara foscam de referencia Fl8907w</t>
  </si>
  <si>
    <t>Camara Fotografica</t>
  </si>
  <si>
    <t>Camara mimetizada</t>
  </si>
  <si>
    <t>Camion Chevolet FRR</t>
  </si>
  <si>
    <t>Camion Chevolet FTR</t>
  </si>
  <si>
    <t>Camion Chevolet NQR</t>
  </si>
  <si>
    <t>Camion Chevrolet NKR III</t>
  </si>
  <si>
    <t>Camion Mitsubishi Fuso</t>
  </si>
  <si>
    <t>CAMIONETA NISSAN-PATROL</t>
  </si>
  <si>
    <t>Camisa en acero inoxidable m10 x m6</t>
  </si>
  <si>
    <t>Campana Dual Eolica</t>
  </si>
  <si>
    <t>Campana en acero para ducto flexible de extracción</t>
  </si>
  <si>
    <t>CAMPANA EXTRACTORA</t>
  </si>
  <si>
    <t>Canastilla Montacargas</t>
  </si>
  <si>
    <t>Canastilla Open Green</t>
  </si>
  <si>
    <t>CANASTILLA PLASTICA</t>
  </si>
  <si>
    <t>Canastillas Plásticas  DGD</t>
  </si>
  <si>
    <t>Caneca de 60 litros con aro metálico</t>
  </si>
  <si>
    <t>Capacitor 189-227 MDF A 330 V</t>
  </si>
  <si>
    <t>Capacitor 60 MDF A 370 V</t>
  </si>
  <si>
    <t>capacitor cerámico de 0.1µf</t>
  </si>
  <si>
    <t>CAPACITORES DE 5MFD</t>
  </si>
  <si>
    <t>CAPOT JH</t>
  </si>
  <si>
    <t>CARGADOR  DE PARED AVANTEL</t>
  </si>
  <si>
    <t>Cargador Baterias</t>
  </si>
  <si>
    <t>Cargador de batería</t>
  </si>
  <si>
    <t>CARGADOR DE BATERIA 24 VOLTIOS CORRIENTE DIRECTA 208/480ACVO</t>
  </si>
  <si>
    <t>Cargador de pilas</t>
  </si>
  <si>
    <t>Cargador Multiple 5 baterias</t>
  </si>
  <si>
    <t>Cargador para portatil</t>
  </si>
  <si>
    <t>CARGADOR TCM</t>
  </si>
  <si>
    <t>Carreta plana de 43 eje de 578-3/4 RUEDAS</t>
  </si>
  <si>
    <t>Carreta plana de 43 eje de 578-374 con ru</t>
  </si>
  <si>
    <t>CARRIL DEL ASIENTO</t>
  </si>
  <si>
    <t>Carro  Portabaterías</t>
  </si>
  <si>
    <t>CARRO PARA TRANSPORTAR BATERIAS DE MONTACARGAS</t>
  </si>
  <si>
    <t>Carrocería</t>
  </si>
  <si>
    <t>CARROGATO CROWN</t>
  </si>
  <si>
    <t>Carros picking, calibre 16*1"</t>
  </si>
  <si>
    <t>CARTUCHO FILTRO</t>
  </si>
  <si>
    <t>Caucho para tornillo</t>
  </si>
  <si>
    <t>Cauting de 25w</t>
  </si>
  <si>
    <t>CELDA PARA BATERIA</t>
  </si>
  <si>
    <t>Celulares</t>
  </si>
  <si>
    <t>Centro de Comunicaciones E-PBX</t>
  </si>
  <si>
    <t>Centro punto</t>
  </si>
  <si>
    <t>CEPILLO GRATA ACERO</t>
  </si>
  <si>
    <t>CEPILLO GRATA BRONCE</t>
  </si>
  <si>
    <t>CERAMICAS</t>
  </si>
  <si>
    <t>Ceramicas Bolseadora</t>
  </si>
  <si>
    <t>CERRADURA DE CONTACTOS</t>
  </si>
  <si>
    <t>Cevrolet LUV D-MAX Modelo 2012</t>
  </si>
  <si>
    <t>Chapetas para montacargas</t>
  </si>
  <si>
    <t>Chasis para Bus FRR</t>
  </si>
  <si>
    <t>Chevrolet Captiva 3.0 Full Equipo AT</t>
  </si>
  <si>
    <t>CHEVROLET KODIAK 241</t>
  </si>
  <si>
    <t>Chevrolet NPR - Chasis</t>
  </si>
  <si>
    <t>chumaceras FL204</t>
  </si>
  <si>
    <t>Cilindro de Nitrógeno para procesos</t>
  </si>
  <si>
    <t>Cilindro Direccion Montacarga</t>
  </si>
  <si>
    <t>CILINDRO GAS MAPP</t>
  </si>
  <si>
    <t>Cilindro Hidraulico Ref. 50462499</t>
  </si>
  <si>
    <t>Cilindro Nitrogeno / Oxigeno / Acetileno</t>
  </si>
  <si>
    <t>Cilindro R-404</t>
  </si>
  <si>
    <t>Cinta aislante en vinilo marca 3M</t>
  </si>
  <si>
    <t>Cinta Armaflex</t>
  </si>
  <si>
    <t>Clavadora  neumática de Puntillas</t>
  </si>
  <si>
    <t>Cocina Industrial</t>
  </si>
  <si>
    <t>codificadora Markem-Imaje 9040 1.1   cañón P</t>
  </si>
  <si>
    <t>Codificadoras</t>
  </si>
  <si>
    <t>Codo de Cobre</t>
  </si>
  <si>
    <t>CODO HG 3”</t>
  </si>
  <si>
    <t>CODO RANURADO DE 3"</t>
  </si>
  <si>
    <t>codos de 2 ½"</t>
  </si>
  <si>
    <t>Cofre eléctrico metálico 30 cm largo x 30 cm ancho x15 cm</t>
  </si>
  <si>
    <t>Cofre Metalico</t>
  </si>
  <si>
    <t>Colmenas</t>
  </si>
  <si>
    <t>Compresor Aire Acondicionado - Maquinaría y Equipo</t>
  </si>
  <si>
    <t>Compresor Hermetico</t>
  </si>
  <si>
    <t>Compresor para Cuarto Frio</t>
  </si>
  <si>
    <t>Compresores</t>
  </si>
  <si>
    <t>Computador All in One HP</t>
  </si>
  <si>
    <t>Computador Desktop HP</t>
  </si>
  <si>
    <t>Computador desktop rq908la#abm con licencia</t>
  </si>
  <si>
    <t>Computador Dx2200 con Licencia MT P4 820 (dual 2.8/800/2*1M)</t>
  </si>
  <si>
    <t>COMPUTADOR GK 997LA ·ABM PENTIUM D 935 con licencia</t>
  </si>
  <si>
    <t>Computador IMac de 21.5 pulgadas</t>
  </si>
  <si>
    <t>Computador Inkjet Imaje</t>
  </si>
  <si>
    <t>Computador Portatil HP</t>
  </si>
  <si>
    <t>Computador portatil rp611la#abm con licencia</t>
  </si>
  <si>
    <t>COMPUTADOR VOSTRO 200 con licencia,  INTEL CORE 2 DUO CPU E6</t>
  </si>
  <si>
    <t>Conector BNC</t>
  </si>
  <si>
    <t>Conector Kiword tv tarjeta de Televisión.</t>
  </si>
  <si>
    <t>Conector Montacarga</t>
  </si>
  <si>
    <t>CONGELACION GELES</t>
  </si>
  <si>
    <t>Congelador no frost</t>
  </si>
  <si>
    <t>Congelador Vertical de 40 pies</t>
  </si>
  <si>
    <t>Contacto</t>
  </si>
  <si>
    <t>Contacto magnetico</t>
  </si>
  <si>
    <t>Contactor 18 Amp</t>
  </si>
  <si>
    <t>CONTACTOR 25 AMP CON BOBINA A 220 Y RELE TERMICO</t>
  </si>
  <si>
    <t>Contactor 40 amp a 220 vts</t>
  </si>
  <si>
    <t>Contactor 48 Volt. Montacarga</t>
  </si>
  <si>
    <t>CONTACTOR DANFOSS</t>
  </si>
  <si>
    <t>Contactor Funciones Montacarga</t>
  </si>
  <si>
    <t>Contactor Principal Montacarga</t>
  </si>
  <si>
    <t>Contactor Relay 2.8 a 3.7</t>
  </si>
  <si>
    <t>Contenedor 40 Pies</t>
  </si>
  <si>
    <t>Control de de Temperatura Digital</t>
  </si>
  <si>
    <t>Control de Temperatura 48x48 Salida SSR</t>
  </si>
  <si>
    <t>Control de temperatura digital 48x48 mm 100-240 vac SSR</t>
  </si>
  <si>
    <t>controlador de aceite centronic</t>
  </si>
  <si>
    <t>CONTROLADOR DE TEMPERATURA DE 50 A 300 °C 30 amperios 250 W</t>
  </si>
  <si>
    <t>Controlador Full Gauge ref. TC 940 RI "PLUS"</t>
  </si>
  <si>
    <t>CONTROLES EKC 202</t>
  </si>
  <si>
    <t>Convertidor Serial de Datos</t>
  </si>
  <si>
    <t>Copas Hexagonales de 1/4</t>
  </si>
  <si>
    <t>CORREA PUERTO SATA</t>
  </si>
  <si>
    <t>Correas para compresor</t>
  </si>
  <si>
    <t>Corta fríos</t>
  </si>
  <si>
    <t>Corta Perno 24 Pulgadas Reforzado</t>
  </si>
  <si>
    <t>Corta tubo</t>
  </si>
  <si>
    <t>Cortafrios</t>
  </si>
  <si>
    <t>Cortinas De Aire</t>
  </si>
  <si>
    <t>CPU PENTIUM IV 3.4 GHZ, DISCO DURO 80 GB, MEMORIA RAM 1 GB</t>
  </si>
  <si>
    <t>CRADLE PARA TERMINAL MC3300</t>
  </si>
  <si>
    <t>CTS DE VENTANA para planta Electrica</t>
  </si>
  <si>
    <t>Cuarto de Congelacion</t>
  </si>
  <si>
    <t>Cuarto de Conservación</t>
  </si>
  <si>
    <t>Cubierta</t>
  </si>
  <si>
    <t>cuchilla selladoras</t>
  </si>
  <si>
    <t>Cuchillas Bolseadora</t>
  </si>
  <si>
    <t>Cuerda para amarres de Vehiculos</t>
  </si>
  <si>
    <t>Cuerpo para válvula solenoide</t>
  </si>
  <si>
    <t>Datalogger Escort Termohigrometro  </t>
  </si>
  <si>
    <t>Datalogger Escort Termometro</t>
  </si>
  <si>
    <t>Datalogger Log Tag de Temperatura con sonda</t>
  </si>
  <si>
    <t>Datalogger Log Tag de Temperatura sin sonda </t>
  </si>
  <si>
    <t>Datalogger Log Tag de Temperatura y Humedad sin sonda </t>
  </si>
  <si>
    <t>Datalogger PARA CLIENTES VALIDATE</t>
  </si>
  <si>
    <t>DATALOGGER TERMOHIGROMETRO</t>
  </si>
  <si>
    <t>Decodificador IPUSB2HDMI Conversor  USB a HDMI O HDMI sobre</t>
  </si>
  <si>
    <t>DESHUMIFICADOR</t>
  </si>
  <si>
    <t>DESIONIZADOR</t>
  </si>
  <si>
    <t>DESTORNILLADOR DE ESTRELLA 6"</t>
  </si>
  <si>
    <t>DESTORNILLADOR DE PALA 6"</t>
  </si>
  <si>
    <t>Destornilladores Punta estrella de 1/4 * 4 "</t>
  </si>
  <si>
    <t>Detector de Incendio Tipo Beam</t>
  </si>
  <si>
    <t>DIADEMA  PLANTRONICS HW 251</t>
  </si>
  <si>
    <t>Diadema m-12</t>
  </si>
  <si>
    <t>Digital Attendant Console for Cisco SPA500 Family Phones</t>
  </si>
  <si>
    <t>DISCADOR</t>
  </si>
  <si>
    <t>Discador GSM</t>
  </si>
  <si>
    <t>DISCO DE CORTE PARA METAL 8"</t>
  </si>
  <si>
    <t>Disco duro 1TB USB</t>
  </si>
  <si>
    <t>DISCO DURO 80 GB PORTATIL DELL INSPI</t>
  </si>
  <si>
    <t>Disco Duro de 250GB</t>
  </si>
  <si>
    <t>Disco Duro de 320GB</t>
  </si>
  <si>
    <t>Disco Duro De 80 Gb</t>
  </si>
  <si>
    <t>DISCO DURO PORTABLE USB 3.0 / 500BG</t>
  </si>
  <si>
    <t>Disco Duro Sata para Desktop 1TB</t>
  </si>
  <si>
    <t>Disco duro SATO DE 500</t>
  </si>
  <si>
    <t>Disco lija pulidora 7" # 60</t>
  </si>
  <si>
    <t>Display para montacarga</t>
  </si>
  <si>
    <t>DISPOSITIVO MANUAL PARA RED CONTRA INCENDIOS.</t>
  </si>
  <si>
    <t>Distanciometro Laser</t>
  </si>
  <si>
    <t>División de Teja</t>
  </si>
  <si>
    <t>DODGE</t>
  </si>
  <si>
    <t>DOMOS</t>
  </si>
  <si>
    <t>DTC imation Ultrium 3 400GB/800gb</t>
  </si>
  <si>
    <t>DVD Blu-Ray de 25 GB</t>
  </si>
  <si>
    <t>DVD doble capa (8 GB)</t>
  </si>
  <si>
    <t>DVD HIGH DEFINITION DVP-NS76H</t>
  </si>
  <si>
    <t>DVR</t>
  </si>
  <si>
    <t>E 4/2 U0/V4H NEGRA</t>
  </si>
  <si>
    <t>Eje acero inoxidable</t>
  </si>
  <si>
    <t>Eje en Acero Inoxidable 1040</t>
  </si>
  <si>
    <t>Eje paso cadena</t>
  </si>
  <si>
    <t>Elaboracion cuñero y hueco piñon</t>
  </si>
  <si>
    <t>Elaboración Plancha y cama de sellado</t>
  </si>
  <si>
    <t>Electro válvula</t>
  </si>
  <si>
    <t>Electro Valvula de Descenso</t>
  </si>
  <si>
    <t>ELECTROBOMBA CENTRIFUGA</t>
  </si>
  <si>
    <t>Electrodo-troquel</t>
  </si>
  <si>
    <t>ELECTROVALVULA NEUMATICA 5-2</t>
  </si>
  <si>
    <t>ELEMENTO DE AMORTIGUACION</t>
  </si>
  <si>
    <t>Elemento de Amortiguacion Montacarga</t>
  </si>
  <si>
    <t>Empacadora al vacio</t>
  </si>
  <si>
    <t>EMPAQUE EXTINTOR</t>
  </si>
  <si>
    <t>EMPAQUE PARA PUERTA  CUARTO FRIO</t>
  </si>
  <si>
    <t>EMPAQUE TRANSMISION</t>
  </si>
  <si>
    <t>Empaquetadura Bomba Hidraulica Montacarga</t>
  </si>
  <si>
    <t>Empaquetadura Cilindro</t>
  </si>
  <si>
    <t>Empaquetadura Cilindro Pantografo</t>
  </si>
  <si>
    <t>Encelofanadora Multipack</t>
  </si>
  <si>
    <t>Enclavamiento Mecánico para contactor de 265 Amp</t>
  </si>
  <si>
    <t>ENZUNCHADORA MANUAL</t>
  </si>
  <si>
    <t>Equipo codificador Linx 7300 2m Cabezal Micro</t>
  </si>
  <si>
    <t>Equipo de Bombeo</t>
  </si>
  <si>
    <t>Equipo de codificacion ink jet ref s8 master cabezal 1.1 "p"</t>
  </si>
  <si>
    <t>Equipo de codificacion ink jet ref s8 master cabezal 1.1 ¨m¨</t>
  </si>
  <si>
    <t>Equipo de codificacion ink jet Zanasi Modelo Jet 5000</t>
  </si>
  <si>
    <t>EQUIPO DE COMPUTO DESKTOP con Licencia</t>
  </si>
  <si>
    <t>EQUIPO DE SEGURIDAD ELECTRONICA</t>
  </si>
  <si>
    <t>Equipo de sonido</t>
  </si>
  <si>
    <t>EQUIPO HEAT PUMP PARA CUARTO A TEMPERATURA CONTROLADA</t>
  </si>
  <si>
    <t>Equipos de circuito cerrado de television.</t>
  </si>
  <si>
    <t>EQUIPOS DE RADIOFRECUENCIA</t>
  </si>
  <si>
    <t>Escalera tres pasos  en aluminio</t>
  </si>
  <si>
    <t>Escaleras para Mezanine</t>
  </si>
  <si>
    <t>Escaleras tipo avion</t>
  </si>
  <si>
    <t>Escaner</t>
  </si>
  <si>
    <t>ESCOBILLAS DE MOTOR</t>
  </si>
  <si>
    <t>ESMERIL</t>
  </si>
  <si>
    <t>Esparrago rueda montcarga</t>
  </si>
  <si>
    <t>Estanteria De Flujo</t>
  </si>
  <si>
    <t>Estanteria liviana</t>
  </si>
  <si>
    <t>Estanteria Metalica Pesada</t>
  </si>
  <si>
    <t>ESTAÑO PARA SOLDAR</t>
  </si>
  <si>
    <t>ESTIBADOR ELECTRICO CROWN</t>
  </si>
  <si>
    <t>Estibadora Manual Hidraulica 2 Ton</t>
  </si>
  <si>
    <t>Estibadora Manual Hidraulica 2 Ton (Angosta)</t>
  </si>
  <si>
    <t>Estibadora Manual Hidraulica 3 Ton</t>
  </si>
  <si>
    <t>Estructura de seguridad para Neveras</t>
  </si>
  <si>
    <t>ESTUCHE  AVANTEL</t>
  </si>
  <si>
    <t>Evaporador Aire Acondicionado</t>
  </si>
  <si>
    <t>Evaporador para congelador vertical</t>
  </si>
  <si>
    <t>Exploradora y Accesorios Montacarga</t>
  </si>
  <si>
    <t>EXPRIMIDOR OSTER CITRUS 120V</t>
  </si>
  <si>
    <t>Extractor  Centrifugo</t>
  </si>
  <si>
    <t>Extractor de olores</t>
  </si>
  <si>
    <t>Extractor de tres patas</t>
  </si>
  <si>
    <t>FAB6 Rotary Blister Sealing Machine</t>
  </si>
  <si>
    <t>Fabricación bandejas Chapstick x 1 regular x 8 cavidades.</t>
  </si>
  <si>
    <t>Fax Panasonic</t>
  </si>
  <si>
    <t>FERRONIQUEL PARA MANTENIMIENTO</t>
  </si>
  <si>
    <t>Filtro 1/2</t>
  </si>
  <si>
    <t>FILTRO DE AIRE PARA VIDEO BEAM</t>
  </si>
  <si>
    <t>Filtro Hidraulico Aceite</t>
  </si>
  <si>
    <t>FILTRO PRINCIPAL</t>
  </si>
  <si>
    <t>FILTRO SECADOR</t>
  </si>
  <si>
    <t>FILTRO SECADOR  1/4 CON ROSCA</t>
  </si>
  <si>
    <t>Filtro secador Danfoss roscable 3/8</t>
  </si>
  <si>
    <t>Filtros de carbón activado para refrigeracion</t>
  </si>
  <si>
    <t>Final de carrera tipo palanca de 5 amperios a 110 voltios</t>
  </si>
  <si>
    <t>Flotador para tanque de reserva de cobre</t>
  </si>
  <si>
    <t>Flushing E.Q imaje</t>
  </si>
  <si>
    <t>Forros para Equipos</t>
  </si>
  <si>
    <t>frascos de gastop fuerza alta</t>
  </si>
  <si>
    <t>FREEZER VERTICAL 60 Pies cúbicos</t>
  </si>
  <si>
    <t>Freno Motor de Tracccion Montacarga</t>
  </si>
  <si>
    <t>FUENTE DE PODER 12 VOLTIOS</t>
  </si>
  <si>
    <t>Fuente de poder Redundante 460 W GOLD 92%</t>
  </si>
  <si>
    <t>Fuente de voltaje (para codificadora)</t>
  </si>
  <si>
    <t>Fuentes ATX para CPU</t>
  </si>
  <si>
    <t>Furgon Camion Chevolet FRR</t>
  </si>
  <si>
    <t>Furgon para Chasis Camion FTR</t>
  </si>
  <si>
    <t>Furgon para Chasis Camion NQR</t>
  </si>
  <si>
    <t>Furgon Refrigerado en fibra- Chevrolet FRR.</t>
  </si>
  <si>
    <t>Furgon Refrigerado LUV D-Max. en Fibra</t>
  </si>
  <si>
    <t>Furgon Refrigerado NPR en Fibra</t>
  </si>
  <si>
    <t>Fusible</t>
  </si>
  <si>
    <t>Fusible para Montacarga</t>
  </si>
  <si>
    <t>Fusibles 10 x 38 1 Amp 500 Voltios</t>
  </si>
  <si>
    <t>Gabinete contra Incendio</t>
  </si>
  <si>
    <t>Gabinete rack</t>
  </si>
  <si>
    <t>galones de pintura roja</t>
  </si>
  <si>
    <t>GATEWAY 24 FXS GRANDSTREAM</t>
  </si>
  <si>
    <t>GATO  ELECTRICO</t>
  </si>
  <si>
    <t>Gatos Hidraulicos</t>
  </si>
  <si>
    <t>Gavetas Plástica</t>
  </si>
  <si>
    <t>GAVETERO MODULAR CERRADO GRANDE REFERENCIA M04. DIMENSIONES:</t>
  </si>
  <si>
    <t>Generador de frecuencia</t>
  </si>
  <si>
    <t>Generador de tonos</t>
  </si>
  <si>
    <t>GOMA DE NEOPRENO</t>
  </si>
  <si>
    <t>GPS - UNIDAD SATELITAL</t>
  </si>
  <si>
    <t>Grabadora sony con CD</t>
  </si>
  <si>
    <t>GRABADORAS</t>
  </si>
  <si>
    <t>Gramera Digital</t>
  </si>
  <si>
    <t>GRAPADORA NEUMATICA EINHELL</t>
  </si>
  <si>
    <t>Grasa</t>
  </si>
  <si>
    <t>GRASA SKF</t>
  </si>
  <si>
    <t>Grasera</t>
  </si>
  <si>
    <t>Greca 30 tintos</t>
  </si>
  <si>
    <t>Greca 60 tintos</t>
  </si>
  <si>
    <t>Gsm modem (for sms alerts)</t>
  </si>
  <si>
    <t>GUADAÑADORA</t>
  </si>
  <si>
    <t>Guarda  motor  Magneto térmico</t>
  </si>
  <si>
    <t>GUARDAS RUEDA MONTACARGAS</t>
  </si>
  <si>
    <t>Guasa para tornillo de 5 mm</t>
  </si>
  <si>
    <t>GUAYA CON CLAVE PARA NOREBOOK X-KIM</t>
  </si>
  <si>
    <t>GUIA DE APOYO LINEAL - LSR M 16</t>
  </si>
  <si>
    <t>Gusanillos</t>
  </si>
  <si>
    <t>Hand Held MX7</t>
  </si>
  <si>
    <t>Handheld Terminal Zebra MC33</t>
  </si>
  <si>
    <t>Hidrolavadora</t>
  </si>
  <si>
    <t>Hombre solo</t>
  </si>
  <si>
    <t>Horno Microondas</t>
  </si>
  <si>
    <t>HP PROLIANT ML310E GEN8 SERIE SATA</t>
  </si>
  <si>
    <t>HUELLERO   BIOMETRICO</t>
  </si>
  <si>
    <t>HYDROPURE DEIONIZER</t>
  </si>
  <si>
    <t>IDENTIFICADOR DE DATOS PUERTO LAN</t>
  </si>
  <si>
    <t>Identificador de llamadas</t>
  </si>
  <si>
    <t>Impresora</t>
  </si>
  <si>
    <t>Impresora Cod de Barras TCS220</t>
  </si>
  <si>
    <t>Impresora Easy coder pd41</t>
  </si>
  <si>
    <t>Impresora FX-2190- carro ancho, 500cps a 10 cpi, paralelo, o</t>
  </si>
  <si>
    <t>IMPRESORA HP LASER 1022</t>
  </si>
  <si>
    <t>IMPRESORA HP LASER 1200</t>
  </si>
  <si>
    <t>IMPRESORA HP P2035N</t>
  </si>
  <si>
    <t>IMPRESORA HP-LAZERJET-1320</t>
  </si>
  <si>
    <t>Impresora Intermec</t>
  </si>
  <si>
    <t>IMPRESORA KYOCERA FS-1300D</t>
  </si>
  <si>
    <t>IMPRESORA LASER KYOCERA MODELO FS-2000D</t>
  </si>
  <si>
    <t>IMPRESORA LEXMARK X2650</t>
  </si>
  <si>
    <t>Impresora Printer HP laserjet P3005DN</t>
  </si>
  <si>
    <t>IMPRESORA SAMSUNG LASER CLP315 INALAMBRICA</t>
  </si>
  <si>
    <t>IMPRESORA SAMSUNG ML-2010</t>
  </si>
  <si>
    <t>Impresora Sato LM-408e</t>
  </si>
  <si>
    <t>Impresora Zebra 105 SL</t>
  </si>
  <si>
    <t>Imprevistos Activos Fijos Maq y equipo</t>
  </si>
  <si>
    <t>Instalacion de Identificador</t>
  </si>
  <si>
    <t>INSTALACION PUNTO DE DATOS</t>
  </si>
  <si>
    <t>INSUM.UTILIZ.(INSECTICIDAS-RODENTICIDAS)</t>
  </si>
  <si>
    <t>interface para datalloger escort.</t>
  </si>
  <si>
    <t>Interface para datalloger Log Tag</t>
  </si>
  <si>
    <t>INTERFASE TT4</t>
  </si>
  <si>
    <t>Interruptor Principal Montacarga</t>
  </si>
  <si>
    <t>INTERRUPTOR TRIPOLAR A 63 AMPERIOS</t>
  </si>
  <si>
    <t>iPAD Wife 32 Gigas</t>
  </si>
  <si>
    <t>IPOD</t>
  </si>
  <si>
    <t>Juego de brocas de 1 a 10 m.m. Dormer</t>
  </si>
  <si>
    <t>juego de cuchilla para caladora</t>
  </si>
  <si>
    <t>Juego de destornilladores</t>
  </si>
  <si>
    <t>Juego de Destornilladores Perilleros</t>
  </si>
  <si>
    <t>JUEGO DE ELECTRODOS Y CAMAS DE SELLADO MEGABLISTER CHAPSTICK</t>
  </si>
  <si>
    <t>Juego de Extenciones Uñas Montacarga</t>
  </si>
  <si>
    <t>Juego de llaves</t>
  </si>
  <si>
    <t>Juego de llaves Combinados 12 Puntas / 14 Piezas</t>
  </si>
  <si>
    <t>Juego de llaves Hexagonales</t>
  </si>
  <si>
    <t>JUEGO DE LLAVES MIXTAS</t>
  </si>
  <si>
    <t>juego de llaves Thor</t>
  </si>
  <si>
    <t>Juego de Manómetros Uniwell R-134</t>
  </si>
  <si>
    <t>JUEGO DE RACHE CON COPAS</t>
  </si>
  <si>
    <t>Juego de Resistencias</t>
  </si>
  <si>
    <t>JUEGO DE TORNILLOS Y EMPAQUE PARA BRIDA 4"</t>
  </si>
  <si>
    <t>JUEGO EMPAQUETADURAS CILINDRO</t>
  </si>
  <si>
    <t>JUEGOS DE PASTILLAS DE FRENOS REF 342AS</t>
  </si>
  <si>
    <t>KILO SOLDADURA 6013* 3/16</t>
  </si>
  <si>
    <t>kiosco pantalla viajes</t>
  </si>
  <si>
    <t>KIT  de destornillador Torx</t>
  </si>
  <si>
    <t>KIT DE EMPAQUETADURA</t>
  </si>
  <si>
    <t>KIT DE REEQUIPAMIENTO</t>
  </si>
  <si>
    <t>Kit Impeler para bomba Jotkey   </t>
  </si>
  <si>
    <t>KIT LIMPIEZA CODIFICADORAS</t>
  </si>
  <si>
    <t>Kit Original de Escobillas Motor Aux.</t>
  </si>
  <si>
    <t>Kit Original de Escobillas Motor Traccion</t>
  </si>
  <si>
    <t>KIT PARA REDUNDANCIA HP 4U RPS Enablement Kit</t>
  </si>
  <si>
    <t>LAMINA CARTON PLAST</t>
  </si>
  <si>
    <t>Lamina Control Roedor</t>
  </si>
  <si>
    <t>LAMPARA DE EMERGENCIA 12W C.A.</t>
  </si>
  <si>
    <t>LAMPARA PARA VIDEO BEAM</t>
  </si>
  <si>
    <t>Land Rover</t>
  </si>
  <si>
    <t>Lector Codigo De Barras</t>
  </si>
  <si>
    <t>Lector Codigo de barras laser Estandar</t>
  </si>
  <si>
    <t>LECTOR DE CÒDIGOS DE BARRAS MC HAND HELD MD 4600</t>
  </si>
  <si>
    <t>LECTOR DE HUELLAS</t>
  </si>
  <si>
    <t>Lector image kiosk 5.0 64mb ram / 32 mb flash 802.11b wirele</t>
  </si>
  <si>
    <t>Lectora de Proximidad</t>
  </si>
  <si>
    <t>Lente para camara de Video</t>
  </si>
  <si>
    <t>Lente varifocal de 3.5 mm a 8 mm</t>
  </si>
  <si>
    <t>Licencia de Datanet con Datpass</t>
  </si>
  <si>
    <t>Licencia p73-02464</t>
  </si>
  <si>
    <t>Licencias de antivirus</t>
  </si>
  <si>
    <t>Licencias Nodos McAfee</t>
  </si>
  <si>
    <t>LICENCIAS PARA OFFICE</t>
  </si>
  <si>
    <t>Licuadora a 12 Vac color naranja o roja</t>
  </si>
  <si>
    <t>licuadora: luces estroboscopicas.</t>
  </si>
  <si>
    <t>Limpiador de espuma para elementos eléctricos</t>
  </si>
  <si>
    <t>Linksys media Hub Home Caja</t>
  </si>
  <si>
    <t>Linksys MOD PAP2T ATA</t>
  </si>
  <si>
    <t>Liquido de Freno Montacarga</t>
  </si>
  <si>
    <t>Llana Lisa</t>
  </si>
  <si>
    <t>Llave de tubo</t>
  </si>
  <si>
    <t>LLAVE EXPANSIVA</t>
  </si>
  <si>
    <t>LLAVE EXPANSIVA DE 8 "</t>
  </si>
  <si>
    <t>Llave para Montacarga</t>
  </si>
  <si>
    <t>LUZ EXPLORADORA</t>
  </si>
  <si>
    <t>Macho ¼ R.D</t>
  </si>
  <si>
    <t>MALLA FILTRO</t>
  </si>
  <si>
    <t>Malla polo a tierra</t>
  </si>
  <si>
    <t>Malla Teflonada para Túnel de TermoEncongido</t>
  </si>
  <si>
    <t>Mango con aislamiento termico para retiro y montaje de placa</t>
  </si>
  <si>
    <t>MANGUERA</t>
  </si>
  <si>
    <t>Manguera  Mástil</t>
  </si>
  <si>
    <t>Manguera del SideShif</t>
  </si>
  <si>
    <t>Manguera Elevacion</t>
  </si>
  <si>
    <t>Manguera Neumática</t>
  </si>
  <si>
    <t>Manguera Pantografo</t>
  </si>
  <si>
    <t>Manguera Reach</t>
  </si>
  <si>
    <t>Manguera Sistema Hidraulico Montacarga</t>
  </si>
  <si>
    <t>MANIJA</t>
  </si>
  <si>
    <t>MANOMETRO</t>
  </si>
  <si>
    <t>MANOMETRO A 300 PSI GLICERINA</t>
  </si>
  <si>
    <t>MANOMETRO DIFERENCIAL MAGNEHELIC</t>
  </si>
  <si>
    <t>MANOMETRO EXTINTOR</t>
  </si>
  <si>
    <t>Manquera del mastil</t>
  </si>
  <si>
    <t>MAPEO DE TEMPERATURA Y HUMEDAD RELATIVA</t>
  </si>
  <si>
    <t>MAQUINA  PROCESADORA  DE  PAPEL</t>
  </si>
  <si>
    <t>MAQUINA BOLSEADORA DE SEGUNDA</t>
  </si>
  <si>
    <t>MAQUINA COMPACTADORA</t>
  </si>
  <si>
    <t>Maquina control de visión artificial</t>
  </si>
  <si>
    <t>Maquina de Cortar Baldosin T60</t>
  </si>
  <si>
    <t>MAQUINA ETIQUETADORA</t>
  </si>
  <si>
    <t>MAQUINA ETIQUETEADORA</t>
  </si>
  <si>
    <t>Maquina Kallfass</t>
  </si>
  <si>
    <t>Maquina Marcadora DIMO con cinta</t>
  </si>
  <si>
    <t>Maquina Selladora de Alta frecuencia 10 kw</t>
  </si>
  <si>
    <t>Máquina selladora lateral</t>
  </si>
  <si>
    <t>maquina tayi yeh con túnel termoencogible</t>
  </si>
  <si>
    <t>Marcos</t>
  </si>
  <si>
    <t>Marcos de Segueta</t>
  </si>
  <si>
    <t>MARTILLO CAUCHO MEDIANO</t>
  </si>
  <si>
    <t>MATERIALES VARIOS</t>
  </si>
  <si>
    <t>Mecanizado de cilindro</t>
  </si>
  <si>
    <t>Medidor de Energia</t>
  </si>
  <si>
    <t>Medidor de profundidad de labrado llanta</t>
  </si>
  <si>
    <t>MEGAFONO</t>
  </si>
  <si>
    <t>MEMORIA 512 MB</t>
  </si>
  <si>
    <t>MEMORIA DDR2 1 GB BUS 667</t>
  </si>
  <si>
    <t>MEMORIA DDR2 GB BUS 667</t>
  </si>
  <si>
    <t>MEMORIA DIMM PC 133 512MB</t>
  </si>
  <si>
    <t>MEMORIA HOMOLOGADA DE 1GB PARA DELL</t>
  </si>
  <si>
    <t>MEMORIA PARA PORTATIL</t>
  </si>
  <si>
    <t>Memoria Ram 4 GB</t>
  </si>
  <si>
    <t>MEMORIA RAM PARA SERVIDOR 8/16 GB</t>
  </si>
  <si>
    <t>Mesa de Packing</t>
  </si>
  <si>
    <t>METROS DE CABLE UTP</t>
  </si>
  <si>
    <t>Micro válvula de membrana para cabezal</t>
  </si>
  <si>
    <t>Micro Válvulas Cabezal</t>
  </si>
  <si>
    <t>Microbus Mercedes benz</t>
  </si>
  <si>
    <t>MICROFONO INHALAMBRICO</t>
  </si>
  <si>
    <t>Microswich de levante y descenso ref. 580020009</t>
  </si>
  <si>
    <t>MINI COMPONENTE</t>
  </si>
  <si>
    <t>MINI DOMO</t>
  </si>
  <si>
    <t>MINI UPS PARA EQUIPO BIOMETRICO U580</t>
  </si>
  <si>
    <t>Mod 64 Full Gauge</t>
  </si>
  <si>
    <t>Modem inalámbrico para internet</t>
  </si>
  <si>
    <t>Modulo expansión teléfono cisco</t>
  </si>
  <si>
    <t>modulo receptor de sirena</t>
  </si>
  <si>
    <t>MODULO SWICH 10GBASE-LR SFP MODULE SFP-10G-LR</t>
  </si>
  <si>
    <t>MODULO SWICH 10GBASE-SR SFP MODULE SFP-10G-SR</t>
  </si>
  <si>
    <t>Modulos para Estanteria</t>
  </si>
  <si>
    <t>MOLDE DE 16 CAVIDADES PARA SELLAR TERMO-FORMADO</t>
  </si>
  <si>
    <t>molde en resina -  troqueles de corte</t>
  </si>
  <si>
    <t>MOLDE Y TROQUEL BURBUJA TODAY 3 X 4</t>
  </si>
  <si>
    <t>MOLDE, TROQUEL Y BANDEJAS DE SELLADO ROBAXIN</t>
  </si>
  <si>
    <t>MOLDE, TROQUEL Y JUEGO DE ELECTRODO CHAPSTICK FUSION MIX</t>
  </si>
  <si>
    <t>MONITOR DE 14"</t>
  </si>
  <si>
    <t>MONITOR DE 17"</t>
  </si>
  <si>
    <t>MONITOR DE 19"</t>
  </si>
  <si>
    <t>MONITOR DE 22"</t>
  </si>
  <si>
    <t>MONITOR DE 25"</t>
  </si>
  <si>
    <t>MONITOR DE 42"</t>
  </si>
  <si>
    <t>MONITOR INDUSTRIAL</t>
  </si>
  <si>
    <t>MONITOR PROFESIONAL DE 50"</t>
  </si>
  <si>
    <t>MONTACARGA YALE</t>
  </si>
  <si>
    <t>Montacargas</t>
  </si>
  <si>
    <t>MONTAJE BOMBA RED CONTRA INCENDIO</t>
  </si>
  <si>
    <t>MONTAJE DE LLANTA</t>
  </si>
  <si>
    <t>Morseto para selladora "L"</t>
  </si>
  <si>
    <t>Moto bomba</t>
  </si>
  <si>
    <t>MOTOCICLETA SUZUKI GN 125</t>
  </si>
  <si>
    <t>MOTOCOMPRESOR COPELAND SEMIHERMETICO</t>
  </si>
  <si>
    <t>Motor 110v 18w grande</t>
  </si>
  <si>
    <t>Motor de 0,4 hp trifásico siemens REF. 1LA 07-4YC60</t>
  </si>
  <si>
    <t>MOTOR DE 1 HP 1800 RPMc</t>
  </si>
  <si>
    <t>Motor de Evaporador de 1/5 220v</t>
  </si>
  <si>
    <t>Motor Electrico de Direccion Jungheinrich</t>
  </si>
  <si>
    <t>Motor para cuarto frio</t>
  </si>
  <si>
    <t>Motor Ventilador C.F.</t>
  </si>
  <si>
    <t>Motores Banda Transportadora</t>
  </si>
  <si>
    <t>Motorreductor sinfín corona Ramfe Ref. SB01-142-4070-B3</t>
  </si>
  <si>
    <t>Mouse usb negro</t>
  </si>
  <si>
    <t>Muletilla con llave</t>
  </si>
  <si>
    <t>Nacionalizacion Vehiculos</t>
  </si>
  <si>
    <t>Nevera</t>
  </si>
  <si>
    <t>NIPLE HG 1 ½” x 10 CM ROSCADOS SCH 40</t>
  </si>
  <si>
    <t>Nivelador Soporte Cabezal</t>
  </si>
  <si>
    <t>NUCLEO PARA VIDEO JET</t>
  </si>
  <si>
    <t>NVR PARA CCTV</t>
  </si>
  <si>
    <t>ORINGS S/M</t>
  </si>
  <si>
    <t>oscilador</t>
  </si>
  <si>
    <t>PANTALLA MAPLE</t>
  </si>
  <si>
    <t>PARLANTES</t>
  </si>
  <si>
    <t>ParLeds  - luces para eventos</t>
  </si>
  <si>
    <t>Parrilla metalica CF</t>
  </si>
  <si>
    <t>Pasador Brazo Seguridad</t>
  </si>
  <si>
    <t>Pasador Cilindro Hueco de Diámetro de 3 mm</t>
  </si>
  <si>
    <t>Pasador Cliper</t>
  </si>
  <si>
    <t>Pastillas Freno Montacarga</t>
  </si>
  <si>
    <t>PATCH CORD CAT</t>
  </si>
  <si>
    <t>PATCH CORD CAT: 6 DE 3M.</t>
  </si>
  <si>
    <t>Patch Panel</t>
  </si>
  <si>
    <t>PERA IMPORTADA</t>
  </si>
  <si>
    <t>Perilla Direccion Montacarga</t>
  </si>
  <si>
    <t>PERLIN NEGRO P-8 16N</t>
  </si>
  <si>
    <t>PERTIGA TELESCOPICA</t>
  </si>
  <si>
    <t>Pila Datalogger Escort 3.6Volt.</t>
  </si>
  <si>
    <t>Pilas para Mantenimiento  AAA</t>
  </si>
  <si>
    <t>PILOTO 220 V AMARILLO</t>
  </si>
  <si>
    <t>Pin segger JH2000</t>
  </si>
  <si>
    <t>PINTURA ACEITE AMARILLA</t>
  </si>
  <si>
    <t>PINTURA ACEITE AZUL</t>
  </si>
  <si>
    <t>PINTURA ACEITE NEGRO</t>
  </si>
  <si>
    <t>PINTURA EN AEROSOL COLOR BLANCO</t>
  </si>
  <si>
    <t>Pinza pelacable</t>
  </si>
  <si>
    <t>Pinza pico de loro 1"</t>
  </si>
  <si>
    <t>PINZAS DE PUNTA</t>
  </si>
  <si>
    <t>Pipeta de Gas refirgerante R-507</t>
  </si>
  <si>
    <t>Piso para Cuarto Frio</t>
  </si>
  <si>
    <t>Pistola de Aire Caliente</t>
  </si>
  <si>
    <t>PISTOLA PARA BARRA HOT MELT</t>
  </si>
  <si>
    <t>Pito 48 Volt. Para Montacarga</t>
  </si>
  <si>
    <t>Pito Montacarga</t>
  </si>
  <si>
    <t>Pito para 24</t>
  </si>
  <si>
    <t>Plancha de sellado</t>
  </si>
  <si>
    <t>PLANCHA OSTER 110V</t>
  </si>
  <si>
    <t>Planta Electrica</t>
  </si>
  <si>
    <t>Planta telefónica</t>
  </si>
  <si>
    <t>Plaqueta electro iman para control acceso</t>
  </si>
  <si>
    <t>Plataforma - Limpieza en Alturas</t>
  </si>
  <si>
    <t>Plataforma - Niveladora</t>
  </si>
  <si>
    <t>PLATAFORMA ELECTRICA TIPO TIJERA GENIE</t>
  </si>
  <si>
    <t>Plataforma Elevadora Para Camion</t>
  </si>
  <si>
    <t>PLATAFORMA HIDRAULICA SIMEC</t>
  </si>
  <si>
    <t>PLUG R)45</t>
  </si>
  <si>
    <t>Polea Manguera Montacarga</t>
  </si>
  <si>
    <t>Ponchadora de canotillo</t>
  </si>
  <si>
    <t>PONCHADORA RJ45</t>
  </si>
  <si>
    <t>Ponchadora VNS</t>
  </si>
  <si>
    <t>Porta Resistencia de 650 mm</t>
  </si>
  <si>
    <t>PORTATIL HP530 INTEL T2050 CORE DUO 1.66MHZ, 15.4 WXGA WLAN</t>
  </si>
  <si>
    <t>PORTATIL LENOVO T430</t>
  </si>
  <si>
    <t>Potenciometro Mandos Montacarga</t>
  </si>
  <si>
    <t>POWER SWITCHING SUPPLY FOR Z5000</t>
  </si>
  <si>
    <t>Precamara</t>
  </si>
  <si>
    <t>Prensa estopa pg 21/13,5</t>
  </si>
  <si>
    <t>Presostato</t>
  </si>
  <si>
    <t>Procesador para un ML 150 G3 Dual- Core Intel</t>
  </si>
  <si>
    <t>Protector Alfajor Piso Cuarto Congelacion.</t>
  </si>
  <si>
    <t>Puck Brake XP .003</t>
  </si>
  <si>
    <t>PUENTES NIVELADORES PARA PISO BODEGAS Y VEHICULOS</t>
  </si>
  <si>
    <t>PULIDORA</t>
  </si>
  <si>
    <t>Pulsador</t>
  </si>
  <si>
    <t>Pulsador a 120 v</t>
  </si>
  <si>
    <t>Pulsador SIDE SHIF</t>
  </si>
  <si>
    <t>Puntas Estrella</t>
  </si>
  <si>
    <t>Purificador de aire</t>
  </si>
  <si>
    <t>Quemador Blu-Ray LG</t>
  </si>
  <si>
    <t>QUEMADOR PARA DVD</t>
  </si>
  <si>
    <t>Rache</t>
  </si>
  <si>
    <t>Racor cilindrico para pantografo</t>
  </si>
  <si>
    <t>Racor Recto</t>
  </si>
  <si>
    <t>RECARGA DE EXTINTORES TIPO BC DE 5 LIBRAS</t>
  </si>
  <si>
    <t>Recipiente plástico para acondicionamiento</t>
  </si>
  <si>
    <t>RECTIFICADO PARA AJUSTES DE ACOPLE</t>
  </si>
  <si>
    <t>Rectificar Roscas y Cambio Tornillo Push Pull</t>
  </si>
  <si>
    <t>Recuperadora de refrigerante</t>
  </si>
  <si>
    <t>Red de Video para CCTV</t>
  </si>
  <si>
    <t>REDUCCION RANURA- ROSCA 2 ½” x 1”</t>
  </si>
  <si>
    <t>REDUCCION RANURADA RAN - ROSC 2.5"x 1"</t>
  </si>
  <si>
    <t>Reductor Sinfin corona Rfe. SCAZ63-(80)</t>
  </si>
  <si>
    <t>Refrigerador Horizontal</t>
  </si>
  <si>
    <t>Refrigerante</t>
  </si>
  <si>
    <t>Regleta para cable calibre 12</t>
  </si>
  <si>
    <t>Regulador de voltaje</t>
  </si>
  <si>
    <t>Relay potencial Mars 64</t>
  </si>
  <si>
    <t>RELE TERMICO</t>
  </si>
  <si>
    <t>RELES SSR  25 AMP  240 VAC  PARA TUNEL  TERMOENCOGIDO</t>
  </si>
  <si>
    <t>Relevo</t>
  </si>
  <si>
    <t>Relevo de 8 pines a 12 voltios</t>
  </si>
  <si>
    <t>RELEVO ELECTROMAGNETICO 11 PINES 110 A 250 V - 60 HZ</t>
  </si>
  <si>
    <t>Relevos 12 voltios  Referencia OMRON  LYRJ</t>
  </si>
  <si>
    <t>Reloj De Correspondencia</t>
  </si>
  <si>
    <t>Reloj Pix 3000 X</t>
  </si>
  <si>
    <t>Remachadora</t>
  </si>
  <si>
    <t>Reparacion Cilindro - Cromado</t>
  </si>
  <si>
    <t>Reparar bomba de freno montacarga.</t>
  </si>
  <si>
    <t>REPRODUCTOR DVD</t>
  </si>
  <si>
    <t>REPROGRAMACION DE DISPOSITIVO</t>
  </si>
  <si>
    <t>Repuesto/Instalacion Lector Biometrico U580</t>
  </si>
  <si>
    <t>REPUESTOS ( Montacargas)</t>
  </si>
  <si>
    <t>REPUESTOS (maquinaria para alturas)</t>
  </si>
  <si>
    <t>Repuestos Maquinaria Acondicionamiento</t>
  </si>
  <si>
    <t>Resistencia Bandeja Evaporador</t>
  </si>
  <si>
    <t>Resistencia Cable QHB-148 "Desagüe</t>
  </si>
  <si>
    <t>RESISTENCIA PLANA PARA SELLADORA NEUMÁTICA 3 mm  x 0.5</t>
  </si>
  <si>
    <t>RESORTE BOLSEADORA</t>
  </si>
  <si>
    <t>Resorte para la unidad Estibador BT</t>
  </si>
  <si>
    <t>Resorte para selladoras en "L"</t>
  </si>
  <si>
    <t>RETENEDOR</t>
  </si>
  <si>
    <t>Retenedores de ¾" para Sprinklers</t>
  </si>
  <si>
    <t>Riel Chanel</t>
  </si>
  <si>
    <t>RIEL CORREDERA</t>
  </si>
  <si>
    <t>ROCIADORES LISTADOS 3/4" PENDENT, K=8.0, PARA RAKS, RESPUESA</t>
  </si>
  <si>
    <t>RODACHINA GRANDE DOBLE</t>
  </si>
  <si>
    <t>Rodamiento  6205ZZ</t>
  </si>
  <si>
    <t>Rodamiento  Motor Traccion</t>
  </si>
  <si>
    <t>Rodamiento  Ref. 6003 2RS</t>
  </si>
  <si>
    <t>Rodamiento axial 12 mm</t>
  </si>
  <si>
    <t>Rodamiento Rueda de Carga</t>
  </si>
  <si>
    <t>Rodamiento Transmision No 50452065</t>
  </si>
  <si>
    <t>Rodamiento Unidireccional BB25 KK</t>
  </si>
  <si>
    <t>RODAMIENTOS RUEDAS CASTER</t>
  </si>
  <si>
    <t>RODAMIENTOS RUEDAS DE CARGA</t>
  </si>
  <si>
    <t>rodamientos UC204</t>
  </si>
  <si>
    <t>Rodamientos, para túnel de termoencogido</t>
  </si>
  <si>
    <t>Rodillo del alimentador IR- 1023</t>
  </si>
  <si>
    <t>Roscas</t>
  </si>
  <si>
    <t>ROTULA HEMBRA PARA CILINDRO</t>
  </si>
  <si>
    <t>Router</t>
  </si>
  <si>
    <t>Rubatex 5/8</t>
  </si>
  <si>
    <t>Rueda 8" hierro-caucho</t>
  </si>
  <si>
    <t>Rueda de Carga Montacarga</t>
  </si>
  <si>
    <t>Rueda Estibador Electrico</t>
  </si>
  <si>
    <t>Rueda giratoria 3" con soporte</t>
  </si>
  <si>
    <t>Rueda Motriz Montacarga</t>
  </si>
  <si>
    <t>RUEDAS</t>
  </si>
  <si>
    <t>Ruedas  de carga con rodamientos y tornillos ref. 506626501</t>
  </si>
  <si>
    <t>SCANER METROLOGY 9520 AUTOMATICO - USB</t>
  </si>
  <si>
    <t>SCANNER</t>
  </si>
  <si>
    <t>Selector de Muletilla</t>
  </si>
  <si>
    <t>Sellos Bomba</t>
  </si>
  <si>
    <t>SEMAFORO PARA REQUISA ALEATORIO</t>
  </si>
  <si>
    <t>Semiremolque</t>
  </si>
  <si>
    <t>Semiremolque Tipo Van 2 Ejes - Con Unid. Refrigeracion</t>
  </si>
  <si>
    <t>Semiremolque Tipo Van 2 Ejes (Furgon)</t>
  </si>
  <si>
    <t>Sensor de Altura Montacarga</t>
  </si>
  <si>
    <t>SENSOR DE MOVIMIENTO</t>
  </si>
  <si>
    <t>sensor del viscosímetro de una  codificadora  Zanasi</t>
  </si>
  <si>
    <t>SENSOR FOTO ELECTRICO CODIFICADOR ZANASI</t>
  </si>
  <si>
    <t>Sensor Fotoeléctrico</t>
  </si>
  <si>
    <t>Sensor Inductivo Ref, PRM08-20N</t>
  </si>
  <si>
    <t>SENSOR INFRARROJO INTERIOR</t>
  </si>
  <si>
    <t>Sensor Magnetico Pesado Para Muelles</t>
  </si>
  <si>
    <t>Sensor para Codificadora</t>
  </si>
  <si>
    <t>Sensor RTD niquel 120</t>
  </si>
  <si>
    <t>SERVICIO ADMON SENSORES CUARTO FRIO</t>
  </si>
  <si>
    <t>Servidor 416768-001</t>
  </si>
  <si>
    <t>Servidor DELL</t>
  </si>
  <si>
    <t>Servidor HP BLC7000</t>
  </si>
  <si>
    <t>SERVIDOR HP SERVER ML 115AMD 437288-001</t>
  </si>
  <si>
    <t>SERVIDOR PROLIANT ML 150G3 5110HP</t>
  </si>
  <si>
    <t>Set de pinza seguert</t>
  </si>
  <si>
    <t>Sikaflex Gris / Blanca</t>
  </si>
  <si>
    <t>Silenciador para electroválvula</t>
  </si>
  <si>
    <t>SILICONA SPRAY</t>
  </si>
  <si>
    <t>SIM CARD  AVANTEL</t>
  </si>
  <si>
    <t>SIMORRESISTENTES DE 1 VIA  6"</t>
  </si>
  <si>
    <t>Sirena</t>
  </si>
  <si>
    <t>Sirenas de 6 tonos</t>
  </si>
  <si>
    <t>Sistema completo de alarma</t>
  </si>
  <si>
    <t>Sistema contra Incendio</t>
  </si>
  <si>
    <t>SISTEMA DE AIRE ACONDICIONADO</t>
  </si>
  <si>
    <t>Sistema de alarma contra incendio</t>
  </si>
  <si>
    <t>Sistema de Alarma contra robo</t>
  </si>
  <si>
    <t>Sistema de control de acceso</t>
  </si>
  <si>
    <t>Sistema de control de acceso electronico para cuarto frio</t>
  </si>
  <si>
    <t>Sistema de descenso cadenilla</t>
  </si>
  <si>
    <t>Sistema de Digiturno</t>
  </si>
  <si>
    <t>SISTEMA DE FILOGUEADO</t>
  </si>
  <si>
    <t>Sistema de Perifoneo</t>
  </si>
  <si>
    <t>SISTEMA DE RECAMBIO DE AIRE</t>
  </si>
  <si>
    <t>SISTEMA DE RED  CONTRA INCENDIOS</t>
  </si>
  <si>
    <t>SISTEMA DE TELEPRESENCIA CISCO</t>
  </si>
  <si>
    <t>Sistema red de cableado estructurado y Electrico</t>
  </si>
  <si>
    <t>Sistema sonido ambiental</t>
  </si>
  <si>
    <t>SMART BLINKY</t>
  </si>
  <si>
    <t>Software</t>
  </si>
  <si>
    <t>Software CRM Open Market</t>
  </si>
  <si>
    <t>Software CRM Open Market-Consultoria</t>
  </si>
  <si>
    <t>Sofware para Huellero</t>
  </si>
  <si>
    <t>SOLDADURA EN ALUMINIO</t>
  </si>
  <si>
    <t>Soldadura Harris</t>
  </si>
  <si>
    <t>Soldadura Plata al 5 %</t>
  </si>
  <si>
    <t>SONDA</t>
  </si>
  <si>
    <t>Sonda Integrada con funda de aluminio</t>
  </si>
  <si>
    <t>SONDA PENTA  PARA REFRIGERACION</t>
  </si>
  <si>
    <t>SOPLADORA</t>
  </si>
  <si>
    <t>Soplete de tres boquillas para gas mapp</t>
  </si>
  <si>
    <t>SOPORTE A PISO PARA TELEVISOR</t>
  </si>
  <si>
    <t>SOPORTE ACERO PARA  PANTALLAS</t>
  </si>
  <si>
    <t>Soporte monitor industrial 50"</t>
  </si>
  <si>
    <t>Soporte para  gabinete en acero</t>
  </si>
  <si>
    <t>Soporte para electroimán</t>
  </si>
  <si>
    <t>SOPORTE PARA MICROFONO</t>
  </si>
  <si>
    <t>Soporte para pistola de secado</t>
  </si>
  <si>
    <t>Soportes motor montacarga</t>
  </si>
  <si>
    <t>Soportes para unidad de mantenimiento</t>
  </si>
  <si>
    <t>SPAGUETTI THERMOENCOGIBLE</t>
  </si>
  <si>
    <t>SPS-MODULE ONBRD ADM</t>
  </si>
  <si>
    <t>Switch</t>
  </si>
  <si>
    <t>Switch Cisco Catalyst 3750-X</t>
  </si>
  <si>
    <t>Switch de 8 puertos  con Ref LW 26-63; 220V - 440V.</t>
  </si>
  <si>
    <t>SWITCH HPE capa 3 + Poe DE 24 PUERTOS ADMINISTRABLE</t>
  </si>
  <si>
    <t>Switch Inductivo Montacarga</t>
  </si>
  <si>
    <t>TABLEROS ELECTRICOS</t>
  </si>
  <si>
    <t>Tablet Samsung TAB  -E7</t>
  </si>
  <si>
    <t>TAGS DE MARCACION E- GUARD</t>
  </si>
  <si>
    <t>Tanque 50 lbs para Recuperadora de Refrigerante</t>
  </si>
  <si>
    <t>Tanque precargado hidflo</t>
  </si>
  <si>
    <t>Tapa alimentador IR-1023</t>
  </si>
  <si>
    <t>TAPA CAMARA INFERIOR 30</t>
  </si>
  <si>
    <t>Tapa Tanque</t>
  </si>
  <si>
    <t>TAPAS CANASTILLA PLASTICA</t>
  </si>
  <si>
    <t>Tapas del Jostick Montcarga</t>
  </si>
  <si>
    <t>Tarjeta   CPU CODIFICADORA</t>
  </si>
  <si>
    <t>Tarjeta Clarke</t>
  </si>
  <si>
    <t>TARJETA DE 16 EXTENSIONES KX-TDA6174</t>
  </si>
  <si>
    <t>Tarjeta de 8 extensiones planta analoga kx-t1232</t>
  </si>
  <si>
    <t>Tarjeta de Regenerativa</t>
  </si>
  <si>
    <t>Tarjeta digital back up cuarto frio</t>
  </si>
  <si>
    <t>TARJETA DSC585</t>
  </si>
  <si>
    <t>TARJETA IMPORTADORA DE 16 CANALES DE VIDEO</t>
  </si>
  <si>
    <t>Tarjeta Julia - Montacarga Jungheinrich ETV216</t>
  </si>
  <si>
    <t>Tarjeta para sistema de alarma</t>
  </si>
  <si>
    <t>Tarjeta Power Card - Montacarga Raymond</t>
  </si>
  <si>
    <t>TARJETA PREAMPLIFICADORA</t>
  </si>
  <si>
    <t>Tarjeta Sim Card con mensajes de texto</t>
  </si>
  <si>
    <t>TARJETAS RED NEX 10/100</t>
  </si>
  <si>
    <t>TC HEX 14 X 35 10.9 C/  arandela y cono</t>
  </si>
  <si>
    <t>Tecla del Multipiloto</t>
  </si>
  <si>
    <t>Tecla Paro Emergencia - Transportador Hor.</t>
  </si>
  <si>
    <t>TECLADO 6164 HONYWELL PARA SISTEMA DE ALARMA</t>
  </si>
  <si>
    <t>Teclado alfa numérico</t>
  </si>
  <si>
    <t>Teclado de Mando</t>
  </si>
  <si>
    <t>Teclado de Mando (51132906)</t>
  </si>
  <si>
    <t>Teclado DSC PK 5501</t>
  </si>
  <si>
    <t>TECLADO EXTERNO ESPAÑOL LA</t>
  </si>
  <si>
    <t>TECLADO IMAJE S8 MASTER</t>
  </si>
  <si>
    <t>TECLADO PS/2 SLIM</t>
  </si>
  <si>
    <t>TEE MECANICA DE 6"x 1"</t>
  </si>
  <si>
    <t>Tela Siliconada Gris para cortinas de túneles de TE</t>
  </si>
  <si>
    <t>TELEFONO  AVANTEL .</t>
  </si>
  <si>
    <t>Telefono araña para audio conferencia</t>
  </si>
  <si>
    <t>Telefono Celular Black Berry 8520</t>
  </si>
  <si>
    <t>Telefono Celular Black Berry Bold 9000</t>
  </si>
  <si>
    <t>TELEFONO DIGITAL PANASONIC</t>
  </si>
  <si>
    <t>Telefono inalambrico GE</t>
  </si>
  <si>
    <t>Telefono inalambrico Panasoni re f  TGX 3611</t>
  </si>
  <si>
    <t>Telefono IP 100</t>
  </si>
  <si>
    <t>TELEFONO PANASONIC CON ALTAVOZ</t>
  </si>
  <si>
    <t>Telefono Panasonic Sencillo</t>
  </si>
  <si>
    <t>Televisor  43" LCD</t>
  </si>
  <si>
    <t>Televisor  50" LCD</t>
  </si>
  <si>
    <t>Televisor 32" LCD</t>
  </si>
  <si>
    <t>Televisor 40" LCD</t>
  </si>
  <si>
    <t>Televisor 55" LCD</t>
  </si>
  <si>
    <t>Televisor 60" SONY Combo con 32"</t>
  </si>
  <si>
    <t>TEMPORIZADOR , REF. RE8TA31BU, TELEMECANICO</t>
  </si>
  <si>
    <t>Temporizador 0-3s análogo</t>
  </si>
  <si>
    <t>Temporizador Análogo</t>
  </si>
  <si>
    <t>TENSOR CADENA</t>
  </si>
  <si>
    <t>Terminal de coraza americana de ¾</t>
  </si>
  <si>
    <t>Terminal EMT 1/2"</t>
  </si>
  <si>
    <t>TERMINAL INTERMEC CK3</t>
  </si>
  <si>
    <t>Termocupla</t>
  </si>
  <si>
    <t>TERMOCUPLA, TIPO J (MODELO SONDA)</t>
  </si>
  <si>
    <t>Termografo ambiente multiple uso</t>
  </si>
  <si>
    <t>TERMOGRAFO DRY ICE MULTIPLE USE CON SONDA FLEXIBLE</t>
  </si>
  <si>
    <t>Termografo para humedad multiple uso</t>
  </si>
  <si>
    <t>TERMOGRAFO TT4 DRY ICE MONITOR</t>
  </si>
  <si>
    <t>Termohigrometro</t>
  </si>
  <si>
    <t>Termometro</t>
  </si>
  <si>
    <t>TERMOMETRO INFRAROJO</t>
  </si>
  <si>
    <t>TERMOMETRO LASER INFRAROJO</t>
  </si>
  <si>
    <t>Termoselladora</t>
  </si>
  <si>
    <t>TERMOSTATO ROBERT SHAW</t>
  </si>
  <si>
    <t>Tijeras Hojalatero</t>
  </si>
  <si>
    <t>TIRA DE RUBATEX 3/8</t>
  </si>
  <si>
    <t>Topellantas</t>
  </si>
  <si>
    <t>Topes Pantografo Montacarga</t>
  </si>
  <si>
    <t>tornillo 1/8 * 1 1/2" con tuerca</t>
  </si>
  <si>
    <t>Tornillo 3/8 " Cabeza Bristol con tuerca y arandela</t>
  </si>
  <si>
    <t>Tornillo 6mm x 80mm cabeza brisltol</t>
  </si>
  <si>
    <t>Tornillo 9/16 x 6 ½ grado 8 con arandela y tuerca</t>
  </si>
  <si>
    <t>Tornillo Bristol de Diámetro de 6mm * 50mm</t>
  </si>
  <si>
    <t>TORNILLO CABEZA BRISTOL DE 8 MM * 25 MM</t>
  </si>
  <si>
    <t>Tornillo cabeza mariposa</t>
  </si>
  <si>
    <t>Tornillo de 3mm x 15 mmm cabeza redonda bristol</t>
  </si>
  <si>
    <t>Tornillo de 5mm x 30mm cabeza redonda bristol</t>
  </si>
  <si>
    <t>Tornillo estructural para Drywell</t>
  </si>
  <si>
    <t>tornillo flexible de 22 mm</t>
  </si>
  <si>
    <t>Tornillo Rueda de Carga</t>
  </si>
  <si>
    <t>TORNILLOS CABEZA GARVANZO M 5 X 30 ROSC</t>
  </si>
  <si>
    <t>Tornillos de 5/16" x 2" cabeza exagonal</t>
  </si>
  <si>
    <t>TORNILLOS PRISIONEROS M 5 X 6</t>
  </si>
  <si>
    <t>TORNILLOS TRANSMISION</t>
  </si>
  <si>
    <t>TORRE DE SOPORTES PARA VANES</t>
  </si>
  <si>
    <t>Traba rosca loctite 277</t>
  </si>
  <si>
    <t>TRACTOCAMION</t>
  </si>
  <si>
    <t>Tractocamion Chevrolet FVR - 4 x 2</t>
  </si>
  <si>
    <t>Tractocamion Kenworth T800</t>
  </si>
  <si>
    <t>Tractocamion Kenworth T-800</t>
  </si>
  <si>
    <t>Transferencia marca Breter</t>
  </si>
  <si>
    <t>TRANSFORMADOR TRIFASICO 300 KV 11400/208-120V</t>
  </si>
  <si>
    <t>Transportador Horizontal (Estibador Electrico)</t>
  </si>
  <si>
    <t>Traslado de  trilateral</t>
  </si>
  <si>
    <t>TREN MOVIL DE APOYO</t>
  </si>
  <si>
    <t>Tronzadora Industrial</t>
  </si>
  <si>
    <t>Tubo EMT de 1/2</t>
  </si>
  <si>
    <t>TUBO FLEXIBLE</t>
  </si>
  <si>
    <t>TUBO MT</t>
  </si>
  <si>
    <t>TUERCA</t>
  </si>
  <si>
    <t>Tuerca Bronce 1/4</t>
  </si>
  <si>
    <t>Tuerca de 3/8 RO negra</t>
  </si>
  <si>
    <t>Tuerca de 6 mm</t>
  </si>
  <si>
    <t>Tuerca de seguridad de 5mm</t>
  </si>
  <si>
    <t>Tuerca en Bronce</t>
  </si>
  <si>
    <t>tula en lona</t>
  </si>
  <si>
    <t>Tunel de termoencgido de doble motor</t>
  </si>
  <si>
    <t>Tunel termoencogido de 2 motores</t>
  </si>
  <si>
    <t>Turbina con manzana</t>
  </si>
  <si>
    <t>Unidad caj 2432Z A 110 VTS R-404A</t>
  </si>
  <si>
    <t>UNIDAD CONDENSADORA</t>
  </si>
  <si>
    <t>UNIDAD COPELAND 3 HP</t>
  </si>
  <si>
    <t>UNIDAD DE MANDO</t>
  </si>
  <si>
    <t>UNIDAD DE MANTENIMIENTO DE AIRE, REF. GFR300-8  Y GL300-8</t>
  </si>
  <si>
    <t>Unidad de revelado Kyocera</t>
  </si>
  <si>
    <t>UNIDAD DVD BLURAY PARA PC</t>
  </si>
  <si>
    <t>Unidad DVD/CD Externa USB</t>
  </si>
  <si>
    <t>Unidad Indicacion  - Display</t>
  </si>
  <si>
    <t>UNION BRONCE HEMBRA HEMBRA NH 2 1/2”</t>
  </si>
  <si>
    <t>Universal 4 Sistema Red contra incendio</t>
  </si>
  <si>
    <t>UPS</t>
  </si>
  <si>
    <t>UPS 6KVA</t>
  </si>
  <si>
    <t>Utilidad Activos Fijos Maq y equipo</t>
  </si>
  <si>
    <t>VÁLVULA</t>
  </si>
  <si>
    <t>Valvula  Solenoide con accesorios</t>
  </si>
  <si>
    <t>VALVULA DE BOLA BUGATTI 1"</t>
  </si>
  <si>
    <t>Valvula de Descenso Montacarga Jungheinrich</t>
  </si>
  <si>
    <t>VÁLVULA DE PRUEBA Y DRENAJE 2" UL/FM</t>
  </si>
  <si>
    <t>VALVULA DE SUCCION</t>
  </si>
  <si>
    <t>Válvula Hidrostática</t>
  </si>
  <si>
    <t>Válvula KBL para cuarto frio</t>
  </si>
  <si>
    <t>Válvula llenadora de salido</t>
  </si>
  <si>
    <t>VALVULA MARIPOSA RANURADA UL/FM 6"</t>
  </si>
  <si>
    <t>Válvula rótalo para botella de liquido</t>
  </si>
  <si>
    <t>Valvula selladora</t>
  </si>
  <si>
    <t>Valvula sello elastica 4 Sistema Red contra incendio</t>
  </si>
  <si>
    <t>VALVULAS ROTALO</t>
  </si>
  <si>
    <t>Varilla Roscada</t>
  </si>
  <si>
    <t>Ventilador de empotrar</t>
  </si>
  <si>
    <t>Ventilador de Refrigeracion Controles</t>
  </si>
  <si>
    <t>Ventilador Oficina</t>
  </si>
  <si>
    <t>VENTILADORES TIPO TURBINA</t>
  </si>
  <si>
    <t>Video balun</t>
  </si>
  <si>
    <t>VIDEO PORTERO</t>
  </si>
  <si>
    <t>VIDEO PROYECTOR</t>
  </si>
  <si>
    <t>Walkie Talkie</t>
  </si>
  <si>
    <t>Wasa Conica Para Rueda Motriz</t>
  </si>
  <si>
    <t>WiFi inalámbrico AH-AP-330-N-W</t>
  </si>
  <si>
    <t>Wire en espiral ¼</t>
  </si>
  <si>
    <t>Zorras metalicas</t>
  </si>
  <si>
    <t>8-Sancion  / Multas</t>
  </si>
  <si>
    <t>9-Diferencia en Viajes</t>
  </si>
  <si>
    <t>A I  U  VIGILANCIA</t>
  </si>
  <si>
    <t>A.I.U. TEMPORALES</t>
  </si>
  <si>
    <t>ACOMPAÑAMIENTO VEHICULAR BUCARAMANGA</t>
  </si>
  <si>
    <t>ACOMPAÑAMIENTO VEHICULAR BUCARAMANGA 1</t>
  </si>
  <si>
    <t>acondicionamiento FEL-O-VAX PET CALCIVAS</t>
  </si>
  <si>
    <t>acondicionamiento SUVAXYN RESPIFEND * 125 DS</t>
  </si>
  <si>
    <t>ACUEDUCTO DE BUCARAMANGA</t>
  </si>
  <si>
    <t>Adecuacion Salon Capacitacion</t>
  </si>
  <si>
    <t>Ajuste precio Burbuja Today *6</t>
  </si>
  <si>
    <t>Alistamiento de Mercados colaboradores</t>
  </si>
  <si>
    <t>ALOJAMIENTO</t>
  </si>
  <si>
    <t>Alquiler de Backin</t>
  </si>
  <si>
    <t>Alquiler De Sillas</t>
  </si>
  <si>
    <t>Alquiler de Stand</t>
  </si>
  <si>
    <t>Analisis de Ambiente</t>
  </si>
  <si>
    <t>Análisis de cargas en bodega</t>
  </si>
  <si>
    <t>Analisis de Vertimientos</t>
  </si>
  <si>
    <t>ANALISIS MICROBIOLOGICO</t>
  </si>
  <si>
    <t>ARREGLOS AMBIENTALES CILOG (PLANTAS).</t>
  </si>
  <si>
    <t>Arreglos Florales</t>
  </si>
  <si>
    <t>ASEO (Servicios Publlicos)</t>
  </si>
  <si>
    <t>ATADOSX7 CAJAS</t>
  </si>
  <si>
    <t>ATENCION CLIENTES DESTINATARIOS</t>
  </si>
  <si>
    <t>AVALUO COMERCIAL</t>
  </si>
  <si>
    <t>CAFAM EMPRESARIAL DIA CON ALMUERZO</t>
  </si>
  <si>
    <t>CAFAM EMPRESARIAL MEDIO DIA SIN ALMUERZO</t>
  </si>
  <si>
    <t>Calificacion cadena de frio congelación</t>
  </si>
  <si>
    <t>CALIFICACION CONGELADOR</t>
  </si>
  <si>
    <t>Calificacion cuarto frio</t>
  </si>
  <si>
    <t>CALIFICACION DE DESEMPEÑO FURGON REFRIGERADO</t>
  </si>
  <si>
    <t>CALIFICACION DE DISEÑO</t>
  </si>
  <si>
    <t>CALIFICACION DE INSTALACION</t>
  </si>
  <si>
    <t>CALIFICACION DE INSTALACION FURGON REFRIGERADO</t>
  </si>
  <si>
    <t>Calificación de la Tecnoge Vision</t>
  </si>
  <si>
    <t>CALIFICACIÓN DE SISTEMA DE VENTILACIÓN</t>
  </si>
  <si>
    <t>CALIFICACION DESEMPEÑO</t>
  </si>
  <si>
    <t>CALIFICACION ELECTROSELLADORA</t>
  </si>
  <si>
    <t>Calificación Inkjet</t>
  </si>
  <si>
    <t>Calificación Instalación Codificadora</t>
  </si>
  <si>
    <t>Calificación Instalación Termo selladoras</t>
  </si>
  <si>
    <t>CALIFICACION OPERACIONAL</t>
  </si>
  <si>
    <t>Calificación Operacional Codificadoras</t>
  </si>
  <si>
    <t>Calificación Túneles de Termosellado</t>
  </si>
  <si>
    <t>CALL CENTER</t>
  </si>
  <si>
    <t>canal dedicado</t>
  </si>
  <si>
    <t>Carge Y Descargue De Mercancias</t>
  </si>
  <si>
    <t>CARGUES Y DESCARGUES PEREIRA</t>
  </si>
  <si>
    <t>CARGUES Y DESCARGUES-EXTERNOS</t>
  </si>
  <si>
    <t>CONCEPTO TECNICO BOMBEROS</t>
  </si>
  <si>
    <t>Coordinacion Logistica</t>
  </si>
  <si>
    <t>DISTRIBUCION Y TRANSPORTE REEXPEDICIONES</t>
  </si>
  <si>
    <t>ELABORACION DE ARCHIVADOR</t>
  </si>
  <si>
    <t>ELABORACION DE PLANOS</t>
  </si>
  <si>
    <t>EMISION DE FACTURACION ELECTRONICA</t>
  </si>
  <si>
    <t>Enchape porcelanato</t>
  </si>
  <si>
    <t>ENERGIA ELECTRICA</t>
  </si>
  <si>
    <t>ENERGIA ELECTRICA BUCARAMANGA</t>
  </si>
  <si>
    <t>ENVIO DOCUMENTOS</t>
  </si>
  <si>
    <t>ENVIO MERCANCIA</t>
  </si>
  <si>
    <t>ENVIOS AEREOS</t>
  </si>
  <si>
    <t>Envios internacionales</t>
  </si>
  <si>
    <t>ESCOLTA</t>
  </si>
  <si>
    <t>ESCOMBROS</t>
  </si>
  <si>
    <t>ESTACION DE CAFÉ PERMANENTE</t>
  </si>
  <si>
    <t>Estudio</t>
  </si>
  <si>
    <t>Estudio de Seguridad</t>
  </si>
  <si>
    <t>Estudio de suelos</t>
  </si>
  <si>
    <t>Estudio de verificación de los procesos CEDI</t>
  </si>
  <si>
    <t>ESTUDIO GEOLECTRICO</t>
  </si>
  <si>
    <t>ESTUDIO JURIDICO</t>
  </si>
  <si>
    <t>Estudio satisfacción clientes</t>
  </si>
  <si>
    <t>FLETES ENTREGA MCIA - TAXI</t>
  </si>
  <si>
    <t>Fletes marítimos</t>
  </si>
  <si>
    <t>FOTOGRAFIA OPEN MARKET</t>
  </si>
  <si>
    <t>GASTOS CONSULARES</t>
  </si>
  <si>
    <t>Grabacion Operadora Planta Telefonica</t>
  </si>
  <si>
    <t>HABITACION HOTEL</t>
  </si>
  <si>
    <t>Higienizador  Limpiador Sistema A.A.</t>
  </si>
  <si>
    <t>INSTALACION GPRS</t>
  </si>
  <si>
    <t>LAVADO Y DESINFECCIÓN DE CANASTILLAS</t>
  </si>
  <si>
    <t>MANTENIMIENTO CAJA FUERTE</t>
  </si>
  <si>
    <t>Media Maraton Bogotá</t>
  </si>
  <si>
    <t>Medición caudal de sistema de ventilación</t>
  </si>
  <si>
    <t>Microbiologico agua potable</t>
  </si>
  <si>
    <t>MONITOREO ALARMAR</t>
  </si>
  <si>
    <t>Monitoreo De Alarmas</t>
  </si>
  <si>
    <t>MONITOREO DE PARAMETROS ELECTRICOS EN ACOMETIDA</t>
  </si>
  <si>
    <t>MONITOREO VEHICULOS</t>
  </si>
  <si>
    <t>pago medicina prepagada</t>
  </si>
  <si>
    <t>Pago servicio de Avantel</t>
  </si>
  <si>
    <t>PALLET CON SILLAS</t>
  </si>
  <si>
    <t>PATROCINIO</t>
  </si>
  <si>
    <t>PELICULA TERMOENCOGIBLE REF. 15 MICRAS  11   PULGADAS</t>
  </si>
  <si>
    <t>Personal de Protocolo</t>
  </si>
  <si>
    <t>PERSONAL TEMPORAL</t>
  </si>
  <si>
    <t>Presentacion musical</t>
  </si>
  <si>
    <t>PRESENTADOR/A</t>
  </si>
  <si>
    <t>PROTOCOLO DE AJUSTE</t>
  </si>
  <si>
    <t>PRUEBA POLIGRAFO</t>
  </si>
  <si>
    <t>Rastreo Satelital</t>
  </si>
  <si>
    <t>RECALIFICACION CONGELADOR</t>
  </si>
  <si>
    <t>Recarga cilindros CF (Acetileno, Oxigeno, Nitrogeno)</t>
  </si>
  <si>
    <t>RECERTIFICACIONES</t>
  </si>
  <si>
    <t>REEXPEDICIONES CALI</t>
  </si>
  <si>
    <t>REGISTRO ICA</t>
  </si>
  <si>
    <t>Reposicion Celulares</t>
  </si>
  <si>
    <t>REVISION TECNICA  DE  BOMBEROS A INSTALACIONES</t>
  </si>
  <si>
    <t>SALÒN  EVENTOS.</t>
  </si>
  <si>
    <t>Servicio Aseo Bodegas</t>
  </si>
  <si>
    <t>Servicio Bolseo Termoencogible</t>
  </si>
  <si>
    <t>SERVICIO DE ACONDICIOANMIENTO DE Cattle Máster Gold FP</t>
  </si>
  <si>
    <t>SERVICIO DE ACONDICIOANMIENTO DE NOVALSAN OTIC</t>
  </si>
  <si>
    <t>SERVICIO DE ACONDICIONAMIENTO  BRONCHICINE CAE</t>
  </si>
  <si>
    <t>Servicio de Acondicionamiento  RELSURE PCV</t>
  </si>
  <si>
    <t>Servicio de Acondicionamiento  SPIROVAC L5</t>
  </si>
  <si>
    <t>SERVICIO DE ACONDICIONAMIENTO AE Poxine</t>
  </si>
  <si>
    <t>SERVICIO DE ACONDICIONAMIENTO BRONQUITIS</t>
  </si>
  <si>
    <t>SERVICIO DE ACONDICIONAMIENTO BURSA PLEX1</t>
  </si>
  <si>
    <t>SERVICIO DE ACONDICIONAMIENTO CEFA DRI</t>
  </si>
  <si>
    <t>SERVICIO DE ACONDICIONAMIENTO CLAVAMOX  62.5 MG</t>
  </si>
  <si>
    <t>SERVICIO DE ACONDICIONAMIENTO CLAVAMOX 125 MG</t>
  </si>
  <si>
    <t>SERVICIO DE ACONDICIONAMIENTO CLAVAMOX 250 MG</t>
  </si>
  <si>
    <t>SERVICIO DE ACONDICIONAMIENTO CODIFICADO POULVAC BURSA F</t>
  </si>
  <si>
    <t>SERVICIO DE ACONDICIONAMIENTO DE AE VAC</t>
  </si>
  <si>
    <t>SERVICIO DE ACONDICIONAMIENTO DE CONVENIA CEFOVECIN</t>
  </si>
  <si>
    <t>SERVICIO DE ACONDICIONAMIENTO DE LEPTOFERM-5</t>
  </si>
  <si>
    <t>SERVICIO DE ACONDICIONAMIENTO DE NEWCASTLE BRON M41</t>
  </si>
  <si>
    <t>SERVICIO DE ACONDICIONAMIENTO DE POULVAC BRON M41</t>
  </si>
  <si>
    <t>SERVICIO DE ACONDICIONAMIENTO DE POULVAC CORIZA ABC</t>
  </si>
  <si>
    <t>SERVICIO DE ACONDICIONAMIENTO DE POULVAC NEWCASTLE LA SOTA</t>
  </si>
  <si>
    <t>Servicio de Acondicionamiento de Trocoxil tab x  20 mg</t>
  </si>
  <si>
    <t>SERVICIO DE ACONDICIONAMIENTO DE VANGUARD PLUS 5</t>
  </si>
  <si>
    <t>SERVICIO DE ACONDICIONAMIENTO DE VANGUARD PLUS CPV</t>
  </si>
  <si>
    <t>Servicio de Acondicionamiento DECTOMAX INJ 10 MG/ML X 20 ML</t>
  </si>
  <si>
    <t>SERVICIO DE ACONDICIONAMIENTO DURAMUNE 5 CVK</t>
  </si>
  <si>
    <t>SERVICIO DE ACONDICIONAMIENTO Duramune DA2L</t>
  </si>
  <si>
    <t>SERVICIO DE ACONDICIONAMIENTO DURAMUNE MAX PC</t>
  </si>
  <si>
    <t>SERVICIO DE ACONDICIONAMIENTO DURAMUNE PV</t>
  </si>
  <si>
    <t>SERVICIO DE ACONDICIONAMIENTO EQUEST JERINGA</t>
  </si>
  <si>
    <t>SERVICIO DE ACONDICIONAMIENTO EXCEDE</t>
  </si>
  <si>
    <t>SERVICIO DE ACONDICIONAMIENTO FEL-O-VAX PCT</t>
  </si>
  <si>
    <t>SERVICIO DE ACONDICIONAMIENTO FLUVAC INNOVATOR</t>
  </si>
  <si>
    <t>SERVICIO DE ACONDICIONAMIENTO FOSTERA</t>
  </si>
  <si>
    <t>Servicio de Acondicionamiento Linco- Spectin 880</t>
  </si>
  <si>
    <t>SERVICIO DE ACONDICIONAMIENTO Mg Bac</t>
  </si>
  <si>
    <t>SERVICIO DE ACONDICIONAMIENTO Newcastle B1</t>
  </si>
  <si>
    <t>SERVICIO DE ACONDICIONAMIENTO NOVALSAN OTIC</t>
  </si>
  <si>
    <t>SERVICIO DE ACONDICIONAMIENTO Nuew castle la sota</t>
  </si>
  <si>
    <t>Servicio de Acondicionamiento PEST VAC</t>
  </si>
  <si>
    <t>SERVICIO DE ACONDICIONAMIENTO PET TABS LOTE PF04042</t>
  </si>
  <si>
    <t>SERVICIO DE ACONDICIONAMIENTO POULVAC  E- COLI</t>
  </si>
  <si>
    <t>SERVICIO DE ACONDICIONAMIENTO Poulvac Bursa</t>
  </si>
  <si>
    <t>SERVICIO DE ACONDICIONAMIENTO Poulvac Bursine</t>
  </si>
  <si>
    <t>SERVICIO DE ACONDICIONAMIENTO POULVAC CORIZA ABC</t>
  </si>
  <si>
    <t>SERVICIO DE ACONDICIONAMIENTO Poulvac Maternavac</t>
  </si>
  <si>
    <t>SERVICIO DE ACONDICIONAMIENTO Poulvac Pabvac</t>
  </si>
  <si>
    <t>SERVICIO DE ACONDICIONAMIENTO POULVAC SE</t>
  </si>
  <si>
    <t>SERVICIO DE ACONDICIONAMIENTO Poxine</t>
  </si>
  <si>
    <t>SERVICIO DE ACONDICIONAMIENTO Pro vac</t>
  </si>
  <si>
    <t>SERVICIO DE ACONDICIONAMIENTO Rabvac 3 TF</t>
  </si>
  <si>
    <t>SERVICIO DE ACONDICIONAMIENTO SPECTRAMAST DC</t>
  </si>
  <si>
    <t>SERVICIO DE ACONDICIONAMIENTO SUVAXYN MH ONE</t>
  </si>
  <si>
    <t>SERVICIO DE ACONDICIONAMIENTO SUVAXYN RESPIFEND</t>
  </si>
  <si>
    <t>SERVICIO DE ACONDICIONAMIENTO TOXOIDE</t>
  </si>
  <si>
    <t>SERVICIO DE ACONDICIONAMIENTO Va chick vac</t>
  </si>
  <si>
    <t>Servicio de Acondicionamiento VANGUARD PLUS 5</t>
  </si>
  <si>
    <t>SERVICIO DE ALMACENAMIENTO DE MERCANCIA</t>
  </si>
  <si>
    <t>Servicio de Chiva</t>
  </si>
  <si>
    <t>Servicio De Dominio Open Market</t>
  </si>
  <si>
    <t>SERVICIO DE FABRICACIÓN DE FUNDAS</t>
  </si>
  <si>
    <t>Servicio de Georreferenciación</t>
  </si>
  <si>
    <t>Servicio de Instalación GPS para Cuarto frio</t>
  </si>
  <si>
    <t>Servicio De Internet</t>
  </si>
  <si>
    <t>SERVICIO DE LAVANDERIA</t>
  </si>
  <si>
    <t>SERVICIO DE LAVANDERIA HOTEL</t>
  </si>
  <si>
    <t>Servicio de mantenimiento de aspiradora</t>
  </si>
  <si>
    <t>Servicio de mantenimiento,  equipos de oficina</t>
  </si>
  <si>
    <t>Servicio De Maquila</t>
  </si>
  <si>
    <t>Servicio de mesa</t>
  </si>
  <si>
    <t>SERVICIO DE MODELAJE</t>
  </si>
  <si>
    <t>Servicio de Notivias</t>
  </si>
  <si>
    <t>SERVICIO DE SEGURIDAD MOTORIZADA</t>
  </si>
  <si>
    <t>SERVICIO DE TAXIS</t>
  </si>
  <si>
    <t>Servicio de termo sellado para el producto maxilax</t>
  </si>
  <si>
    <t>SERVICIO DE TORNO</t>
  </si>
  <si>
    <t>SERVICIO DE TRANSPORTE DE MCIAS EN MONTACARGA</t>
  </si>
  <si>
    <t>SERVICIO DE TRANSPORTE TURNO NOCHE</t>
  </si>
  <si>
    <t>SERVICIO DE VACTOR LIMPIEZA DE TUBERIA E INSPECCIÓN</t>
  </si>
  <si>
    <t>SERVICIO DECONTRATACION DE PERSONAL</t>
  </si>
  <si>
    <t>SERVICIO DESODORIZAR PROHYGIENE</t>
  </si>
  <si>
    <t>SERVICIO HOTELERO BQUILLA</t>
  </si>
  <si>
    <t>SERVICIO MONITOREO VIGILANCIA MEDELLIN</t>
  </si>
  <si>
    <t>Servicio Recarga de Cartucho</t>
  </si>
  <si>
    <t>SERVICIO SEGURIDAD  INFORMATICA</t>
  </si>
  <si>
    <t>SERVICIO SPRAY AROMATIZADOR SPRINGTIME</t>
  </si>
  <si>
    <t>Servicio Tecnico</t>
  </si>
  <si>
    <t>SERVICIO VIGILANCIA</t>
  </si>
  <si>
    <t>SERVICIOS DE DESTRUCCION DE RESIDUOS QUIMICOS</t>
  </si>
  <si>
    <t>Servicios Hoteleros</t>
  </si>
  <si>
    <t>SERVICIOS OCASIONALES DE ASEO</t>
  </si>
  <si>
    <t>Servico Mensajeria</t>
  </si>
  <si>
    <t>Show Evento</t>
  </si>
  <si>
    <t>Solicitud de interrogatorio de parte anticipado</t>
  </si>
  <si>
    <t>SONIDO</t>
  </si>
  <si>
    <t>soporte telemercadeo</t>
  </si>
  <si>
    <t>SUMINISTRO DE AGUA POTABLE</t>
  </si>
  <si>
    <t>TELEFONO 5780280 CUCUTA</t>
  </si>
  <si>
    <t>TELEFONOS (Servicios)</t>
  </si>
  <si>
    <t>TELEFONOS BUCARAMANGA</t>
  </si>
  <si>
    <t>Toma De Fotografía</t>
  </si>
  <si>
    <t>Tramites y licencias</t>
  </si>
  <si>
    <t>TRANSPORTE</t>
  </si>
  <si>
    <t>Transporte de caliche</t>
  </si>
  <si>
    <t>Transporte de Pasajeros</t>
  </si>
  <si>
    <t>Transporte en alquileres muebles y enseres</t>
  </si>
  <si>
    <t>Transporte Mercancia</t>
  </si>
  <si>
    <t>Transporte montacargas</t>
  </si>
  <si>
    <t>TRANSPORTE TERRESTRE VISITA SUCURSALES</t>
  </si>
  <si>
    <t>TRASLADO EQUIPO EN GRUA</t>
  </si>
  <si>
    <t>VENTILADOR</t>
  </si>
  <si>
    <t>Viajes Internacional</t>
  </si>
  <si>
    <t>Viajes Nacional</t>
  </si>
  <si>
    <t>Viajes traslados</t>
  </si>
  <si>
    <t>VIATICOS BAJO POLL</t>
  </si>
  <si>
    <t>VIDEO Y EQUIPO TECNICO.</t>
  </si>
  <si>
    <t>VIGILANCIA ELECTRONICA BQUILLA</t>
  </si>
  <si>
    <t>Visitas Domiciliarias</t>
  </si>
  <si>
    <t>Visitas Domiciliarias + poligrafía</t>
  </si>
  <si>
    <t>1155989909 - Inseto Abon Multidrogas</t>
  </si>
  <si>
    <t>1155991902 -Prueba embarazo en un solo paso para placa</t>
  </si>
  <si>
    <t>1155994504 -Abon prueba ultra rápida Sifilis en placa</t>
  </si>
  <si>
    <t>2 CENTRUM ADULTOS X 30 GRATIS CENTRUM SILVER</t>
  </si>
  <si>
    <t>2 CENTRUM SILVER X 30 GRATIS CENTRUM ADULTOS</t>
  </si>
  <si>
    <t>Adhesi Barra Hotmel Ref 711 Multipack 7/16” x 10”</t>
  </si>
  <si>
    <t>ADITIVO</t>
  </si>
  <si>
    <t>Aditivo  Linx 1512 x 1.000 ml</t>
  </si>
  <si>
    <t>ADITIVO PARA DOMINIO</t>
  </si>
  <si>
    <t>ADITIVO PARA IMAGE</t>
  </si>
  <si>
    <t>ADITIVO PARA IMAGE REF 5100 REEMPLAZO Ref 9100</t>
  </si>
  <si>
    <t>ADITIVO PARA ZANASI</t>
  </si>
  <si>
    <t>aditivo tecnico 5191</t>
  </si>
  <si>
    <t>Aditivo tecnico mek litro 9100</t>
  </si>
  <si>
    <t>Aditivo video jet 1520</t>
  </si>
  <si>
    <t>Aditivo video jet 46 m</t>
  </si>
  <si>
    <t>ADVIL  MAX PAGUE 22 LLEVE 32 . 12-2013</t>
  </si>
  <si>
    <t>Alcohol al 96 %</t>
  </si>
  <si>
    <t>Alcohol ISO propílico Insumos</t>
  </si>
  <si>
    <t>Almohadillas plásticas</t>
  </si>
  <si>
    <t>Aplicadores - Insumos Open Pack</t>
  </si>
  <si>
    <t>BALANCE DE PRODUCTO Y MATERIALES  FGL-AD01-04-01</t>
  </si>
  <si>
    <t>BALAS DE OXIGENO</t>
  </si>
  <si>
    <t>Banda de seguridad 132.5+/-1mm  alto cerrado 60+/-2mm</t>
  </si>
  <si>
    <t>Banda de Seguridad GENOMA</t>
  </si>
  <si>
    <t>BANDA PROMOCIONAL IMEDEEN TIME PERFECTION 02-2015</t>
  </si>
  <si>
    <t>BANDA TRANSPARENTE  ZITROMAX  04-2014</t>
  </si>
  <si>
    <t>BANDAS ELASTICAS PARA CORRUGADO</t>
  </si>
  <si>
    <t>BANDAS TERMOENCOGIBLES</t>
  </si>
  <si>
    <t>BANDEJA CHAPSTICK MEDICADO 4 X 12 UNDS 06-2017</t>
  </si>
  <si>
    <t>BANDEJA CHAPSTICK X 7 UNDS  03-2016</t>
  </si>
  <si>
    <t>Bandeja Duopack Nutramigen LLG</t>
  </si>
  <si>
    <t>BANDEJA EXHIBIDORA ROBITUSSIN JARABE x 6  05-2014</t>
  </si>
  <si>
    <t>BANDEJA SOBREMESA</t>
  </si>
  <si>
    <t>Bandeja x 800g Price Smart</t>
  </si>
  <si>
    <t>BANDEJAS DE SELLADO PARA ADVIL NOCHE</t>
  </si>
  <si>
    <t>Barra logística</t>
  </si>
  <si>
    <t>Bolsa  Material AH 60 cm x 70</t>
  </si>
  <si>
    <t>Bolsa 8*14 cierre ziploc.</t>
  </si>
  <si>
    <t>Bolsa blanca con manigueta, de 25 Kilos SUMIND</t>
  </si>
  <si>
    <t>Bolsa blanca para empaque de gel 24 cm x 15 cm</t>
  </si>
  <si>
    <t>BOLSA BTT13 16" * 27cm</t>
  </si>
  <si>
    <t>BOLSA BTT13 16" * 30 cm</t>
  </si>
  <si>
    <t>BOLSA CHAPSTICK  + MINI SHARPIE REGULAR  07-2015</t>
  </si>
  <si>
    <t>BOLSA CIERRE HERMETICO 18 X 22 - ALCON</t>
  </si>
  <si>
    <t>BOLSA CIERRE HERMETICO 25 X 36</t>
  </si>
  <si>
    <t>Bolsa cierre hermético 25 X 36</t>
  </si>
  <si>
    <t>BOLSA CIERRE HERMETICO 30 X 40</t>
  </si>
  <si>
    <t>Bolsa cierre hermético 30 X 40</t>
  </si>
  <si>
    <t>Bolsa con cierre hermético 22c.m. largo x 17.5 ancho</t>
  </si>
  <si>
    <t>Bolsa de termoencogido 30*18</t>
  </si>
  <si>
    <t>Bolsa gris industriales requeridas en procesos de des-etiq</t>
  </si>
  <si>
    <t>Bolsa Material Termoencogible De 12*21 Cm Cal 15</t>
  </si>
  <si>
    <t>Bolsa oferta cebión</t>
  </si>
  <si>
    <t>Bolsa Pfizer 30 * 17</t>
  </si>
  <si>
    <t>Bolsa Plastica</t>
  </si>
  <si>
    <t>Bolsa plástica de mensajería de 18cm x 25 cm + 4 cm.</t>
  </si>
  <si>
    <t>Bolsa Plastica Facturas CF 25x40</t>
  </si>
  <si>
    <t>Bolsa Polietileno 27,5 cm * 14 cm</t>
  </si>
  <si>
    <t>Bolsa polietileno transparente de : 31 cm de ancho x 50 cm d</t>
  </si>
  <si>
    <t>BOLSA POLIOLEFINA TERMOENCOGIBLE GANCHERA TODAY 40*48 30"X 7</t>
  </si>
  <si>
    <t>Bolsa termo encogible x1  LACTACYD</t>
  </si>
  <si>
    <t>Bolsa Termoencogible</t>
  </si>
  <si>
    <t>BOLSA TERMOENCOGIBLE   200*130</t>
  </si>
  <si>
    <t>Bolsa termoencogible  14 X 28</t>
  </si>
  <si>
    <t>BOLSA TERMOENCOGIBLE  200*130</t>
  </si>
  <si>
    <t>BOLSA TERMOENCOGIBLE  250*130</t>
  </si>
  <si>
    <t>BOLSA TERMOENCOGIBLE  300*110</t>
  </si>
  <si>
    <t>BOLSA TERMOENCOGIBLE  300*120</t>
  </si>
  <si>
    <t>BOLSA TERMOENCOGIBLE  300*130</t>
  </si>
  <si>
    <t>BOLSA TERMOENCOGIBLE 250*140</t>
  </si>
  <si>
    <t>BOLSA TERMOENCOGIBLE 250*240</t>
  </si>
  <si>
    <t>BOLSA TERMOENCOGIBLE 250*300</t>
  </si>
  <si>
    <t>BOLSA TERMOENCOGIBLE 250*90</t>
  </si>
  <si>
    <t>BOLSA TERMOENCOGIBLE 300*160</t>
  </si>
  <si>
    <t>BOLSA TERMOENCOGIBLE 300*200.</t>
  </si>
  <si>
    <t>BOLSA TERMOENCOGIBLE 300*280.</t>
  </si>
  <si>
    <t>BOLSA TERMOENCOGIBLE 300*300</t>
  </si>
  <si>
    <t>BOLSA TERMOENCOGIBLE 350*280</t>
  </si>
  <si>
    <t>BOLSA TERMOENCOGIBLE 350*360</t>
  </si>
  <si>
    <t>BOLSA TERMOENCOGIBLE RISTRA ADVIL+ DRISTAN  08-2015</t>
  </si>
  <si>
    <t>Bolsa transparente 10X16 0,70 micras  SUMIND</t>
  </si>
  <si>
    <t>Bolsa transparente 12X18 0,70 micras  SUMIND</t>
  </si>
  <si>
    <t>BOLSA TRANSPARENTE 30*50 CALIBRE 2</t>
  </si>
  <si>
    <t>Bolsa transparente 8X12 0,70  SUMIND</t>
  </si>
  <si>
    <t>Bolsa ziploc grande</t>
  </si>
  <si>
    <t>Bolsa ziploc mediana</t>
  </si>
  <si>
    <t>Bolsa ziploc pequeña</t>
  </si>
  <si>
    <t>Bolsas 60*40 Plataforma</t>
  </si>
  <si>
    <t>Bolsas Azul  industriales requeridas en procesos de des-etiq</t>
  </si>
  <si>
    <t>Bolsas Inmovilización de Pilas</t>
  </si>
  <si>
    <t>Bolsas Poliolefina termoencogible 12*30*30</t>
  </si>
  <si>
    <t>Bolsas Poliolefina termoencogible 14*36*24</t>
  </si>
  <si>
    <t>Bolsas Poliolefina termoencogible 8*20*13</t>
  </si>
  <si>
    <t>Bolsas Verde  industriales requeridas en procesos de des</t>
  </si>
  <si>
    <t>Burbuja  today  3x4</t>
  </si>
  <si>
    <t>BURBUJA ADVIL PM X 10 MM LUNA</t>
  </si>
  <si>
    <t>Burbuja bic confort</t>
  </si>
  <si>
    <t>Burbuja Bic Confort 3   Acqua PRUEBA PILOTO</t>
  </si>
  <si>
    <t>BURBUJA CHAPSTICK + LLAVERO GRANDE 07-2016</t>
  </si>
  <si>
    <t>BURBUJA CHAPSTICK COLORS REGULAR NE 09-2018</t>
  </si>
  <si>
    <t>BURBUJA CHAPSTICK COLORS X 1 MEGA 05-2018</t>
  </si>
  <si>
    <t>BURBUJA CHAPSTICK COLORS X 1 REGULAR 05-2018</t>
  </si>
  <si>
    <t>BURBUJA CHAPSTICK FUSION MIX MEGA  12-2013</t>
  </si>
  <si>
    <t>BURBUJA CHAPSTICK FUSION MIX REGULAR 12-2013</t>
  </si>
  <si>
    <t>Burbuja Chapstick Hidratacion+Cereza Dúo Pack 05-2016</t>
  </si>
  <si>
    <t>BURBUJA CHAPSTICK MEDICADO X 4UNDS MEGA 06-2017</t>
  </si>
  <si>
    <t>BURBUJA CHAPSTICK TINS MEGA</t>
  </si>
  <si>
    <t>BURBUJA CHAPSTICK TRIPACK MEGA 07-2018</t>
  </si>
  <si>
    <t>Burbuja en PVC cal 12 para electro sellado de chapstick gran</t>
  </si>
  <si>
    <t>Burbuja en PVC cal 12 para electro sellado de chapstick pequ</t>
  </si>
  <si>
    <t>Burbuja en PVC para Chapstick</t>
  </si>
  <si>
    <t>Burbuja en PVC para Today * 3</t>
  </si>
  <si>
    <t>Burbuja en PVC para Today * 6</t>
  </si>
  <si>
    <t>Burbuja en PVC para Today * 8</t>
  </si>
  <si>
    <t>Burbuja Lip Max</t>
  </si>
  <si>
    <t>Burbuja Maxilash</t>
  </si>
  <si>
    <t>Burbuja maxilash nueva presentación</t>
  </si>
  <si>
    <t>BURBUJA MAXYLASH PESTAÑINA TRAT CREC PEST x 7 g</t>
  </si>
  <si>
    <t>BURBUJA MEGA LIP GLOSS</t>
  </si>
  <si>
    <t>Burbuja para electrosellado Duo pack</t>
  </si>
  <si>
    <t>BURBUJA PARA ROBAXIN</t>
  </si>
  <si>
    <t>Burbuja Today x 3  PILOTO PULPO EN PVC</t>
  </si>
  <si>
    <t>BURBUJA TODAY X 8 EN CALIBRE 15</t>
  </si>
  <si>
    <t>Burbujas dulcolax gotas</t>
  </si>
  <si>
    <t>Burbujas Pet Antiblock calibre 12 para Desapilado automático</t>
  </si>
  <si>
    <t>CAJA  CORRUGADA GANCHERA TODAY-CHAPSTICK 02-2014</t>
  </si>
  <si>
    <t>Caja  J &amp; J  No 1</t>
  </si>
  <si>
    <t>Caja  J &amp; J  No 3</t>
  </si>
  <si>
    <t>Caja  J &amp; J  No 4</t>
  </si>
  <si>
    <t>Caja  J &amp; J  No 5</t>
  </si>
  <si>
    <t>Caja  Plegadiza Imedeen Classic Día de la Madre. 02-2014</t>
  </si>
  <si>
    <t>Caja 4 E Código SAP Abbott : 30001367</t>
  </si>
  <si>
    <t>Caja 5 E - 240*160*230 Cód SAP Abbott:30001356</t>
  </si>
  <si>
    <t>CAJA AFRISAL X 6UND N° 18 03-0217</t>
  </si>
  <si>
    <t>Caja Aspen Promo LMP x 24</t>
  </si>
  <si>
    <t>Caja B-6 ABBOTT</t>
  </si>
  <si>
    <t>CAJA COFRE MEDIANA VISIÓN CARE.</t>
  </si>
  <si>
    <t>CAJA COFRE PEQUEÑO TROQ VISION CARE</t>
  </si>
  <si>
    <t>CAJA COMPACTA</t>
  </si>
  <si>
    <t>CAJA CORDDIS  G</t>
  </si>
  <si>
    <t>Caja Corrugada  BIB-1200 de M.Johson</t>
  </si>
  <si>
    <t>CAJA CORRUGADA 0.25* 0.25* 0.25  SUMIND</t>
  </si>
  <si>
    <t>Caja Corrugada 100x 144 EXt</t>
  </si>
  <si>
    <t>CAJA CORRUGADA 41x27x26 SUMIND</t>
  </si>
  <si>
    <t>CAJA CORRUGADA 50x30x38 SUMIND</t>
  </si>
  <si>
    <t>CAJA CORRUGADA ADVIL  02-2014</t>
  </si>
  <si>
    <t>CAJA CORRUGADA ADVIL FEM X 10</t>
  </si>
  <si>
    <t>CAJA CORRUGADA ADVIL FEM X 20</t>
  </si>
  <si>
    <t>CAJA CORRUGADA ADVIL GRAGEAS X 60 TAB</t>
  </si>
  <si>
    <t>CAJA CORRUGADA ADVIL MAX 72TAB X 60UNDS 09-2017</t>
  </si>
  <si>
    <t>Caja Corrugada Afrisal + Aspirina x 3 unds</t>
  </si>
  <si>
    <t>CAJA CORRUGADA ASPEN 400GR X 12UND INS 12-2018</t>
  </si>
  <si>
    <t>CAJA CORRUGADA ASPEN MASTER X 4 UNDS 06-2016</t>
  </si>
  <si>
    <t>CAJA CORRUGADA ASPEN MASTER X 8 UNDS  06-2016</t>
  </si>
  <si>
    <t>Caja Corrugada Aspen Saldos N° 1</t>
  </si>
  <si>
    <t>Caja Corrugada Aspen Saldos N° 2</t>
  </si>
  <si>
    <t>CAJA CORRUGADA CALTRATE 400UI PROMOCION  06-2015</t>
  </si>
  <si>
    <t>CAJA CORRUGADA CENTRUM  200 TAB X 24  07-2015</t>
  </si>
  <si>
    <t>CAJA CORRUGADA CENTRUM 100+30 X 24 UNDS NE 04-2018</t>
  </si>
  <si>
    <t>Caja Corrugada Centrum 200tab x 24 DSSC NT 08-2016</t>
  </si>
  <si>
    <t>CAJA CORRUGADA CENTRUM OFERTA X 24  07-2015</t>
  </si>
  <si>
    <t>CAJA CORRUGADA CENTRUM OFERTA X 24 UNDS DSSC 11-2016</t>
  </si>
  <si>
    <t>Caja Corrugada Centrum Women/ Men 120tab x 24und 11-2018</t>
  </si>
  <si>
    <t>CAJA CORRUGADA CENTRUM x 100 + 30    02-2014</t>
  </si>
  <si>
    <t>CAJA CORRUGADA CHAPSTICK COLOR / TRIPACK X 72 UNDS 06-2018</t>
  </si>
  <si>
    <t>CAJA CORRUGADA CHAPSTICK FUSION MIX 12-2013</t>
  </si>
  <si>
    <t>CAJA CORRUGADA CHAPSTICK MEDICADO 4 X 48UND 06-2017</t>
  </si>
  <si>
    <t>CAJA CORRUGADA DRISTANCITO X 24 TAB 05-2017</t>
  </si>
  <si>
    <t>Caja Corrugada Dristancito x 60tab  07-2017</t>
  </si>
  <si>
    <t>Caja Corrugada Exeltis</t>
  </si>
  <si>
    <t>CAJA CORRUGADA FISHER CUARTO FRIO</t>
  </si>
  <si>
    <t>CAJA CORRUGADA GENERICA  1   02-2014</t>
  </si>
  <si>
    <t>CAJA CORRUGADA LECHE DE MAGNESIA PHILLIPS X 120 ML 12-2015</t>
  </si>
  <si>
    <t>CAJA CORRUGADA MASTER ASPEN X2 BANDEJAS</t>
  </si>
  <si>
    <t>CAJA CORRUGADA MEDIANA "CONVATEC"</t>
  </si>
  <si>
    <t>CAJA CORRUGADA NUTRICIONAL ASPEN 400GR X24 UNDS ORIGEN 02-16</t>
  </si>
  <si>
    <t>CAJA CORRUGADA NUTRICIONAL CHECK POINT 400 gr X 6 UNDS  04-2</t>
  </si>
  <si>
    <t>CAJA CORRUGADA NUTRICIONAL NUEVO CANTAG 900 gr X 6 UNDS  04-</t>
  </si>
  <si>
    <t>CAJA CORRUGADA NUTRICIONAL SENSOR 400 gr X 6 UNDS  04-2014</t>
  </si>
  <si>
    <t>CAJA CORRUGADA PDQ ADVIL 03-2014</t>
  </si>
  <si>
    <t>CAJA CORRUGADA PEQUEÑA "CONVATEC"</t>
  </si>
  <si>
    <t>Caja Corrugada Promo Progress  900  +   Vajilla</t>
  </si>
  <si>
    <t>CAJA CORRUGADA PROMOCIONAL ASPEN X 6 UNDS</t>
  </si>
  <si>
    <t>CAJA CORRUGADA REDOXITOS  10 SOBRES X 12 UNDS 06-2018</t>
  </si>
  <si>
    <t>CAJA CORRUGADA REDOXITOS 8 SOBRES X 12 UNDS CD 08-2018</t>
  </si>
  <si>
    <t>Caja Corrugada Robitussin Forte x 40cap 07-2017</t>
  </si>
  <si>
    <t>Caja Corrugada shapstick sin texto</t>
  </si>
  <si>
    <t>CAJA CORRUGADA TAHITI 12X18</t>
  </si>
  <si>
    <t>CAJA CORRUGADA TAHITI PAGUE 24 LLEVE 36  X 24 UNDS  07-2015</t>
  </si>
  <si>
    <t>CAJA CORRUGADA TODAY  PAGUE 3 LLEVE 4</t>
  </si>
  <si>
    <t>CAJA CORRUGADA TODAY  PREPACK 30 X 36</t>
  </si>
  <si>
    <t>CAJA CORRUGADA TODAY 12UNDS PRICE SMART 10-2017</t>
  </si>
  <si>
    <t>Caja Corrugada Today Surtido Droguerías x 12 unds 03-2017</t>
  </si>
  <si>
    <t>CAJA CORRUGADA TODAY TIENDAS  12X24   04-2015</t>
  </si>
  <si>
    <t>CAJA CORRUGADA TODAY TIENDAS X 12UNDS NE 12-2016</t>
  </si>
  <si>
    <t>Caja Corrugada Today x 3  RC MS 07-2016</t>
  </si>
  <si>
    <t>CAJA CORRUGADA TRIPLE ACCION x 12     02-2014</t>
  </si>
  <si>
    <t>Caja Corrugada*Today*1</t>
  </si>
  <si>
    <t>Caja de Enfamil Premium single x 18 und</t>
  </si>
  <si>
    <t>Caja dia del Amor y Amistad Time Perfection Imedeen 04-2014</t>
  </si>
  <si>
    <t>Caja Grande - Alere</t>
  </si>
  <si>
    <t>Caja Grande Nueva - Alere</t>
  </si>
  <si>
    <t>Caja interior 2P Nueva</t>
  </si>
  <si>
    <t>CAJA MASTER EXELTIS X 4 UDS</t>
  </si>
  <si>
    <t>CAJA MASTER EXELTIS X 8 UDS</t>
  </si>
  <si>
    <t>CAJA MASTER PREMATUROS 4X24</t>
  </si>
  <si>
    <t>Caja Mead Johnson 32.8x21.8x14.5cm</t>
  </si>
  <si>
    <t>Caja Mead Johnson 40.8x27.2x19.2cm</t>
  </si>
  <si>
    <t>Caja Mead Johnson 43 x 32 x 12.8 sin impresión</t>
  </si>
  <si>
    <t>Caja Mead Johnson 43.6x32.8x14.5cm</t>
  </si>
  <si>
    <t>Caja Mediana Bajita - Alere</t>
  </si>
  <si>
    <t>Caja Mediana No.7 Nueva</t>
  </si>
  <si>
    <t>Caja Mediana Nueva  - Alere</t>
  </si>
  <si>
    <t>Caja Navidad Time Perfetion  Imedeen 08-2013</t>
  </si>
  <si>
    <t>Caja nevera mediana</t>
  </si>
  <si>
    <t>Caja nevera pequeña</t>
  </si>
  <si>
    <t>Caja No 1 PQ- Boehringer</t>
  </si>
  <si>
    <t>Caja No 11-  Boehringer</t>
  </si>
  <si>
    <t>CAJA No 12 ABBOT</t>
  </si>
  <si>
    <t>Caja No 22- Boehringer</t>
  </si>
  <si>
    <t>Caja No 27- Boehringer</t>
  </si>
  <si>
    <t>Caja No 3- Boehringer</t>
  </si>
  <si>
    <t>Caja No 5- Boehringer</t>
  </si>
  <si>
    <t>Caja No 6 G - Boehringer</t>
  </si>
  <si>
    <t>Caja No 6 PQ - Boehringer</t>
  </si>
  <si>
    <t>Caja No 7 - Boehringer</t>
  </si>
  <si>
    <t>caja No.2 Boehringer</t>
  </si>
  <si>
    <t>CAJA NUTRICIONAL 900GR X 6 UNDS ORIGEN-LOGO ASPEN 07-2016</t>
  </si>
  <si>
    <t>CAJA NUTRICIONAL CHECK POINT 400GR X6 UNDS-LOGO ASPEN 07-201</t>
  </si>
  <si>
    <t>CAJA NUTRICIONAL NUEVO CANTAG 900GR X6 UND LOGO ASPEN 07-201</t>
  </si>
  <si>
    <t>CAJA NUTRICIONAL SENSOR 400GR X 6 UNDS -LOGO ASPEN 07-2016</t>
  </si>
  <si>
    <t>CAJA OLMETEC HCT 20/12.5 MG X 10 TAB MM</t>
  </si>
  <si>
    <t>Caja Pedialyte Abbott</t>
  </si>
  <si>
    <t>Caja Plegable Oferta Cebion + Obsequio</t>
  </si>
  <si>
    <t>CAJA PLEGADIZA CEBION 2 X 3 + GIFT</t>
  </si>
  <si>
    <t>CAJA PLEGADIZA CENTRUM ADULTOS 2 X 100       07-2014</t>
  </si>
  <si>
    <t>CAJA PLEGADIZA CENTRUM SILVER 2 X 100        07-2014</t>
  </si>
  <si>
    <t>Caja plegadiza MOTRIN 400mg X10 Tab.   02-2014</t>
  </si>
  <si>
    <t>Caja Plegadiza Z- Bec Granulado + Vaso 02-2014</t>
  </si>
  <si>
    <t>CAJA PROMOCION 1080</t>
  </si>
  <si>
    <t>CAJA REDOXITOS GRATIS LAMPARA X 6UNDS 09-2017</t>
  </si>
  <si>
    <t>CAJA REDU FAT FATS + TE</t>
  </si>
  <si>
    <t>Caja Super  Grande  - Alere</t>
  </si>
  <si>
    <t>Caja tipo A</t>
  </si>
  <si>
    <t>Caja tipo B</t>
  </si>
  <si>
    <t>Caja tipo B - OCD</t>
  </si>
  <si>
    <t>Caja tipo D</t>
  </si>
  <si>
    <t>Caja tipo D - OCD</t>
  </si>
  <si>
    <t>Caja tipo F</t>
  </si>
  <si>
    <t>Caja tipo G</t>
  </si>
  <si>
    <t>Caja tipo I</t>
  </si>
  <si>
    <t>CAJA TIPO J</t>
  </si>
  <si>
    <t>CAJA TROQUELADA</t>
  </si>
  <si>
    <t>Caja werfen Tipo A</t>
  </si>
  <si>
    <t>Caja werfen Tipo B</t>
  </si>
  <si>
    <t>Caja werfen Tipo C</t>
  </si>
  <si>
    <t>Caja werfen Tipo D</t>
  </si>
  <si>
    <t>CAJA x 12 TODAY CONDOMS 08-2018</t>
  </si>
  <si>
    <t>Cajas plásticas marca Rimax de 16"</t>
  </si>
  <si>
    <t>Cajas x - 200</t>
  </si>
  <si>
    <t>CAMA DE SELLADO</t>
  </si>
  <si>
    <t>cama de sellado con pines + electrodo especial</t>
  </si>
  <si>
    <t>CAMA DE SELLADO X 12 CAVIDADES PARA PESTAÑINAS</t>
  </si>
  <si>
    <t>Canastas Desmontables</t>
  </si>
  <si>
    <t>CANTAG I ETAPA LATA 900 gr  04-2014</t>
  </si>
  <si>
    <t>CANTAG LATA X 400 gr  04-2014</t>
  </si>
  <si>
    <t>Cantag para 400gramos Mead Johnson</t>
  </si>
  <si>
    <t>Cantag para 900gramos Mead Johnson</t>
  </si>
  <si>
    <t>Capuchon para Cliente Sanofi</t>
  </si>
  <si>
    <t>CARPA PROTECTORA MERCANCIA</t>
  </si>
  <si>
    <t>CARTUCHERA CEBION</t>
  </si>
  <si>
    <t>Cebion Back 2 School</t>
  </si>
  <si>
    <t>CELOFAN 26 * 24 CM, EN 30 MICRAS</t>
  </si>
  <si>
    <t>CELOFAN 26CM X 26 CM.</t>
  </si>
  <si>
    <t>CELOFAN DE 25 MICRAS DE 18.5 CM * 24.5 CM</t>
  </si>
  <si>
    <t>CELOFAN DE 25 MICRAS DE 19.5 CM * 26.5 CM</t>
  </si>
  <si>
    <t>CELOFAN DE 25 MICRAS DE 20 X 30 cm</t>
  </si>
  <si>
    <t>Chapstick  Medicado DUO Megablister Grande 2013-07</t>
  </si>
  <si>
    <t>CHAPSTICK MEDICADO DUO 01-2013</t>
  </si>
  <si>
    <t>Check Point Blanco</t>
  </si>
  <si>
    <t>Cinta  Gruesa - fondo Azul . Eveready</t>
  </si>
  <si>
    <t>CINTA 3.5 X 360 C-I</t>
  </si>
  <si>
    <t>Cinta adhesiva de color (para Open Freeze)</t>
  </si>
  <si>
    <t>CINTA CERA 110 X 410M - 3M</t>
  </si>
  <si>
    <t>CINTA CERA OUT</t>
  </si>
  <si>
    <t>Cinta de cera transf termica 110*450mts</t>
  </si>
  <si>
    <t>Cinta de empaque 3" x 100 mts</t>
  </si>
  <si>
    <t>Cinta de empaque de 2" x 100 mts</t>
  </si>
  <si>
    <t>Cinta de Enmascarar ¾</t>
  </si>
  <si>
    <t>Cinta de papel de 3¨x 45 m</t>
  </si>
  <si>
    <t>Cinta Impresa - Astellas</t>
  </si>
  <si>
    <t>Cinta Impresora Sato Cl 408 E -Inside</t>
  </si>
  <si>
    <t>CINTA INSPECCIONADO ASPEN 07-2014</t>
  </si>
  <si>
    <t>Cinta Logo 3M</t>
  </si>
  <si>
    <t>Cinta Logo Alere</t>
  </si>
  <si>
    <t>Cinta Logo Aspen</t>
  </si>
  <si>
    <t>Cinta logo Boehringer</t>
  </si>
  <si>
    <t>CINTA LOGO CARESTREAM</t>
  </si>
  <si>
    <t>CINTA LOGO CONVATEC</t>
  </si>
  <si>
    <t>Cinta Logo Exeltis</t>
  </si>
  <si>
    <t>CINTA LOGO FREEZE - FONDO AMARILLO</t>
  </si>
  <si>
    <t>CINTA LOGO FREEZE - FONDO BLANCO</t>
  </si>
  <si>
    <t>CINTA LOGO FREEZE - FONDO ROJO</t>
  </si>
  <si>
    <t>CINTA LOGO FREEZE - FONDO VERDE</t>
  </si>
  <si>
    <t>CINTA LOGO KODAK</t>
  </si>
  <si>
    <t>Cinta logo Mead Johnson Nutrition</t>
  </si>
  <si>
    <t>Cinta Logo Open Market</t>
  </si>
  <si>
    <t>Cinta Logo Open Market- Devoluciones</t>
  </si>
  <si>
    <t>Cinta Logo Open Merz</t>
  </si>
  <si>
    <t>Cinta Logo Pfizer Azul</t>
  </si>
  <si>
    <t>Cinta Logo Pfizer Negro</t>
  </si>
  <si>
    <t>Cinta Logo Sumind</t>
  </si>
  <si>
    <t>Cinta Logo Werfen</t>
  </si>
  <si>
    <t>Cinta Mead Johnson Devoluciones</t>
  </si>
  <si>
    <t>CINTA MEAD JOHNSON PRODUCTOS/MATERIAL PARA DESTRUCCION</t>
  </si>
  <si>
    <t>CINTA PARA IMPRESORA DE VIAJES</t>
  </si>
  <si>
    <t>Cinta resina para impresora sato 110 x 360</t>
  </si>
  <si>
    <t>Cinta Ribbon 110 * 450 outside</t>
  </si>
  <si>
    <t>Cinta Ribbon Cera 110 * 300</t>
  </si>
  <si>
    <t>CINTA RIBON 410 * 110</t>
  </si>
  <si>
    <t>Cinta sato buje pequeño.</t>
  </si>
  <si>
    <t>Cinta teflon 3 Pulgadas</t>
  </si>
  <si>
    <t>Cinta teflon 3/4 X 30 mts</t>
  </si>
  <si>
    <t>Cinta teflon.</t>
  </si>
  <si>
    <t>CINTA TRANSPARENTE GRUESA</t>
  </si>
  <si>
    <t>CODIGO DE RESERVORIO DE TINTA PARA DOMINIO</t>
  </si>
  <si>
    <t>COLLARIN ADVIL CHILDREN X 28ml MM   01-2014</t>
  </si>
  <si>
    <t>COLLARIN ADVIL CHILDREN X 28ML MM PFE 08-2016</t>
  </si>
  <si>
    <t>COLLARIN CALTRATE 600+D 400UI X 7 TABS -SIN NUEVO</t>
  </si>
  <si>
    <t>COLLARIN CALTRATE PLUS 400UI X 7 TABS- SIN NUEVO</t>
  </si>
  <si>
    <t>COLLARIN CALTRATE PLUS M X 7</t>
  </si>
  <si>
    <t>COLLARIN Z-BEC ADVANCE X 7TAB NF SIN MG 07-2017</t>
  </si>
  <si>
    <t>COLLARÍN Z-BEC ADVANCEX 7 TAB   02-2014</t>
  </si>
  <si>
    <t>Colmena Extra Grande     SB 10 DE 32 x  27,5 x 90,5 cm.</t>
  </si>
  <si>
    <t>Colmena Grande SB 09 DE 50 x  26,5 x 60 cm.</t>
  </si>
  <si>
    <t>COLMENAS DE MADERA CASSETTES</t>
  </si>
  <si>
    <t>Conjunto de Guias de 57,1 cm horizontal, 45,5 cm vertical, p</t>
  </si>
  <si>
    <t>CORRUGADA GENERICA 2</t>
  </si>
  <si>
    <t>CORRUGADA LECHE DE MAGNESIA  120ML x 40UNDS ORIGEN 08-2016</t>
  </si>
  <si>
    <t>Corrugada Megablister</t>
  </si>
  <si>
    <t>Corrugada PAGUE 6 LLEVE 8</t>
  </si>
  <si>
    <t>Corrugada Today * 3</t>
  </si>
  <si>
    <t>Corrugada Today * 6</t>
  </si>
  <si>
    <t>Corrugado  22cm*10cm*7cm</t>
  </si>
  <si>
    <t>Corrugado 0.32 x 0.40 x 0.38 - Fisher Grande</t>
  </si>
  <si>
    <t>CORRUGADO 3M REFERENCIA CC-11</t>
  </si>
  <si>
    <t>CORRUGADO 3M REFERENCIA CC-13</t>
  </si>
  <si>
    <t>CORRUGADO 3M REFERENCIA CC-26</t>
  </si>
  <si>
    <t>CORRUGADO 3M REFERENCIA CC-4</t>
  </si>
  <si>
    <t>CORRUGADO 3M REFERENCIA CC-5</t>
  </si>
  <si>
    <t>CORRUGADO 3M REFERENCIA CC-N6</t>
  </si>
  <si>
    <t>CORRUGADO 3M REFERENCIA CC-R4</t>
  </si>
  <si>
    <t>Corrugado bandeja 1200g y Duopack</t>
  </si>
  <si>
    <t>Corrugado Bandeja1800g</t>
  </si>
  <si>
    <t>Corrugado BIB x 600 Mead Johnson. 46 cm de alto * 166 de anh</t>
  </si>
  <si>
    <t>Corrugado Caja 1P - Pfizer</t>
  </si>
  <si>
    <t>Corrugado Cebion x 6 Price Smart</t>
  </si>
  <si>
    <t>Corrugado Especial60X27X27</t>
  </si>
  <si>
    <t>Corrugado- Fisher Mediano</t>
  </si>
  <si>
    <t>Corrugado- Fisher Pequeño</t>
  </si>
  <si>
    <t>Corrugado Grande</t>
  </si>
  <si>
    <t>CORRUGADO MEAD JOHNSON 6CT BIB 2004117</t>
  </si>
  <si>
    <t>Corrugado Mediano</t>
  </si>
  <si>
    <t>Corrugado Mediano Genzyme</t>
  </si>
  <si>
    <t>corrugado mediano Mundipharma</t>
  </si>
  <si>
    <t>corrugado mediano RB</t>
  </si>
  <si>
    <t>Corrugado Merck 2408</t>
  </si>
  <si>
    <t>Corrugado Merck 40x40x50</t>
  </si>
  <si>
    <t>CORRUGADO MERCK NACO</t>
  </si>
  <si>
    <t>Corrugado Merz 10x12x15</t>
  </si>
  <si>
    <t>Corrugado Merz 14x 21 x31.5</t>
  </si>
  <si>
    <t>Corrugado Merz 16x 15.5 x23.5</t>
  </si>
  <si>
    <t>Corrugado mjn crayola 1800</t>
  </si>
  <si>
    <t>Corrugado muestra N° 32844  para BIB 1800g promoción 2015</t>
  </si>
  <si>
    <t>CORRUGADO NEUROBIEN MERCK</t>
  </si>
  <si>
    <t>CORRUGADO NEVERA DE 14 LITROS</t>
  </si>
  <si>
    <t>Corrugado oferta vaso 1800</t>
  </si>
  <si>
    <t>CORRUGADO PARA FRACCIONADOS</t>
  </si>
  <si>
    <t>Corrugado para ristras</t>
  </si>
  <si>
    <t>Corrugado para Sensores - Devoluciones</t>
  </si>
  <si>
    <t>Corrugado Pequeño</t>
  </si>
  <si>
    <t>CORRUGADO PEQUEÑO A-14*H-16*L-19</t>
  </si>
  <si>
    <t>Corrugado Pequeño Genzyme</t>
  </si>
  <si>
    <t>corrugado pequeño Mundipharma</t>
  </si>
  <si>
    <t>Corrugado Precorte 1200g</t>
  </si>
  <si>
    <t>Corrugado presentación 2200 g</t>
  </si>
  <si>
    <t>Corrugado promoción (1650g + 375g)</t>
  </si>
  <si>
    <t>Corrugado ristras Cebion</t>
  </si>
  <si>
    <t>Corrugado Tahiti surtido*24</t>
  </si>
  <si>
    <t>Corrugado Today Tiendas</t>
  </si>
  <si>
    <t>Cryovac De 10"</t>
  </si>
  <si>
    <t>Cryovac De 12"</t>
  </si>
  <si>
    <t>Cryovac De 14"</t>
  </si>
  <si>
    <t>Cryovac De 16"</t>
  </si>
  <si>
    <t>Cryovac De 6"</t>
  </si>
  <si>
    <t>Cryovac De 8"</t>
  </si>
  <si>
    <t>Disp. Centrum Gender Women 120 Duo Pack 07-2018</t>
  </si>
  <si>
    <t>DISP. X 12 UNIDADES TODAY</t>
  </si>
  <si>
    <t>DISP. X 6 UNIDADES TODAY</t>
  </si>
  <si>
    <t>Dispensador industrial de cinta</t>
  </si>
  <si>
    <t>DISPENSADORA  KIT PROMO S26  MAMA 07-2013</t>
  </si>
  <si>
    <t>Dispensadora Progress promocion  vajilla</t>
  </si>
  <si>
    <t>DISPENSADORA TAHITI PAGUE 12 LLEVE 18</t>
  </si>
  <si>
    <t>Dispensadora Today Surtido Droguerias x24 12-2011</t>
  </si>
  <si>
    <t>DISPENSADORA TODAY TIENDAS X 12 UND NE 04-2017</t>
  </si>
  <si>
    <t>Dispensadores de cinta 72mm</t>
  </si>
  <si>
    <t>Dispensadores de cinta insumos 2"</t>
  </si>
  <si>
    <t>DISPLAY  INGENIERÍA</t>
  </si>
  <si>
    <t>DISPLAY SUTURAS-MENTOR J&amp;J</t>
  </si>
  <si>
    <t>DISPLAY TODAY X 24 OFERTA TRADICIONAL 01-2018</t>
  </si>
  <si>
    <t>Doc. técnica de termoencogido marcación FGL-AD01-03-04</t>
  </si>
  <si>
    <t>Documentacion Tec. acondicionamiento</t>
  </si>
  <si>
    <t>Documentación Tec. Marcaciones Abbott</t>
  </si>
  <si>
    <t>Documentacion Tec. Marcaciones en Empaque</t>
  </si>
  <si>
    <t>Documentacion Tec. Termoencogido marcacion</t>
  </si>
  <si>
    <t>DOCUMENTACION TECNICA POSTFACTURACION FGL-AD01-03-05</t>
  </si>
  <si>
    <t>Dummis de Bursaplex 15 und</t>
  </si>
  <si>
    <t>Dummis de Bursaplex 25 und</t>
  </si>
  <si>
    <t>Duo Pack Cebioforte MERCK</t>
  </si>
  <si>
    <t>ELABORACION DE ARTE INSERTO TORISEL</t>
  </si>
  <si>
    <t>ELABORACION DE ARTE INSERTO ZAVEDOS</t>
  </si>
  <si>
    <t>Electrodo de carga Cabezal</t>
  </si>
  <si>
    <t>ELECTRODOS CHAPSTICK+LIP GLOSS</t>
  </si>
  <si>
    <t>ELECTROSELLADO CHAPSTICK DUO PACK 08-2015</t>
  </si>
  <si>
    <t>Engomado pestañina nueva presentaciónl</t>
  </si>
  <si>
    <t>Engomado tarjeta bic confort sensible verde</t>
  </si>
  <si>
    <t>ENGOMADO TARJETA LIPMAX</t>
  </si>
  <si>
    <t>ENGOMADO TARJETA MAXYLASH CEJAS TRAT CRECIMIENTO x 3 g</t>
  </si>
  <si>
    <t>ENGOMADO TARJETA MAXYLASH DELINEADOR TRAT CREC PEST x 3 g</t>
  </si>
  <si>
    <t>ENGOMADO TARJETA MAXYLASH PESTAÑINA TRAT CREC PEST x 7 g</t>
  </si>
  <si>
    <t>ENROLLADORA DE STICKER</t>
  </si>
  <si>
    <t>Esm- cte 1f r *3000 -80*40</t>
  </si>
  <si>
    <t>Esm- cte 3f R* 1400 32*25</t>
  </si>
  <si>
    <t>Espátula pequeña  metálica con mango de plástico</t>
  </si>
  <si>
    <t>Esquinero para paletizar - Pfizer</t>
  </si>
  <si>
    <t>Esticker de 50x25 deslaminado de seguridad</t>
  </si>
  <si>
    <t>Esticker impreso Lactacyd(Ginecología genérico)</t>
  </si>
  <si>
    <t>Esticker impreso ofertas Lactacyd(kit viajero DELICATA)</t>
  </si>
  <si>
    <t>Esticker impreso ofertas Lactacyd(kit viajero FREZEE)</t>
  </si>
  <si>
    <t>Esticker impreso ofertas Lactacyd(precio especial FEMINA)</t>
  </si>
  <si>
    <t>Esticker impreso ofertas Lactacyd(precio especial FREZEE)</t>
  </si>
  <si>
    <t>Esticker impreso ofertas Sanofi(ahorre 25%)</t>
  </si>
  <si>
    <t>ESTUCHE ARCALION 200 MUESTRA MEDICA - BIOPAS</t>
  </si>
  <si>
    <t>Estuche Blanca Automática - Alere</t>
  </si>
  <si>
    <t>ETIQUETA  DEVOLUCION CTS</t>
  </si>
  <si>
    <t>Etiqueta  producto DOA-1104.  - Alere</t>
  </si>
  <si>
    <t>Etiqueta 100 * 98</t>
  </si>
  <si>
    <t>etiqueta 100*50 color azul</t>
  </si>
  <si>
    <t>Etiqueta 1275754 - Henkell</t>
  </si>
  <si>
    <t>ETIQUETA 175 x 75 Negra con adhesivo de Seguridad.</t>
  </si>
  <si>
    <t>Etiqueta 25*40 blanca</t>
  </si>
  <si>
    <t>ETIQUETA 32*25 POLIPROPILENO TRANSPARENTE</t>
  </si>
  <si>
    <t>Etiqueta 32X15 de Transferencia Térmica EN BLANCO</t>
  </si>
  <si>
    <t>Etiqueta 32X25 Bond Adhesivo Corriente A 3 Filas Core 3 Pulg</t>
  </si>
  <si>
    <t>Etiqueta 32X25 de Transferencia Térmica EN BLANCO</t>
  </si>
  <si>
    <t>Etiqueta 32X25 Esmaltado Adhesivo Corriente A 3 Flias Core 3</t>
  </si>
  <si>
    <t>ETIQUETA 40*25</t>
  </si>
  <si>
    <t>Etiqueta 40X30 de Transferencia Térmica IMPRESA</t>
  </si>
  <si>
    <t>ETIQUETA 40X40 DE TRANSFERENCIA BLACO</t>
  </si>
  <si>
    <t>Etiqueta 46x17  rollo x 10.000</t>
  </si>
  <si>
    <t>Etiqueta 50*25 cascara de huevo</t>
  </si>
  <si>
    <t>Etiqueta 50X40 de Transferencia Térmica EN BLANCO</t>
  </si>
  <si>
    <t>Etiqueta 50X40 de Transferencia Térmica IMPRESA</t>
  </si>
  <si>
    <t>ETIQUETA 55 * 40</t>
  </si>
  <si>
    <t>Etiqueta 593000002276- Henkell</t>
  </si>
  <si>
    <t>Etiqueta 593000002277- Henkell</t>
  </si>
  <si>
    <t>ETIQUETA 60*60</t>
  </si>
  <si>
    <t>Etiqueta 80X40 de Transferencia Térmica EN BLANCO</t>
  </si>
  <si>
    <t>Etiqueta 80X40 de Transferencia Térmica IMPRESA</t>
  </si>
  <si>
    <t>ETIQUETA 88*26</t>
  </si>
  <si>
    <t>ETIQUETA Auto adhesiva Etiqueta ZAVEDOS 10 mg  02-2014</t>
  </si>
  <si>
    <t>ETIQUETA AUTOADHESIVA 32 X 25 MM</t>
  </si>
  <si>
    <t>ETIQUETA AUTOADHESIVA MILBOND</t>
  </si>
  <si>
    <t>ETIQUETA AUTOADHESIVA RAPAMUNE 08-2014</t>
  </si>
  <si>
    <t>ETIQUETA AZUL 06FK10B - ALERE</t>
  </si>
  <si>
    <t>Etiqueta blanca referencia  40mm x 12 mm</t>
  </si>
  <si>
    <t>Etiqueta bond circular blanca diametro 60mm</t>
  </si>
  <si>
    <t>ETIQUETA CALIDAD MUESTRA DE RETENCION</t>
  </si>
  <si>
    <t>ETIQUETA CALTRATE 600+D 400 UI x 30 PERU</t>
  </si>
  <si>
    <t>ETIQUETA CALTRATE 600+D 400 UI x 60 PERU</t>
  </si>
  <si>
    <t>ETIQUETA CALTRATE PLUS M X 30 PERU</t>
  </si>
  <si>
    <t>ETIQUETA CENTRUM ADULTO X 30TAB PERU  11-2014</t>
  </si>
  <si>
    <t>-ETIQUETA CENTRUM ADULTOS X 100 PERU -RENOV  REG SAN  04-201</t>
  </si>
  <si>
    <t>ETIQUETA CENTRUM JUNIOR X 30 TAB PERU  11-2014</t>
  </si>
  <si>
    <t>ETIQUETA CENTRUM NIÑOS X 30 PERU</t>
  </si>
  <si>
    <t>ETIQUETA CENTRUM SILVER +50 X 60 PERU</t>
  </si>
  <si>
    <t>ETIQUETA Centrum Silver X 100 Tab. Perú   02-2014</t>
  </si>
  <si>
    <t>ETIQUETA Centrum Silver x 30 Tab. Perú   02-2014</t>
  </si>
  <si>
    <t>ETIQUETA CENTRUM SILVER X 30TAB PERU 11-2014</t>
  </si>
  <si>
    <t>ETIQUETA CENTRUMN ADULTO X 60TAB PERU  11-2014</t>
  </si>
  <si>
    <t>Etiqueta Clientes TA Siemens</t>
  </si>
  <si>
    <t>ETIQUETA CONTIENE FACTURA FONDO NARANJA - ALERE</t>
  </si>
  <si>
    <t>Etiqueta Corrugado en Mal Estado</t>
  </si>
  <si>
    <t>Etiqueta cuarto frio</t>
  </si>
  <si>
    <t>Etiqueta de Seguridad - Cierre de Cajas</t>
  </si>
  <si>
    <t>Etiqueta de seguridad capas de 22 * 10</t>
  </si>
  <si>
    <t>Etiqueta DMD-102 - Alere</t>
  </si>
  <si>
    <t>Etiqueta DTC-102  - Alere</t>
  </si>
  <si>
    <t>etiqueta es de 124 mm X 76mm label</t>
  </si>
  <si>
    <t>Etiqueta Esm 100*50</t>
  </si>
  <si>
    <t>Etiqueta Esm 40*30</t>
  </si>
  <si>
    <t>Etiqueta Esm 50*25</t>
  </si>
  <si>
    <t>Etiqueta Esm 80 X 40 Acondicionamientos</t>
  </si>
  <si>
    <t>ETIQUETA ESM. 32 * 25 COLOR AMARILLO</t>
  </si>
  <si>
    <t>Etiqueta Hold Genzyme</t>
  </si>
  <si>
    <t>Etiqueta Hold J&amp;JMedical</t>
  </si>
  <si>
    <t>Etiqueta instruccion manejo cadena de frio - Pfizer</t>
  </si>
  <si>
    <t>Etiqueta ISY-U411 - Alere</t>
  </si>
  <si>
    <t>Etiqueta Johnson kardex caja incompleta</t>
  </si>
  <si>
    <t>ETIQUETA LINCO-SPECTIN 880</t>
  </si>
  <si>
    <t>Etiqueta Mantener refrigerado Genzyme</t>
  </si>
  <si>
    <t>Etiqueta medicamento esencial verde 4mm * 103mm</t>
  </si>
  <si>
    <t>Etiqueta medicamento esencial verde 4mm * 34mm.</t>
  </si>
  <si>
    <t>etiqueta Merck  impresa  vivera b aliv 2 PC</t>
  </si>
  <si>
    <t>etiqueta Merck impresa  vivera b aliv 8 PC</t>
  </si>
  <si>
    <t>Etiqueta Ovalada 33*60 Blanca</t>
  </si>
  <si>
    <t>ETIQUETA OVALADA 40*25 COLOR AZUL</t>
  </si>
  <si>
    <t>ETIQUETA OVALADA 40*25 COLOR ROJO</t>
  </si>
  <si>
    <t>Etiqueta Ovalada de 25 x 40 Color Naranja</t>
  </si>
  <si>
    <t>Etiqueta Ovalada de 25 x 40 Color Verde</t>
  </si>
  <si>
    <t>Etiqueta Ovalada de 30 x 42 transparente - Open pack</t>
  </si>
  <si>
    <t>Etiqueta ovalada de 60x 33 Color verde</t>
  </si>
  <si>
    <t>Etiqueta Ovalada de 61 x 33 Color naranja</t>
  </si>
  <si>
    <t>ETIQUETA PAP/TDL TAMAÑO 100 X 50 M.M., CORE DE 3"</t>
  </si>
  <si>
    <t>ETIQUETA PFIZER SAS 11-2016</t>
  </si>
  <si>
    <t>Etiqueta Poliester Plata Mate Ref 51x25-Impresa Codigo de Br</t>
  </si>
  <si>
    <t>ETIQUETA POLIESTER PLATA MATE SIN IMPRESIÓN, 80*40</t>
  </si>
  <si>
    <t>ETIQUETA RAPAMUNE 1 MG PFE 06-2016</t>
  </si>
  <si>
    <t>ETIQUETA RECHAZADO ASPEN 07-2014</t>
  </si>
  <si>
    <t>Etiqueta Saldo</t>
  </si>
  <si>
    <t>Etiqueta tamaño 20 x 10 cmt en papel adhesivo de seguridad</t>
  </si>
  <si>
    <t>ETIQUETA TAZOCIN 4,5GR X 1 VIAL</t>
  </si>
  <si>
    <t>Etiqueta termica 32X15 - Alere</t>
  </si>
  <si>
    <t>Etiqueta Tranf 102 x 49 color rojo</t>
  </si>
  <si>
    <t>Etiqueta transf.  50 x 175</t>
  </si>
  <si>
    <t>Etiqueta transfer 100X50 naranja  - Alere</t>
  </si>
  <si>
    <t>ETIQUETA TRANSFERENCIA BLANCO SIN IMPRESIÓN 80mm *80mm</t>
  </si>
  <si>
    <t>etiqueta transferencia ref. 30*40 a 1 línea sin impresión</t>
  </si>
  <si>
    <t>Etiqueta transferencia termica 100X80  - Alere</t>
  </si>
  <si>
    <t>ETIQUETA TRANSFERENCIA TERMICA 175 x 50 BLANCA</t>
  </si>
  <si>
    <t>Etiqueta transferencia termica 30 * 15</t>
  </si>
  <si>
    <t>Etiqueta transferencia termica 32 * 22</t>
  </si>
  <si>
    <t>Etiqueta Transferencia Termica 32*15</t>
  </si>
  <si>
    <t>ETIQUETA TRANSFERENCIA TERMICA 3M 108*63 NARANJA</t>
  </si>
  <si>
    <t>ETIQUETA TRANSFERENCIA TERMICA AUTOADHESIVA 108 X 64 MM</t>
  </si>
  <si>
    <t>ETIQUETA TRANSFERENCIA TERMICA, MEDIDAS 100X90MM</t>
  </si>
  <si>
    <t>Etiqueta transparente 70mm x 20 mm</t>
  </si>
  <si>
    <t>ETIQUETA TRANSPARENTE EN POLIPROPILENO 18*10-Heel</t>
  </si>
  <si>
    <t>ETIQUETA TT65 FONDO COLORES PFIZER</t>
  </si>
  <si>
    <t>ETIQUETA URGENTE OVALADA COLOR VERDE SANOFI</t>
  </si>
  <si>
    <t>ETIQUETA VANCOMICINA 500MG VIAL LOCAL HOSPIRA 05-2017</t>
  </si>
  <si>
    <t>ETIQUETA VANCOMICINA I.V. 500MGH AMPOLLA 11-2016</t>
  </si>
  <si>
    <t>ETIQUETA VOID</t>
  </si>
  <si>
    <t>ETIQUETA ZAVEDOS IV 10 mg 02-2015</t>
  </si>
  <si>
    <t>ETIQUETA ZITROMAX 2G FRASCO  08-2015</t>
  </si>
  <si>
    <t>ETIQUETA ZYVOXID 600mg tab 05-2014</t>
  </si>
  <si>
    <t>Etiquetas  32*25 azul</t>
  </si>
  <si>
    <t>etiquetas 32*25 con franja de medicamento esencial verde</t>
  </si>
  <si>
    <t>Etiquetas 46*17 SUMIND</t>
  </si>
  <si>
    <t>ETIQUETAS 6.0 X 3.9CM  EN TRANSFERENCIA TERMICA.</t>
  </si>
  <si>
    <t>Etiquetas Acustomagnética</t>
  </si>
  <si>
    <t>ETIQUETAS BLANCAS 110 * 80</t>
  </si>
  <si>
    <t>Etiquetas Blancas Transf. 70 * 20</t>
  </si>
  <si>
    <t>ETIQUETAS J&amp;J REQUIERE CONGELACION</t>
  </si>
  <si>
    <t>ETIQUETAS J&amp;J REQUIERE REFRIGERACION</t>
  </si>
  <si>
    <t>ETIQUETAS MEDICAMENTO ESENCIAL</t>
  </si>
  <si>
    <t>Etiquetas poliester Plata Pfizer</t>
  </si>
  <si>
    <t>Etiquetas Radiofrecuencia Sensormatic</t>
  </si>
  <si>
    <t>Etiquetas Sensormatic</t>
  </si>
  <si>
    <t>ExelVit 1 Comercial x 28 caps</t>
  </si>
  <si>
    <t>EXHIBIDOR  CENTRUM ADULTOS + TERMO</t>
  </si>
  <si>
    <t>Exhibidor Chapstick Price Smart x  48unds 10-2018</t>
  </si>
  <si>
    <t>Exhibidor Nene-Dent</t>
  </si>
  <si>
    <t>Exhibidor Today Price Smart x 24unds 10-2018</t>
  </si>
  <si>
    <t>FERRONIQUEL</t>
  </si>
  <si>
    <t>FGL-AD01-04-02 BALANCE DE PRODUCTO Y MATERIALES</t>
  </si>
  <si>
    <t>FGL-AD01-05-02 MUESTRAS DE TESTIGOS DE CODIFICADO</t>
  </si>
  <si>
    <t>FGL-AD01-06-02 MUESTRAS DE TESTIGOS DE MATERIAL IMPRESO</t>
  </si>
  <si>
    <t>FGL-AD01-07-01 FORMATO PARA ANEXAR ROTULOS DE LÍNEA LIMPIA Y</t>
  </si>
  <si>
    <t>FGL-AD13-01-04 LÍNEA LIMPIA</t>
  </si>
  <si>
    <t>FGL-AD13-02-04 LÍNEA EN USO</t>
  </si>
  <si>
    <t>Formato Adhesivo para Embalaje de Congelación</t>
  </si>
  <si>
    <t>FORMATO ANEXAR ROT. LINEA LIMPIA Y LINEA  USO FGL-AD01-07-02</t>
  </si>
  <si>
    <t>FORMATO IDENTIFICACIÓN ESTIBA DISP. EN ALMACENAMIENTO</t>
  </si>
  <si>
    <t>formato para rótulos de línea limpia y línea en uso FGL-AD01</t>
  </si>
  <si>
    <t>FUNDA CHAPSTICK COLOR MEGA X 6 UNDS 06-2018</t>
  </si>
  <si>
    <t>Funda Chapstick DuoPack</t>
  </si>
  <si>
    <t>FUNDA CHAPSTICK FUSION MIX MEGA 12-2013</t>
  </si>
  <si>
    <t>FUNDA CHAPSTICK FUSION MIX REGULAR 12-2013</t>
  </si>
  <si>
    <t>FUNDA CHAPSTICK MEGABLISTER X 12</t>
  </si>
  <si>
    <t>FUNDA CHAPSTICK TRIPACK MEGA X 6 UNDS 06-2018</t>
  </si>
  <si>
    <t>Funda Chapstick x 12 Megablister</t>
  </si>
  <si>
    <t>Funda de PVC 13*9</t>
  </si>
  <si>
    <t>Funda de Today x 12</t>
  </si>
  <si>
    <t>Funda de Today x 6.</t>
  </si>
  <si>
    <t>FUNDA LECHE MAG X 7UNDS ASPEN 03-2018</t>
  </si>
  <si>
    <t>FUNDA LECHE MAGNESIA 120ML X 8UND 03-2017</t>
  </si>
  <si>
    <t>FUNDA LECHE MAGNESIA 360ML X 6UND 03-2017</t>
  </si>
  <si>
    <t>FUNDA PORTA SOBRE TODAY  HOT SENSATION</t>
  </si>
  <si>
    <t>Funda PVC Lactacyd Probio 200 mL</t>
  </si>
  <si>
    <t>Funda PVC Lactacyd Probio 250 mL</t>
  </si>
  <si>
    <t>FUNDA TODAY PAGUE 3 LLEVE 4</t>
  </si>
  <si>
    <t>FUNDA TODAY PAGUE 6 LLEVE 8</t>
  </si>
  <si>
    <t>FUNDO CHAPSTICK X 12 UNIDADES</t>
  </si>
  <si>
    <t>GANCHERA CHAPSTICK  ND 04-2016</t>
  </si>
  <si>
    <t>GANCHERA CHAPSTICK 20 X24 NUEVO ARTE  06-2015</t>
  </si>
  <si>
    <t>GANCHERA CHAPSTNEWPLAST.24X20   02-2014</t>
  </si>
  <si>
    <t>GANCHERA HANGTABS 2,5 X 2 cm</t>
  </si>
  <si>
    <t>GANCHERA TODAY X 3  SURTIDO  20X24 / 30X36   02-2015</t>
  </si>
  <si>
    <t>GANCHERA TODAY X 3 SURTIDO 20 X 24</t>
  </si>
  <si>
    <t>GANCHERA TODAY X 3 SURTIDO 30 X 36</t>
  </si>
  <si>
    <t>GANCHERA TODAY X3 SURTIDO 40 X 48  03-2014</t>
  </si>
  <si>
    <t>GANCHERA TODAY X4 SURTIDO 40X48 MCC 03-2016</t>
  </si>
  <si>
    <t>GEL CONGELADO X 1000 GR</t>
  </si>
  <si>
    <t>GEL CONGELADO X 300GR</t>
  </si>
  <si>
    <t>Gel Congelado X 500Gr</t>
  </si>
  <si>
    <t>GEL X 500GR</t>
  </si>
  <si>
    <t>GRAPAS PARA ZUNCHO</t>
  </si>
  <si>
    <t>Heel NERVOHEEL N ( TABLETAS ), Codigo heel   NERT</t>
  </si>
  <si>
    <t>Hidróxido de sodio al  0.5 m</t>
  </si>
  <si>
    <t>Hielo Seco</t>
  </si>
  <si>
    <t>Hojas de Documentacion tecnica de Acondicionamiento</t>
  </si>
  <si>
    <t>Hojas de Documentacion tecnica de Acondicionamiento en Terce</t>
  </si>
  <si>
    <t>Hot Melt Ref. 711 x Barra</t>
  </si>
  <si>
    <t>Hotmail granulado</t>
  </si>
  <si>
    <t>HUACAL J&amp;J</t>
  </si>
  <si>
    <t>Icopor Picado</t>
  </si>
  <si>
    <t>IDENTIFICACION DE  ESTIBAS DE MATERIAL IMPRESO</t>
  </si>
  <si>
    <t>INSERTO CAMPTOSAR 100MG/5ML SOL INY X 1 FRASCO 06-2017</t>
  </si>
  <si>
    <t>INSERTO CAVERJECT</t>
  </si>
  <si>
    <t>INSERTO CAVERJECT  06-2014</t>
  </si>
  <si>
    <t>INSERTO CAVERJECT  10-2015.</t>
  </si>
  <si>
    <t>INSERTO EPAMIN XR 100MG CAP 10-2017</t>
  </si>
  <si>
    <t>INSERTO LIPITOR 20MG X 30TAB 08-2016</t>
  </si>
  <si>
    <t>INSERTO NIMENRIX 05-2017</t>
  </si>
  <si>
    <t>Inserto para corrugado mead Johnson</t>
  </si>
  <si>
    <t>INSERTO PRECEDEX 100MCG / 1ML 09-2016</t>
  </si>
  <si>
    <t>INSERTO PRECEDEX 100MCG / 1ML -PFIZER SAS 11-2016</t>
  </si>
  <si>
    <t>INSERTO RAPAMUNE  1MG  11-2014</t>
  </si>
  <si>
    <t>INSERTO RAPAMUNE V.40 01-2018</t>
  </si>
  <si>
    <t>INSERTO TAXESPIRA (DOCETAXEL) 20mg/2mL 11-2017</t>
  </si>
  <si>
    <t>INSERTO TAXESPIRA 20MG/2ML CAMBIO TITULAR 08-2018</t>
  </si>
  <si>
    <t>INSERTO TAZOCIN 4,5 GR.</t>
  </si>
  <si>
    <t>Inserto Today Mutual Sensation   06-2015</t>
  </si>
  <si>
    <t>INSERTO TORISEL   CDS V 20.0    02-2015</t>
  </si>
  <si>
    <t>INSERTO TORISEL CDS  VERSION 22.0 NC 04-2017</t>
  </si>
  <si>
    <t>Inserto Torisel Version 16.0    2014-05</t>
  </si>
  <si>
    <t>INSERTO TYGACIL 50MG/VIAL  02-2016</t>
  </si>
  <si>
    <t>INSERTO ZAVEDOS  CDS V. 6. 0  2014-06</t>
  </si>
  <si>
    <t>Instructivo Espermicida 12-2011</t>
  </si>
  <si>
    <t>Instructivo Lubricado 12-2011</t>
  </si>
  <si>
    <t>Instructivo Punto G 12-2011</t>
  </si>
  <si>
    <t>Instructivo Sin Lubricar 12-2011</t>
  </si>
  <si>
    <t>INSTRUCTIVO TODAY CONDOMS MIX  09-2016</t>
  </si>
  <si>
    <t>INSTRUCTIVO TODAY LONG ACTION</t>
  </si>
  <si>
    <t>INSTRUCTIVO TODAY LUBRICADO (C. IMP A PFE Y REN) 05-2015</t>
  </si>
  <si>
    <t>INSTRUCTIVO TODAY MUTUAL SENSATION ND 08-2017</t>
  </si>
  <si>
    <t>INSTRUCTIVO TODAY SENSITIVO (C. IMP A PFE Y REN) 05-2015</t>
  </si>
  <si>
    <t>Instructivo Triple Pleasure 12-2011</t>
  </si>
  <si>
    <t>Insumo bandas de caucho</t>
  </si>
  <si>
    <t>JARRA METÁLICA RECTA 2 LTR INSUMOS</t>
  </si>
  <si>
    <t>Jeringas - Insumos Open Pack</t>
  </si>
  <si>
    <t>JUEGO DE ELECTRODOS</t>
  </si>
  <si>
    <t>Kilo de material termoencogible 5 capas calibre 2.5</t>
  </si>
  <si>
    <t>KILO SILICONA DELGADA</t>
  </si>
  <si>
    <t>Lacado  doble</t>
  </si>
  <si>
    <t>Lacado de tarjeta</t>
  </si>
  <si>
    <t>LACADO DE TARJETA PARA BLISTER ADVIL NOCHE</t>
  </si>
  <si>
    <t>LACTACYD  200mL X 2 FCOS 20% DESCUENTO</t>
  </si>
  <si>
    <t>LAMINA 10 Litros 30 Horas</t>
  </si>
  <si>
    <t>LAMINA 20 Litros 30 horas</t>
  </si>
  <si>
    <t>LAMINA 48 Litros 30 horas</t>
  </si>
  <si>
    <t>LAMINA 48 Litros 48 Horas</t>
  </si>
  <si>
    <t>LAMINA 48 Litros 50 Horas</t>
  </si>
  <si>
    <t>Lamina de Exportación de 1200x1070x7 PFIZER</t>
  </si>
  <si>
    <t>Lamina de icopor de 10 litros</t>
  </si>
  <si>
    <t>Lamina de icopor de 20 litros</t>
  </si>
  <si>
    <t>Lamina de icopor de 3 litros</t>
  </si>
  <si>
    <t>Lamina de icopor de 48 litros</t>
  </si>
  <si>
    <t>Lamina de icopor de 5 litros</t>
  </si>
  <si>
    <t>Lamina Duo pack</t>
  </si>
  <si>
    <t>Lamina frontal</t>
  </si>
  <si>
    <t>Lamina para pallet de 1200g</t>
  </si>
  <si>
    <t>Lamina para pallet de 1800g</t>
  </si>
  <si>
    <t>Laminas de icopor</t>
  </si>
  <si>
    <t>Laminas para exportaciones - Distribución Pfizer</t>
  </si>
  <si>
    <t>Laminas para exportaciones- Pfizer</t>
  </si>
  <si>
    <t>material delaminable White  40*25</t>
  </si>
  <si>
    <t>material delaminable White 100*50</t>
  </si>
  <si>
    <t>material delaminable White 30*15</t>
  </si>
  <si>
    <t>Material delaminable White 32*15</t>
  </si>
  <si>
    <t>material delaminable White 32*22</t>
  </si>
  <si>
    <t>material delaminable White 32*25</t>
  </si>
  <si>
    <t>material delaminable White 40*17</t>
  </si>
  <si>
    <t>material delaminable White 40*30</t>
  </si>
  <si>
    <t>material delaminable White 50*25</t>
  </si>
  <si>
    <t>MODIFICACION PRODUCCION CANTAG 900 GR</t>
  </si>
  <si>
    <t>MOLDE , TROQUEL Y JUEGO DE ELCTRODO CHAPSTICK TINS</t>
  </si>
  <si>
    <t>Molde complemento 48 cavidades en Dura aluminio mecanizado</t>
  </si>
  <si>
    <t>MOLDE GANCHERA TODAY  40 X 48</t>
  </si>
  <si>
    <t>MOLDE PRUEBAS PILOTO PULPO</t>
  </si>
  <si>
    <t>MOLDE Y TROQUEL PARA BURBUJA DULCOLAX PERLAS</t>
  </si>
  <si>
    <t>MOLDE Y TROQUEL PARA BURBUJA MAXILASH</t>
  </si>
  <si>
    <t>MOLDE, TROQUEL  Y BANDEJAS DE SELLADO CHAPSTICK FUSION MIX</t>
  </si>
  <si>
    <t>MUESTRA DE TESTIGOS CODIFICADO  FGL-AD01-05-02</t>
  </si>
  <si>
    <t>MUESTRA DE TESTIGOS MATERIAL IMPRESO  FGL-AD01-06-01</t>
  </si>
  <si>
    <t>MUESTRAS DE BURBUJA PARA TERMOSELLADORA PULPO</t>
  </si>
  <si>
    <t>muestras de material impreso FGL-AD01-06-02</t>
  </si>
  <si>
    <t>MUESTRAS DE TESTIGOS FOTOGRAFICOS  FGL-AD01-08-02</t>
  </si>
  <si>
    <t>MUESTRAS IMPRESAS PLEGADIZAS CENTRUM ADULTOS 06-2014</t>
  </si>
  <si>
    <t>Muestras Material Impreso</t>
  </si>
  <si>
    <t>NEVERA 40 LITROS</t>
  </si>
  <si>
    <t>NEVERA 46 LTS</t>
  </si>
  <si>
    <t>NEVERA 7 LTS</t>
  </si>
  <si>
    <t>Nevera 8 Lts</t>
  </si>
  <si>
    <t>NEVERA 80  LTS</t>
  </si>
  <si>
    <t>NEVERA 9 LTS</t>
  </si>
  <si>
    <t>Nevera americana</t>
  </si>
  <si>
    <t>NEVERA BLANCA</t>
  </si>
  <si>
    <t>Nevera de 14  litros</t>
  </si>
  <si>
    <t>Nevera De 48 Lts</t>
  </si>
  <si>
    <t>Nevera De 5 Lts</t>
  </si>
  <si>
    <t>Nevera holandesa</t>
  </si>
  <si>
    <t>Neveras De 10 Lts</t>
  </si>
  <si>
    <t>Neveras De 20 Lts</t>
  </si>
  <si>
    <t>Neveras De 25 Lts</t>
  </si>
  <si>
    <t>NIDO  PLEGADIZA  Z-BEC+VASO 08-2014</t>
  </si>
  <si>
    <t>Nido Exhibidor Chapstick PriceSmart x 48unds 12-2018</t>
  </si>
  <si>
    <t>Nux Vomica - homaccord gotas - 31*8 - Heel</t>
  </si>
  <si>
    <t>Nux Vomica - homaccord gotas 26*26- Heel</t>
  </si>
  <si>
    <t>Oferta especial pague 1 y lleve 2 cebion</t>
  </si>
  <si>
    <t>OLMETEC 20 mg x 10 MM 02-2015</t>
  </si>
  <si>
    <t>OLMETEC 40 mg x 10 MM   02-2015</t>
  </si>
  <si>
    <t>OLMETEC ANLO 20mg + 5mg MM    02-2015</t>
  </si>
  <si>
    <t>OLMETEC HCT  20/12.5mg x 10 MM    02-2015</t>
  </si>
  <si>
    <t>OLMETEC HCT 40/12.5mg  MM   02-2015</t>
  </si>
  <si>
    <t>Ovalo 40x25 de transferencia térmica verde</t>
  </si>
  <si>
    <t>PANTONE METALLICS GP 1507</t>
  </si>
  <si>
    <t>Papel carta</t>
  </si>
  <si>
    <t>PAPEL KRAF</t>
  </si>
  <si>
    <t>Papel Kraft 60grs (CONSUMO)</t>
  </si>
  <si>
    <t>Papel Kraft 60grs (Farma)</t>
  </si>
  <si>
    <t>PDQ CHAPSTICK -TODAY</t>
  </si>
  <si>
    <t>PDQ MINI CHAPSTICK-TODAY</t>
  </si>
  <si>
    <t>Pegaline pegante Mead Johnson</t>
  </si>
  <si>
    <t>PEGANTE COLBON X 5 GALONES</t>
  </si>
  <si>
    <t>PELICULA STRECH  CALIBRE 8</t>
  </si>
  <si>
    <t>Pelicula Strech Calibre 6</t>
  </si>
  <si>
    <t>PELICULA STRECH X 2</t>
  </si>
  <si>
    <t>PELICULA STRECHS CALIBRE 6 * 457 MTS</t>
  </si>
  <si>
    <t>PELICULA STRECHS CALIBRE 7</t>
  </si>
  <si>
    <t>Pelicula Stretch Calibre 7 50cms x 1.830mts Pfizer</t>
  </si>
  <si>
    <t>PISTOLA DE SOLICONA</t>
  </si>
  <si>
    <t>PLACEBOS PARA PRUEBAS CADENA DE FRIO</t>
  </si>
  <si>
    <t>Plantilla en Teflón Today x 3 en 0.03"</t>
  </si>
  <si>
    <t>PLASTICO BURBUJA</t>
  </si>
  <si>
    <t>Plastico Tubular</t>
  </si>
  <si>
    <t>PLEG DISPENSADORA TODAY SURTIDO DROGUERIAS X 24 ND 07-2017</t>
  </si>
  <si>
    <t>PLEG OLMETEC 20MG X 10TAB MM RENOV REG SAN 09-2017</t>
  </si>
  <si>
    <t>PLEG OLMETEC 40MG X 10TAB MM RENOV REG SAN 09-2017</t>
  </si>
  <si>
    <t>PLEG OLMETEC ANLO  40MG +10 MG  X 30TAB RENOV RS 03-2017</t>
  </si>
  <si>
    <t>PLEG OLMETEC ANLO  40MG +5 MG  X 30TAB RENOV RS 03-2017</t>
  </si>
  <si>
    <t>PLEG OLMETEC ANLO 20 MG +5 MG X 30TAB RENOV RS 03-2017</t>
  </si>
  <si>
    <t>PLEG OLMETEC ANLO 20+5MG X 10TAB MM RENOV RS 03-2017</t>
  </si>
  <si>
    <t>PLEG OLMETEC ANLO 40+10MG X 10TAB MM RENOV RS 03-2017</t>
  </si>
  <si>
    <t>PLEG OLMETEC ANLO 40+5MG X 10TAB MM RENOV RS 03-2017</t>
  </si>
  <si>
    <t>Plegadiza  Centrum Advance 100 + 30 DSSC 07-2016</t>
  </si>
  <si>
    <t>PLEGADIZA  EXHIBIDORA CHAPSTICK TIENDAS 02-2014</t>
  </si>
  <si>
    <t>PLEGADIZA  TAHITI PAGUE  12  LLEVE 18   11-2013</t>
  </si>
  <si>
    <t>Plegadiza 80mg x 7 tab MM 02-2017Lipitor</t>
  </si>
  <si>
    <t>PLEGADIZA ACCUPRIL 10MG  X 28 TAB 08-2015.</t>
  </si>
  <si>
    <t>Plegadiza Advil Chew x 60 12-2017</t>
  </si>
  <si>
    <t>PLEGADIZA ADVIL CHILDREN X 12 TAB MASTIC  12-2014</t>
  </si>
  <si>
    <t>PLEGADIZA ADVIL FAST GEL X 20+ X10 GTIS FAST GEL X10 04-2018</t>
  </si>
  <si>
    <t>PLEGADIZA ADVIL FEM X 10 TAB  12-2015.</t>
  </si>
  <si>
    <t>PLEGADIZA ADVIL FEM X 20 - 4 BLISTER X 5 09-2017</t>
  </si>
  <si>
    <t>PLEGADIZA ADVIL FEM X 20 TAB  04-2015</t>
  </si>
  <si>
    <t>PLEGADIZA ADVIL FEM X10 SIN METAL 03-2018</t>
  </si>
  <si>
    <t>PLEGADIZA ADVIL FEM X20 SIN METAL 03-2018</t>
  </si>
  <si>
    <t>PLEGADIZA ADVIL MAX X16+ X10 GTIS MAX x10 04-2018</t>
  </si>
  <si>
    <t>PLEGADIZA ALDACTONE 25MG X 10TAB MM 08-2016</t>
  </si>
  <si>
    <t>PLEGADIZA CALTRATE 600+D  PAG 60 LL 90 SIN NEW 11-2016</t>
  </si>
  <si>
    <t>PLEGADIZA CALTRATE 600+D 400 UI x 60 PERU</t>
  </si>
  <si>
    <t>PLEGADIZA CALTRATE 600+D PAGUE 60 LLEVE 90 NE 04-2018</t>
  </si>
  <si>
    <t>Plegadiza CALTRATE PAG. 60 LL.90   02-2014</t>
  </si>
  <si>
    <t>PLEGADIZA CALTRATE PLUS PAG 60 LL 90 SIN NEW 11-2016</t>
  </si>
  <si>
    <t>Plegadiza CALTRATE PLUS PAG. 60 LL.90   02-2014</t>
  </si>
  <si>
    <t>Plegadiza Caltrate Plus Pague 60 Lleve 90  Nuevo con 400 UI</t>
  </si>
  <si>
    <t>PLEGADIZA CALTRATE PLUS PAGUE 60 LLEVE 90 NE 04-2018</t>
  </si>
  <si>
    <t>Plegadiza Carboplatino 450mg/45ml  11-2015</t>
  </si>
  <si>
    <t>PLEGADIZA CARDURAN XL 4MG X 10TAB MM 04-2017</t>
  </si>
  <si>
    <t>Plegadiza Centrum 100+30  Adultos Mejor precio  07-2015</t>
  </si>
  <si>
    <t>Plegadiza Centrum 100+30 Silver pague 100 lleve 130  07-2015</t>
  </si>
  <si>
    <t>PLEGADIZA CENTRUM ADULTOS 100+30   02-2014</t>
  </si>
  <si>
    <t>Plegadiza Centrum Adultos x 100 tab  Colombia 06-2016</t>
  </si>
  <si>
    <t>PLEGADIZA CENTRUM ADULTOS X 100TAB PERU  11-2014</t>
  </si>
  <si>
    <t>PLEGADIZA CENTRUM ADULTOS X 60 -RENOV REG SAN PERU 09-2015</t>
  </si>
  <si>
    <t>Plegadiza Centrum Advance 100 + 30 PAGUE MENOS LLEVE MAS DS6</t>
  </si>
  <si>
    <t>PLEGADIZA CENTRUM ADVANCE PAGUE 100 LLEVE 130 NE 03-2018</t>
  </si>
  <si>
    <t>Plegadiza Centrum Advance X 100 tab  NT Perú 07-2016</t>
  </si>
  <si>
    <t>Plegadiza Centrum Advance x 200 tab Dúo Pack  SAS  06-2016</t>
  </si>
  <si>
    <t>PLEGADIZA CENTRUM ADVANCE X 30 GRATIS TERMO  10-2016</t>
  </si>
  <si>
    <t>Plegadiza Centrum Advance x 30tab DSSC Perú Sin Nuevo 02-201</t>
  </si>
  <si>
    <t>PLEGADIZA CENTRUM JR X 30 PERU (DATOS CONTACTO PERU)05-15</t>
  </si>
  <si>
    <t>PLEGADIZA CENTRUM JUNIOR X 30 TAB  PERU 05-2014</t>
  </si>
  <si>
    <t>Plegadiza Centrum Niños x 30tab DSSC Perú Sin Nuevo 02-2017</t>
  </si>
  <si>
    <t>PLEGADIZA CENTRUM SILVER +50 X 30 PERU</t>
  </si>
  <si>
    <t>Plegadiza Centrum Silver 100 + 30 DSSC 07-2016</t>
  </si>
  <si>
    <t>PLEGADIZA CENTRUM SILVER 100+30   02-2014</t>
  </si>
  <si>
    <t>PLEGADIZA CENTRUM SILVER PAGUE 100 LLEVE 130 NE 03-2018.</t>
  </si>
  <si>
    <t>Plegadiza Centrum Silver Wave + 50 años Dúo Pack  06-2016</t>
  </si>
  <si>
    <t>PLEGADIZA CENTRUM SILVER X 100TAB PERU  11-2014</t>
  </si>
  <si>
    <t>PLEGADIZA CENTRUM SILVER X 30 PERU(DAT CONTACT PERU)05- 2015</t>
  </si>
  <si>
    <t>Plegadiza Centrum Silver x 30tab DSSC Perú Sin Nuevo 02-2017</t>
  </si>
  <si>
    <t>Plegadiza Centrum Silver x 60tab DSSC Perú Sin Nuevo 02-2017</t>
  </si>
  <si>
    <t>Plegadiza Centrum Silver+50 X 100 tab  NT Perú 07-2016</t>
  </si>
  <si>
    <t>Plegadiza Centrum Wave Advance Dúo Pack 06-2016</t>
  </si>
  <si>
    <t>Plegadiza Chapstick x 24unds 11-2017</t>
  </si>
  <si>
    <t>Plegadiza dienille</t>
  </si>
  <si>
    <t>PLEGADIZA DIFLUCAN 2MG/ML X 100ML  02-2016</t>
  </si>
  <si>
    <t>PLEGADIZA DISPENSADORA TODAY X 12 UNDS  06-2016</t>
  </si>
  <si>
    <t>PLEGADIZA DRISTAN TRIPLE ACCIÓN X 24   02-2014</t>
  </si>
  <si>
    <t>PLEGADIZA DRISTAN TRIPLE ACCIÓN X24 TAB CAMB CONTRAIND 7-15</t>
  </si>
  <si>
    <t>PLEGADIZA DRISTANCITO NF NIÑOS X 60TAB 02-2018</t>
  </si>
  <si>
    <t>PLEGADIZA DRISTANCITO X 12 TAB  12-2014</t>
  </si>
  <si>
    <t>PLEGADIZA DYNASTAT 40MG X 1VIAL  03-2016</t>
  </si>
  <si>
    <t>PLEGADIZA ELIQUIS 5MG X 60TAB 08-2017</t>
  </si>
  <si>
    <t>PLEGADIZA ESTROGEL BOMBA 80G</t>
  </si>
  <si>
    <t>Plegadiza Exelageno</t>
  </si>
  <si>
    <t>Plegadiza Exelmyo</t>
  </si>
  <si>
    <t>PLEGADIZA EXHIBIDORA CHAPSTICK X 4 LOGO ACTUAL 09-2018</t>
  </si>
  <si>
    <t>Plegadiza Exhibidora Today +Audífonos  08-2015</t>
  </si>
  <si>
    <t>PLEGADIZA FRAGMIN 5000UI (ANTI-XA)/0.2MLX10 JERINGAS 04-16</t>
  </si>
  <si>
    <t>PLEGADIZA IMEDEEN CLASSIC  AMOR Y AMISTAD  06-2015</t>
  </si>
  <si>
    <t>PLEGADIZA IMEDEEN TIME PERFECTION  FELIZ NAVIDAD  09-2015</t>
  </si>
  <si>
    <t>PLEGADIZA INSPRA 25MG X 10TAB MM 11-2015</t>
  </si>
  <si>
    <t>PLEGADIZA INSPRA 50 MG X 10 MM  01-2015</t>
  </si>
  <si>
    <t>PLEGADIZA INSPRA 50MG  X 10TAB MM  02-2016.</t>
  </si>
  <si>
    <t>PLEGADIZA LIPITOR 10MG  X  10TAB  09-2015</t>
  </si>
  <si>
    <t>PLEGADIZA LIPITOR 20MG X 7 TAB MM 03-2016</t>
  </si>
  <si>
    <t>Plegadiza Lipitor 40mg x 10 tab  MM 02-2017</t>
  </si>
  <si>
    <t>PLEGADIZA MAREOL X 84 ALTEA 09-2016</t>
  </si>
  <si>
    <t>PLEGADIZA MAREOL X 84TAB SAS SIN ME  12-2016</t>
  </si>
  <si>
    <t>PLEGADIZA NORVAS ODT 10MG X 10TAB</t>
  </si>
  <si>
    <t>PLEGADIZA NORVAS ODT 5mg  x 10 TAB  06-2015</t>
  </si>
  <si>
    <t>PLEGADIZA OLMETEC 20MG X 10TAB MM 11-2016</t>
  </si>
  <si>
    <t>PLEGADIZA OLMETEC 20MG X 30TAB   04-2016</t>
  </si>
  <si>
    <t>PLEGADIZA OLMETEC 20MG X 30TAB RENOV REG  07-2016</t>
  </si>
  <si>
    <t>PLEGADIZA OLMETEC 20MG X 5TAB MM   04-2016</t>
  </si>
  <si>
    <t>PLEGADIZA OLMETEC 40MG X 10TAB MM 11-2016</t>
  </si>
  <si>
    <t>PLEGADIZA OLMETEC 40MG X 30TAB RENOV REG  07-2016</t>
  </si>
  <si>
    <t>PLEGADIZA OLMETEC ANLO 20MG+5MG X 30TAB 04-2016</t>
  </si>
  <si>
    <t>PLEGADIZA OLMETEC ANLO 40+5MG X 30TAB 08-2016</t>
  </si>
  <si>
    <t>PLEGADIZA OLMETEC ANLO 40MG+5MG X 5TAB MM 08-2016</t>
  </si>
  <si>
    <t>PLEGADIZA OLMETEC HCT 20/12.5MG X 30TAB  04-2016</t>
  </si>
  <si>
    <t>PLEGADIZA OLMETEC HCT 40/12.5MG X 10TAB MM 11-2016</t>
  </si>
  <si>
    <t>PLEGADIZA OLMETEC HCT 40/12.5MG X 30TAB  03-2016</t>
  </si>
  <si>
    <t>Plegadiza Precedex Sol Iny Vial 2ml  x  5unds 12-2018</t>
  </si>
  <si>
    <t>PLEGADIZA REAMPLA 75MG CAP 3x7BLS CO 01-2018</t>
  </si>
  <si>
    <t>PLEGADIZA REDOXITOS X 3UNDS GRATIS LAMPARA 09-2017c</t>
  </si>
  <si>
    <t>PLEGADIZA RELPAX 40MG X 2TAB MM 03-2018</t>
  </si>
  <si>
    <t>Plegadiza Robaxifen x 12 MM 08-2016</t>
  </si>
  <si>
    <t>PLEGADIZA ROBITUSSIN CAP LIQUIDA x 10</t>
  </si>
  <si>
    <t>PLEGADIZA ROBITUSSIN CAP LIQUIDA x 20</t>
  </si>
  <si>
    <t>Plegadiza Robitussin Forte Perú 04-2015</t>
  </si>
  <si>
    <t>PLEGADIZA TAHITI PAGUE 12 LLEVE 18 04-2013</t>
  </si>
  <si>
    <t>Plegadiza Tahiti pague 12 y lleve 18</t>
  </si>
  <si>
    <t>Plegadiza Tahiti x 18 Condones</t>
  </si>
  <si>
    <t>Plegadiza Tahiti x 36 surtido</t>
  </si>
  <si>
    <t>PLEGADIZA TAZOCIN 4,5GR  X 12 VIALES</t>
  </si>
  <si>
    <t>Plegadiza Today Lubricado x 3 + Anillo Vibrador 04-2012</t>
  </si>
  <si>
    <t>PLEGADIZA VANCOMICINA 500MG X 10 AMPOLLAS 11-2016</t>
  </si>
  <si>
    <t>PLEGADIZA ZOLOF 50MG X 10TAB MM 03-2016</t>
  </si>
  <si>
    <t>PLEGADIZAS ASUMATE  20 mg</t>
  </si>
  <si>
    <t>PLEGADIZAS CERCIORAT</t>
  </si>
  <si>
    <t>PLEGADIZAS DROSPERA</t>
  </si>
  <si>
    <t>PLEGADIZAS GESTAGENO  200 mg</t>
  </si>
  <si>
    <t>PLEGADIZAS GESTAGENO  200 mg  MUESTRA MEDICA</t>
  </si>
  <si>
    <t>POLIESTER PLATA 51*25</t>
  </si>
  <si>
    <t>POLIET 3X3N</t>
  </si>
  <si>
    <t>POLIET STRECH 18X450</t>
  </si>
  <si>
    <t>Porta sobre  Advil Masticable x 1 Sobre  2 Tab-  MM 02-2016</t>
  </si>
  <si>
    <t>Portablister  Advil Fast Gel x 2   11-2014</t>
  </si>
  <si>
    <t>Portablister  Advil Gripa x 4  11-2014</t>
  </si>
  <si>
    <t>Portablister  Advil Max x 1  11-2014</t>
  </si>
  <si>
    <t>Portablister  Advil Max x 1  Nuevo Reg. San. 03-2015</t>
  </si>
  <si>
    <t>PORTABLISTER ADVIL FASTGEL x 4 CAP 04-2017</t>
  </si>
  <si>
    <t>PORTABLISTER ADVIL FEM X 5 TAB 11-2017</t>
  </si>
  <si>
    <t>PORTABLISTER ADVIL MAX X4 03-2015</t>
  </si>
  <si>
    <t>PORTABLISTER ADVIL ULTRA X 4   2014-10</t>
  </si>
  <si>
    <t>Portablister Clavamox   Tabletas 03-2015</t>
  </si>
  <si>
    <t>PORTABLISTER DRISTAN  TRIPLE  ACCION NF X 4 TBS 09-2014</t>
  </si>
  <si>
    <t>PORTABLISTER DROSPERA 20 mg</t>
  </si>
  <si>
    <t>Portasobre  Hot Sensation 04-2013</t>
  </si>
  <si>
    <t>Portasobre Advil Children Mast 1 sobre x 2tab 11-2017</t>
  </si>
  <si>
    <t>Portasobre Advil Gripa Multi  x 4</t>
  </si>
  <si>
    <t>PORTASOBRE ADVIL MAX x 1     02-2014</t>
  </si>
  <si>
    <t>PORTASOBRE ADVIL ULTRA x 2     02-2014</t>
  </si>
  <si>
    <t>Portasobre Dristancito NF Niños 1sobre x  2tab 11-2017</t>
  </si>
  <si>
    <t>Portasobre Long Action x1 12-2011</t>
  </si>
  <si>
    <t>Portasobre Lubricado 04-2013</t>
  </si>
  <si>
    <t>Portasobre Lubricado x1 12-2011</t>
  </si>
  <si>
    <t>Portasobre Punto G 04-2013</t>
  </si>
  <si>
    <t>Portasobre Punto G x1 12-2011</t>
  </si>
  <si>
    <t>Portasobre Robaxin Gold 05-2014</t>
  </si>
  <si>
    <t>Portasobre Today  Long Action 03-2014</t>
  </si>
  <si>
    <t>PORTASOBRE TODAY HOT SENSATION X 1CONDON ND VENTANA 07-2017</t>
  </si>
  <si>
    <t>PORTASOBRE TODAY LUBRICADO X 1CONDON ND VENTANA 07-2017</t>
  </si>
  <si>
    <t>PORTASOBRE TODAY TRIPLE PLEASURE X 1CONDON ND VENTANA 07-207</t>
  </si>
  <si>
    <t>PORTASOBRE TODAY ULTRA SENSITIVO X 1CONDON ND VENTANA 07-207</t>
  </si>
  <si>
    <t>Portasobre Triple Pleasure 04-2013</t>
  </si>
  <si>
    <t>Portasobre Triple Pleasure x1 05-2012</t>
  </si>
  <si>
    <t>Portasobre Ultra Sensitivo 04-2013</t>
  </si>
  <si>
    <t>PPLEGADIZA DYNASTAT 40MG X 1VIAL + NIDO 01-2018</t>
  </si>
  <si>
    <t>PRECINTOS DE SEGURIDAD J&amp;J</t>
  </si>
  <si>
    <t>Precintos De Seguridad Metalico</t>
  </si>
  <si>
    <t>Precintos De Seguridad Plásticos (Alto Costo)</t>
  </si>
  <si>
    <t>Precintos De Seguridad Plásticos 3M</t>
  </si>
  <si>
    <t>PRECINTOS SEGURIDAD CLIENTE ANDI</t>
  </si>
  <si>
    <t>Probeta 500ml</t>
  </si>
  <si>
    <t>PROCESO Y MATERIALES PLEGADIZA IMEDEEN 03-2015</t>
  </si>
  <si>
    <t>Ribbon cera 110*450 zebra 2000</t>
  </si>
  <si>
    <t>RISTRA ADVIL + DRISTAN -NO IMPRESA 07-2017</t>
  </si>
  <si>
    <t>RISTRA ADVIL+DRISTAN ELI EAN 11-2016</t>
  </si>
  <si>
    <t>RISTRA ADVIL-DRISTAN  09-2014</t>
  </si>
  <si>
    <t>RISTRA ADVIL-DRISTAN SP 07-2016</t>
  </si>
  <si>
    <t>Ristra de Rhinosaline</t>
  </si>
  <si>
    <t>Ristras BION Merck</t>
  </si>
  <si>
    <t>Rodillos Entintadores Ref. 3329</t>
  </si>
  <si>
    <t>ROLLO DE CARTON CORRUGADO</t>
  </si>
  <si>
    <t>ROLLO POLIOLEFINA 28" / 100 GAUGES</t>
  </si>
  <si>
    <t>Rollo Por 1000 Etiquetas</t>
  </si>
  <si>
    <t>ROLLO RESINA</t>
  </si>
  <si>
    <t>ROLLO TERMOENCOGIBLE  10" X  75 GAUGES</t>
  </si>
  <si>
    <t>ROLLO TERMOENCOGIBLE 12" X 19 MICRAS 11-2017</t>
  </si>
  <si>
    <t>Rollo termoencogible 16 x 25 micras</t>
  </si>
  <si>
    <t>Rollo termoencogible 5 capas 10" x 11 micras.</t>
  </si>
  <si>
    <t>Rollo termoencogible 5 capas 10" x 15 micras</t>
  </si>
  <si>
    <t>Rollo termoencogible 5 capas 11" x 19 micras.</t>
  </si>
  <si>
    <t>ROLLO TERMOENCOGIBLE 5 CAPAS 12 *  25 MICRAS</t>
  </si>
  <si>
    <t>Rollo termoencogible 5 capas 12" x 15 micras</t>
  </si>
  <si>
    <t>Rollo termoencogible 5 capas 14" x 15 micras</t>
  </si>
  <si>
    <t>ROLLO TERMOENCOGIBLE 5 CAPAS 14" X 25 MICRAS</t>
  </si>
  <si>
    <t>Rollo termoencogible 5 capas 16" x 15 micras</t>
  </si>
  <si>
    <t>Rollo termoencogible 5 capas 18" x 25 micras</t>
  </si>
  <si>
    <t>Rollo termoencogible 5 capas 20" x 15 micras</t>
  </si>
  <si>
    <t>Rollo termoencogible 5 capas 20" x 25 micras</t>
  </si>
  <si>
    <t>Rollo termoencogible 5 capas 22" x 15 micras</t>
  </si>
  <si>
    <t>Rollo termoencogible 5 capas 22" x 19 micras</t>
  </si>
  <si>
    <t>rollo termoencogible 5 capas 22"x 25 micras</t>
  </si>
  <si>
    <t>Rollo termoencogible 5 capas 6" x 15 micras</t>
  </si>
  <si>
    <t>Rollo termoencogible 5 capas 8" x 11 micras.</t>
  </si>
  <si>
    <t>Rollo termoencogible 5 capas 8" x 15 micras</t>
  </si>
  <si>
    <t>Rollo Termoencogible 5 capas de 10" X 25 MICRAS.</t>
  </si>
  <si>
    <t>Rollo Termoencogible 5 capas de 14" X 19 Micras</t>
  </si>
  <si>
    <t>Rollo Termoencogible 5" capas  6" x 25 micras</t>
  </si>
  <si>
    <t>ROLLO TERMOENCOGIBLE 6" X 15 MICRAS</t>
  </si>
  <si>
    <t>Rollo termoencogible de 10"  x 11 micras</t>
  </si>
  <si>
    <t>Rollo termoencogible de 12"  x 13 micras</t>
  </si>
  <si>
    <t>Rollo termoencogible de 16"  x 13 micras</t>
  </si>
  <si>
    <t>Rollo termoencogible de 16"  x 19 micras</t>
  </si>
  <si>
    <t>Rollo termoencogible de 18"  x 11 micras</t>
  </si>
  <si>
    <t>Rollo termoencogible de 18"  x 19 micras</t>
  </si>
  <si>
    <t>Rollo termoencogible de 24"  x 19 micras</t>
  </si>
  <si>
    <t>Rollo termoencogible de 9"  x 15 micras</t>
  </si>
  <si>
    <t>Rollo termoencogible REF. BOLLORE 12" x 15 micras</t>
  </si>
  <si>
    <t>ROLLOS PARA TIQUETADORA</t>
  </si>
  <si>
    <t>ROLLOS STICKER PARA IMPRESORA DE VIAJES</t>
  </si>
  <si>
    <t>Rollos Sticker Sato Cl 408 E X 2.000</t>
  </si>
  <si>
    <t>ROLLOS STRETCH FILM 50X450 CALIBRE 8</t>
  </si>
  <si>
    <t>ROLLOS TIQUETEADORA MOLTEX</t>
  </si>
  <si>
    <t>ROTULO CD REDONDO</t>
  </si>
  <si>
    <t>rotulo de limpio</t>
  </si>
  <si>
    <t>rotulo de línea limpia FGL-AD13-01-04</t>
  </si>
  <si>
    <t>rotulo de línea uso FGL-AD13-02-04</t>
  </si>
  <si>
    <t>ROTULO DE USO</t>
  </si>
  <si>
    <t>ROTULO DEVOLUCION ACOND.</t>
  </si>
  <si>
    <t>Rótulo PGLBA05 Refrigeración Naranja</t>
  </si>
  <si>
    <t>Rotulo pres 2 colu2570/8823 caja*8800</t>
  </si>
  <si>
    <t>Rotulo Press Aplique 215,9x279,4mm Ref.3628</t>
  </si>
  <si>
    <t>ROTULO RECHAZO ACOND.</t>
  </si>
  <si>
    <t>ROTULO RECHAZO ACONDICIONAMIENTO FGL-AD08-02-05</t>
  </si>
  <si>
    <t>Rotulos Despachos - Boehringer</t>
  </si>
  <si>
    <t>ROTULOS IDENTIFICACION DE ESTIBAS PRODUCTO PARA ACONDICIONAR</t>
  </si>
  <si>
    <t>ROTULOS IDENTIFICACION DE ESTIBAS PRODUCTO SEMI-ACONDICIONAO</t>
  </si>
  <si>
    <t>ROTULOS IDENTIFICACION DE ESTIBAS PRODUCTO TERMINADO</t>
  </si>
  <si>
    <t>Rotulos Importacion - Boehringer</t>
  </si>
  <si>
    <t>ROTULOS IMPRESOS ADHESIVO  VERDE FLUORESCENTE</t>
  </si>
  <si>
    <t>Rótulos para decisión cliente</t>
  </si>
  <si>
    <t>SELLADO</t>
  </si>
  <si>
    <t>SELLADO DE CHAPSTICK+ BRILLO</t>
  </si>
  <si>
    <t>SELLADO DUO</t>
  </si>
  <si>
    <t>Sensor Blanco Pfizer 01-2016</t>
  </si>
  <si>
    <t>SENSOR DE SEGURIDAD BLANCO 02-2014</t>
  </si>
  <si>
    <t>SENSOR DE SEGURIDAD NEGRO 02-2014</t>
  </si>
  <si>
    <t>Sensor Negro  Pfizer 01-2016</t>
  </si>
  <si>
    <t>Separado interno BIB 1200g</t>
  </si>
  <si>
    <t>Separador interno BIB Duopack</t>
  </si>
  <si>
    <t>SERVICIO DE  ENGOMADO BLISTER POR EL RETIRO PARA TARJETA MAE</t>
  </si>
  <si>
    <t>SERVICIO DE EMPAQUE BLISTER WINDOWS PARA PESTAÑINA MAXILASH</t>
  </si>
  <si>
    <t>SIEMENS STICKERS</t>
  </si>
  <si>
    <t>SIEMENS STICKERS APROVECHAMIENTO</t>
  </si>
  <si>
    <t>SIEMENS STICKERS PRODUCTO CONGELACION</t>
  </si>
  <si>
    <t>SIEMENS STICKERS PRODUCTO REFRIGERADO</t>
  </si>
  <si>
    <t>SILICONA TRANSPARENTE</t>
  </si>
  <si>
    <t>Solución limpieza video jet 1520</t>
  </si>
  <si>
    <t>Solución limpieza video jet 46 M</t>
  </si>
  <si>
    <t>Sticker  2 x Precio Especial  06-2015</t>
  </si>
  <si>
    <t>STICKER  APROBADO. TAMAÑO 8,6X4 CM. ADHESIVO</t>
  </si>
  <si>
    <t>STICKER  CENTRUM 25% DE DESCUENTO 03-2015</t>
  </si>
  <si>
    <t>STICKER  GRATIS BATA FARMACEUTICA 04-2016</t>
  </si>
  <si>
    <t>STICKER  GRATIS BOTILITO RUBBERMAID  05-2016</t>
  </si>
  <si>
    <t>Sticker  gratis Caltrate x 30 05-2015</t>
  </si>
  <si>
    <t>STICKER  OBSEQUIO ADVIL CHILDREN 02-2015</t>
  </si>
  <si>
    <t>STICKER  OFERTA 3 ROBAXIN  GOLD + TODAY x 3  03-2014</t>
  </si>
  <si>
    <t>Sticker  Oferta Pague 3 Lleve 4   08-2013</t>
  </si>
  <si>
    <t>STICKER  PAGUE 20 LLEVE 10 GRA. 02-2014</t>
  </si>
  <si>
    <t>STICKER  TODAY 8 UNIDADES  PRECIO ESPECIAL 10-2014</t>
  </si>
  <si>
    <t>Sticker 100 * 100 con buje 25 mm</t>
  </si>
  <si>
    <t>Sticker 108*63 buje pequeño.</t>
  </si>
  <si>
    <t>Sticker 108*63 Esmaltado Adhesivo-  Rosado</t>
  </si>
  <si>
    <t>Sticker 108*63 Esmaltado Adhesivo- Azul aguamarina</t>
  </si>
  <si>
    <t>Sticker 108*63 Esmaltado Adhesivo Corriente A 1 Fila Core 3</t>
  </si>
  <si>
    <t>Sticker 108*63 Esmaltado Adhesivo- Naranja</t>
  </si>
  <si>
    <t>Sticker 108*63 Esmaltado Adhesivo- Rojo</t>
  </si>
  <si>
    <t>Sticker 108*63 Esmaltado Adhesivo- Verde</t>
  </si>
  <si>
    <t>Sticker 110 * 81</t>
  </si>
  <si>
    <t>STICKER 55*51 PAGUE 1 LLEVE 2  DELICATA</t>
  </si>
  <si>
    <t>STICKER 55*51 PAGUE 2 LLV 3 CEBION</t>
  </si>
  <si>
    <t>Sticker 80*40 Esmaltado Adhesivo Corriente A 1 Fila Core 3</t>
  </si>
  <si>
    <t>Sticker adhesivo  32*12</t>
  </si>
  <si>
    <t>Sticker adhesivo  blanco 65*50</t>
  </si>
  <si>
    <t>STICKER ADHESIVO DE 100x50   ROJO ENCENDIDO</t>
  </si>
  <si>
    <t>STICKER ADHESIVO DE 30X20  VERDE FLUORECENTE</t>
  </si>
  <si>
    <t>STICKER ADHESIVO DE 30X20 NARANJA FLUORECENTE</t>
  </si>
  <si>
    <t>Sticker adhesivo ovalado Amarillo de 4,5 cm x 1,8  cm</t>
  </si>
  <si>
    <t>Sticker Adhesivo Pictograma No Apilar 10 x 10 cm</t>
  </si>
  <si>
    <t>STICKER ADVIL CHILDREN  + GEL   TERMICO  02-2015</t>
  </si>
  <si>
    <t>STICKER ADVIL CHILDREN PAGUE 2 LLEVE 3 12-2016</t>
  </si>
  <si>
    <t>STICKER ADVIL GRIPA PRECIO ESPECIAL 09-2014</t>
  </si>
  <si>
    <t>STICKER ADVIL MAX  X 32  PRECIO ESPECIAL 11-2014</t>
  </si>
  <si>
    <t>STICKER ADVIL PAGUE 10 LLEVE 14 03-2019</t>
  </si>
  <si>
    <t>STICKER ADVIL PAGUE 10 LLEVE 15 03-2019</t>
  </si>
  <si>
    <t>STICKER ADVIL PAGUE 15 LLEVE 20 04-2018</t>
  </si>
  <si>
    <t>STICKER ADVIL PAGUE 16 LLEVE 20 03-2019</t>
  </si>
  <si>
    <t>Sticker aéreo</t>
  </si>
  <si>
    <t>STICKER APROBADO VERDE</t>
  </si>
  <si>
    <t>sticker ASPEN CALIDAD MUESTRA DE RETENCIÓN</t>
  </si>
  <si>
    <t>STICKER AUTOADHESIVO Fragmin 10000 UI 0.4 ML   02-2014</t>
  </si>
  <si>
    <t>STICKER AUTOADHESIVO Fragmin 7500 UI  02-2014</t>
  </si>
  <si>
    <t>STICKER BIOVUE OCD</t>
  </si>
  <si>
    <t>STICKER BLANCO 2 COLUMNAS</t>
  </si>
  <si>
    <t>Sticker blanco 2 columnas 9*2.5cm</t>
  </si>
  <si>
    <t>Sticker blanco 3 cm * 6cm</t>
  </si>
  <si>
    <t>Sticker blanco 32*15</t>
  </si>
  <si>
    <t>sticker blanco 50*25 convatec</t>
  </si>
  <si>
    <t>sticker blanco delaminable 10*32</t>
  </si>
  <si>
    <t>Sticker blanco delaminable 34 mm  * 17 mm</t>
  </si>
  <si>
    <t>STICKER CAJA COMPLETA</t>
  </si>
  <si>
    <t>STICKER CAJA INCOMPLETA ROJO</t>
  </si>
  <si>
    <t>STICKER CAJA INCOMPLETA VERDE</t>
  </si>
  <si>
    <t>Sticker Caltrate Pague 60 Lleve 90   04-2015</t>
  </si>
  <si>
    <t>Sticker Cebion circulo 45</t>
  </si>
  <si>
    <t>Sticker Centrum 15% de Descuento 12-2018</t>
  </si>
  <si>
    <t>STICKER CENTRUM GRATIS  TOALLA CANNON 30X31 CM 08-2015</t>
  </si>
  <si>
    <t>STICKER CERTIFICADO 6CM * 3CM FONDO ROSADO FLUORESCENTE</t>
  </si>
  <si>
    <t>STICKER CHAPSTICK + MINI SHARPIE  02-2015</t>
  </si>
  <si>
    <t>STICKER CHAPSTICK DUO PACK PRECIO ESPECIAL 08-2016</t>
  </si>
  <si>
    <t>STICKER CHAPSTICK GRATIS CAJA 11-2014</t>
  </si>
  <si>
    <t>STICKER CHAPSTICK PAGUE 20 LLEVE 24 + EXHIBIDOR</t>
  </si>
  <si>
    <t>STICKER CHAPSTICK PRECIO ESPECIAL 04-2015</t>
  </si>
  <si>
    <t>Sticker circular de color</t>
  </si>
  <si>
    <t>Sticker Circulo Aguamarina Pfizer</t>
  </si>
  <si>
    <t>Sticker código Rojo Bayer</t>
  </si>
  <si>
    <t>Sticker colores identificacion cajas Plataforma (3 cm * 3cm)</t>
  </si>
  <si>
    <t>STICKER CONTIENE FACTURA - SOPHIA</t>
  </si>
  <si>
    <t>STICKER CONTIENE FACTURA ASPEN 07-2014</t>
  </si>
  <si>
    <t>Sticker Contiene Factura- Boehringer</t>
  </si>
  <si>
    <t>Sticker contiene factura- Exeltis</t>
  </si>
  <si>
    <t>Sticker Contiene Factura x 200mm 110*65</t>
  </si>
  <si>
    <t>Sticker Cuadrado Café Pfizer</t>
  </si>
  <si>
    <t>Sticker cuarentena</t>
  </si>
  <si>
    <t>STICKER DE 100 X 50</t>
  </si>
  <si>
    <t>Sticker de 100 X 50 naranja</t>
  </si>
  <si>
    <t>Sticker Delicado- Exeltis</t>
  </si>
  <si>
    <t>Sticker Duo Pack Bion 30 MERCK</t>
  </si>
  <si>
    <t>Sticker fecha vencimiento 17mm*3mm</t>
  </si>
  <si>
    <t>STICKER FRAGIL - BAYER</t>
  </si>
  <si>
    <t>STICKER FRAGIL - STHENDAL</t>
  </si>
  <si>
    <t>STICKER GANCHERA TODAY EXTRACO   02-2014</t>
  </si>
  <si>
    <t>STICKER GELES EN CONGELACIÓN</t>
  </si>
  <si>
    <t>Sticker Gratis 2 Mucosina gotas 08-2013</t>
  </si>
  <si>
    <t>STICKER GRATIS 2 TARJETAS MOVISTAR X $5000 04-2016</t>
  </si>
  <si>
    <t>STICKER GRATIS ADVIL MAX X 60 CAPS</t>
  </si>
  <si>
    <t>STICKER GRATIS CALCULADORA 03-2016.</t>
  </si>
  <si>
    <t>STICKER GRATIS CARGADOR  04-2017</t>
  </si>
  <si>
    <t>STICKER GRATIS DRISTANCITO X 96 TABLETAS</t>
  </si>
  <si>
    <t>STICKER GRATIS KIT DESTORNILLADORES 06-2017</t>
  </si>
  <si>
    <t>STICKER GRATIS LINTERNA 04-2017</t>
  </si>
  <si>
    <t>STICKER GRATIS TERMOMETRO 01-2014</t>
  </si>
  <si>
    <t>STICKER HOLOGRAFICO PFIZER     02-2015</t>
  </si>
  <si>
    <t>STICKER HOLOGRAMA TRANSPARENTE-NI  07-2016</t>
  </si>
  <si>
    <t>Sticker Identificacion de Devoluciones - Boehringer</t>
  </si>
  <si>
    <t>STICKER IMPRESOS DELICADO</t>
  </si>
  <si>
    <t>STICKER IMPRESOS URGENTE</t>
  </si>
  <si>
    <t>Sticker Inspección - Boehringer</t>
  </si>
  <si>
    <t>Sticker inventario Pfizer</t>
  </si>
  <si>
    <t>STICKER JHONSSON Y JHONSSON MEDICAL.</t>
  </si>
  <si>
    <t>STICKER LACTACYD BREEZE PRUEBAME</t>
  </si>
  <si>
    <t>STICKER LACTACYD DELICATA PRUEBAME</t>
  </si>
  <si>
    <t>STICKER LACTACYD FEMINA PRUEBAME</t>
  </si>
  <si>
    <t>Sticker lactacyd Gratis 120 ml</t>
  </si>
  <si>
    <t>Sticker laser 107.9mmx46.5mm</t>
  </si>
  <si>
    <t>STICKER MAS CONTENIDO MEJOR PRECIO 90   05 2015</t>
  </si>
  <si>
    <t>STICKER MEDICAMENTO ESENCIAL    02-2014</t>
  </si>
  <si>
    <t>STICKER MEDICAMENTO ESENCIAL (33.5)</t>
  </si>
  <si>
    <t>Sticker mercancías peligrosas</t>
  </si>
  <si>
    <t>Sticker Naranja 1365 C - Open Pack</t>
  </si>
  <si>
    <t>Sticker oferta especial 2 x 3</t>
  </si>
  <si>
    <t>STICKER PACK ADVIL FASTGEL  X   10 PAGUE 7 LLEVE 10</t>
  </si>
  <si>
    <t>STICKER Pague 16 Lleve 26 02 2014</t>
  </si>
  <si>
    <t>Sticker Pague 2 Lleve 3</t>
  </si>
  <si>
    <t>STICKER PAGUE 3 LLEVE 4</t>
  </si>
  <si>
    <t>STICKER PAGUE 4 LLEVE 5     12-2014</t>
  </si>
  <si>
    <t>STICKER PAGUE 5 LLEVE 6 01 -  2012</t>
  </si>
  <si>
    <t>STICKER PAGUE 5 LLEVE 6 11-2012</t>
  </si>
  <si>
    <t>STICKER PAGUE 6 LLEVE 8</t>
  </si>
  <si>
    <t>STICKER PAGUE 6 LLEVE 8 11-2012</t>
  </si>
  <si>
    <t>STICKER PAGUE 72 LLEVE 84</t>
  </si>
  <si>
    <t>STICKER PFIZER FARMA</t>
  </si>
  <si>
    <t>STICKER PRECIO ESPECIAL ADVIL MAX 05-2014</t>
  </si>
  <si>
    <t>Sticker Precio Especial Ahorre 25%  ADVIL GRIPA 02-2014</t>
  </si>
  <si>
    <t>Sticker Precio especial Calmidol Compuesto (12 x 1)</t>
  </si>
  <si>
    <t>STICKER PRECIO ESPECIAL HIDRATACION + CEREZA 09-2016.</t>
  </si>
  <si>
    <t>Sticker prioritario</t>
  </si>
  <si>
    <t>STICKER PRODUCTO CONGELADO OCD</t>
  </si>
  <si>
    <t>STICKER PROMOCIONAL Z-BEC+VASO  12-2015</t>
  </si>
  <si>
    <t>STICKER RECHAZADO</t>
  </si>
  <si>
    <t>Sticker Rechazo Calidad - Boehringer</t>
  </si>
  <si>
    <t>Sticker redondo azul</t>
  </si>
  <si>
    <t>Sticker Ref.: Producto refrigerado-CF Plataforma 20x10</t>
  </si>
  <si>
    <t>STICKER REPORTE DE USO</t>
  </si>
  <si>
    <t>Sticker Rotulo Control de Recargas de Hielo Seco</t>
  </si>
  <si>
    <t>Sticker Rotulos de saldo- Boehringer</t>
  </si>
  <si>
    <t>Sticker Rotulos de saldo- Exeltis</t>
  </si>
  <si>
    <t>STICKER SALDO - BAYER</t>
  </si>
  <si>
    <t>STICKER SALDO ASPEN 07-2014</t>
  </si>
  <si>
    <t>Sticker Saldo x 200mm 110*65</t>
  </si>
  <si>
    <t>Sticker Saldo/Contiene Factura x 200mm TT65 P4</t>
  </si>
  <si>
    <t>Sticker Termico 80*40</t>
  </si>
  <si>
    <t>STICKER TODAY LLEVA AUDIFONOS 06-2015</t>
  </si>
  <si>
    <t>STICKER TODAY PAGUE 9 LLEVE 12 03-2017</t>
  </si>
  <si>
    <t>STICKER TORISEL 25MG 02-2015</t>
  </si>
  <si>
    <t>STICKER VALUE PACK</t>
  </si>
  <si>
    <t>Sticker Veet</t>
  </si>
  <si>
    <t>Sticker Vidrio-Boehringer</t>
  </si>
  <si>
    <t>STICKER WINTHROP AHORA ES GENFAR 22X10 mm</t>
  </si>
  <si>
    <t>STICKER ZBEC + LONCHERA 02-2015</t>
  </si>
  <si>
    <t>STICKERS REF. CÍRCULO AMARILLO</t>
  </si>
  <si>
    <t>Stickers Ref. Cuidado Frágil - OCD. Impresos Sobre Adhesivo</t>
  </si>
  <si>
    <t>Stickers Siemens Contiene Saldo</t>
  </si>
  <si>
    <t>STIKER GRATIS ESTE PRODUCTO</t>
  </si>
  <si>
    <t>TALONARIO DE DESPACHOS BOTOX Y FACIAL</t>
  </si>
  <si>
    <t>TALONARIO DE DESPACHOS BOTOX Y FACIAL UNDS REMISIONADA</t>
  </si>
  <si>
    <t>Talonarios "Control de Temperatura"</t>
  </si>
  <si>
    <t>Talonarios "urgencia Baxalta"</t>
  </si>
  <si>
    <t>TAR CHAPSTICK COLOR PINK NUDE REG SIN FAB 02-2019</t>
  </si>
  <si>
    <t>TARJ CHAPSTICK SHIMMER TROP PEQU</t>
  </si>
  <si>
    <t>TARJ CHAPSTICK TRIPACK CER+ULTRAHU GTIS CERE MEGA SIN PARA 1</t>
  </si>
  <si>
    <t>TARJETA  CHAPSTICK FUSION MIX FRESA-BANA 12-2013</t>
  </si>
  <si>
    <t>TARJETA  TODAY CONDOMS MIX  09-2016</t>
  </si>
  <si>
    <t>TARJETA ADVIL PM X 10 MM LUNA 12 - 2011</t>
  </si>
  <si>
    <t>TARJETA BLANCA ANILLO VIBRADOR</t>
  </si>
  <si>
    <t>Tarjeta ChapStick  Cereza  Mega Grande  02-2014</t>
  </si>
  <si>
    <t>TARJETA CHAPSTICK  GRANDE MEDICADO</t>
  </si>
  <si>
    <t>TARJETA CHAPSTICK  GRANDE TUTTY FRUTY</t>
  </si>
  <si>
    <t>Tarjeta ChapStick  Menta  Mega Pequeña  02-2014</t>
  </si>
  <si>
    <t>Tarjeta ChapStick  Menta  Regular Pequeña  02-2014</t>
  </si>
  <si>
    <t>Tarjeta ChapStick  Menta Regular Grande  02-2014</t>
  </si>
  <si>
    <t>TARJETA CHAPSTICK 24 HORAS MEGA NUEVA ENTIDAD LEGAL 07-2017</t>
  </si>
  <si>
    <t>Tarjeta Chapstick 24 horas Regular</t>
  </si>
  <si>
    <t>Tarjeta Chapstick 24 Horas Regular Sin nuevo 09-2016</t>
  </si>
  <si>
    <t>TARJETA CHAPSTICK BLOQUEADOR GRANDE</t>
  </si>
  <si>
    <t>Tarjeta Chapstick Cereza Grande Perú 02 - 2012</t>
  </si>
  <si>
    <t>TARJETA CHAPSTICK CEREZA MEGABLISTER GRANDE (DAT CONT)05-15</t>
  </si>
  <si>
    <t>TARJETA CHAPSTICK CEREZA MEGABLISTER PEQUEÑA(DAT CONT P)5-15</t>
  </si>
  <si>
    <t>Tarjeta Chapstick Cereza Pequeña 04-2013</t>
  </si>
  <si>
    <t>TARJETA CHAPSTICK CEREZA PEQUEÑA TERMO IMP ALT PERU 08-2017</t>
  </si>
  <si>
    <t>TARJETA CHAPSTICK FRESA  REGULAR   PEQUEÑA 11-2014</t>
  </si>
  <si>
    <t>Tarjeta Chapstick Fresa Grande  04-2013</t>
  </si>
  <si>
    <t>TARJETA CHAPSTICK FRESA GRANDE MEGA C FOR 03-2018</t>
  </si>
  <si>
    <t>Tarjeta Chapstick Fresa Grande Megablister 04-2013</t>
  </si>
  <si>
    <t>TARJETA CHAPSTICK FRESA MEGA  PEQUEÑA 11-2014</t>
  </si>
  <si>
    <t>TARJETA CHAPSTICK FRESA MEGABLISTER GRANDE (DATCONT PER)5-15</t>
  </si>
  <si>
    <t>Tarjeta Chapstick Fresa Pequeña Megablister 12-2011</t>
  </si>
  <si>
    <t>tarjeta chapstick grande medicado 07-2012</t>
  </si>
  <si>
    <t>Tarjeta Chapstick Hidratación Total  Reg. Grande 08-2013</t>
  </si>
  <si>
    <t>Tarjeta Chapstick Hidratación Total Gran. Reg (R.Flash)05-15</t>
  </si>
  <si>
    <t>Tarjeta Chapstick Hidratación Total Grand Mega R.flash 05-15</t>
  </si>
  <si>
    <t>Tarjeta Chapstick Hidratación Total Mega Grande 08-2013</t>
  </si>
  <si>
    <t>Tarjeta Chapstick Hidratación Total Mega Pequeña 08-2013</t>
  </si>
  <si>
    <t>Tarjeta Chapstick Hidratación Total peq. Mega. R.flash 05-15</t>
  </si>
  <si>
    <t>Tarjeta Chapstick Hidratación Total peq. Reg (R.Flash) 05-15</t>
  </si>
  <si>
    <t>Tarjeta Chapstick Hidratación Total Reg. Pequeña  08-2013</t>
  </si>
  <si>
    <t>TARJETA CHAPSTICK HIDRATACION TOTAL+CEREZA DUO PACK 02-2016</t>
  </si>
  <si>
    <t>TARJETA CHAPSTICK HOUSE RED MEGA 01-2018</t>
  </si>
  <si>
    <t>Tarjeta Chapstick Kids  Algodón de Azúcar Grande 04-2013</t>
  </si>
  <si>
    <t>Tarjeta Chapstick Kids  Algodón de Azúcar Grande Reg.   08-2</t>
  </si>
  <si>
    <t>Tarjeta Chapstick kids  Fruit Punch Grande Reg.   08-2013.</t>
  </si>
  <si>
    <t>Tarjeta Chapstick Manzana Verde SPF 12  Mega Pequeña 11-2013</t>
  </si>
  <si>
    <t>TARJETA CHAPSTICK MEDICADA GRANDE CHILE</t>
  </si>
  <si>
    <t>Tarjeta Chapstick Medicado  Pequeña Reg. 07-2013</t>
  </si>
  <si>
    <t>tarjeta chapstick medicado doble</t>
  </si>
  <si>
    <t>TARJETA CHAPSTICK MEDICADO DUO PACK ND  02-2016</t>
  </si>
  <si>
    <t>TARJETA CHAPSTICK MEDICADO GRANDE  11-2014</t>
  </si>
  <si>
    <t>Tarjeta Chapstick Medicado Grande Reg.  07-2013</t>
  </si>
  <si>
    <t>Tarjeta Chapstick Medicado Megablister Grande 07-2013</t>
  </si>
  <si>
    <t>Tarjeta Chapstick Medicado Megablister Pequeña 07-2013</t>
  </si>
  <si>
    <t>tarjeta chapstick medicado pequeña 07-2012</t>
  </si>
  <si>
    <t>TARJETA CHAPSTICK MEDICADO X 4 PRICE SMART 11-2016</t>
  </si>
  <si>
    <t>TARJETA CHAPSTICK MEGA TRIPACK CEREZA+FRESA GTIS MENTA 04-2</t>
  </si>
  <si>
    <t>Tarjeta Chapstick megablister grande  medicado 07-2012</t>
  </si>
  <si>
    <t>TARJETA CHAPSTICK MEN MEGA 01-2018</t>
  </si>
  <si>
    <t>Tarjeta Chapstick Menta SPF Grande Regular 05-2013</t>
  </si>
  <si>
    <t>Tarjeta Chapstick Neutro Pequeña 04-2013</t>
  </si>
  <si>
    <t>TARJETA CHAPSTICK PEQUEÑA FRESA</t>
  </si>
  <si>
    <t>TARJETA CHAPSTICK PEQUEÑA MEDICADO</t>
  </si>
  <si>
    <t>TARJETA CHAPSTICK PEQUEÑA MENTA</t>
  </si>
  <si>
    <t>TARJETA CHAPSTICK PINK NUDE TERMO 01-2018</t>
  </si>
  <si>
    <t>TARJETA CHAPSTICK SHIMMER FRUTOS ROJOS GRAN</t>
  </si>
  <si>
    <t>TARJETA CHAPSTICK SHIMMER FRUTOS ROJOS PEQ ARMONIZADO</t>
  </si>
  <si>
    <t>TARJETA CHAPSTICK TINS 12-2013</t>
  </si>
  <si>
    <t>Tarjeta Chapstick Ultra Humectante Grande Megablister 12-201</t>
  </si>
  <si>
    <t>Tarjeta Chapstick Ultrahumectante + Cereza 03-2012</t>
  </si>
  <si>
    <t>Tarjeta Chapstick Ultrahumectante Armonizado Grande 10-2011</t>
  </si>
  <si>
    <t>TARJETA CHAPSTICK ULTRAHUMECTANTE ARMONIZADO TENNIS PQ</t>
  </si>
  <si>
    <t>Tarjeta Chapstick Ultrahumectante SPF 12 Mega Grande  11-201</t>
  </si>
  <si>
    <t>Tarjeta Chapstick Ultrahumectante SPF 12 Regular Grande 11-2</t>
  </si>
  <si>
    <t>Tarjeta Chapstick Ultrahumectante Tennis Megablister</t>
  </si>
  <si>
    <t>TARJETA CHSPSTICK ULTRAHUMECTANTE &amp; CEREZA DOBLE GDE</t>
  </si>
  <si>
    <t>Tarjeta Electrosellado Chapstick Fresa Grande</t>
  </si>
  <si>
    <t>Tarjeta Electrosellado Chapstick Medicado Grande</t>
  </si>
  <si>
    <t>Tarjeta Electrosellado Chapstick Menta Grande</t>
  </si>
  <si>
    <t>Tarjeta Electrosellado Chapstick Tutti Frutti Grande</t>
  </si>
  <si>
    <t>Tarjeta Espermicida x 6 12-2011</t>
  </si>
  <si>
    <t>Tarjeta Espermicida x3 12-2011</t>
  </si>
  <si>
    <t>TARJETA GRANDE CHAPSTICK FRESA + MENTA NAVIDAD 07-2017</t>
  </si>
  <si>
    <t>Tarjeta Long Action x6 12-2011</t>
  </si>
  <si>
    <t>Tarjeta Lubricado x3 12-2011</t>
  </si>
  <si>
    <t>Tarjeta Lubricado x6 12-2011</t>
  </si>
  <si>
    <t>Tarjeta Pequeña Chapstick Manzana Verde 04-2012</t>
  </si>
  <si>
    <t>Tarjeta Pequeña Mega blíster Chapstick Manzana Verde 04-2012</t>
  </si>
  <si>
    <t>Tarjeta Punto G x3 12-2011</t>
  </si>
  <si>
    <t>Tarjeta Punto G x6 12-2011</t>
  </si>
  <si>
    <t>Tarjeta Robaxin Gold 05-2012</t>
  </si>
  <si>
    <t>Tarjeta Sin Lubricar x3 12-2011</t>
  </si>
  <si>
    <t>TARJETA TAHITI TIENDAS X 6 07-2012</t>
  </si>
  <si>
    <t>TARJETA TODAY ESPERMICIDA X 3</t>
  </si>
  <si>
    <t>TARJETA TODAY ESPERMICIDA X 6</t>
  </si>
  <si>
    <t>TARJETA TODAY ESTIMULANTE    X 3 01-2015</t>
  </si>
  <si>
    <t>TARJETA TODAY HOT SENSATION  X 6  01-2015</t>
  </si>
  <si>
    <t>TARJETA TODAY HOT SENSATION X 3</t>
  </si>
  <si>
    <t>TARJETA TODAY HOT SENSATION X 3UNDS ND 08-2017</t>
  </si>
  <si>
    <t>TARJETA TODAY LONG ACTION  X 3  01-2015</t>
  </si>
  <si>
    <t>TARJETA TODAY LONG ACTION X 3UNDS ND 08-2017</t>
  </si>
  <si>
    <t>TARJETA TODAY LUBRICADO  X 3 01-2015</t>
  </si>
  <si>
    <t>TARJETA TODAY LUBRICADO  X 6  01-2015</t>
  </si>
  <si>
    <t>TARJETA TODAY LUBRICADO X 6</t>
  </si>
  <si>
    <t>TARJETA TODAY MIX LUBRICADO+TRIPLE +MUTUAL X 6UNDS 03-2017</t>
  </si>
  <si>
    <t>TARJETA TODAY MUTUAL SENSATION X 3 SIN NUEVO 04-2017</t>
  </si>
  <si>
    <t>TARJETA TODAY MUTUAL SENSATION X 6 SIN NUEVO 04-2017</t>
  </si>
  <si>
    <t>TARJETA TODAY SENSITIVO   X 3</t>
  </si>
  <si>
    <t>TARJETA TODAY TIENDAS</t>
  </si>
  <si>
    <t>TARJETA TODAY TRIPLE PLEASURE X 3</t>
  </si>
  <si>
    <t>TARJETA TODAY TRIPLE PLEASURE X 6</t>
  </si>
  <si>
    <t>TARJETA TODAY TRIPLE PLEASURE X 6  PFE 05-2016</t>
  </si>
  <si>
    <t>TARJETA TODAY X HOT SENSATION X 6</t>
  </si>
  <si>
    <t>Tarjeta Triple Pleasure x3 12-2011</t>
  </si>
  <si>
    <t>Tarjeta Triple Pleasure x6 12-2011</t>
  </si>
  <si>
    <t>Tarjeta Ultraestimulante x3 12-2011</t>
  </si>
  <si>
    <t>Tarjeta x 3 Today Mutual Sensation  06-2015</t>
  </si>
  <si>
    <t>Tarjetón Centrum Silver x 30 Gratis Termo 06-2016</t>
  </si>
  <si>
    <t>tarjeton Exibidor Today Tiendas x12 Unds 02-2015</t>
  </si>
  <si>
    <t>Tarjetón Today Tiendas x8 05-2012</t>
  </si>
  <si>
    <t>TDY 24 DISPLAY X 6</t>
  </si>
  <si>
    <t>Tela Teflón 0,006" con adh. de 1mt2</t>
  </si>
  <si>
    <t>THERMONEVERA    24 LITROS</t>
  </si>
  <si>
    <t>TINTA</t>
  </si>
  <si>
    <t>Tinta  video jet 1520</t>
  </si>
  <si>
    <t>Tinta  video jet 46 m.</t>
  </si>
  <si>
    <t>TINTA DE DOMINIO</t>
  </si>
  <si>
    <t>Tinta image Ref 5157</t>
  </si>
  <si>
    <t>Tinta Linx 1240 x 1.000 ml</t>
  </si>
  <si>
    <t>Tinta negra imaje</t>
  </si>
  <si>
    <t>TINTA NEGRA PARA ZANASI</t>
  </si>
  <si>
    <t>Tinta Serie 4000 imprensión serigrafica UV Amarillo</t>
  </si>
  <si>
    <t>Today Individual Hot Sensation revisión 2</t>
  </si>
  <si>
    <t>Traumeel S  (Gotas) 2.6 X 2.6</t>
  </si>
  <si>
    <t>Traumel S comprimidos 40*30 - Heel</t>
  </si>
  <si>
    <t>Traumel S pomada 31*8-Heel</t>
  </si>
  <si>
    <t>TROQUEL EN BAQUELITA</t>
  </si>
  <si>
    <t>TT 22*10 4F- R* 2000</t>
  </si>
  <si>
    <t>TT- ovalo verde -4F -R*10000</t>
  </si>
  <si>
    <t>TUBO DE SILICONA CL</t>
  </si>
  <si>
    <t>VALIDATE Sticker de Pruebas Móviles</t>
  </si>
  <si>
    <t>Vaso Pitillo Cebion Masticable</t>
  </si>
  <si>
    <t>Vial placebos - Pruebas Validate</t>
  </si>
  <si>
    <t>VOLANTES  URGENTE</t>
  </si>
  <si>
    <t>ZUNCHO</t>
  </si>
  <si>
    <t>A.I.U POR A.R.L. CONTRATISTAS</t>
  </si>
  <si>
    <t>A.R.L. CONTRATISTAS</t>
  </si>
  <si>
    <t>A.R.L.CONDUCTORES TERCEROS</t>
  </si>
  <si>
    <t>ADORNOS NAVIDEÑOS</t>
  </si>
  <si>
    <t>Afiliacion Computrabajo platino 500 plus</t>
  </si>
  <si>
    <t>AGUA EN BOLSA PARA EVENTOS</t>
  </si>
  <si>
    <t>ALIMETICIOS BIG PASS</t>
  </si>
  <si>
    <t>Alimeticios Big Pass-Comisiòn</t>
  </si>
  <si>
    <t>Almohada</t>
  </si>
  <si>
    <t>ALMUERZO</t>
  </si>
  <si>
    <t>Almuerzo Areas</t>
  </si>
  <si>
    <t>ALMUERZO BUFFET</t>
  </si>
  <si>
    <t>Almuerzos   de Gerencia</t>
  </si>
  <si>
    <t>ALMUERZOS PERSONAL</t>
  </si>
  <si>
    <t>ALQUILER DE BAÑOS PORTATILES</t>
  </si>
  <si>
    <t>Alquiler de consolas Xbox- Torneo deportivo</t>
  </si>
  <si>
    <t>ALQUILER DE SALON</t>
  </si>
  <si>
    <t>Alquiler de togas y birretes</t>
  </si>
  <si>
    <t>Anchetas</t>
  </si>
  <si>
    <t>ARTICULOS PARA ACTIVIDADES DE FIN DE AÑO</t>
  </si>
  <si>
    <t>Atención desayunos</t>
  </si>
  <si>
    <t>ATENCION EMPLEADOS</t>
  </si>
  <si>
    <t>ATENCIONES AL PERSONAL BUCARAMANGA</t>
  </si>
  <si>
    <t>AUXILIOS PERSONAL</t>
  </si>
  <si>
    <t>AVISO LEGAL FALLECIMIENTO FUNCIONARIO</t>
  </si>
  <si>
    <t>BALON DE FUTBOL</t>
  </si>
  <si>
    <t>BALON DE VOLEY BALL</t>
  </si>
  <si>
    <t>Bebidas refrescos.</t>
  </si>
  <si>
    <t>Bicicletas  FIN DE AÑO RIFAS</t>
  </si>
  <si>
    <t>BOLA ANTIESTRES</t>
  </si>
  <si>
    <t>BOLETAS PARA CINE</t>
  </si>
  <si>
    <t>Bolsa papel kraft 85 gramos</t>
  </si>
  <si>
    <t>Bolsa para dulces</t>
  </si>
  <si>
    <t>Bolsas de Regalo Logo Open</t>
  </si>
  <si>
    <t>BONOS ALMACEN LA 14</t>
  </si>
  <si>
    <t>BONOS ARTURO CALLE</t>
  </si>
  <si>
    <t>BONOS CREPES &amp; WAFFLES</t>
  </si>
  <si>
    <t>BONOS EXITO</t>
  </si>
  <si>
    <t>BONOS PANAMERICANA</t>
  </si>
  <si>
    <t>Bonos Temporales</t>
  </si>
  <si>
    <t>Cafetera Universal  Regalo Colaboradores</t>
  </si>
  <si>
    <t>CAMA ENSUEÑO 140*190</t>
  </si>
  <si>
    <t>CAMA SENCILLA</t>
  </si>
  <si>
    <t>CAMAROTES CL</t>
  </si>
  <si>
    <t>Capa impermeable para eventos</t>
  </si>
  <si>
    <t>CAPACITACIÓN AL PERSONAL</t>
  </si>
  <si>
    <t>Capacitaciones</t>
  </si>
  <si>
    <t>CARETA PARA SOLDAR</t>
  </si>
  <si>
    <t>CARNETS PARA IDENTIFICACION</t>
  </si>
  <si>
    <t>Celebración Misa</t>
  </si>
  <si>
    <t>CENTRO CON ACTIVIDADES PARA CUNA</t>
  </si>
  <si>
    <t>CHAMPAGNE  PIPER AEIDSIECK 750ML</t>
  </si>
  <si>
    <t>COFEE BREAK</t>
  </si>
  <si>
    <t>COLCHONES SENCILLOS</t>
  </si>
  <si>
    <t>COLCHONETA ASOLEADORA</t>
  </si>
  <si>
    <t>COMBOS</t>
  </si>
  <si>
    <t>Comidas</t>
  </si>
  <si>
    <t>COMISION POR CORRETAJE TAXIS</t>
  </si>
  <si>
    <t>Computador Portátil ASUS</t>
  </si>
  <si>
    <t>Conferencia</t>
  </si>
  <si>
    <t>CONO SEÑALIZACION</t>
  </si>
  <si>
    <t>Cordon Escarapela</t>
  </si>
  <si>
    <t>coronas funerarias</t>
  </si>
  <si>
    <t>Cubiertos cheff winox decorado</t>
  </si>
  <si>
    <t>Curso de emprendimiento</t>
  </si>
  <si>
    <t>DESAYUNOS</t>
  </si>
  <si>
    <t>Diagnostico del clima Oragnizacional</t>
  </si>
  <si>
    <t>DIPLOMAS DE RECONOCIMIENTOS</t>
  </si>
  <si>
    <t>Dispensador de stickies. Incluye repuesto en color azul. Med</t>
  </si>
  <si>
    <t>Dulces</t>
  </si>
  <si>
    <t>ELECTRODOMESTICOS</t>
  </si>
  <si>
    <t>Elíptica</t>
  </si>
  <si>
    <t>ENCUENTRO DE PAREJAS - SPA</t>
  </si>
  <si>
    <t>ENCUENTRO DE PAREJAS - Taller con Psicólogo</t>
  </si>
  <si>
    <t>Encuestas Centro Nal Consultoria</t>
  </si>
  <si>
    <t>Enfermería y o terapias</t>
  </si>
  <si>
    <t>Entrada a Santuario  ( Visita de Museo )</t>
  </si>
  <si>
    <t>Evaluación Caliper</t>
  </si>
  <si>
    <t>EVENTO</t>
  </si>
  <si>
    <t>EVENTO FIN DE AÑO</t>
  </si>
  <si>
    <t>EXAMENES MEDICOS</t>
  </si>
  <si>
    <t>EXAMENES MEDICOS OCUPACIONALES BUCARAMANGA</t>
  </si>
  <si>
    <t>EXAMENES MEDICOS TEMPORALES</t>
  </si>
  <si>
    <t>Excluidios</t>
  </si>
  <si>
    <t>EXPLORER¨S CLUB COLECCION GOLD ROUTE Lt</t>
  </si>
  <si>
    <t>Fotocopias</t>
  </si>
  <si>
    <t>Galletas de la suerte</t>
  </si>
  <si>
    <t>Galletas para refrigerio de reuniones</t>
  </si>
  <si>
    <t>GASTOS MEDICOS MEDELLIN</t>
  </si>
  <si>
    <t>Gastos Medicos Y Doragas Colsanitas</t>
  </si>
  <si>
    <t>GIMNASIO BEBE</t>
  </si>
  <si>
    <t>Grecas óster de autoservicio</t>
  </si>
  <si>
    <t>Hamburguesera grill asador</t>
  </si>
  <si>
    <t>Impresion Arte Final</t>
  </si>
  <si>
    <t>IMPUESTO AL CONSUMO RESTAURANTES</t>
  </si>
  <si>
    <t>INSUMOS BEBIDAS CALIENTES</t>
  </si>
  <si>
    <t>Jarra de vidrio</t>
  </si>
  <si>
    <t>Johnnie Walker - Explorer s club collection Platinum Lt</t>
  </si>
  <si>
    <t>JOHNNIE WALKER GOLD LABEL RESERVE LITRO</t>
  </si>
  <si>
    <t>JOHNNIE WALKER XPLORER CLUB COLLECTION SPICED ROAD LITRO</t>
  </si>
  <si>
    <t>JOHNNIE WALKER XR 21 AÑOS 750ML</t>
  </si>
  <si>
    <t>JUEGO DE CAMA</t>
  </si>
  <si>
    <t>Juego de empaques Neopreno</t>
  </si>
  <si>
    <t>Juego de Sabanas</t>
  </si>
  <si>
    <t>JUEGO DE SALA EN MIEMBRE</t>
  </si>
  <si>
    <t>JUEGO DE TE BOJANINI QUINQUENIO</t>
  </si>
  <si>
    <t>JUEGOS BROCHURE.</t>
  </si>
  <si>
    <t>JUEGOS DIDACTICOS</t>
  </si>
  <si>
    <t>Juguetes Niña</t>
  </si>
  <si>
    <t>Juguetes Niño</t>
  </si>
  <si>
    <t>JUICE EXTRACTOR OST, 120V</t>
  </si>
  <si>
    <t>JUZGAMIENTOS DE TORNEO DE FÙTBOL, BALONCESTO, TENIS, VOLEIB</t>
  </si>
  <si>
    <t>Kit de belleza</t>
  </si>
  <si>
    <t>Kit de Cumpleaños</t>
  </si>
  <si>
    <t>Kit de jardinería</t>
  </si>
  <si>
    <t>Kit materiales Excelencia</t>
  </si>
  <si>
    <t>Kit para Evento GBS</t>
  </si>
  <si>
    <t>kit tipo Spa Obsequio cumpleaños</t>
  </si>
  <si>
    <t>kits de pedicure para el día de la mujer</t>
  </si>
  <si>
    <t>LAPICERO LAMY  PARA GRADUADOS</t>
  </si>
  <si>
    <t>LAVADORA</t>
  </si>
  <si>
    <t>LIBRO</t>
  </si>
  <si>
    <t>Libro excelencia académica</t>
  </si>
  <si>
    <t>Licores</t>
  </si>
  <si>
    <t>Licuadora a/inox 5 vel</t>
  </si>
  <si>
    <t>LITRO SELLO DORADO</t>
  </si>
  <si>
    <t>LITRO SELLO NEGRO</t>
  </si>
  <si>
    <t>LITRO SELLO VERDE</t>
  </si>
  <si>
    <t>Llaveros para virgen del carmen</t>
  </si>
  <si>
    <t>Maletas para transporte de productos.</t>
  </si>
  <si>
    <t>Masaje corporal</t>
  </si>
  <si>
    <t>MATERIALES DE CONSTRUCCIÒN (AUXILIO PARA VIVIENDA)</t>
  </si>
  <si>
    <t>Medallas para premiación de torneo deportivo</t>
  </si>
  <si>
    <t>MEDICINA PREPAGADA-EMPLEADOS</t>
  </si>
  <si>
    <t>Mercado Comerdor principal</t>
  </si>
  <si>
    <t>Mercados</t>
  </si>
  <si>
    <t>Mesa para Tenis de Mesa ( Torneo Deportivo)</t>
  </si>
  <si>
    <t>MUGS</t>
  </si>
  <si>
    <t>Obsequio  10-12 años PARLANTE "PANNAL“</t>
  </si>
  <si>
    <t>Obsequio  8-10 años Futbol Balón flotante</t>
  </si>
  <si>
    <t>Obsequio 6-8 años Pista magical tracks</t>
  </si>
  <si>
    <t>obsequio de cumpleaños del año 2018 (Maleta)._x0002_</t>
  </si>
  <si>
    <t>Obsequio reconocimiento de matrimonio</t>
  </si>
  <si>
    <t>Obsequio reconocimiento de vivienda</t>
  </si>
  <si>
    <t>OBSEQUIOS</t>
  </si>
  <si>
    <t>Obsequios por nacimiento (Paseador)</t>
  </si>
  <si>
    <t>OLLA ARROCERA</t>
  </si>
  <si>
    <t>OLLA DE COCCION MULTIUSOS</t>
  </si>
  <si>
    <t>otros pagos por cuenta de empleados</t>
  </si>
  <si>
    <t>Paella</t>
  </si>
  <si>
    <t>Panela</t>
  </si>
  <si>
    <t>Paraguas mango Plástico</t>
  </si>
  <si>
    <t>PASABOCAS</t>
  </si>
  <si>
    <t>Pasadías de Compensar</t>
  </si>
  <si>
    <t>PASAPORTES MUNDO AVENTURA</t>
  </si>
  <si>
    <t>PENALIDAD- MULTAS</t>
  </si>
  <si>
    <t>PLATO DE LECHONA</t>
  </si>
  <si>
    <t>Portavasos Bojanini - Quinquenios</t>
  </si>
  <si>
    <t>PROCESADOR DE ALIMENTOS</t>
  </si>
  <si>
    <t>Protector para I PAD</t>
  </si>
  <si>
    <t>Prueba  de Competencia</t>
  </si>
  <si>
    <t>prueba de selección ANTES PLUS + PERFIL CIUDADANO</t>
  </si>
  <si>
    <t>PRUEBAS SUSTANCIAS PSICOACTIVAS</t>
  </si>
  <si>
    <t>Reconocimiento Grado</t>
  </si>
  <si>
    <t>Reconocimiento Matrimonio</t>
  </si>
  <si>
    <t>Reconocimiento matrimonio  Combo de Cine 4D</t>
  </si>
  <si>
    <t>Reconocimiento Vivienda  Bono falabella</t>
  </si>
  <si>
    <t>Reconocimiento Vivienda  Vajilla</t>
  </si>
  <si>
    <t>Recreacion</t>
  </si>
  <si>
    <t>Refrigerios</t>
  </si>
  <si>
    <t>REFRIGERIOS PERSONAL BQUILLA</t>
  </si>
  <si>
    <t>Regalo de 11 A 12 AÑOS  (UNISEX) SMARTWATCH</t>
  </si>
  <si>
    <t>Regalo de 11 A 12 años  Gafas de Realiad Virtual</t>
  </si>
  <si>
    <t>Regalo de 3 a 4 (niñas) Niña con accesorios de redicol</t>
  </si>
  <si>
    <t>Regalo de 5 a  6 (niñas)  Micrófono de Dima</t>
  </si>
  <si>
    <t>Regalo de 7 a  8 (niños)  Super power Truck del faro</t>
  </si>
  <si>
    <t>Regalo de 9 A 10  AÑOS  (NIÑAS) MALETA MARTINA PERRITOS+ REL</t>
  </si>
  <si>
    <t>Regalo de 9 A 10 años  niño Raquetas de Tenis</t>
  </si>
  <si>
    <t>Regalo día de la mujer - Gafas</t>
  </si>
  <si>
    <t>Regalo dia de la mujer monederos</t>
  </si>
  <si>
    <t>Regalos  FIN DE AÑO RIFAS</t>
  </si>
  <si>
    <t>Regalos Cumpleaños 2015</t>
  </si>
  <si>
    <t>Regalos Cumpleaños 2016 SILLA</t>
  </si>
  <si>
    <t>Regalos Cumpleaños Botilito</t>
  </si>
  <si>
    <t>Regalos Cumpleaños Cojin Viajero</t>
  </si>
  <si>
    <t>Regalos Cumpleaños Relojes</t>
  </si>
  <si>
    <t>Regalos para Bebe</t>
  </si>
  <si>
    <t>Regalos para Colaboradores Asador</t>
  </si>
  <si>
    <t>Reloj de Sobremesa  refe 2004</t>
  </si>
  <si>
    <t>RELOJ DIGITAL</t>
  </si>
  <si>
    <t>Reloj Grande</t>
  </si>
  <si>
    <t>RESTAURANTE MEDELLIN</t>
  </si>
  <si>
    <t>Sangria</t>
  </si>
  <si>
    <t>SERVICIO ALMUERZOS PERSONAL BQUILLA</t>
  </si>
  <si>
    <t>SERVICIO CENAS PERSONAL BQUILLA</t>
  </si>
  <si>
    <t>Servicio de ambulancia</t>
  </si>
  <si>
    <t>Servicio de coordinación logistica</t>
  </si>
  <si>
    <t>Servicio de corrección de textos</t>
  </si>
  <si>
    <t>Servicio de parqueadero</t>
  </si>
  <si>
    <t>SERVICIO DE PROPINA</t>
  </si>
  <si>
    <t>Servicio de trasnporte</t>
  </si>
  <si>
    <t>SERVICIO DE VACUNACION</t>
  </si>
  <si>
    <t>SERVICIO DE VACUNACION CALI</t>
  </si>
  <si>
    <t>Servicio Meseros</t>
  </si>
  <si>
    <t>SERVICIOS DE AREAS PROTEGIDAS</t>
  </si>
  <si>
    <t>SET HERRAMIENTAS</t>
  </si>
  <si>
    <t>SET PIEZAS ARMABLES</t>
  </si>
  <si>
    <t>Sombrilla</t>
  </si>
  <si>
    <t>Speaker Pokemon</t>
  </si>
  <si>
    <t>TAZON - OBSEQUIO QUINQUENIOS</t>
  </si>
  <si>
    <t>TIQUETES AEREOS</t>
  </si>
  <si>
    <t>Torneo Deportivo</t>
  </si>
  <si>
    <t>TROFEOS</t>
  </si>
  <si>
    <t>VACUNAS INFLUENZA CAMPAÑA BUCARAMANGA</t>
  </si>
  <si>
    <t>Vehiculos Big Pass</t>
  </si>
  <si>
    <t>Viino Blanco</t>
  </si>
  <si>
    <t>Viino Tinto</t>
  </si>
  <si>
    <t>Vino Tinto</t>
  </si>
  <si>
    <t>WOLKIE TOKY</t>
  </si>
  <si>
    <t>YOYOS  PORTA CARNET</t>
  </si>
  <si>
    <t>A</t>
  </si>
  <si>
    <t>B</t>
  </si>
  <si>
    <t>C</t>
  </si>
  <si>
    <t>INSUMOS</t>
  </si>
  <si>
    <t>MATERIALES</t>
  </si>
  <si>
    <t>BIENESTAR</t>
  </si>
  <si>
    <t>MAQ</t>
  </si>
  <si>
    <t>SERVICIOS</t>
  </si>
  <si>
    <t>Riesgo suministro</t>
  </si>
  <si>
    <t>Impacto financiero</t>
  </si>
  <si>
    <t>Valor total</t>
  </si>
  <si>
    <t>Nivel de riesgo (s)</t>
  </si>
  <si>
    <t>Nivel  de impacto (f)</t>
  </si>
  <si>
    <t>ALTO</t>
  </si>
  <si>
    <t>BAJO</t>
  </si>
  <si>
    <t>MUY BAJO</t>
  </si>
  <si>
    <t>MEDIO</t>
  </si>
  <si>
    <t>MUY ALTO</t>
  </si>
  <si>
    <t>#</t>
  </si>
  <si>
    <t>Columna1</t>
  </si>
  <si>
    <t>Columna2</t>
  </si>
  <si>
    <t>Columna3</t>
  </si>
  <si>
    <t>Wa</t>
  </si>
  <si>
    <t>Wg</t>
  </si>
  <si>
    <t># ORDENES DE COMPRA</t>
  </si>
  <si>
    <t>Wo</t>
  </si>
  <si>
    <t>#ORDENES DE COMPRA</t>
  </si>
  <si>
    <t>WA</t>
  </si>
  <si>
    <t>Peso producto</t>
  </si>
  <si>
    <t>TIPO</t>
  </si>
  <si>
    <t>POC</t>
  </si>
  <si>
    <t>PG</t>
  </si>
  <si>
    <t>PRODUCTO</t>
  </si>
  <si>
    <t>CATEGORÍA</t>
  </si>
  <si>
    <t>#P</t>
  </si>
  <si>
    <t>INSUMOS AA</t>
  </si>
  <si>
    <t>MATERIALES AA</t>
  </si>
  <si>
    <t>BIENESTAR AA</t>
  </si>
  <si>
    <t xml:space="preserve">MAQ AA </t>
  </si>
  <si>
    <t xml:space="preserve">SERVICIOS AA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</si>
</sst>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0.000000%"/>
    <numFmt numFmtId="167" formatCode="0.00000%"/>
    <numFmt numFmtId="168" formatCode="0.0000000%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00">
    <xf numFmtId="0" fontId="0" fillId="0" borderId="0" xfId="0"/>
    <xf numFmtId="165" fontId="0" fillId="0" borderId="0" xfId="0" applyNumberFormat="1"/>
    <xf numFmtId="10" fontId="0" fillId="0" borderId="0" xfId="0" applyNumberFormat="1"/>
    <xf numFmtId="0" fontId="0" fillId="2" borderId="0" xfId="0" applyFill="1"/>
    <xf numFmtId="10" fontId="0" fillId="2" borderId="0" xfId="0" applyNumberFormat="1" applyFill="1"/>
    <xf numFmtId="0" fontId="3" fillId="2" borderId="0" xfId="1" applyFont="1" applyFill="1"/>
    <xf numFmtId="0" fontId="0" fillId="0" borderId="3" xfId="0" applyBorder="1"/>
    <xf numFmtId="0" fontId="0" fillId="0" borderId="3" xfId="0" applyNumberFormat="1" applyBorder="1"/>
    <xf numFmtId="164" fontId="0" fillId="0" borderId="4" xfId="0" applyNumberFormat="1" applyBorder="1"/>
    <xf numFmtId="164" fontId="0" fillId="0" borderId="0" xfId="0" applyNumberFormat="1"/>
    <xf numFmtId="166" fontId="0" fillId="0" borderId="0" xfId="0" applyNumberFormat="1"/>
    <xf numFmtId="0" fontId="0" fillId="2" borderId="1" xfId="0" applyFill="1" applyBorder="1"/>
    <xf numFmtId="164" fontId="0" fillId="2" borderId="2" xfId="0" applyNumberFormat="1" applyFill="1" applyBorder="1"/>
    <xf numFmtId="166" fontId="0" fillId="2" borderId="0" xfId="0" applyNumberFormat="1" applyFill="1"/>
    <xf numFmtId="0" fontId="0" fillId="2" borderId="3" xfId="0" applyFill="1" applyBorder="1"/>
    <xf numFmtId="164" fontId="0" fillId="2" borderId="4" xfId="0" applyNumberFormat="1" applyFill="1" applyBorder="1"/>
    <xf numFmtId="0" fontId="4" fillId="2" borderId="3" xfId="0" applyFont="1" applyFill="1" applyBorder="1"/>
    <xf numFmtId="0" fontId="4" fillId="2" borderId="1" xfId="0" applyFont="1" applyFill="1" applyBorder="1"/>
    <xf numFmtId="0" fontId="0" fillId="2" borderId="1" xfId="0" applyNumberFormat="1" applyFill="1" applyBorder="1"/>
    <xf numFmtId="0" fontId="0" fillId="2" borderId="3" xfId="0" applyNumberFormat="1" applyFill="1" applyBorder="1"/>
    <xf numFmtId="167" fontId="0" fillId="0" borderId="0" xfId="0" applyNumberFormat="1"/>
    <xf numFmtId="167" fontId="0" fillId="2" borderId="0" xfId="0" applyNumberFormat="1" applyFill="1"/>
    <xf numFmtId="0" fontId="0" fillId="2" borderId="0" xfId="0" applyNumberFormat="1" applyFill="1"/>
    <xf numFmtId="10" fontId="0" fillId="5" borderId="0" xfId="0" applyNumberFormat="1" applyFill="1"/>
    <xf numFmtId="168" fontId="0" fillId="0" borderId="0" xfId="0" applyNumberFormat="1"/>
    <xf numFmtId="168" fontId="0" fillId="2" borderId="0" xfId="0" applyNumberFormat="1" applyFill="1"/>
    <xf numFmtId="0" fontId="5" fillId="0" borderId="0" xfId="0" applyFont="1" applyAlignment="1">
      <alignment horizontal="center" vertical="center"/>
    </xf>
    <xf numFmtId="0" fontId="6" fillId="5" borderId="1" xfId="0" applyFont="1" applyFill="1" applyBorder="1"/>
    <xf numFmtId="0" fontId="6" fillId="5" borderId="3" xfId="0" applyFont="1" applyFill="1" applyBorder="1"/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2" fontId="0" fillId="0" borderId="0" xfId="19" applyFont="1"/>
    <xf numFmtId="42" fontId="0" fillId="0" borderId="0" xfId="0" applyNumberFormat="1"/>
    <xf numFmtId="2" fontId="0" fillId="0" borderId="0" xfId="20" applyNumberFormat="1" applyFont="1"/>
    <xf numFmtId="2" fontId="0" fillId="0" borderId="0" xfId="0" applyNumberFormat="1"/>
    <xf numFmtId="0" fontId="5" fillId="0" borderId="0" xfId="0" applyFont="1"/>
    <xf numFmtId="0" fontId="0" fillId="6" borderId="0" xfId="0" applyFill="1"/>
    <xf numFmtId="0" fontId="0" fillId="0" borderId="0" xfId="0" applyFill="1"/>
    <xf numFmtId="166" fontId="0" fillId="0" borderId="0" xfId="0" applyNumberFormat="1" applyFill="1"/>
    <xf numFmtId="0" fontId="0" fillId="0" borderId="0" xfId="0" applyFill="1" applyAlignment="1">
      <alignment horizontal="center"/>
    </xf>
    <xf numFmtId="0" fontId="5" fillId="0" borderId="0" xfId="0" applyFont="1" applyAlignment="1">
      <alignment horizontal="center"/>
    </xf>
    <xf numFmtId="10" fontId="5" fillId="0" borderId="0" xfId="0" applyNumberFormat="1" applyFont="1" applyAlignment="1">
      <alignment horizontal="center"/>
    </xf>
    <xf numFmtId="0" fontId="5" fillId="0" borderId="0" xfId="0" applyFont="1" applyFill="1" applyAlignment="1">
      <alignment horizontal="center"/>
    </xf>
    <xf numFmtId="10" fontId="0" fillId="0" borderId="0" xfId="0" applyNumberFormat="1" applyFill="1"/>
    <xf numFmtId="0" fontId="0" fillId="0" borderId="0" xfId="0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42" fontId="0" fillId="6" borderId="0" xfId="19" applyFont="1" applyFill="1"/>
    <xf numFmtId="0" fontId="9" fillId="6" borderId="0" xfId="0" applyFont="1" applyFill="1"/>
    <xf numFmtId="0" fontId="5" fillId="0" borderId="5" xfId="0" applyFont="1" applyBorder="1" applyAlignment="1">
      <alignment horizontal="center"/>
    </xf>
    <xf numFmtId="0" fontId="0" fillId="2" borderId="5" xfId="0" applyFill="1" applyBorder="1"/>
    <xf numFmtId="0" fontId="3" fillId="2" borderId="5" xfId="1" applyFont="1" applyFill="1" applyBorder="1"/>
    <xf numFmtId="164" fontId="2" fillId="2" borderId="5" xfId="15" applyNumberFormat="1" applyFill="1" applyBorder="1"/>
    <xf numFmtId="10" fontId="0" fillId="2" borderId="5" xfId="0" applyNumberFormat="1" applyFill="1" applyBorder="1"/>
    <xf numFmtId="0" fontId="1" fillId="2" borderId="5" xfId="1" applyFill="1" applyBorder="1"/>
    <xf numFmtId="164" fontId="1" fillId="2" borderId="5" xfId="2" applyNumberFormat="1" applyFill="1" applyBorder="1"/>
    <xf numFmtId="164" fontId="2" fillId="2" borderId="5" xfId="12" applyNumberFormat="1" applyFill="1" applyBorder="1"/>
    <xf numFmtId="164" fontId="1" fillId="2" borderId="5" xfId="5" applyNumberFormat="1" applyFill="1" applyBorder="1"/>
    <xf numFmtId="164" fontId="2" fillId="2" borderId="5" xfId="13" applyNumberFormat="1" applyFill="1" applyBorder="1"/>
    <xf numFmtId="0" fontId="0" fillId="3" borderId="5" xfId="0" applyFill="1" applyBorder="1"/>
    <xf numFmtId="0" fontId="3" fillId="3" borderId="5" xfId="1" applyFont="1" applyFill="1" applyBorder="1"/>
    <xf numFmtId="164" fontId="1" fillId="3" borderId="5" xfId="4" applyNumberFormat="1" applyFill="1" applyBorder="1"/>
    <xf numFmtId="10" fontId="0" fillId="3" borderId="5" xfId="0" applyNumberFormat="1" applyFill="1" applyBorder="1"/>
    <xf numFmtId="0" fontId="1" fillId="3" borderId="5" xfId="1" applyFill="1" applyBorder="1"/>
    <xf numFmtId="164" fontId="2" fillId="3" borderId="5" xfId="18" applyNumberFormat="1" applyFill="1" applyBorder="1"/>
    <xf numFmtId="164" fontId="2" fillId="3" borderId="5" xfId="9" applyNumberFormat="1" applyFill="1" applyBorder="1"/>
    <xf numFmtId="164" fontId="2" fillId="3" borderId="5" xfId="11" applyNumberFormat="1" applyFill="1" applyBorder="1"/>
    <xf numFmtId="164" fontId="2" fillId="3" borderId="5" xfId="6" applyNumberFormat="1" applyFill="1" applyBorder="1"/>
    <xf numFmtId="164" fontId="2" fillId="3" borderId="5" xfId="7" applyNumberFormat="1" applyFill="1" applyBorder="1"/>
    <xf numFmtId="0" fontId="0" fillId="4" borderId="5" xfId="0" applyFill="1" applyBorder="1"/>
    <xf numFmtId="0" fontId="1" fillId="4" borderId="5" xfId="1" applyFill="1" applyBorder="1"/>
    <xf numFmtId="164" fontId="2" fillId="4" borderId="5" xfId="14" applyNumberFormat="1" applyFill="1" applyBorder="1"/>
    <xf numFmtId="10" fontId="0" fillId="4" borderId="5" xfId="0" applyNumberFormat="1" applyFill="1" applyBorder="1"/>
    <xf numFmtId="164" fontId="1" fillId="4" borderId="5" xfId="3" applyNumberFormat="1" applyFill="1" applyBorder="1"/>
    <xf numFmtId="164" fontId="2" fillId="4" borderId="5" xfId="10" applyNumberFormat="1" applyFill="1" applyBorder="1"/>
    <xf numFmtId="164" fontId="2" fillId="4" borderId="5" xfId="17" applyNumberFormat="1" applyFill="1" applyBorder="1"/>
    <xf numFmtId="164" fontId="2" fillId="4" borderId="5" xfId="16" applyNumberFormat="1" applyFill="1" applyBorder="1"/>
    <xf numFmtId="164" fontId="2" fillId="4" borderId="5" xfId="8" applyNumberFormat="1" applyFill="1" applyBorder="1"/>
    <xf numFmtId="0" fontId="8" fillId="4" borderId="5" xfId="1" applyFont="1" applyFill="1" applyBorder="1" applyAlignment="1">
      <alignment horizontal="center"/>
    </xf>
    <xf numFmtId="10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0" applyNumberFormat="1" applyFill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9" fillId="0" borderId="0" xfId="0" applyFont="1" applyFill="1" applyBorder="1"/>
    <xf numFmtId="164" fontId="9" fillId="0" borderId="0" xfId="0" applyNumberFormat="1" applyFont="1" applyFill="1" applyBorder="1"/>
    <xf numFmtId="167" fontId="9" fillId="0" borderId="0" xfId="0" applyNumberFormat="1" applyFont="1" applyFill="1" applyBorder="1"/>
    <xf numFmtId="0" fontId="9" fillId="0" borderId="0" xfId="0" applyFont="1" applyFill="1" applyBorder="1" applyAlignment="1">
      <alignment vertical="center"/>
    </xf>
  </cellXfs>
  <cellStyles count="21">
    <cellStyle name="Moneda [0]" xfId="19" builtinId="7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3" xfId="2" xr:uid="{00000000-0005-0000-0000-00000D000000}"/>
    <cellStyle name="Normal 4" xfId="3" xr:uid="{00000000-0005-0000-0000-00000E000000}"/>
    <cellStyle name="Normal 5" xfId="4" xr:uid="{00000000-0005-0000-0000-00000F000000}"/>
    <cellStyle name="Normal 6" xfId="5" xr:uid="{00000000-0005-0000-0000-000010000000}"/>
    <cellStyle name="Normal 7" xfId="6" xr:uid="{00000000-0005-0000-0000-000011000000}"/>
    <cellStyle name="Normal 8" xfId="7" xr:uid="{00000000-0005-0000-0000-000012000000}"/>
    <cellStyle name="Normal 9" xfId="8" xr:uid="{00000000-0005-0000-0000-000013000000}"/>
    <cellStyle name="Porcentaje" xfId="20" builtinId="5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8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2" formatCode="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3840769903771"/>
          <c:y val="3.7511665208515621E-2"/>
          <c:w val="0.53832852143482068"/>
          <c:h val="0.452022820064158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'pareto general'!$B$22:$B$38</c:f>
              <c:strCache>
                <c:ptCount val="17"/>
                <c:pt idx="0">
                  <c:v>Servicios</c:v>
                </c:pt>
                <c:pt idx="1">
                  <c:v>Insumos</c:v>
                </c:pt>
                <c:pt idx="2">
                  <c:v>Materiales Para Arreglos Locativos</c:v>
                </c:pt>
                <c:pt idx="3">
                  <c:v>Bienestar Y Otros Gastos De Personal</c:v>
                </c:pt>
                <c:pt idx="4">
                  <c:v>Compras Maquinaria,equipos,partes Y Otros</c:v>
                </c:pt>
                <c:pt idx="5">
                  <c:v>Elementos De Papeleria</c:v>
                </c:pt>
                <c:pt idx="6">
                  <c:v>Implementos De Aseo</c:v>
                </c:pt>
                <c:pt idx="7">
                  <c:v>Suministros De Cafeteria</c:v>
                </c:pt>
                <c:pt idx="8">
                  <c:v>Arriendos</c:v>
                </c:pt>
                <c:pt idx="9">
                  <c:v>Publicidad Open Market</c:v>
                </c:pt>
                <c:pt idx="10">
                  <c:v>Bienes Muebles</c:v>
                </c:pt>
                <c:pt idx="11">
                  <c:v>Dotación</c:v>
                </c:pt>
                <c:pt idx="12">
                  <c:v>Honorarios</c:v>
                </c:pt>
                <c:pt idx="13">
                  <c:v>Implementos De Seguridad Industrial</c:v>
                </c:pt>
                <c:pt idx="14">
                  <c:v>Suscripciones Y Afiliaciones</c:v>
                </c:pt>
                <c:pt idx="15">
                  <c:v>Equipos Circuito Cerrado De Television</c:v>
                </c:pt>
                <c:pt idx="16">
                  <c:v>Terrenos</c:v>
                </c:pt>
              </c:strCache>
            </c:strRef>
          </c:cat>
          <c:val>
            <c:numRef>
              <c:f>'pareto general'!$C$22:$C$38</c:f>
              <c:numCache>
                <c:formatCode>General</c:formatCode>
                <c:ptCount val="17"/>
                <c:pt idx="0">
                  <c:v>16445</c:v>
                </c:pt>
                <c:pt idx="1">
                  <c:v>15699</c:v>
                </c:pt>
                <c:pt idx="2">
                  <c:v>10646</c:v>
                </c:pt>
                <c:pt idx="3">
                  <c:v>9273</c:v>
                </c:pt>
                <c:pt idx="4">
                  <c:v>9138</c:v>
                </c:pt>
                <c:pt idx="5">
                  <c:v>7575</c:v>
                </c:pt>
                <c:pt idx="6">
                  <c:v>5438</c:v>
                </c:pt>
                <c:pt idx="7">
                  <c:v>4534</c:v>
                </c:pt>
                <c:pt idx="8">
                  <c:v>3174</c:v>
                </c:pt>
                <c:pt idx="9">
                  <c:v>1780</c:v>
                </c:pt>
                <c:pt idx="10">
                  <c:v>1260</c:v>
                </c:pt>
                <c:pt idx="11">
                  <c:v>1173</c:v>
                </c:pt>
                <c:pt idx="12">
                  <c:v>1143</c:v>
                </c:pt>
                <c:pt idx="13">
                  <c:v>1143</c:v>
                </c:pt>
                <c:pt idx="14">
                  <c:v>590</c:v>
                </c:pt>
                <c:pt idx="15">
                  <c:v>129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B-4D78-B1E8-DA0E838A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068544"/>
        <c:axId val="73070080"/>
      </c:barChart>
      <c:lineChart>
        <c:grouping val="standard"/>
        <c:varyColors val="0"/>
        <c:ser>
          <c:idx val="1"/>
          <c:order val="1"/>
          <c:cat>
            <c:strRef>
              <c:f>'pareto general'!$B$22:$B$38</c:f>
              <c:strCache>
                <c:ptCount val="17"/>
                <c:pt idx="0">
                  <c:v>Servicios</c:v>
                </c:pt>
                <c:pt idx="1">
                  <c:v>Insumos</c:v>
                </c:pt>
                <c:pt idx="2">
                  <c:v>Materiales Para Arreglos Locativos</c:v>
                </c:pt>
                <c:pt idx="3">
                  <c:v>Bienestar Y Otros Gastos De Personal</c:v>
                </c:pt>
                <c:pt idx="4">
                  <c:v>Compras Maquinaria,equipos,partes Y Otros</c:v>
                </c:pt>
                <c:pt idx="5">
                  <c:v>Elementos De Papeleria</c:v>
                </c:pt>
                <c:pt idx="6">
                  <c:v>Implementos De Aseo</c:v>
                </c:pt>
                <c:pt idx="7">
                  <c:v>Suministros De Cafeteria</c:v>
                </c:pt>
                <c:pt idx="8">
                  <c:v>Arriendos</c:v>
                </c:pt>
                <c:pt idx="9">
                  <c:v>Publicidad Open Market</c:v>
                </c:pt>
                <c:pt idx="10">
                  <c:v>Bienes Muebles</c:v>
                </c:pt>
                <c:pt idx="11">
                  <c:v>Dotación</c:v>
                </c:pt>
                <c:pt idx="12">
                  <c:v>Honorarios</c:v>
                </c:pt>
                <c:pt idx="13">
                  <c:v>Implementos De Seguridad Industrial</c:v>
                </c:pt>
                <c:pt idx="14">
                  <c:v>Suscripciones Y Afiliaciones</c:v>
                </c:pt>
                <c:pt idx="15">
                  <c:v>Equipos Circuito Cerrado De Television</c:v>
                </c:pt>
                <c:pt idx="16">
                  <c:v>Terrenos</c:v>
                </c:pt>
              </c:strCache>
            </c:strRef>
          </c:cat>
          <c:val>
            <c:numRef>
              <c:f>'pareto general'!$F$22:$F$38</c:f>
              <c:numCache>
                <c:formatCode>0.00%</c:formatCode>
                <c:ptCount val="17"/>
                <c:pt idx="0">
                  <c:v>0.18428867596794979</c:v>
                </c:pt>
                <c:pt idx="1">
                  <c:v>0.36021740348517961</c:v>
                </c:pt>
                <c:pt idx="2">
                  <c:v>0.47952036756877908</c:v>
                </c:pt>
                <c:pt idx="3">
                  <c:v>0.58343699221157619</c:v>
                </c:pt>
                <c:pt idx="4">
                  <c:v>0.68584075755028862</c:v>
                </c:pt>
                <c:pt idx="5">
                  <c:v>0.77072897405726459</c:v>
                </c:pt>
                <c:pt idx="6">
                  <c:v>0.83166918809884016</c:v>
                </c:pt>
                <c:pt idx="7">
                  <c:v>0.8824788479856559</c:v>
                </c:pt>
                <c:pt idx="8">
                  <c:v>0.91804785117946996</c:v>
                </c:pt>
                <c:pt idx="9">
                  <c:v>0.93799518126295733</c:v>
                </c:pt>
                <c:pt idx="10">
                  <c:v>0.95211520143441475</c:v>
                </c:pt>
                <c:pt idx="11">
                  <c:v>0.9652602678321287</c:v>
                </c:pt>
                <c:pt idx="12">
                  <c:v>0.97806914327337935</c:v>
                </c:pt>
                <c:pt idx="13">
                  <c:v>0.99087801871462999</c:v>
                </c:pt>
                <c:pt idx="14">
                  <c:v>0.99748977419174101</c:v>
                </c:pt>
                <c:pt idx="15">
                  <c:v>0.99893539530453312</c:v>
                </c:pt>
                <c:pt idx="16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B-4D78-B1E8-DA0E838A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82144"/>
        <c:axId val="73071616"/>
      </c:lineChart>
      <c:catAx>
        <c:axId val="730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73070080"/>
        <c:crosses val="autoZero"/>
        <c:auto val="1"/>
        <c:lblAlgn val="ctr"/>
        <c:lblOffset val="100"/>
        <c:noMultiLvlLbl val="0"/>
      </c:catAx>
      <c:valAx>
        <c:axId val="73070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73068544"/>
        <c:crosses val="autoZero"/>
        <c:crossBetween val="between"/>
      </c:valAx>
      <c:valAx>
        <c:axId val="73071616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74982144"/>
        <c:crosses val="max"/>
        <c:crossBetween val="between"/>
      </c:valAx>
      <c:catAx>
        <c:axId val="7498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07161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INSUMOS!$N$1318:$N$1320</c:f>
              <c:numCache>
                <c:formatCode>0.00%</c:formatCode>
                <c:ptCount val="3"/>
                <c:pt idx="0">
                  <c:v>0.14961832061068703</c:v>
                </c:pt>
                <c:pt idx="1">
                  <c:v>0.25190839694656486</c:v>
                </c:pt>
                <c:pt idx="2">
                  <c:v>0.59847328244274811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0-4CEC-8495-5D3907CD7EAF}"/>
            </c:ext>
          </c:extLst>
        </c:ser>
        <c:ser>
          <c:idx val="1"/>
          <c:order val="1"/>
          <c:invertIfNegative val="0"/>
          <c:val>
            <c:numRef>
              <c:f>INSUMOS!$O$1318:$O$1320</c:f>
              <c:numCache>
                <c:formatCode>0.00000%</c:formatCode>
                <c:ptCount val="3"/>
                <c:pt idx="0">
                  <c:v>0.80040795624148497</c:v>
                </c:pt>
                <c:pt idx="1">
                  <c:v>0.14961780617447351</c:v>
                </c:pt>
                <c:pt idx="2">
                  <c:v>4.9974237584041736E-2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0-4CEC-8495-5D3907CD7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481216"/>
        <c:axId val="115785088"/>
      </c:barChart>
      <c:catAx>
        <c:axId val="11548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5785088"/>
        <c:crosses val="autoZero"/>
        <c:auto val="1"/>
        <c:lblAlgn val="ctr"/>
        <c:lblOffset val="100"/>
        <c:noMultiLvlLbl val="0"/>
      </c:catAx>
      <c:valAx>
        <c:axId val="1157850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548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MATERIALES!$B$2:$B$1211</c:f>
              <c:strCache>
                <c:ptCount val="1210"/>
                <c:pt idx="0">
                  <c:v>Materiales electricos Maquinaria y equipo</c:v>
                </c:pt>
                <c:pt idx="1">
                  <c:v>MATERIALES DE CONSTRUCCIÒN</c:v>
                </c:pt>
                <c:pt idx="2">
                  <c:v>ESTIBAS EN MADERA</c:v>
                </c:pt>
                <c:pt idx="3">
                  <c:v>Bombillos</c:v>
                </c:pt>
                <c:pt idx="4">
                  <c:v>Pinturas</c:v>
                </c:pt>
                <c:pt idx="5">
                  <c:v>Servicio de Instalacion de acometida eléctrica</c:v>
                </c:pt>
                <c:pt idx="6">
                  <c:v>Teclado Usb</c:v>
                </c:pt>
                <c:pt idx="7">
                  <c:v>INMUNIZACION DE ESTIBAS</c:v>
                </c:pt>
                <c:pt idx="8">
                  <c:v>MALLA</c:v>
                </c:pt>
                <c:pt idx="9">
                  <c:v>SILICONA LIQUIDA</c:v>
                </c:pt>
                <c:pt idx="10">
                  <c:v>DRYWALL</c:v>
                </c:pt>
                <c:pt idx="11">
                  <c:v>Candado Yale MEDIANO</c:v>
                </c:pt>
                <c:pt idx="12">
                  <c:v>Candado Yale GRANDE</c:v>
                </c:pt>
                <c:pt idx="13">
                  <c:v>ESTOPA</c:v>
                </c:pt>
                <c:pt idx="14">
                  <c:v>LAMINAS METALICAS</c:v>
                </c:pt>
                <c:pt idx="15">
                  <c:v>Pintura Epoxica</c:v>
                </c:pt>
                <c:pt idx="16">
                  <c:v>Base refrigerante para Portatil</c:v>
                </c:pt>
                <c:pt idx="17">
                  <c:v>Vinilo blanco</c:v>
                </c:pt>
                <c:pt idx="18">
                  <c:v>Puerta</c:v>
                </c:pt>
                <c:pt idx="19">
                  <c:v>DVD Blu-Ray de 50 GB</c:v>
                </c:pt>
                <c:pt idx="20">
                  <c:v>Cemento</c:v>
                </c:pt>
                <c:pt idx="21">
                  <c:v>Vidrio</c:v>
                </c:pt>
                <c:pt idx="22">
                  <c:v>Trampas adhesivas y protectores metalicos</c:v>
                </c:pt>
                <c:pt idx="23">
                  <c:v>LAMPARAS ELECTRICAS</c:v>
                </c:pt>
                <c:pt idx="24">
                  <c:v>Cadena</c:v>
                </c:pt>
                <c:pt idx="25">
                  <c:v>Lampara matainsectos 2 tubos, bandeja y rejilla completa</c:v>
                </c:pt>
                <c:pt idx="26">
                  <c:v>Tarjeta de proximidad para control de acceso.</c:v>
                </c:pt>
                <c:pt idx="27">
                  <c:v>Cortina Enrollable Black Out</c:v>
                </c:pt>
                <c:pt idx="28">
                  <c:v>Pelicula de Polarizar</c:v>
                </c:pt>
                <c:pt idx="29">
                  <c:v>AMARRAS PLASTICAS DE 10"</c:v>
                </c:pt>
                <c:pt idx="30">
                  <c:v>Cinta Antideslizante</c:v>
                </c:pt>
                <c:pt idx="31">
                  <c:v>Lampara 2x32 Hermetica Electrònicas</c:v>
                </c:pt>
                <c:pt idx="32">
                  <c:v>RECARGA DE EXTINTORES BUCARAMANGA</c:v>
                </c:pt>
                <c:pt idx="33">
                  <c:v>REFLECTORES</c:v>
                </c:pt>
                <c:pt idx="34">
                  <c:v>Trabajo de Jardineria</c:v>
                </c:pt>
                <c:pt idx="35">
                  <c:v>Acrilicos para estaciones de roedores</c:v>
                </c:pt>
                <c:pt idx="36">
                  <c:v>Combustible</c:v>
                </c:pt>
                <c:pt idx="37">
                  <c:v>MOUSE GENIUS PS/2</c:v>
                </c:pt>
                <c:pt idx="38">
                  <c:v>SILLA FIJA</c:v>
                </c:pt>
                <c:pt idx="39">
                  <c:v>MONTE Y/O DESMONTE DE ESTANTERIA</c:v>
                </c:pt>
                <c:pt idx="40">
                  <c:v>BOMBILLO AHORRADOR 20W</c:v>
                </c:pt>
                <c:pt idx="41">
                  <c:v>Lamina de Alfajor</c:v>
                </c:pt>
                <c:pt idx="42">
                  <c:v>BROCHAS</c:v>
                </c:pt>
                <c:pt idx="43">
                  <c:v>amarres plásticos blancos de 25 cm de largo x 3 mm de ancho</c:v>
                </c:pt>
                <c:pt idx="44">
                  <c:v>CINTA PELIGRO</c:v>
                </c:pt>
                <c:pt idx="45">
                  <c:v>LIJAS</c:v>
                </c:pt>
                <c:pt idx="46">
                  <c:v>Fabricación estructura</c:v>
                </c:pt>
                <c:pt idx="47">
                  <c:v>BROCAS</c:v>
                </c:pt>
                <c:pt idx="48">
                  <c:v>Ladrillo</c:v>
                </c:pt>
                <c:pt idx="49">
                  <c:v>Tubos fluorescentes T8 de 32w</c:v>
                </c:pt>
                <c:pt idx="50">
                  <c:v>Cortina Enrollable Solar</c:v>
                </c:pt>
                <c:pt idx="51">
                  <c:v>cable Hdmi to Dvi- Ps3 Xbox Pc Lcd Hd-4.6 mts 5 Gbps</c:v>
                </c:pt>
                <c:pt idx="52">
                  <c:v>AGLOMERADO</c:v>
                </c:pt>
                <c:pt idx="53">
                  <c:v>Mantenimiento Persianas</c:v>
                </c:pt>
                <c:pt idx="54">
                  <c:v>CLAVIJA</c:v>
                </c:pt>
                <c:pt idx="55">
                  <c:v>Juego de clavijas y tomas</c:v>
                </c:pt>
                <c:pt idx="56">
                  <c:v>Plastico transparente de 18"*3</c:v>
                </c:pt>
                <c:pt idx="57">
                  <c:v>PROTECTORES ESTANTERIA</c:v>
                </c:pt>
                <c:pt idx="58">
                  <c:v>ENMARCACION CUADROS</c:v>
                </c:pt>
                <c:pt idx="59">
                  <c:v>Variadores de velocidad/ frecuencia.</c:v>
                </c:pt>
                <c:pt idx="60">
                  <c:v>CHAZOS</c:v>
                </c:pt>
                <c:pt idx="61">
                  <c:v>puertas</c:v>
                </c:pt>
                <c:pt idx="62">
                  <c:v>CONTROLADOR EKC</c:v>
                </c:pt>
                <c:pt idx="63">
                  <c:v>automotores</c:v>
                </c:pt>
                <c:pt idx="64">
                  <c:v>Cinta demarcación para áreas 48mm x 30 metros</c:v>
                </c:pt>
                <c:pt idx="65">
                  <c:v>Esmalte blanco</c:v>
                </c:pt>
                <c:pt idx="66">
                  <c:v>TUBOS PROTECTORES</c:v>
                </c:pt>
                <c:pt idx="67">
                  <c:v>Cerradura</c:v>
                </c:pt>
                <c:pt idx="68">
                  <c:v>Escalera</c:v>
                </c:pt>
                <c:pt idx="69">
                  <c:v>Utilidad  Obras y proyectos</c:v>
                </c:pt>
                <c:pt idx="70">
                  <c:v>CINTA AISLANTE TESA</c:v>
                </c:pt>
                <c:pt idx="71">
                  <c:v>Puertas En Aluminio</c:v>
                </c:pt>
                <c:pt idx="72">
                  <c:v>Refrigerantes</c:v>
                </c:pt>
                <c:pt idx="73">
                  <c:v>Bombillos t8 x 17 w azules</c:v>
                </c:pt>
                <c:pt idx="74">
                  <c:v>Rodillos de 3"</c:v>
                </c:pt>
                <c:pt idx="75">
                  <c:v>MOUSE OPTICO USB EXTERNO</c:v>
                </c:pt>
                <c:pt idx="76">
                  <c:v>Candado Yale PEQUEÑO</c:v>
                </c:pt>
                <c:pt idx="77">
                  <c:v>Flexometro de 5m</c:v>
                </c:pt>
                <c:pt idx="78">
                  <c:v>Separador de fila retractil (cinta-tubo cromado)</c:v>
                </c:pt>
                <c:pt idx="79">
                  <c:v>ACOPLE</c:v>
                </c:pt>
                <c:pt idx="80">
                  <c:v>ESTRUCTURA METALICA</c:v>
                </c:pt>
                <c:pt idx="81">
                  <c:v>INTERRUPTOR SENCILLO</c:v>
                </c:pt>
                <c:pt idx="82">
                  <c:v>Puntilla en Libras</c:v>
                </c:pt>
                <c:pt idx="83">
                  <c:v>ROLLO DE TERMOFILM</c:v>
                </c:pt>
                <c:pt idx="84">
                  <c:v>TUBOS DE LUZ  PARA  LAMPARA  MATAINSECTOS.</c:v>
                </c:pt>
                <c:pt idx="85">
                  <c:v>Cable encauchetado 3*12</c:v>
                </c:pt>
                <c:pt idx="86">
                  <c:v>CINTA DE ENMASCARAR   MANTENIMIENTO  DE 3/4</c:v>
                </c:pt>
                <c:pt idx="87">
                  <c:v>Soporte de pared para televisor</c:v>
                </c:pt>
                <c:pt idx="88">
                  <c:v>TUBO 1 1/2</c:v>
                </c:pt>
                <c:pt idx="89">
                  <c:v>AMARRES PLASTICOS 10"</c:v>
                </c:pt>
                <c:pt idx="90">
                  <c:v>BOARD ASROCK P4145GV</c:v>
                </c:pt>
                <c:pt idx="91">
                  <c:v>Brochas de 3 "</c:v>
                </c:pt>
                <c:pt idx="92">
                  <c:v>CINTA 1/2</c:v>
                </c:pt>
                <c:pt idx="93">
                  <c:v>Extintor capacidad 20 libras polvo químico sec</c:v>
                </c:pt>
                <c:pt idx="94">
                  <c:v>PLATINAS ALUMINIO</c:v>
                </c:pt>
                <c:pt idx="95">
                  <c:v>ESMALTE GRIS</c:v>
                </c:pt>
                <c:pt idx="96">
                  <c:v>MULTITOMA  ELECTRICA</c:v>
                </c:pt>
                <c:pt idx="97">
                  <c:v>BOMBILLO DE METALAR DE 400</c:v>
                </c:pt>
                <c:pt idx="98">
                  <c:v>Fuente de poder KXTDA 103</c:v>
                </c:pt>
                <c:pt idx="99">
                  <c:v>Panel</c:v>
                </c:pt>
                <c:pt idx="100">
                  <c:v>Puertas En Vidrio</c:v>
                </c:pt>
                <c:pt idx="101">
                  <c:v>Rodillo para Pintura Epoxica</c:v>
                </c:pt>
                <c:pt idx="102">
                  <c:v>Secador Electrico Para Manos</c:v>
                </c:pt>
                <c:pt idx="103">
                  <c:v>Arena cernida</c:v>
                </c:pt>
                <c:pt idx="104">
                  <c:v>CINTA  AISLANTE   NEGRA</c:v>
                </c:pt>
                <c:pt idx="105">
                  <c:v>Imprevistos  Obras y proyectos</c:v>
                </c:pt>
                <c:pt idx="106">
                  <c:v>Lamina Control Insecto</c:v>
                </c:pt>
                <c:pt idx="107">
                  <c:v>Ventana</c:v>
                </c:pt>
                <c:pt idx="108">
                  <c:v>CINTA AISL.SUPER 33 3/4"</c:v>
                </c:pt>
                <c:pt idx="109">
                  <c:v>contactor de 32 Amperios 220V</c:v>
                </c:pt>
                <c:pt idx="110">
                  <c:v>Espejo</c:v>
                </c:pt>
                <c:pt idx="111">
                  <c:v>Instalación eléctrica para luminarias</c:v>
                </c:pt>
                <c:pt idx="112">
                  <c:v>Sandblasting</c:v>
                </c:pt>
                <c:pt idx="113">
                  <c:v>Tejas Galvanizadas</c:v>
                </c:pt>
                <c:pt idx="114">
                  <c:v>TINER</c:v>
                </c:pt>
                <c:pt idx="115">
                  <c:v>Trampa para la caja de cebado</c:v>
                </c:pt>
                <c:pt idx="116">
                  <c:v>Acrilicos de 60*50cms</c:v>
                </c:pt>
                <c:pt idx="117">
                  <c:v>Acrílicos de estaciones de roedores</c:v>
                </c:pt>
                <c:pt idx="118">
                  <c:v>BASE MONITOR</c:v>
                </c:pt>
                <c:pt idx="119">
                  <c:v>BOMBILLOS AHORRADORES DE LUZ DE 30W</c:v>
                </c:pt>
                <c:pt idx="120">
                  <c:v>Lamparas Incrustar 60x60</c:v>
                </c:pt>
                <c:pt idx="121">
                  <c:v>Pegacor</c:v>
                </c:pt>
                <c:pt idx="122">
                  <c:v>REPISAS 8*4*3</c:v>
                </c:pt>
                <c:pt idx="123">
                  <c:v>Transformador</c:v>
                </c:pt>
                <c:pt idx="124">
                  <c:v>Ventana en aluminio</c:v>
                </c:pt>
                <c:pt idx="125">
                  <c:v>Vigas</c:v>
                </c:pt>
                <c:pt idx="126">
                  <c:v>BROCHAS 4 PULGADAS</c:v>
                </c:pt>
                <c:pt idx="127">
                  <c:v>CINTA AISLANTE SUPER 33 3/4"</c:v>
                </c:pt>
                <c:pt idx="128">
                  <c:v>Espatula de plastico</c:v>
                </c:pt>
                <c:pt idx="129">
                  <c:v>Griferia para baño</c:v>
                </c:pt>
                <c:pt idx="130">
                  <c:v>Pilas para Mantenimiento  AA</c:v>
                </c:pt>
                <c:pt idx="131">
                  <c:v>Pinza Voltiamperimetrica</c:v>
                </c:pt>
                <c:pt idx="132">
                  <c:v>Taladro</c:v>
                </c:pt>
                <c:pt idx="133">
                  <c:v>Vidrio para gabinete de Alarma contra incendios</c:v>
                </c:pt>
                <c:pt idx="134">
                  <c:v>AGUA PARA BATERIA CL</c:v>
                </c:pt>
                <c:pt idx="135">
                  <c:v>Angulo</c:v>
                </c:pt>
                <c:pt idx="136">
                  <c:v>Chapa para Puerta Bodega</c:v>
                </c:pt>
                <c:pt idx="137">
                  <c:v>Chazos plasticos de 1/4 con tornillos</c:v>
                </c:pt>
                <c:pt idx="138">
                  <c:v>DISOLVENTE</c:v>
                </c:pt>
                <c:pt idx="139">
                  <c:v>ESTIBAS EN PLASTICO</c:v>
                </c:pt>
                <c:pt idx="140">
                  <c:v>Fabricacion de Mezanine</c:v>
                </c:pt>
                <c:pt idx="141">
                  <c:v>FABRICACION DE MUEBLE METALICO</c:v>
                </c:pt>
                <c:pt idx="142">
                  <c:v>SIKATOP</c:v>
                </c:pt>
                <c:pt idx="143">
                  <c:v>TABLONES</c:v>
                </c:pt>
                <c:pt idx="144">
                  <c:v>TUBO FLUORESCENTE 48W</c:v>
                </c:pt>
                <c:pt idx="145">
                  <c:v>AMARRE PLASTICO DE 15 CMS BOLSA * 100 UNDS</c:v>
                </c:pt>
                <c:pt idx="146">
                  <c:v>BOMBILLO AHORRADOR 11 W</c:v>
                </c:pt>
                <c:pt idx="147">
                  <c:v>BOMBILLO LUZ MIXTA 500W</c:v>
                </c:pt>
                <c:pt idx="148">
                  <c:v>Escoba antichispa</c:v>
                </c:pt>
                <c:pt idx="149">
                  <c:v>Puerta De Madera</c:v>
                </c:pt>
                <c:pt idx="150">
                  <c:v>SENSOR IONIZADO PARA DETECCION DE HUMO</c:v>
                </c:pt>
                <c:pt idx="151">
                  <c:v>SOLDADURA PVC</c:v>
                </c:pt>
                <c:pt idx="152">
                  <c:v>SUPER BONDER</c:v>
                </c:pt>
                <c:pt idx="153">
                  <c:v>Tiqueteadora Meto Refe 3329</c:v>
                </c:pt>
                <c:pt idx="154">
                  <c:v>Vidrio 4 mm Cristal</c:v>
                </c:pt>
                <c:pt idx="155">
                  <c:v>BOTON DE PANICO</c:v>
                </c:pt>
                <c:pt idx="156">
                  <c:v>Boton Push</c:v>
                </c:pt>
                <c:pt idx="157">
                  <c:v>Cable #16 vehicular rojo/ blanco.</c:v>
                </c:pt>
                <c:pt idx="158">
                  <c:v>Cable encauchetado 4*10</c:v>
                </c:pt>
                <c:pt idx="159">
                  <c:v>CODO 1"</c:v>
                </c:pt>
                <c:pt idx="160">
                  <c:v>ELABORACION DE CORTINAS</c:v>
                </c:pt>
                <c:pt idx="161">
                  <c:v>ESTUCO PLASTICO</c:v>
                </c:pt>
                <c:pt idx="162">
                  <c:v>Insecticidas</c:v>
                </c:pt>
                <c:pt idx="163">
                  <c:v>LAMINAS ADHESIVAS INSECTOS</c:v>
                </c:pt>
                <c:pt idx="164">
                  <c:v>LINTERNA CASCO 12 LED VARTA</c:v>
                </c:pt>
                <c:pt idx="165">
                  <c:v>Pasadores</c:v>
                </c:pt>
                <c:pt idx="166">
                  <c:v>POLISOMBRA</c:v>
                </c:pt>
                <c:pt idx="167">
                  <c:v>Puerta Metallica</c:v>
                </c:pt>
                <c:pt idx="168">
                  <c:v>RODILLO DE FELPA</c:v>
                </c:pt>
                <c:pt idx="169">
                  <c:v>TABLERO  ELECTRICO</c:v>
                </c:pt>
                <c:pt idx="170">
                  <c:v>Alambre</c:v>
                </c:pt>
                <c:pt idx="171">
                  <c:v>BALASTO METALAR 400W</c:v>
                </c:pt>
                <c:pt idx="172">
                  <c:v>BALASTRO</c:v>
                </c:pt>
                <c:pt idx="173">
                  <c:v>BANDAS PVC</c:v>
                </c:pt>
                <c:pt idx="174">
                  <c:v>Bisagra</c:v>
                </c:pt>
                <c:pt idx="175">
                  <c:v>BOMBILLO DE 400W</c:v>
                </c:pt>
                <c:pt idx="176">
                  <c:v>Bombillos Ahorradores 15w</c:v>
                </c:pt>
                <c:pt idx="177">
                  <c:v>Cinta de enmascarar 40 m por ½</c:v>
                </c:pt>
                <c:pt idx="178">
                  <c:v>Cortina para cuarto frio</c:v>
                </c:pt>
                <c:pt idx="179">
                  <c:v>Guaya 1/8"</c:v>
                </c:pt>
                <c:pt idx="180">
                  <c:v>Thinner</c:v>
                </c:pt>
                <c:pt idx="181">
                  <c:v>TUBO PVC 1"</c:v>
                </c:pt>
                <c:pt idx="182">
                  <c:v>Bloque</c:v>
                </c:pt>
                <c:pt idx="183">
                  <c:v>BROCHAS 3 PULGADAS</c:v>
                </c:pt>
                <c:pt idx="184">
                  <c:v>CAJA DE PUNTILLAS</c:v>
                </c:pt>
                <c:pt idx="185">
                  <c:v>Calibrador pie de rey</c:v>
                </c:pt>
                <c:pt idx="186">
                  <c:v>CATALIZADOR EPOXICO</c:v>
                </c:pt>
                <c:pt idx="187">
                  <c:v>Cinta doble faz</c:v>
                </c:pt>
                <c:pt idx="188">
                  <c:v>CIZALLA 24~ STANLEY</c:v>
                </c:pt>
                <c:pt idx="189">
                  <c:v>CONOS DE SEPARACION DE AREA</c:v>
                </c:pt>
                <c:pt idx="190">
                  <c:v>Grapas 3/4</c:v>
                </c:pt>
                <c:pt idx="191">
                  <c:v>Llave para Lavamanos</c:v>
                </c:pt>
                <c:pt idx="192">
                  <c:v>Memoria de 4GB  Maxell - High Speed SD/HC</c:v>
                </c:pt>
                <c:pt idx="193">
                  <c:v>pala antichispa</c:v>
                </c:pt>
                <c:pt idx="194">
                  <c:v>Pintura en spray colores surtidos</c:v>
                </c:pt>
                <c:pt idx="195">
                  <c:v>Piso Porcelanato</c:v>
                </c:pt>
                <c:pt idx="196">
                  <c:v>Reja</c:v>
                </c:pt>
                <c:pt idx="197">
                  <c:v>SOLDADURA 6013X1/8 WEST ARCO</c:v>
                </c:pt>
                <c:pt idx="198">
                  <c:v>Teja # 10 Ajonit</c:v>
                </c:pt>
                <c:pt idx="199">
                  <c:v>TOMA DOBLE LEVITON</c:v>
                </c:pt>
                <c:pt idx="200">
                  <c:v>UNION 1"</c:v>
                </c:pt>
                <c:pt idx="201">
                  <c:v>Admnistración Obras y proyectos</c:v>
                </c:pt>
                <c:pt idx="202">
                  <c:v>Cable  No 2</c:v>
                </c:pt>
                <c:pt idx="203">
                  <c:v>Cable extension</c:v>
                </c:pt>
                <c:pt idx="204">
                  <c:v>CHAZO PLASTICO C/TORNILLO 5/16</c:v>
                </c:pt>
                <c:pt idx="205">
                  <c:v>Cizalla</c:v>
                </c:pt>
                <c:pt idx="206">
                  <c:v>cubierta arquitectónica 730*3660mm trapezoidal       acceso</c:v>
                </c:pt>
                <c:pt idx="207">
                  <c:v>Fabricación  de costados  pedestal metálico en pintura elect</c:v>
                </c:pt>
                <c:pt idx="208">
                  <c:v>final de carrera de 5A a 250V T85</c:v>
                </c:pt>
                <c:pt idx="209">
                  <c:v>LAMPARAS ILUMINACION DE RAMPAS DE CARGA</c:v>
                </c:pt>
                <c:pt idx="210">
                  <c:v>POTENCIOMETRO</c:v>
                </c:pt>
                <c:pt idx="211">
                  <c:v>tijera sisaya  42" * 1/2</c:v>
                </c:pt>
                <c:pt idx="212">
                  <c:v>Ajustador pintura Epoxica</c:v>
                </c:pt>
                <c:pt idx="213">
                  <c:v>Anclajes</c:v>
                </c:pt>
                <c:pt idx="214">
                  <c:v>Angeo  plástico</c:v>
                </c:pt>
                <c:pt idx="215">
                  <c:v>Angulo de 1*1/2*1/8</c:v>
                </c:pt>
                <c:pt idx="216">
                  <c:v>BASES EN ANGULOS 1'X3/16</c:v>
                </c:pt>
                <c:pt idx="217">
                  <c:v>Brazo hidraulico</c:v>
                </c:pt>
                <c:pt idx="218">
                  <c:v>CABLE 7 HILOS #12  COLOR</c:v>
                </c:pt>
                <c:pt idx="219">
                  <c:v>Cable encauchetado 3*14</c:v>
                </c:pt>
                <c:pt idx="220">
                  <c:v>Cable No 10</c:v>
                </c:pt>
                <c:pt idx="221">
                  <c:v>CAJAS DE CEBADO PARA RODENTICIDAS</c:v>
                </c:pt>
                <c:pt idx="222">
                  <c:v>Cerramiento Metàlico</c:v>
                </c:pt>
                <c:pt idx="223">
                  <c:v>CONCRETO DE 3000 PSI</c:v>
                </c:pt>
                <c:pt idx="224">
                  <c:v>DISOLVENTE EPOXICO</c:v>
                </c:pt>
                <c:pt idx="225">
                  <c:v>FABRICACION Y SUMINISTRO DE MARCOS DE ESTANTERIA</c:v>
                </c:pt>
                <c:pt idx="226">
                  <c:v>Galones de Pintura Blanca / PINTUCO</c:v>
                </c:pt>
                <c:pt idx="227">
                  <c:v>Guardaescobas</c:v>
                </c:pt>
                <c:pt idx="228">
                  <c:v>Patines con Rodachinas</c:v>
                </c:pt>
                <c:pt idx="229">
                  <c:v>Soporte Tunel</c:v>
                </c:pt>
                <c:pt idx="230">
                  <c:v>Tanques De Agua</c:v>
                </c:pt>
                <c:pt idx="231">
                  <c:v>Tapete antideslizante</c:v>
                </c:pt>
                <c:pt idx="232">
                  <c:v>Tubo T8 17w</c:v>
                </c:pt>
                <c:pt idx="233">
                  <c:v>Alarma Cuarto Frio</c:v>
                </c:pt>
                <c:pt idx="234">
                  <c:v>Arena Mixta</c:v>
                </c:pt>
                <c:pt idx="235">
                  <c:v>Baldosin</c:v>
                </c:pt>
                <c:pt idx="236">
                  <c:v>Cable dúplex</c:v>
                </c:pt>
                <c:pt idx="237">
                  <c:v>CABLE FORRADO 12</c:v>
                </c:pt>
                <c:pt idx="238">
                  <c:v>CAJA TERMICA MEDIANA</c:v>
                </c:pt>
                <c:pt idx="239">
                  <c:v>Cinta demarcación para áreas 72mm x 30 metros</c:v>
                </c:pt>
                <c:pt idx="240">
                  <c:v>ELABORACION BASE TECLADO</c:v>
                </c:pt>
                <c:pt idx="241">
                  <c:v>Electroimán</c:v>
                </c:pt>
                <c:pt idx="242">
                  <c:v>ESMALTE AMARILLA</c:v>
                </c:pt>
                <c:pt idx="243">
                  <c:v>Estación plástica, con trampa de golpe</c:v>
                </c:pt>
                <c:pt idx="244">
                  <c:v>KIT REPARACION BOMBA FRENOS</c:v>
                </c:pt>
                <c:pt idx="245">
                  <c:v>Llave para Jardin</c:v>
                </c:pt>
                <c:pt idx="246">
                  <c:v>MANGUERA 3/4</c:v>
                </c:pt>
                <c:pt idx="247">
                  <c:v>Mano de obra de instalacion</c:v>
                </c:pt>
                <c:pt idx="248">
                  <c:v>Muro</c:v>
                </c:pt>
                <c:pt idx="249">
                  <c:v>Muro Cortafuego</c:v>
                </c:pt>
                <c:pt idx="250">
                  <c:v>Neveras</c:v>
                </c:pt>
                <c:pt idx="251">
                  <c:v>PORTA CANDADO 5'</c:v>
                </c:pt>
                <c:pt idx="252">
                  <c:v>Porton</c:v>
                </c:pt>
                <c:pt idx="253">
                  <c:v>Protector lampara metalar 400w</c:v>
                </c:pt>
                <c:pt idx="254">
                  <c:v>Rollo de duplex 2*16</c:v>
                </c:pt>
                <c:pt idx="255">
                  <c:v>SELLOS PARA FRENOS</c:v>
                </c:pt>
                <c:pt idx="256">
                  <c:v>Soporte Tubo Cuadrado</c:v>
                </c:pt>
                <c:pt idx="257">
                  <c:v>TAPETE  ATRAPAMUGRE</c:v>
                </c:pt>
                <c:pt idx="258">
                  <c:v>TORNILLOS CABEZA HEXAGONAL M 10 X 60</c:v>
                </c:pt>
                <c:pt idx="259">
                  <c:v>Antiblaze</c:v>
                </c:pt>
                <c:pt idx="260">
                  <c:v>ANTICORROSIVO</c:v>
                </c:pt>
                <c:pt idx="261">
                  <c:v>ARENA POZO</c:v>
                </c:pt>
                <c:pt idx="262">
                  <c:v>Bicicletero</c:v>
                </c:pt>
                <c:pt idx="263">
                  <c:v>Bombillos Ahorradores de 4 pines de 26 w</c:v>
                </c:pt>
                <c:pt idx="264">
                  <c:v>Breaker 3*50A</c:v>
                </c:pt>
                <c:pt idx="265">
                  <c:v>Breaker de 3*32 M.G K60</c:v>
                </c:pt>
                <c:pt idx="266">
                  <c:v>BROCAS 1/8</c:v>
                </c:pt>
                <c:pt idx="267">
                  <c:v>CABLE 7 HILOS #12  BLANCO</c:v>
                </c:pt>
                <c:pt idx="268">
                  <c:v>Cable de red UTP Nivel 6</c:v>
                </c:pt>
                <c:pt idx="269">
                  <c:v>Cajas Rawell 5.800 ¾</c:v>
                </c:pt>
                <c:pt idx="270">
                  <c:v>Caucho siliconado rojo</c:v>
                </c:pt>
                <c:pt idx="271">
                  <c:v>Chapas  para Baño</c:v>
                </c:pt>
                <c:pt idx="272">
                  <c:v>Chapas Para gabinete eléctrico</c:v>
                </c:pt>
                <c:pt idx="273">
                  <c:v>Distanciadores</c:v>
                </c:pt>
                <c:pt idx="274">
                  <c:v>Lamparas de T5 6x54 A 220v fondo brillante en aluminio</c:v>
                </c:pt>
                <c:pt idx="275">
                  <c:v>Llave para Lavaplatos</c:v>
                </c:pt>
                <c:pt idx="276">
                  <c:v>Lona</c:v>
                </c:pt>
                <c:pt idx="277">
                  <c:v>LUMINARIAS FLUORECENTES</c:v>
                </c:pt>
                <c:pt idx="278">
                  <c:v>Pasadores de seguridad</c:v>
                </c:pt>
                <c:pt idx="279">
                  <c:v>Persianas de aluminio</c:v>
                </c:pt>
                <c:pt idx="280">
                  <c:v>Pistola para silicona en tubo</c:v>
                </c:pt>
                <c:pt idx="281">
                  <c:v>Planchones de madera</c:v>
                </c:pt>
                <c:pt idx="282">
                  <c:v>Platina 1*3/16</c:v>
                </c:pt>
                <c:pt idx="283">
                  <c:v>Puertas de seguridad</c:v>
                </c:pt>
                <c:pt idx="284">
                  <c:v>Rejilla para sifón</c:v>
                </c:pt>
                <c:pt idx="285">
                  <c:v>Sikaflex</c:v>
                </c:pt>
                <c:pt idx="286">
                  <c:v>Socket de lámpara T8 x 32 w</c:v>
                </c:pt>
                <c:pt idx="287">
                  <c:v>Superficie recta de 1.61*0.60</c:v>
                </c:pt>
                <c:pt idx="288">
                  <c:v>TABLAS DE 30CM</c:v>
                </c:pt>
                <c:pt idx="289">
                  <c:v>Telon</c:v>
                </c:pt>
                <c:pt idx="290">
                  <c:v>Tomas Lewinton Monofasicas / Levinton</c:v>
                </c:pt>
                <c:pt idx="291">
                  <c:v>Tubo led  32 W</c:v>
                </c:pt>
                <c:pt idx="292">
                  <c:v>TUBOS 1/2' PRESION</c:v>
                </c:pt>
                <c:pt idx="293">
                  <c:v>Tubos fluorescentes T12 de 48</c:v>
                </c:pt>
                <c:pt idx="294">
                  <c:v>Uniones De 3/4 Emt</c:v>
                </c:pt>
                <c:pt idx="295">
                  <c:v>BRAZOS C/PLAT</c:v>
                </c:pt>
                <c:pt idx="296">
                  <c:v>Cable  No 4 Ceros</c:v>
                </c:pt>
                <c:pt idx="297">
                  <c:v>CABLE ENCAUCHETADO 3*16 CENTELSA</c:v>
                </c:pt>
                <c:pt idx="298">
                  <c:v>CABLE FORRADO 8</c:v>
                </c:pt>
                <c:pt idx="299">
                  <c:v>CAJA DE PVC 4X4</c:v>
                </c:pt>
                <c:pt idx="300">
                  <c:v>CANALETA LISA 20X12 CON ADHESIVO</c:v>
                </c:pt>
                <c:pt idx="301">
                  <c:v>CARPA PARA SOL</c:v>
                </c:pt>
                <c:pt idx="302">
                  <c:v>ESTUCO PULIMENTO</c:v>
                </c:pt>
                <c:pt idx="303">
                  <c:v>Extractor  Eolicos</c:v>
                </c:pt>
                <c:pt idx="304">
                  <c:v>FIBRA OPTICA</c:v>
                </c:pt>
                <c:pt idx="305">
                  <c:v>Griferia</c:v>
                </c:pt>
                <c:pt idx="306">
                  <c:v>INTERRUPTOR DOBLE</c:v>
                </c:pt>
                <c:pt idx="307">
                  <c:v>Ladrillo prensado</c:v>
                </c:pt>
                <c:pt idx="308">
                  <c:v>Lamina aglomerado Ref.MDPKOR PEKAN W D/D 2.15 * 2.44 *0.018</c:v>
                </c:pt>
                <c:pt idx="309">
                  <c:v>Manijas para ventanas</c:v>
                </c:pt>
                <c:pt idx="310">
                  <c:v>Pintura de señalización</c:v>
                </c:pt>
                <c:pt idx="311">
                  <c:v>POLIURETANO S/M</c:v>
                </c:pt>
                <c:pt idx="312">
                  <c:v>Puerta salida de emergencia</c:v>
                </c:pt>
                <c:pt idx="313">
                  <c:v>Puertas aluminio</c:v>
                </c:pt>
                <c:pt idx="314">
                  <c:v>Relevo de 8 pines a 110 voltios</c:v>
                </c:pt>
                <c:pt idx="315">
                  <c:v>ROUTHER</c:v>
                </c:pt>
                <c:pt idx="316">
                  <c:v>Soporte Lamina</c:v>
                </c:pt>
                <c:pt idx="317">
                  <c:v>Soporte para cortinas de termofil, para cuarto frio</c:v>
                </c:pt>
                <c:pt idx="318">
                  <c:v>TEFLON TUBERIA</c:v>
                </c:pt>
                <c:pt idx="319">
                  <c:v>Terminales EMT ¾"</c:v>
                </c:pt>
                <c:pt idx="320">
                  <c:v>THINER GALON</c:v>
                </c:pt>
                <c:pt idx="321">
                  <c:v>TORNILLO 1X8 CON CHAZOS</c:v>
                </c:pt>
                <c:pt idx="322">
                  <c:v>Tornillo autoperforante de1"</c:v>
                </c:pt>
                <c:pt idx="323">
                  <c:v>TORNILLO DE 5MM</c:v>
                </c:pt>
                <c:pt idx="324">
                  <c:v>Tornillo goloso para madera</c:v>
                </c:pt>
                <c:pt idx="325">
                  <c:v>Tubo T5 54W</c:v>
                </c:pt>
                <c:pt idx="326">
                  <c:v>VAJILLAS</c:v>
                </c:pt>
                <c:pt idx="327">
                  <c:v>VULKEM</c:v>
                </c:pt>
                <c:pt idx="328">
                  <c:v>AUTOCONTENIDOS PARA ACPM</c:v>
                </c:pt>
                <c:pt idx="329">
                  <c:v>balastos 2* 48</c:v>
                </c:pt>
                <c:pt idx="330">
                  <c:v>BALASTRO 1X20W</c:v>
                </c:pt>
                <c:pt idx="331">
                  <c:v>Barras de Acero Inoxidable</c:v>
                </c:pt>
                <c:pt idx="332">
                  <c:v>BOTON DEL PULSADOR</c:v>
                </c:pt>
                <c:pt idx="333">
                  <c:v>Brocas de tusgteno -3 1/4 Normal y Hiti</c:v>
                </c:pt>
                <c:pt idx="334">
                  <c:v>CABLE FORRADO 10</c:v>
                </c:pt>
                <c:pt idx="335">
                  <c:v>Cable HDMI</c:v>
                </c:pt>
                <c:pt idx="336">
                  <c:v>Cable Señal de Funciones Pantografo</c:v>
                </c:pt>
                <c:pt idx="337">
                  <c:v>Caja de tubos T-8 *32Volt</c:v>
                </c:pt>
                <c:pt idx="338">
                  <c:v>Cargue de refrigerante</c:v>
                </c:pt>
                <c:pt idx="339">
                  <c:v>Chapa para nevera</c:v>
                </c:pt>
                <c:pt idx="340">
                  <c:v>Discos Dewalt 4"</c:v>
                </c:pt>
                <c:pt idx="341">
                  <c:v>DOMO PARA PROTEECION DE LAMINA ADHESIVA</c:v>
                </c:pt>
                <c:pt idx="342">
                  <c:v>ESPATULA METALICA 3"</c:v>
                </c:pt>
                <c:pt idx="343">
                  <c:v>FABRICACION DE RAMPA EN LAMINA ALFAJOR</c:v>
                </c:pt>
                <c:pt idx="344">
                  <c:v>GATO NEUMATICO PARA PUERTA</c:v>
                </c:pt>
                <c:pt idx="345">
                  <c:v>Griferia completa para Sanitario</c:v>
                </c:pt>
                <c:pt idx="346">
                  <c:v>GUANTES TIPO INGENIERO.</c:v>
                </c:pt>
                <c:pt idx="347">
                  <c:v>Instalación de plataforma niveladora</c:v>
                </c:pt>
                <c:pt idx="348">
                  <c:v>Koraza de 5Gl Blanco</c:v>
                </c:pt>
                <c:pt idx="349">
                  <c:v>LAMPARA DE 2*48</c:v>
                </c:pt>
                <c:pt idx="350">
                  <c:v>Pernos 5/8 " x 14</c:v>
                </c:pt>
                <c:pt idx="351">
                  <c:v>Pintulux Azul</c:v>
                </c:pt>
                <c:pt idx="352">
                  <c:v>PINTURA TRAFICO AMARILLA</c:v>
                </c:pt>
                <c:pt idx="353">
                  <c:v>PIÑON 40B 22</c:v>
                </c:pt>
                <c:pt idx="354">
                  <c:v>PLACA DE NEOLITE</c:v>
                </c:pt>
                <c:pt idx="355">
                  <c:v>Porcelanato</c:v>
                </c:pt>
                <c:pt idx="356">
                  <c:v>POSTAS EN TUBO</c:v>
                </c:pt>
                <c:pt idx="357">
                  <c:v>REMOVEDOR PARA PISO</c:v>
                </c:pt>
                <c:pt idx="358">
                  <c:v>Rodamiento 6202 2Z</c:v>
                </c:pt>
                <c:pt idx="359">
                  <c:v>ROLLO DE DUPLEX 2*14</c:v>
                </c:pt>
                <c:pt idx="360">
                  <c:v>Sika Transparente</c:v>
                </c:pt>
                <c:pt idx="361">
                  <c:v>Tablero Eléctrico</c:v>
                </c:pt>
                <c:pt idx="362">
                  <c:v>Tapa Sanitario</c:v>
                </c:pt>
                <c:pt idx="363">
                  <c:v>Timbre</c:v>
                </c:pt>
                <c:pt idx="364">
                  <c:v>TIMBRE INDUSTRIAL</c:v>
                </c:pt>
                <c:pt idx="365">
                  <c:v>TOMA CORRIENTE TRIFASICA</c:v>
                </c:pt>
                <c:pt idx="366">
                  <c:v>TOMA ELECTRICAS SENCILLAS</c:v>
                </c:pt>
                <c:pt idx="367">
                  <c:v>Tornillos cabeza de lenteja</c:v>
                </c:pt>
                <c:pt idx="368">
                  <c:v>Tramo Canaleta Portacable</c:v>
                </c:pt>
                <c:pt idx="369">
                  <c:v>Tubo estructural 10x10</c:v>
                </c:pt>
                <c:pt idx="370">
                  <c:v>Arbol de Entrada Sanitario.</c:v>
                </c:pt>
                <c:pt idx="371">
                  <c:v>BALASTO Electronico para bombillo 2 x 32 Wt8</c:v>
                </c:pt>
                <c:pt idx="372">
                  <c:v>Bases para marcos</c:v>
                </c:pt>
                <c:pt idx="373">
                  <c:v>Breaker 2*30 enchufable</c:v>
                </c:pt>
                <c:pt idx="374">
                  <c:v>Brocas de tusgteno -3 1/2</c:v>
                </c:pt>
                <c:pt idx="375">
                  <c:v>CABLE #3/0 Maquinaria y equipo</c:v>
                </c:pt>
                <c:pt idx="376">
                  <c:v>Cable flexible calibre 16</c:v>
                </c:pt>
                <c:pt idx="377">
                  <c:v>CARETA PARA ESMERILAR</c:v>
                </c:pt>
                <c:pt idx="378">
                  <c:v>Cinta 3M # 23</c:v>
                </c:pt>
                <c:pt idx="379">
                  <c:v>Cortina protectora atrapa polvo suspendida</c:v>
                </c:pt>
                <c:pt idx="380">
                  <c:v>DISCO DE CORTE DE 9"</c:v>
                </c:pt>
                <c:pt idx="381">
                  <c:v>Gastos de legalización y trámites</c:v>
                </c:pt>
                <c:pt idx="382">
                  <c:v>Lubricante Súper Lube</c:v>
                </c:pt>
                <c:pt idx="383">
                  <c:v>Mallas  de Protección de Carga en Transporte</c:v>
                </c:pt>
                <c:pt idx="384">
                  <c:v>Mocheta En Drywall</c:v>
                </c:pt>
                <c:pt idx="385">
                  <c:v>ORINALES</c:v>
                </c:pt>
                <c:pt idx="386">
                  <c:v>PIE DE AMIGOS  y CINTURONES</c:v>
                </c:pt>
                <c:pt idx="387">
                  <c:v>Plantas para materas</c:v>
                </c:pt>
                <c:pt idx="388">
                  <c:v>Puerta Metallica Corredera</c:v>
                </c:pt>
                <c:pt idx="389">
                  <c:v>PUNTILLA C/CABEZA 2 1/2 - X LB</c:v>
                </c:pt>
                <c:pt idx="390">
                  <c:v>Red Neumatica</c:v>
                </c:pt>
                <c:pt idx="391">
                  <c:v>Registros 1/2 Grivan</c:v>
                </c:pt>
                <c:pt idx="392">
                  <c:v>Relevador 8 pines 12 volt</c:v>
                </c:pt>
                <c:pt idx="393">
                  <c:v>Rollos de cinta aislante 3M</c:v>
                </c:pt>
                <c:pt idx="394">
                  <c:v>SEGUETA</c:v>
                </c:pt>
                <c:pt idx="395">
                  <c:v>Sensor techo 110vt</c:v>
                </c:pt>
                <c:pt idx="396">
                  <c:v>Sika Blanca</c:v>
                </c:pt>
                <c:pt idx="397">
                  <c:v>TABLA CEPILLADA UNA CARA</c:v>
                </c:pt>
                <c:pt idx="398">
                  <c:v>TAPA CIEGA 4X4</c:v>
                </c:pt>
                <c:pt idx="399">
                  <c:v>Tapas para cajas 5800</c:v>
                </c:pt>
                <c:pt idx="400">
                  <c:v>TOMA ELECTRICA REGULADA</c:v>
                </c:pt>
                <c:pt idx="401">
                  <c:v>Tomas de Seguridad de 4 Polos</c:v>
                </c:pt>
                <c:pt idx="402">
                  <c:v>Traslado Cuarto frio</c:v>
                </c:pt>
                <c:pt idx="403">
                  <c:v>Tubo de aguas negras</c:v>
                </c:pt>
                <c:pt idx="404">
                  <c:v>TUBO PVC DE 1/2</c:v>
                </c:pt>
                <c:pt idx="405">
                  <c:v>Uniones Emt</c:v>
                </c:pt>
                <c:pt idx="406">
                  <c:v>Viaje doble gravilla</c:v>
                </c:pt>
                <c:pt idx="407">
                  <c:v>VINILO GRIS</c:v>
                </c:pt>
                <c:pt idx="408">
                  <c:v>ABRAZADERA DE DOBLE OJO 2"</c:v>
                </c:pt>
                <c:pt idx="409">
                  <c:v>Acido nítrico</c:v>
                </c:pt>
                <c:pt idx="410">
                  <c:v>Balasto electrónico 4 * 32</c:v>
                </c:pt>
                <c:pt idx="411">
                  <c:v>Balastros de 2*32</c:v>
                </c:pt>
                <c:pt idx="412">
                  <c:v>Bisagra hidráulica puerta</c:v>
                </c:pt>
                <c:pt idx="413">
                  <c:v>Boquilla  * kilo</c:v>
                </c:pt>
                <c:pt idx="414">
                  <c:v>Cable  No 2 Ceros</c:v>
                </c:pt>
                <c:pt idx="415">
                  <c:v>CABLE 7 HILOS #10  COLOR</c:v>
                </c:pt>
                <c:pt idx="416">
                  <c:v>CABLE UTP CAT 5E CENTELSA</c:v>
                </c:pt>
                <c:pt idx="417">
                  <c:v>Caja electrica 30*30*20</c:v>
                </c:pt>
                <c:pt idx="418">
                  <c:v>CAJA TERMICA PEQUEÑA</c:v>
                </c:pt>
                <c:pt idx="419">
                  <c:v>Cajas Plasticas 20x20x15</c:v>
                </c:pt>
                <c:pt idx="420">
                  <c:v>Canales</c:v>
                </c:pt>
                <c:pt idx="421">
                  <c:v>Claraboyas en Policarbonato</c:v>
                </c:pt>
                <c:pt idx="422">
                  <c:v>Clavija Caucho Terminal</c:v>
                </c:pt>
                <c:pt idx="423">
                  <c:v>Discos Pulir</c:v>
                </c:pt>
                <c:pt idx="424">
                  <c:v>EMBUDO DE 2" X 3/8</c:v>
                </c:pt>
                <c:pt idx="425">
                  <c:v>EPOXICO AMARILLO</c:v>
                </c:pt>
                <c:pt idx="426">
                  <c:v>Equipo de soldadura Lincoln AC/DC225</c:v>
                </c:pt>
                <c:pt idx="427">
                  <c:v>Estuco y pintura muros internos</c:v>
                </c:pt>
                <c:pt idx="428">
                  <c:v>Estudio de Topografia</c:v>
                </c:pt>
                <c:pt idx="429">
                  <c:v>EVAPORADOR</c:v>
                </c:pt>
                <c:pt idx="430">
                  <c:v>Extension</c:v>
                </c:pt>
                <c:pt idx="431">
                  <c:v>Fabricación Pasamanos</c:v>
                </c:pt>
                <c:pt idx="432">
                  <c:v>Flotador completo para sanitario</c:v>
                </c:pt>
                <c:pt idx="433">
                  <c:v>Galones de Pintura Gris / PINTUCO</c:v>
                </c:pt>
                <c:pt idx="434">
                  <c:v>GRATAS</c:v>
                </c:pt>
                <c:pt idx="435">
                  <c:v>IMPERMEABILIZANTE</c:v>
                </c:pt>
                <c:pt idx="436">
                  <c:v>Juego de clavija y toma DE SEGURIDAD  ref; PKF 32F 434;  32A</c:v>
                </c:pt>
                <c:pt idx="437">
                  <c:v>Lamina cubierta color beig/B 6x1.10 calibre 28/26 pintada</c:v>
                </c:pt>
                <c:pt idx="438">
                  <c:v>LAMINA HR DE 6,0 X 2,4 X 1/2"</c:v>
                </c:pt>
                <c:pt idx="439">
                  <c:v>luminaria Reflector led 50 W /220 V</c:v>
                </c:pt>
                <c:pt idx="440">
                  <c:v>Marcos ventanas</c:v>
                </c:pt>
                <c:pt idx="441">
                  <c:v>Martillo para Gabinetes</c:v>
                </c:pt>
                <c:pt idx="442">
                  <c:v>MODULOS IP</c:v>
                </c:pt>
                <c:pt idx="443">
                  <c:v>Paral Base</c:v>
                </c:pt>
                <c:pt idx="444">
                  <c:v>Patch cord azules</c:v>
                </c:pt>
                <c:pt idx="445">
                  <c:v>Pegamento Loctite 401</c:v>
                </c:pt>
                <c:pt idx="446">
                  <c:v>PEGANTE PVC 1/4  PAVCO</c:v>
                </c:pt>
                <c:pt idx="447">
                  <c:v>Perros de Ajuste para Guaya de 1/8"</c:v>
                </c:pt>
                <c:pt idx="448">
                  <c:v>Pie amigo</c:v>
                </c:pt>
                <c:pt idx="449">
                  <c:v>PISO EMEFLEX, GRIS 50*50</c:v>
                </c:pt>
                <c:pt idx="450">
                  <c:v>PISTOLA DE CALOR 1500W 50-600 C MAKITA</c:v>
                </c:pt>
                <c:pt idx="451">
                  <c:v>Poceta de acero</c:v>
                </c:pt>
                <c:pt idx="452">
                  <c:v>POZO SEPTICO</c:v>
                </c:pt>
                <c:pt idx="453">
                  <c:v>Protectores para lámpara</c:v>
                </c:pt>
                <c:pt idx="454">
                  <c:v>Protectores para maquina</c:v>
                </c:pt>
                <c:pt idx="455">
                  <c:v>PUNTILLA C/CABEZA 3 1/2 - X LB</c:v>
                </c:pt>
                <c:pt idx="456">
                  <c:v>ROLO 4X2X4.5</c:v>
                </c:pt>
                <c:pt idx="457">
                  <c:v>Sifon Tipo Botella</c:v>
                </c:pt>
                <c:pt idx="458">
                  <c:v>Sistema Esclusas</c:v>
                </c:pt>
                <c:pt idx="459">
                  <c:v>SUMINISTRO DE ANCLAJES</c:v>
                </c:pt>
                <c:pt idx="460">
                  <c:v>Suministro e instalación de polo a tierra, incluye barrila c</c:v>
                </c:pt>
                <c:pt idx="461">
                  <c:v>Tablero red regulada</c:v>
                </c:pt>
                <c:pt idx="462">
                  <c:v>Tapa metalica toma levinton</c:v>
                </c:pt>
                <c:pt idx="463">
                  <c:v>TOMA DE RED DOBLE</c:v>
                </c:pt>
                <c:pt idx="464">
                  <c:v>Tornillos 1/4 x 1/2 " + Guasa + Arandela + Tuerca</c:v>
                </c:pt>
                <c:pt idx="465">
                  <c:v>TRAGALUCES EN ACRILICO</c:v>
                </c:pt>
                <c:pt idx="466">
                  <c:v>TUBERIA EMT 3/4" COLMENA"</c:v>
                </c:pt>
                <c:pt idx="467">
                  <c:v>Tubos de 48W</c:v>
                </c:pt>
                <c:pt idx="468">
                  <c:v>VARILLA 1/4</c:v>
                </c:pt>
                <c:pt idx="469">
                  <c:v>VINILO AZUL</c:v>
                </c:pt>
                <c:pt idx="470">
                  <c:v>Yeso</c:v>
                </c:pt>
                <c:pt idx="471">
                  <c:v>Adhesivo transfer</c:v>
                </c:pt>
                <c:pt idx="472">
                  <c:v>Angulo de 1*1/2*3/16</c:v>
                </c:pt>
                <c:pt idx="473">
                  <c:v>Arandela 1/8</c:v>
                </c:pt>
                <c:pt idx="474">
                  <c:v>Bala halógena 50w 12v</c:v>
                </c:pt>
                <c:pt idx="475">
                  <c:v>BALASTO DE LAMPARA  MATA INSECTOS DE 1*20</c:v>
                </c:pt>
                <c:pt idx="476">
                  <c:v>BARREDOR DE 40 x 30 x 8 MM</c:v>
                </c:pt>
                <c:pt idx="477">
                  <c:v>BASCULANTE EN ALUMINIO</c:v>
                </c:pt>
                <c:pt idx="478">
                  <c:v>Bisturí industrial</c:v>
                </c:pt>
                <c:pt idx="479">
                  <c:v>BOMB.LUZ MIXTA 250W</c:v>
                </c:pt>
                <c:pt idx="480">
                  <c:v>Bombillo T12 96W</c:v>
                </c:pt>
                <c:pt idx="481">
                  <c:v>boquilla de gas mapp</c:v>
                </c:pt>
                <c:pt idx="482">
                  <c:v>Breaker industrial de 3 X 32 A</c:v>
                </c:pt>
                <c:pt idx="483">
                  <c:v>CABLE #2 DESNUDO</c:v>
                </c:pt>
                <c:pt idx="484">
                  <c:v>Cableado nueva bodega.</c:v>
                </c:pt>
                <c:pt idx="485">
                  <c:v>Caja de tubos *48</c:v>
                </c:pt>
                <c:pt idx="486">
                  <c:v>Cajas Radwelt con salida de ¾ y tapa</c:v>
                </c:pt>
                <c:pt idx="487">
                  <c:v>CEBOS.</c:v>
                </c:pt>
                <c:pt idx="488">
                  <c:v>Cerradura Yale para escritorio</c:v>
                </c:pt>
                <c:pt idx="489">
                  <c:v>Cinta reflectiva</c:v>
                </c:pt>
                <c:pt idx="490">
                  <c:v>CIZALLA 36` FORTE</c:v>
                </c:pt>
                <c:pt idx="491">
                  <c:v>Combo baños</c:v>
                </c:pt>
                <c:pt idx="492">
                  <c:v>Cubierta Muelles</c:v>
                </c:pt>
                <c:pt idx="493">
                  <c:v>Discos corte Madera</c:v>
                </c:pt>
                <c:pt idx="494">
                  <c:v>Discos corte metal</c:v>
                </c:pt>
                <c:pt idx="495">
                  <c:v>Ducto flexible - DuctoGlass Flex</c:v>
                </c:pt>
                <c:pt idx="496">
                  <c:v>ESCUADRA CANTERO 16X24~ STANLEY 45600</c:v>
                </c:pt>
                <c:pt idx="497">
                  <c:v>ESMALTE NEGRO</c:v>
                </c:pt>
                <c:pt idx="498">
                  <c:v>ESTUCO RELLENO</c:v>
                </c:pt>
                <c:pt idx="499">
                  <c:v>Extensiones 110 V en cable encauchetado</c:v>
                </c:pt>
                <c:pt idx="500">
                  <c:v>Extractor Centrifugo</c:v>
                </c:pt>
                <c:pt idx="501">
                  <c:v>Extractor con 2 rejilla</c:v>
                </c:pt>
                <c:pt idx="502">
                  <c:v>Hierro figurado corrugado ¾"</c:v>
                </c:pt>
                <c:pt idx="503">
                  <c:v>Hierro figurado corrugado 3/8"</c:v>
                </c:pt>
                <c:pt idx="504">
                  <c:v>Hojas de segueta</c:v>
                </c:pt>
                <c:pt idx="505">
                  <c:v>INTERRUPTOR CONMUTABLE SENCILLO</c:v>
                </c:pt>
                <c:pt idx="506">
                  <c:v>INTERRUPTOR TRIPLE</c:v>
                </c:pt>
                <c:pt idx="507">
                  <c:v>Lámpara Led de 32 amperios</c:v>
                </c:pt>
                <c:pt idx="508">
                  <c:v>Lavamanos Mueble</c:v>
                </c:pt>
                <c:pt idx="509">
                  <c:v>Limpiador para PVC 1/4 GAL</c:v>
                </c:pt>
                <c:pt idx="510">
                  <c:v>lubricantes en espray</c:v>
                </c:pt>
                <c:pt idx="511">
                  <c:v>LUMINARIA FLUORESCENTE 2x(3x54)W / 220V - 2F</c:v>
                </c:pt>
                <c:pt idx="512">
                  <c:v>Luminaria Hermetica 2*54W T5</c:v>
                </c:pt>
                <c:pt idx="513">
                  <c:v>Luminaria reflector 220 V 400 W T ext MH</c:v>
                </c:pt>
                <c:pt idx="514">
                  <c:v>Malla reja plástica</c:v>
                </c:pt>
                <c:pt idx="515">
                  <c:v>MANGUERA 5/8 C20</c:v>
                </c:pt>
                <c:pt idx="516">
                  <c:v>Mantenimiento Datanet</c:v>
                </c:pt>
                <c:pt idx="517">
                  <c:v>Marcos Lamparas</c:v>
                </c:pt>
                <c:pt idx="518">
                  <c:v>Meson</c:v>
                </c:pt>
                <c:pt idx="519">
                  <c:v>PERFIL IMP. CEREZO</c:v>
                </c:pt>
                <c:pt idx="520">
                  <c:v>Piezas de 3x2x15</c:v>
                </c:pt>
                <c:pt idx="521">
                  <c:v>Pila ½ AA 3.6 v</c:v>
                </c:pt>
                <c:pt idx="522">
                  <c:v>PINTULACA COLOR BLANCO</c:v>
                </c:pt>
                <c:pt idx="523">
                  <c:v>Pintura Epoxica Negra</c:v>
                </c:pt>
                <c:pt idx="524">
                  <c:v>Piso Emeflex sapri Gris</c:v>
                </c:pt>
                <c:pt idx="525">
                  <c:v>Piso en Madera</c:v>
                </c:pt>
                <c:pt idx="526">
                  <c:v>Plafones 2 Piezas</c:v>
                </c:pt>
                <c:pt idx="527">
                  <c:v>Plataforma Web</c:v>
                </c:pt>
                <c:pt idx="528">
                  <c:v>POLYLON</c:v>
                </c:pt>
                <c:pt idx="529">
                  <c:v>PROTECTOR DE MUELLES</c:v>
                </c:pt>
                <c:pt idx="530">
                  <c:v>Puerta CortaFuego</c:v>
                </c:pt>
                <c:pt idx="531">
                  <c:v>Puertas de Batiente</c:v>
                </c:pt>
                <c:pt idx="532">
                  <c:v>Pulsador NA Verde</c:v>
                </c:pt>
                <c:pt idx="533">
                  <c:v>RESISTENCIA 220 VOLTIOS</c:v>
                </c:pt>
                <c:pt idx="534">
                  <c:v>Rollo de  duplex 2*14</c:v>
                </c:pt>
                <c:pt idx="535">
                  <c:v>Sikatop 122 CF</c:v>
                </c:pt>
                <c:pt idx="536">
                  <c:v>SOLDADURA 7018 WEST ARCO</c:v>
                </c:pt>
                <c:pt idx="537">
                  <c:v>Soldadura harrys - tuberia cobre</c:v>
                </c:pt>
                <c:pt idx="538">
                  <c:v>SOPORTE ESPECIAL EN CHANNEL Y PLATINA 2 X 3/16 EN LOS EXTREM</c:v>
                </c:pt>
                <c:pt idx="539">
                  <c:v>Suministro, transformación y montaje de estructura metalica.</c:v>
                </c:pt>
                <c:pt idx="540">
                  <c:v>taladro de 1/2 percutor 800 w 0-3100  vvr + caja  B&amp;D</c:v>
                </c:pt>
                <c:pt idx="541">
                  <c:v>TARIMA DE  6.10*4.88</c:v>
                </c:pt>
                <c:pt idx="542">
                  <c:v>Tejas plásticas de 2 mts de longitud por 0.83 mt de ancho</c:v>
                </c:pt>
                <c:pt idx="543">
                  <c:v>Tiras de angulos de 1" x 1/8</c:v>
                </c:pt>
                <c:pt idx="544">
                  <c:v>Tornillo Expandible</c:v>
                </c:pt>
                <c:pt idx="545">
                  <c:v>TROQUEL TRIPLE METALICO</c:v>
                </c:pt>
                <c:pt idx="546">
                  <c:v>Válvula extintor manual</c:v>
                </c:pt>
                <c:pt idx="547">
                  <c:v>VARILLA 1/2 LISA</c:v>
                </c:pt>
                <c:pt idx="548">
                  <c:v>Viaje de mixto</c:v>
                </c:pt>
                <c:pt idx="549">
                  <c:v>Adaptador KVM TRENDNET 8  puertos</c:v>
                </c:pt>
                <c:pt idx="550">
                  <c:v>Adaptador Macho 1/2 Pvc</c:v>
                </c:pt>
                <c:pt idx="551">
                  <c:v>ADAPTADOR MACHO PVC PRESION DE ½</c:v>
                </c:pt>
                <c:pt idx="552">
                  <c:v>ADAPTADOR TERMINAL DE 1/2" PVC</c:v>
                </c:pt>
                <c:pt idx="553">
                  <c:v>Adhesivo para amarre plástico</c:v>
                </c:pt>
                <c:pt idx="554">
                  <c:v>AISLANTE TERMICO REFLECTIVO REF TART 600</c:v>
                </c:pt>
                <c:pt idx="555">
                  <c:v>Alambre No 12</c:v>
                </c:pt>
                <c:pt idx="556">
                  <c:v>ATRIL</c:v>
                </c:pt>
                <c:pt idx="557">
                  <c:v>Balastro 2 x 54 Philips</c:v>
                </c:pt>
                <c:pt idx="558">
                  <c:v>Bandeja  de Rack</c:v>
                </c:pt>
                <c:pt idx="559">
                  <c:v>BANDEJA PARA  MUEBLE  METALICO</c:v>
                </c:pt>
                <c:pt idx="560">
                  <c:v>Bastidores</c:v>
                </c:pt>
                <c:pt idx="561">
                  <c:v>Bicarbonato de Sodio</c:v>
                </c:pt>
                <c:pt idx="562">
                  <c:v>Bolsa de terminales en "U" numero 16</c:v>
                </c:pt>
                <c:pt idx="563">
                  <c:v>BOMBILLO LUZ MIXTA DE 250 A 220 VOLT.</c:v>
                </c:pt>
                <c:pt idx="564">
                  <c:v>Boton timbre S-P</c:v>
                </c:pt>
                <c:pt idx="565">
                  <c:v>BOXER PEGA 521 5 GALONES</c:v>
                </c:pt>
                <c:pt idx="566">
                  <c:v>Breaker 1*20 enchufable</c:v>
                </c:pt>
                <c:pt idx="567">
                  <c:v>Breaker Trifasicos 3 * 40 Enchufables / Luminex o Legrand</c:v>
                </c:pt>
                <c:pt idx="568">
                  <c:v>Breaker Tripolar  de 32</c:v>
                </c:pt>
                <c:pt idx="569">
                  <c:v>Brochas de 5 "</c:v>
                </c:pt>
                <c:pt idx="570">
                  <c:v>Cable  No 1 Cero</c:v>
                </c:pt>
                <c:pt idx="571">
                  <c:v>Cable  No 2 Ceros Desnudo</c:v>
                </c:pt>
                <c:pt idx="572">
                  <c:v>Cable UPT</c:v>
                </c:pt>
                <c:pt idx="573">
                  <c:v>Caja de tubos T5 54V</c:v>
                </c:pt>
                <c:pt idx="574">
                  <c:v>Caja Radwell</c:v>
                </c:pt>
                <c:pt idx="575">
                  <c:v>Cajas en madera</c:v>
                </c:pt>
                <c:pt idx="576">
                  <c:v>Cajas Rawell 5.800 ½</c:v>
                </c:pt>
                <c:pt idx="577">
                  <c:v>CANALETA LISA 100X45MM BLANCA</c:v>
                </c:pt>
                <c:pt idx="578">
                  <c:v>Candado ABLOY Finland</c:v>
                </c:pt>
                <c:pt idx="579">
                  <c:v>Caolin</c:v>
                </c:pt>
                <c:pt idx="580">
                  <c:v>Chazos de 38 plasticos con tornillos</c:v>
                </c:pt>
                <c:pt idx="581">
                  <c:v>Chazos de anclaje 1/2</c:v>
                </c:pt>
                <c:pt idx="582">
                  <c:v>Chazos de Anclajes de 1 1/2 x 1 "</c:v>
                </c:pt>
                <c:pt idx="583">
                  <c:v>CHEQUE  DE 4"</c:v>
                </c:pt>
                <c:pt idx="584">
                  <c:v>Cheque de  1/2"  Roscado</c:v>
                </c:pt>
                <c:pt idx="585">
                  <c:v>Chip para control de acceso</c:v>
                </c:pt>
                <c:pt idx="586">
                  <c:v>Cinta cobra</c:v>
                </c:pt>
                <c:pt idx="587">
                  <c:v>Clavijas  /Legrand</c:v>
                </c:pt>
                <c:pt idx="588">
                  <c:v>Codos de 3/4 pvc</c:v>
                </c:pt>
                <c:pt idx="589">
                  <c:v>CONECTOR RJ11</c:v>
                </c:pt>
                <c:pt idx="590">
                  <c:v>Conjunto union portico (solo con una extension)</c:v>
                </c:pt>
                <c:pt idx="591">
                  <c:v>Conjunto union portico (unidad completa)</c:v>
                </c:pt>
                <c:pt idx="592">
                  <c:v>Contador electromecánico trifásico</c:v>
                </c:pt>
                <c:pt idx="593">
                  <c:v>COPA SIERRA PARA METAL DE 30mm</c:v>
                </c:pt>
                <c:pt idx="594">
                  <c:v>Cuchara</c:v>
                </c:pt>
                <c:pt idx="595">
                  <c:v>Dique de Contención para residuos peligrosos</c:v>
                </c:pt>
                <c:pt idx="596">
                  <c:v>DISOLVENTE POLIURETANO</c:v>
                </c:pt>
                <c:pt idx="597">
                  <c:v>Drywall gyplac</c:v>
                </c:pt>
                <c:pt idx="598">
                  <c:v>Electrodo de selladora</c:v>
                </c:pt>
                <c:pt idx="599">
                  <c:v>EPOXICO BLANCO</c:v>
                </c:pt>
                <c:pt idx="600">
                  <c:v>ESCOBILLAS PARA PUERTAS DE INGRESO</c:v>
                </c:pt>
                <c:pt idx="601">
                  <c:v>Esquineros Plásticos</c:v>
                </c:pt>
                <c:pt idx="602">
                  <c:v>ESTRUCTURAL RECT 90 x 50MM x 2.00MM x 6MTS</c:v>
                </c:pt>
                <c:pt idx="603">
                  <c:v>ESTUDIO DE CONDICIONES AMBIENTALES</c:v>
                </c:pt>
                <c:pt idx="604">
                  <c:v>Fabricacion division piso techo mixta</c:v>
                </c:pt>
                <c:pt idx="605">
                  <c:v>Fundente para soldadura plata</c:v>
                </c:pt>
                <c:pt idx="606">
                  <c:v>GALÓN- PIMPINA</c:v>
                </c:pt>
                <c:pt idx="607">
                  <c:v>Gramos De Solkaflam</c:v>
                </c:pt>
                <c:pt idx="608">
                  <c:v>Gravilla</c:v>
                </c:pt>
                <c:pt idx="609">
                  <c:v>Hierro figurado corrugado ½"</c:v>
                </c:pt>
                <c:pt idx="610">
                  <c:v>Hierro figurado corrugado 1"</c:v>
                </c:pt>
                <c:pt idx="611">
                  <c:v>HOJA DE SEGUETA</c:v>
                </c:pt>
                <c:pt idx="612">
                  <c:v>INSTALACION PANEL YESO</c:v>
                </c:pt>
                <c:pt idx="613">
                  <c:v>Juegos de empaquetaduras satélite</c:v>
                </c:pt>
                <c:pt idx="614">
                  <c:v>KILO SOLDADURA 603 INOXIDABLE * 3/16</c:v>
                </c:pt>
                <c:pt idx="615">
                  <c:v>Kit Fuente</c:v>
                </c:pt>
                <c:pt idx="616">
                  <c:v>Koraza Gris Basalto</c:v>
                </c:pt>
                <c:pt idx="617">
                  <c:v>Laca</c:v>
                </c:pt>
                <c:pt idx="618">
                  <c:v>Lámpara atrapa insectos con lamina adhesiva</c:v>
                </c:pt>
                <c:pt idx="619">
                  <c:v>Limpiador electrónico</c:v>
                </c:pt>
                <c:pt idx="620">
                  <c:v>luminarias T8 2x32w 120m</c:v>
                </c:pt>
                <c:pt idx="621">
                  <c:v>Manijas para sanitario</c:v>
                </c:pt>
                <c:pt idx="622">
                  <c:v>MANO DE OBRA ARMADO DE TABLERO</c:v>
                </c:pt>
                <c:pt idx="623">
                  <c:v>Manto Asfaltico</c:v>
                </c:pt>
                <c:pt idx="624">
                  <c:v>MARTILLO 27 MM</c:v>
                </c:pt>
                <c:pt idx="625">
                  <c:v>Mezcladores para lavaplatosl</c:v>
                </c:pt>
                <c:pt idx="626">
                  <c:v>O.D. CEMENTO GRIS ARGOS X 50 PR S1*</c:v>
                </c:pt>
                <c:pt idx="627">
                  <c:v>Pasador Puerta Muelle Bodega</c:v>
                </c:pt>
                <c:pt idx="628">
                  <c:v>Persiana en tubo</c:v>
                </c:pt>
                <c:pt idx="629">
                  <c:v>PINTURA ANTICORROSIVA</c:v>
                </c:pt>
                <c:pt idx="630">
                  <c:v>PINTURA TRAFICO  BLANCA</c:v>
                </c:pt>
                <c:pt idx="631">
                  <c:v>Pistola de baja compresión aerógrafo</c:v>
                </c:pt>
                <c:pt idx="632">
                  <c:v>Platina de 3-4*3-16 cobre</c:v>
                </c:pt>
                <c:pt idx="633">
                  <c:v>Protectores acrilplast de 22"</c:v>
                </c:pt>
                <c:pt idx="634">
                  <c:v>Puerta Metalica Calibre 18.</c:v>
                </c:pt>
                <c:pt idx="635">
                  <c:v>Remaches de 1/8</c:v>
                </c:pt>
                <c:pt idx="636">
                  <c:v>Revision de entanteria</c:v>
                </c:pt>
                <c:pt idx="637">
                  <c:v>Rollo Velcro</c:v>
                </c:pt>
                <c:pt idx="638">
                  <c:v>Sanitario</c:v>
                </c:pt>
                <c:pt idx="639">
                  <c:v>SEGUROS PARA VIGAS</c:v>
                </c:pt>
                <c:pt idx="640">
                  <c:v>Señalizador tipo Tubular</c:v>
                </c:pt>
                <c:pt idx="641">
                  <c:v>Servicio de programacion</c:v>
                </c:pt>
                <c:pt idx="642">
                  <c:v>Sierra cirdular de 1/4 1500 w  5.500 rpm  B&amp;D</c:v>
                </c:pt>
                <c:pt idx="643">
                  <c:v>Sikadur 32 primer</c:v>
                </c:pt>
                <c:pt idx="644">
                  <c:v>SOPORTE DE LUZ</c:v>
                </c:pt>
                <c:pt idx="645">
                  <c:v>SOPORTE DE TUBERIA</c:v>
                </c:pt>
                <c:pt idx="646">
                  <c:v>SOPORTE MOGUIL</c:v>
                </c:pt>
                <c:pt idx="647">
                  <c:v>STARTER 20</c:v>
                </c:pt>
                <c:pt idx="648">
                  <c:v>Tablero de distribucìon con contactores</c:v>
                </c:pt>
                <c:pt idx="649">
                  <c:v>Tacos de riel de 32 amperios</c:v>
                </c:pt>
                <c:pt idx="650">
                  <c:v>terminal acero 1/2</c:v>
                </c:pt>
                <c:pt idx="651">
                  <c:v>TOMA DOBLE LRVITON 5320-I CREMA</c:v>
                </c:pt>
                <c:pt idx="652">
                  <c:v>Tomas S-P legrand 55377</c:v>
                </c:pt>
                <c:pt idx="653">
                  <c:v>Topes y abrigos para muelle</c:v>
                </c:pt>
                <c:pt idx="654">
                  <c:v>TORNILLO #8*1" AUTOPERFORANTE</c:v>
                </c:pt>
                <c:pt idx="655">
                  <c:v>TORNILLO DRY WALL #8*1"</c:v>
                </c:pt>
                <c:pt idx="656">
                  <c:v>TRAMO CADENA HOOLLOW</c:v>
                </c:pt>
                <c:pt idx="657">
                  <c:v>Tramos de tubo EMT ¾"</c:v>
                </c:pt>
                <c:pt idx="658">
                  <c:v>Trasformador FNA 1 *20</c:v>
                </c:pt>
                <c:pt idx="659">
                  <c:v>TUBO 1" ALTO*6METROS</c:v>
                </c:pt>
                <c:pt idx="660">
                  <c:v>UNION PVC ¾</c:v>
                </c:pt>
                <c:pt idx="661">
                  <c:v>Uniones  para tuberia EMT 3" "Acerada"</c:v>
                </c:pt>
                <c:pt idx="662">
                  <c:v>UNIONES EMT 3/4"</c:v>
                </c:pt>
                <c:pt idx="663">
                  <c:v>ACIDO OXALICO</c:v>
                </c:pt>
                <c:pt idx="664">
                  <c:v>Acople para sanitario</c:v>
                </c:pt>
                <c:pt idx="665">
                  <c:v>ACRILICO PARA LAMPARA, CON SOPORTE.</c:v>
                </c:pt>
                <c:pt idx="666">
                  <c:v>Acrílico trasparente</c:v>
                </c:pt>
                <c:pt idx="667">
                  <c:v>Adaptador Hembra 1/2 Pvc</c:v>
                </c:pt>
                <c:pt idx="668">
                  <c:v>Adaptador hembra de 1" en PVC</c:v>
                </c:pt>
                <c:pt idx="669">
                  <c:v>ALAMBRE FORRADO #10</c:v>
                </c:pt>
                <c:pt idx="670">
                  <c:v>ALAMBRE RECOC</c:v>
                </c:pt>
                <c:pt idx="671">
                  <c:v>ANGULO DE 2" * 3/16</c:v>
                </c:pt>
                <c:pt idx="672">
                  <c:v>Antenas para Television</c:v>
                </c:pt>
                <c:pt idx="673">
                  <c:v>Armellas para percheros</c:v>
                </c:pt>
                <c:pt idx="674">
                  <c:v>Arriendo Apartamento Interventoria de Obra</c:v>
                </c:pt>
                <c:pt idx="675">
                  <c:v>AUDITORIA DE CONSUMO ENERGETICO</c:v>
                </c:pt>
                <c:pt idx="676">
                  <c:v>Backlight para Imaje 9040</c:v>
                </c:pt>
                <c:pt idx="677">
                  <c:v>Banda de 180 mm Vulcanizada</c:v>
                </c:pt>
                <c:pt idx="678">
                  <c:v>Bandeja cablofilm 30cm oficina iint</c:v>
                </c:pt>
                <c:pt idx="679">
                  <c:v>Bandeja cablofilm 40 cm bodega</c:v>
                </c:pt>
                <c:pt idx="680">
                  <c:v>Barniz Trasparente para ladrillo</c:v>
                </c:pt>
                <c:pt idx="681">
                  <c:v>Base metalica para lampara mata insectos</c:v>
                </c:pt>
                <c:pt idx="682">
                  <c:v>Batería  SISTEMA DE SEGURIDAD</c:v>
                </c:pt>
                <c:pt idx="683">
                  <c:v>BISEL PVC ZOCALO</c:v>
                </c:pt>
                <c:pt idx="684">
                  <c:v>Bloque de Caucho</c:v>
                </c:pt>
                <c:pt idx="685">
                  <c:v>BOMBILLO AHORRADOR DE LUZ DE 13 KW</c:v>
                </c:pt>
                <c:pt idx="686">
                  <c:v>BOMBILLO DE MERCURIO DE 125</c:v>
                </c:pt>
                <c:pt idx="687">
                  <c:v>Bombillo metalhalider de 250W E40</c:v>
                </c:pt>
                <c:pt idx="688">
                  <c:v>Bombillos Halogenos 150w Redondos / Opalux</c:v>
                </c:pt>
                <c:pt idx="689">
                  <c:v>Bombillos Ref; KTC R5W  12V -263</c:v>
                </c:pt>
                <c:pt idx="690">
                  <c:v>Bornera de Conexiones para contador</c:v>
                </c:pt>
                <c:pt idx="691">
                  <c:v>Boxer Pega 521</c:v>
                </c:pt>
                <c:pt idx="692">
                  <c:v>Breaker bipolar de 40 amp</c:v>
                </c:pt>
                <c:pt idx="693">
                  <c:v>_x0002_Breaker de 32 A de Riel / Luminex Shneider</c:v>
                </c:pt>
                <c:pt idx="694">
                  <c:v>Breaker tripolar de 10</c:v>
                </c:pt>
                <c:pt idx="695">
                  <c:v>Brecker industrial 3*63</c:v>
                </c:pt>
                <c:pt idx="696">
                  <c:v>Brecker industrial 3*80</c:v>
                </c:pt>
                <c:pt idx="697">
                  <c:v>Brida ranurada de 6"</c:v>
                </c:pt>
                <c:pt idx="698">
                  <c:v>BROCA PARA LAMINA 5/8"</c:v>
                </c:pt>
                <c:pt idx="699">
                  <c:v>BUJE P.V.C SOLDADO</c:v>
                </c:pt>
                <c:pt idx="700">
                  <c:v>Bujes de 2 pulgadas que reduce a  ½  PVC  sanitario</c:v>
                </c:pt>
                <c:pt idx="701">
                  <c:v>Cable # 6 7h</c:v>
                </c:pt>
                <c:pt idx="702">
                  <c:v>CABLE 7 HILOS #12  VERDE</c:v>
                </c:pt>
                <c:pt idx="703">
                  <c:v>CABLE 7 HILOS #8  COLOR</c:v>
                </c:pt>
                <c:pt idx="704">
                  <c:v>CABLE AISLADO # 4 CU THHN ML</c:v>
                </c:pt>
                <c:pt idx="705">
                  <c:v>Cable de Vehiculo # 10 Verde</c:v>
                </c:pt>
                <c:pt idx="706">
                  <c:v>Cable de Vehiculo # 12 Rojo</c:v>
                </c:pt>
                <c:pt idx="707">
                  <c:v>Cable de Vehiculo # 12 Verde</c:v>
                </c:pt>
                <c:pt idx="708">
                  <c:v>CABLE DESNUDO # 2/0 CU ML</c:v>
                </c:pt>
                <c:pt idx="709">
                  <c:v>CABLE XLPE #2 CENTELSA</c:v>
                </c:pt>
                <c:pt idx="710">
                  <c:v>CAJA LUMINEX DE 25*25 CM</c:v>
                </c:pt>
                <c:pt idx="711">
                  <c:v>CAJA LUMINEX DE 28*28 CM</c:v>
                </c:pt>
                <c:pt idx="712">
                  <c:v>CAJA PARA CANALETA</c:v>
                </c:pt>
                <c:pt idx="713">
                  <c:v>Cajas radwell de ½ EMT</c:v>
                </c:pt>
                <c:pt idx="714">
                  <c:v>CANALETA BICOLOR 25*25</c:v>
                </c:pt>
                <c:pt idx="715">
                  <c:v>Canaleta metálica con división</c:v>
                </c:pt>
                <c:pt idx="716">
                  <c:v>CANECA DE 55 GALONES</c:v>
                </c:pt>
                <c:pt idx="717">
                  <c:v>CATALIZADOR</c:v>
                </c:pt>
                <c:pt idx="718">
                  <c:v>Chazos expansivos 1 ½  x  3/8</c:v>
                </c:pt>
                <c:pt idx="719">
                  <c:v>Chazos mariposa</c:v>
                </c:pt>
                <c:pt idx="720">
                  <c:v>Cinta 3M # 33</c:v>
                </c:pt>
                <c:pt idx="721">
                  <c:v>CINTA REFLECTIVA 6900 ROLLO DE 2" X10</c:v>
                </c:pt>
                <c:pt idx="722">
                  <c:v>CINTA SUPER 33</c:v>
                </c:pt>
                <c:pt idx="723">
                  <c:v>CINTURON</c:v>
                </c:pt>
                <c:pt idx="724">
                  <c:v>Codo presión 90° 1/2"</c:v>
                </c:pt>
                <c:pt idx="725">
                  <c:v>COFRE METALICO DE 70*50*25</c:v>
                </c:pt>
                <c:pt idx="726">
                  <c:v>CONDULETAS  EN T 3/4"</c:v>
                </c:pt>
                <c:pt idx="727">
                  <c:v>CUBIERTA</c:v>
                </c:pt>
                <c:pt idx="728">
                  <c:v>CURVA PVC DE 1/2</c:v>
                </c:pt>
                <c:pt idx="729">
                  <c:v>Curvas EMT ¾"</c:v>
                </c:pt>
                <c:pt idx="730">
                  <c:v>Curvas MT de media</c:v>
                </c:pt>
                <c:pt idx="731">
                  <c:v>DESENGRASANTE  PARA MAQUINARIA DE MANTENIMIENTO</c:v>
                </c:pt>
                <c:pt idx="732">
                  <c:v>DISCO DE CORTE DE 14"</c:v>
                </c:pt>
                <c:pt idx="733">
                  <c:v>Discos Diamantado concreto</c:v>
                </c:pt>
                <c:pt idx="734">
                  <c:v>Diseños (Estructural, Arquitectonico,electrico, hidrosanitar</c:v>
                </c:pt>
                <c:pt idx="735">
                  <c:v>DISOLVENTE TRAFICO</c:v>
                </c:pt>
                <c:pt idx="736">
                  <c:v>Distranciómetro láser</c:v>
                </c:pt>
                <c:pt idx="737">
                  <c:v>Empaquetadura para Baño</c:v>
                </c:pt>
                <c:pt idx="738">
                  <c:v>Encerramiento Cilog</c:v>
                </c:pt>
                <c:pt idx="739">
                  <c:v>ESMALTE VERDE</c:v>
                </c:pt>
                <c:pt idx="740">
                  <c:v>Espaciadores</c:v>
                </c:pt>
                <c:pt idx="741">
                  <c:v>Estiba Europal</c:v>
                </c:pt>
                <c:pt idx="742">
                  <c:v>Extintor capacidad 5 libras polvo químico seco</c:v>
                </c:pt>
                <c:pt idx="743">
                  <c:v>Extintore ECARO 25</c:v>
                </c:pt>
                <c:pt idx="744">
                  <c:v>Fabricación de campana extractora</c:v>
                </c:pt>
                <c:pt idx="745">
                  <c:v>Fabricación de Prototipo</c:v>
                </c:pt>
                <c:pt idx="746">
                  <c:v>Fragua</c:v>
                </c:pt>
                <c:pt idx="747">
                  <c:v>Fusibles 10A 15KV Tipo Hilo</c:v>
                </c:pt>
                <c:pt idx="748">
                  <c:v>Gabinete Standard para medida indirecta calibre 16</c:v>
                </c:pt>
                <c:pt idx="749">
                  <c:v>GALON VINILTEX BLANCO REF. 1501</c:v>
                </c:pt>
                <c:pt idx="750">
                  <c:v>Galones de pintura en esmalte secado rápido, color blanco hu</c:v>
                </c:pt>
                <c:pt idx="751">
                  <c:v>Galones mastico liquido pavco</c:v>
                </c:pt>
                <c:pt idx="752">
                  <c:v>GANCHO ETERNIT</c:v>
                </c:pt>
                <c:pt idx="753">
                  <c:v>GRAMA ARTIFICIAL 700 GR</c:v>
                </c:pt>
                <c:pt idx="754">
                  <c:v>Granito Blanco</c:v>
                </c:pt>
                <c:pt idx="755">
                  <c:v>GRAPA CHANEL 1/2"</c:v>
                </c:pt>
                <c:pt idx="756">
                  <c:v>Grapa Unistrud de 3/4</c:v>
                </c:pt>
                <c:pt idx="757">
                  <c:v>Grapas de ½ EMT</c:v>
                </c:pt>
                <c:pt idx="758">
                  <c:v>HOJA SEGUETA NICHOLSON</c:v>
                </c:pt>
                <c:pt idx="759">
                  <c:v>Interruptor piloto de cuatro patas</c:v>
                </c:pt>
                <c:pt idx="760">
                  <c:v>Interruptores ambia sencillo</c:v>
                </c:pt>
                <c:pt idx="761">
                  <c:v>Juego de botadores; desde 3mm a 10 mm de diámetro</c:v>
                </c:pt>
                <c:pt idx="762">
                  <c:v>Juego De Empaques De Solkaflam</c:v>
                </c:pt>
                <c:pt idx="763">
                  <c:v>Juego de luces montacargas 48 v ref. GRT 528</c:v>
                </c:pt>
                <c:pt idx="764">
                  <c:v>JUMBOLO O DUCTOLON</c:v>
                </c:pt>
                <c:pt idx="765">
                  <c:v>LAMINA ETERNIT NO. 8</c:v>
                </c:pt>
                <c:pt idx="766">
                  <c:v>LAMINAS DE ZINC</c:v>
                </c:pt>
                <c:pt idx="767">
                  <c:v>Lampara Decorativa</c:v>
                </c:pt>
                <c:pt idx="768">
                  <c:v>Lamparas de HIGH BAY II CFE PC/ 1X8/ 3X3X54WHO 41/ 3EUNIV</c:v>
                </c:pt>
                <c:pt idx="769">
                  <c:v>LAVAPLATOS</c:v>
                </c:pt>
                <c:pt idx="770">
                  <c:v>LAZO</c:v>
                </c:pt>
                <c:pt idx="771">
                  <c:v>Lenguenta automatica para sanitario</c:v>
                </c:pt>
                <c:pt idx="772">
                  <c:v>Llave bristol 5,0 x 150</c:v>
                </c:pt>
                <c:pt idx="773">
                  <c:v>Luminarias de señalización y emergencia 90 min</c:v>
                </c:pt>
                <c:pt idx="774">
                  <c:v>MADERA BURRA</c:v>
                </c:pt>
                <c:pt idx="775">
                  <c:v>MANILA POLIP.1/2 (13 MM) X ROLLO 200 MTS</c:v>
                </c:pt>
                <c:pt idx="776">
                  <c:v>MARCO DE SEGUETA I20 IRWIN</c:v>
                </c:pt>
                <c:pt idx="777">
                  <c:v>Marquesinas</c:v>
                </c:pt>
                <c:pt idx="778">
                  <c:v>Mediacaña en terraza mortero impermeabilizado 1:3</c:v>
                </c:pt>
                <c:pt idx="779">
                  <c:v>metros de cable AWG Calibre 8</c:v>
                </c:pt>
                <c:pt idx="780">
                  <c:v>Modulos para lineas de Produccion</c:v>
                </c:pt>
                <c:pt idx="781">
                  <c:v>MOTOTOOL</c:v>
                </c:pt>
                <c:pt idx="782">
                  <c:v>NIPLE AC SCH 40 DE 2 1/2" X 30 cm ROSCADO</c:v>
                </c:pt>
                <c:pt idx="783">
                  <c:v>Nomenclatura</c:v>
                </c:pt>
                <c:pt idx="784">
                  <c:v>O.D ARENA STO TOMAS X6MT3</c:v>
                </c:pt>
                <c:pt idx="785">
                  <c:v>Pacha 3*32 m6 riel</c:v>
                </c:pt>
                <c:pt idx="786">
                  <c:v>Pachas 3*32 Melin Geran</c:v>
                </c:pt>
                <c:pt idx="787">
                  <c:v>Pala</c:v>
                </c:pt>
                <c:pt idx="788">
                  <c:v>Palustre NO. 15 CACHA MADERA</c:v>
                </c:pt>
                <c:pt idx="789">
                  <c:v>Parales para drywall de 6 cm</c:v>
                </c:pt>
                <c:pt idx="790">
                  <c:v>Pared Artica Blanco</c:v>
                </c:pt>
                <c:pt idx="791">
                  <c:v>PEGACOL</c:v>
                </c:pt>
                <c:pt idx="792">
                  <c:v>PERFORACION</c:v>
                </c:pt>
                <c:pt idx="793">
                  <c:v>PICO PROTECTOR</c:v>
                </c:pt>
                <c:pt idx="794">
                  <c:v>Piedra para concreto ciclope</c:v>
                </c:pt>
                <c:pt idx="795">
                  <c:v>Pintulux Gris Plata</c:v>
                </c:pt>
                <c:pt idx="796">
                  <c:v>Pintura Epoxica Roja</c:v>
                </c:pt>
                <c:pt idx="797">
                  <c:v>PINTURA TRAFICO   NEGRA</c:v>
                </c:pt>
                <c:pt idx="798">
                  <c:v>Piso Cronos Marfil</c:v>
                </c:pt>
                <c:pt idx="799">
                  <c:v>Placa maciza en concreto e=10 cm</c:v>
                </c:pt>
                <c:pt idx="800">
                  <c:v>PLAFON 110 V</c:v>
                </c:pt>
                <c:pt idx="801">
                  <c:v>Postes de Colluvi</c:v>
                </c:pt>
                <c:pt idx="802">
                  <c:v>Protector para rack</c:v>
                </c:pt>
                <c:pt idx="803">
                  <c:v>Puerta Corta fuego</c:v>
                </c:pt>
                <c:pt idx="804">
                  <c:v>Punta estrella</c:v>
                </c:pt>
                <c:pt idx="805">
                  <c:v>Reguladores</c:v>
                </c:pt>
                <c:pt idx="806">
                  <c:v>Rejilla de ventilación</c:v>
                </c:pt>
                <c:pt idx="807">
                  <c:v>ROLLO CINTA TEMFLEX</c:v>
                </c:pt>
                <c:pt idx="808">
                  <c:v>ROLO CATIVO 1X12X15 (..)</c:v>
                </c:pt>
                <c:pt idx="809">
                  <c:v>Salida  220 V para UPS , incluye tubo EMT  caja metalica,bre</c:v>
                </c:pt>
                <c:pt idx="810">
                  <c:v>SEMICODO RANURADO 2 1/2"</c:v>
                </c:pt>
                <c:pt idx="811">
                  <c:v>Servicio de adecuacuion de baterias sanitarias</c:v>
                </c:pt>
                <c:pt idx="812">
                  <c:v>SIFON X45° CXE SIN CODO</c:v>
                </c:pt>
                <c:pt idx="813">
                  <c:v>SIKA-ANTISOL</c:v>
                </c:pt>
                <c:pt idx="814">
                  <c:v>SIKADUR 32</c:v>
                </c:pt>
                <c:pt idx="815">
                  <c:v>Siliconada</c:v>
                </c:pt>
                <c:pt idx="816">
                  <c:v>SISTA O TELA AFALTICA</c:v>
                </c:pt>
                <c:pt idx="817">
                  <c:v>Sistema GPS</c:v>
                </c:pt>
                <c:pt idx="818">
                  <c:v>Suministro e instalación de cable encauchetado 3 * 14</c:v>
                </c:pt>
                <c:pt idx="819">
                  <c:v>Suministro transformación y montaje de estructura metalica i</c:v>
                </c:pt>
                <c:pt idx="820">
                  <c:v>Tablero  De 18Cts</c:v>
                </c:pt>
                <c:pt idx="821">
                  <c:v>TACOS (calzo para camión)</c:v>
                </c:pt>
                <c:pt idx="822">
                  <c:v>Tacos de riel de 16 amperios</c:v>
                </c:pt>
                <c:pt idx="823">
                  <c:v>TANQUE ECOPL 1000 L SOLO CON TAPA</c:v>
                </c:pt>
                <c:pt idx="824">
                  <c:v>Tapa en concreto para acueducto</c:v>
                </c:pt>
                <c:pt idx="825">
                  <c:v>Tee de 1" en PVC</c:v>
                </c:pt>
                <c:pt idx="826">
                  <c:v>TELA TERMICA</c:v>
                </c:pt>
                <c:pt idx="827">
                  <c:v>TEMPORIZADOR DIGITAL 110 VAC</c:v>
                </c:pt>
                <c:pt idx="828">
                  <c:v>Terminal de 1" PVC</c:v>
                </c:pt>
                <c:pt idx="829">
                  <c:v>TERMINAL DE OJO #8</c:v>
                </c:pt>
                <c:pt idx="830">
                  <c:v>Terminales  para cable 1/0</c:v>
                </c:pt>
                <c:pt idx="831">
                  <c:v>Ticket de Numeración</c:v>
                </c:pt>
                <c:pt idx="832">
                  <c:v>Tijeras para césped</c:v>
                </c:pt>
                <c:pt idx="833">
                  <c:v>TOMACORRIENTE LEVINTON NARANJA 110 V</c:v>
                </c:pt>
                <c:pt idx="834">
                  <c:v>Tornillo autoperforante #8*1/2":</c:v>
                </c:pt>
                <c:pt idx="835">
                  <c:v>Tornillo autoperforante de ¼</c:v>
                </c:pt>
                <c:pt idx="836">
                  <c:v>TORNILLO DE ¼ X 1" CABEZA EXAGONAL</c:v>
                </c:pt>
                <c:pt idx="837">
                  <c:v>TORNILLO FIJADOR DE ALA</c:v>
                </c:pt>
                <c:pt idx="838">
                  <c:v>Tornillos Autoperforantes Cabezae lenteja 1 * 1/2</c:v>
                </c:pt>
                <c:pt idx="839">
                  <c:v>Tramos de 3 mtrs*2 mtrs</c:v>
                </c:pt>
                <c:pt idx="840">
                  <c:v>TRANSFORMADOR  TRIFASICO DE 75 KVA</c:v>
                </c:pt>
                <c:pt idx="841">
                  <c:v>Traslado Plataforma Niveladora</c:v>
                </c:pt>
                <c:pt idx="842">
                  <c:v>TUBERIA PVC 3/4" *3M TP</c:v>
                </c:pt>
                <c:pt idx="843">
                  <c:v>TUBERIA PVC DE 1" TP PAVCO</c:v>
                </c:pt>
                <c:pt idx="844">
                  <c:v>TUBO 24 W T5 MARCA PHILIPS COLOR 765 K</c:v>
                </c:pt>
                <c:pt idx="845">
                  <c:v>TUBO AC SCH 40 1"</c:v>
                </c:pt>
                <c:pt idx="846">
                  <c:v>Tubo cuadrado de Calibre 16</c:v>
                </c:pt>
                <c:pt idx="847">
                  <c:v>Tubo de cobre Cuarto Frio</c:v>
                </c:pt>
                <c:pt idx="848">
                  <c:v>Tubo fluorescente de 24 w 865  T 5</c:v>
                </c:pt>
                <c:pt idx="849">
                  <c:v>TUBO IMC DE 3/4" COLMENA</c:v>
                </c:pt>
                <c:pt idx="850">
                  <c:v>TUBO PARA LAMPRAS DE 39W F48 T12/D</c:v>
                </c:pt>
                <c:pt idx="851">
                  <c:v>TUBO PVC 4" DB TP*6M</c:v>
                </c:pt>
                <c:pt idx="852">
                  <c:v>Tubo sanitario  ( 6 m.) 4"</c:v>
                </c:pt>
                <c:pt idx="853">
                  <c:v>TUBOS DE 3" EMT</c:v>
                </c:pt>
                <c:pt idx="854">
                  <c:v>Tubos EMT de una pulgada</c:v>
                </c:pt>
                <c:pt idx="855">
                  <c:v>Tubs T5 X 54 W / Sylvania</c:v>
                </c:pt>
                <c:pt idx="856">
                  <c:v>Uniones de ½ EMT</c:v>
                </c:pt>
                <c:pt idx="857">
                  <c:v>VALVULA SOLENOIDE ELECTRICA DE 1 1/2" 24 VDC FABRICADA EN BR</c:v>
                </c:pt>
                <c:pt idx="858">
                  <c:v>Varilla de cobre</c:v>
                </c:pt>
                <c:pt idx="859">
                  <c:v>Vidrios multilaminados en 20ml</c:v>
                </c:pt>
                <c:pt idx="860">
                  <c:v>VINILO NEGRO POLIETILENO X 100 MT</c:v>
                </c:pt>
                <c:pt idx="861">
                  <c:v>Win // metro</c:v>
                </c:pt>
                <c:pt idx="862">
                  <c:v>ZUMBADOR</c:v>
                </c:pt>
                <c:pt idx="863">
                  <c:v>Accesorio Galvanizado</c:v>
                </c:pt>
                <c:pt idx="864">
                  <c:v>Aceite sintético para refrigerante R507</c:v>
                </c:pt>
                <c:pt idx="865">
                  <c:v>Acople para lavamanos</c:v>
                </c:pt>
                <c:pt idx="866">
                  <c:v>Acrílicos para puertas</c:v>
                </c:pt>
                <c:pt idx="867">
                  <c:v>Adaptador 2021-6-6</c:v>
                </c:pt>
                <c:pt idx="868">
                  <c:v>ADAPTADOR EMT 2" COLMENA</c:v>
                </c:pt>
                <c:pt idx="869">
                  <c:v>ADAPTADOR EMT 3/4" COLMENA</c:v>
                </c:pt>
                <c:pt idx="870">
                  <c:v>Adaptador Hembra 3/4  Pvc</c:v>
                </c:pt>
                <c:pt idx="871">
                  <c:v>Adaptador Linsys con dos puertos y uno ethernet</c:v>
                </c:pt>
                <c:pt idx="872">
                  <c:v>ADAPTADOR PVC DE 2" CELTA</c:v>
                </c:pt>
                <c:pt idx="873">
                  <c:v>ADOQUIN</c:v>
                </c:pt>
                <c:pt idx="874">
                  <c:v>AISLADOR MS 30  PARA BARRAJE CON TORNILLO</c:v>
                </c:pt>
                <c:pt idx="875">
                  <c:v>Alambre  galvanizado</c:v>
                </c:pt>
                <c:pt idx="876">
                  <c:v>Alambre #10 *100 mtrs</c:v>
                </c:pt>
                <c:pt idx="877">
                  <c:v>ALAMBRE NO. 14</c:v>
                </c:pt>
                <c:pt idx="878">
                  <c:v>Alambre recocido</c:v>
                </c:pt>
                <c:pt idx="879">
                  <c:v>Alarma (Semaforo)</c:v>
                </c:pt>
                <c:pt idx="880">
                  <c:v>ALICATE UNIVERSAL 8 MASSO</c:v>
                </c:pt>
                <c:pt idx="881">
                  <c:v>Alicates de Pinta de 135 MM Long</c:v>
                </c:pt>
                <c:pt idx="882">
                  <c:v>ANCLAJE DE 1/2 * 2 1/2</c:v>
                </c:pt>
                <c:pt idx="883">
                  <c:v>ANCLAJE EPOXICO CON PERNO GRADO 8 Y TUERCAS</c:v>
                </c:pt>
                <c:pt idx="884">
                  <c:v>Anclajes 3/8" y 1/2"</c:v>
                </c:pt>
                <c:pt idx="885">
                  <c:v>Angulo Portacable</c:v>
                </c:pt>
                <c:pt idx="886">
                  <c:v>Antirremanente</c:v>
                </c:pt>
                <c:pt idx="887">
                  <c:v>BALINERA UC</c:v>
                </c:pt>
                <c:pt idx="888">
                  <c:v>Bandeja Portacable</c:v>
                </c:pt>
                <c:pt idx="889">
                  <c:v>Bandeja Portacable de 20x5 con tapa</c:v>
                </c:pt>
                <c:pt idx="890">
                  <c:v>BANDEJAS SOLDADAS 1.20X0.60</c:v>
                </c:pt>
                <c:pt idx="891">
                  <c:v>Base para socket de T8.</c:v>
                </c:pt>
                <c:pt idx="892">
                  <c:v>Bisagra alimentador</c:v>
                </c:pt>
                <c:pt idx="893">
                  <c:v>BISAGRAS 4"</c:v>
                </c:pt>
                <c:pt idx="894">
                  <c:v>Bolsa de terminales en "U" numero 14</c:v>
                </c:pt>
                <c:pt idx="895">
                  <c:v>Bolsa de terminales en "U" numero 8</c:v>
                </c:pt>
                <c:pt idx="896">
                  <c:v>Bolsa de terminales en PIN hueca numero 16</c:v>
                </c:pt>
                <c:pt idx="897">
                  <c:v>Bolsa de terminales en PIN hueca numero 8</c:v>
                </c:pt>
                <c:pt idx="898">
                  <c:v>Bolsa de terminales en PIN selladas numero 10</c:v>
                </c:pt>
                <c:pt idx="899">
                  <c:v>Bolsa de terminales en PIN selladas numero 12</c:v>
                </c:pt>
                <c:pt idx="900">
                  <c:v>Bolsa de terminales en PIN selladas numero 16</c:v>
                </c:pt>
                <c:pt idx="901">
                  <c:v>Bombillo Ahorrador Energia 15 W</c:v>
                </c:pt>
                <c:pt idx="902">
                  <c:v>Bombillo Bala de 24 voltios con el reductor</c:v>
                </c:pt>
                <c:pt idx="903">
                  <c:v>BOMBILLO DE MERCURIO DE 250</c:v>
                </c:pt>
                <c:pt idx="904">
                  <c:v>BOMBILLO DE MERCURIO DE 400</c:v>
                </c:pt>
                <c:pt idx="905">
                  <c:v>Bombillo incandescente</c:v>
                </c:pt>
                <c:pt idx="906">
                  <c:v>Bombillo metalhalider de 250W E27</c:v>
                </c:pt>
                <c:pt idx="907">
                  <c:v>BOMBILLO PIN-PON COLOR</c:v>
                </c:pt>
                <c:pt idx="908">
                  <c:v>Bombillos de 5 w 12 v para balizas</c:v>
                </c:pt>
                <c:pt idx="909">
                  <c:v>BOQUILLA *CAMPANA 4"</c:v>
                </c:pt>
                <c:pt idx="910">
                  <c:v>BORNA EN COBRE N 6</c:v>
                </c:pt>
                <c:pt idx="911">
                  <c:v>Boton entrada y salida reloj U 580</c:v>
                </c:pt>
                <c:pt idx="912">
                  <c:v>BOTON TIMBRE INCRUSTAR</c:v>
                </c:pt>
                <c:pt idx="913">
                  <c:v>Breaker 1*30 enchufable</c:v>
                </c:pt>
                <c:pt idx="914">
                  <c:v>BREAKER 3*100A</c:v>
                </c:pt>
                <c:pt idx="915">
                  <c:v>BREAKER 3*125A</c:v>
                </c:pt>
                <c:pt idx="916">
                  <c:v>BREAKER 3*63A</c:v>
                </c:pt>
                <c:pt idx="917">
                  <c:v>Breaker Bipolar de 10</c:v>
                </c:pt>
                <c:pt idx="918">
                  <c:v>Breaker Bipolar de 20</c:v>
                </c:pt>
                <c:pt idx="919">
                  <c:v>BREAKER INDUSTRIAL  DE 3 *50</c:v>
                </c:pt>
                <c:pt idx="920">
                  <c:v>Brida ranura da de 10"</c:v>
                </c:pt>
                <c:pt idx="921">
                  <c:v>Buje soldado 2X1 1/2"</c:v>
                </c:pt>
                <c:pt idx="922">
                  <c:v>Buje soldado 4X2"</c:v>
                </c:pt>
                <c:pt idx="923">
                  <c:v>CABLE # 10 DESNUDO</c:v>
                </c:pt>
                <c:pt idx="924">
                  <c:v>CABLE #6 DESNUDO</c:v>
                </c:pt>
                <c:pt idx="925">
                  <c:v>CABLE 400 MCM</c:v>
                </c:pt>
                <c:pt idx="926">
                  <c:v>Cable 7 hilos  N° 6</c:v>
                </c:pt>
                <c:pt idx="927">
                  <c:v>CABLE 7 HILOS #14  VERDE</c:v>
                </c:pt>
                <c:pt idx="928">
                  <c:v>CABLE AISLADO # 2 CU THHN ML</c:v>
                </c:pt>
                <c:pt idx="929">
                  <c:v>CABLE AWG No. 2 SOLDAFLEX</c:v>
                </c:pt>
                <c:pt idx="930">
                  <c:v>Cable de carga directo</c:v>
                </c:pt>
                <c:pt idx="931">
                  <c:v>Cable de Vehiculo # 12 Azul</c:v>
                </c:pt>
                <c:pt idx="932">
                  <c:v>Cable encauchetado 3*10</c:v>
                </c:pt>
                <c:pt idx="933">
                  <c:v>cable encauchetado 4x6</c:v>
                </c:pt>
                <c:pt idx="934">
                  <c:v>Cable Flexible awg 18 color Negro</c:v>
                </c:pt>
                <c:pt idx="935">
                  <c:v>Cable Interfaz para AC 115</c:v>
                </c:pt>
                <c:pt idx="936">
                  <c:v>Cable KVM para el swich KVM</c:v>
                </c:pt>
                <c:pt idx="937">
                  <c:v>CABLE TRENZADO AL 3*2</c:v>
                </c:pt>
                <c:pt idx="938">
                  <c:v>CABO ZAPAPICO</c:v>
                </c:pt>
                <c:pt idx="939">
                  <c:v>Cachuchas</c:v>
                </c:pt>
                <c:pt idx="940">
                  <c:v>CAJA CONDUIT 4X2</c:v>
                </c:pt>
                <c:pt idx="941">
                  <c:v>Caja de tubos *96</c:v>
                </c:pt>
                <c:pt idx="942">
                  <c:v>Caja de tubos 2 * 48</c:v>
                </c:pt>
                <c:pt idx="943">
                  <c:v>CAJAS DE 5800 MT</c:v>
                </c:pt>
                <c:pt idx="944">
                  <c:v>cajas tipo ratwell 5800 a ¾</c:v>
                </c:pt>
                <c:pt idx="945">
                  <c:v>Canal Base</c:v>
                </c:pt>
                <c:pt idx="946">
                  <c:v>CANALETA METALICA DE 3,5 * 2.5</c:v>
                </c:pt>
                <c:pt idx="947">
                  <c:v>Canaletas para drywall de 6 cm</c:v>
                </c:pt>
                <c:pt idx="948">
                  <c:v>Canalizaciones internas PVC 1"</c:v>
                </c:pt>
                <c:pt idx="949">
                  <c:v>CANASTILLA PORTA BOMBILLO</c:v>
                </c:pt>
                <c:pt idx="950">
                  <c:v>Caracterizaciòn de cargas</c:v>
                </c:pt>
                <c:pt idx="951">
                  <c:v>CARGA INCOMPLETA</c:v>
                </c:pt>
                <c:pt idx="952">
                  <c:v>Caseta para Vigilancia</c:v>
                </c:pt>
                <c:pt idx="953">
                  <c:v>CEPILLO PARA LIMPIEZA REDUCTORES</c:v>
                </c:pt>
                <c:pt idx="954">
                  <c:v>Cheque de 1 1/4"  Ranurado o Roscado</c:v>
                </c:pt>
                <c:pt idx="955">
                  <c:v>Cilindro extintor manual</c:v>
                </c:pt>
                <c:pt idx="956">
                  <c:v>CINTA 3M #23 PARA EMPALME MEDIA TENSIÓN</c:v>
                </c:pt>
                <c:pt idx="957">
                  <c:v>Cinta rubatex para refrigeración</c:v>
                </c:pt>
                <c:pt idx="958">
                  <c:v>Circuito para Puerta</c:v>
                </c:pt>
                <c:pt idx="959">
                  <c:v>CODO P.V.C SANIT  45°</c:v>
                </c:pt>
                <c:pt idx="960">
                  <c:v>Codo presión 45° 1/2"</c:v>
                </c:pt>
                <c:pt idx="961">
                  <c:v>Codo PVC 2":</c:v>
                </c:pt>
                <c:pt idx="962">
                  <c:v>CODO PVC PRESION DE 1/2 X 90</c:v>
                </c:pt>
                <c:pt idx="963">
                  <c:v>Codos de 1/2"  Roscado</c:v>
                </c:pt>
                <c:pt idx="964">
                  <c:v>Codos de 2 "  Ranurado</c:v>
                </c:pt>
                <c:pt idx="965">
                  <c:v>Codos de 6"  Ranurado</c:v>
                </c:pt>
                <c:pt idx="966">
                  <c:v>COLOR MINERAL</c:v>
                </c:pt>
                <c:pt idx="967">
                  <c:v>Columnetas para mampostería</c:v>
                </c:pt>
                <c:pt idx="968">
                  <c:v>Combo Montecarlo</c:v>
                </c:pt>
                <c:pt idx="969">
                  <c:v>CONCRETO CONVENCIONAL 2500 PSI ASENT 4"</c:v>
                </c:pt>
                <c:pt idx="970">
                  <c:v>CONCRETO CONVENCIONAL 3000 PSI ASENT 5"</c:v>
                </c:pt>
                <c:pt idx="971">
                  <c:v>CONCRETO CONVENCIONAL 3000 PSI ASENT 6"</c:v>
                </c:pt>
                <c:pt idx="972">
                  <c:v>CONCRETO DE 4000 PSI</c:v>
                </c:pt>
                <c:pt idx="973">
                  <c:v>CONECTOR RJ45 KR-208L</c:v>
                </c:pt>
                <c:pt idx="974">
                  <c:v>CONMUTADOR</c:v>
                </c:pt>
                <c:pt idx="975">
                  <c:v>Contador electrónico Clase 0,5 medida semidirecto</c:v>
                </c:pt>
                <c:pt idx="976">
                  <c:v>Control de Procesos Digital</c:v>
                </c:pt>
                <c:pt idx="977">
                  <c:v>Copa Reduccion de 1/2" a 3/8"</c:v>
                </c:pt>
                <c:pt idx="978">
                  <c:v>copas sierras con diámetros desde 20 mm  hasta 35 mm</c:v>
                </c:pt>
                <c:pt idx="979">
                  <c:v>Cordón con terminal en Nylon</c:v>
                </c:pt>
                <c:pt idx="980">
                  <c:v>Cortavidrio</c:v>
                </c:pt>
                <c:pt idx="981">
                  <c:v>Cuerpo Armado Estibadora.</c:v>
                </c:pt>
                <c:pt idx="982">
                  <c:v>Curva amplia de 1" PVC</c:v>
                </c:pt>
                <c:pt idx="983">
                  <c:v>Decámetro</c:v>
                </c:pt>
                <c:pt idx="984">
                  <c:v>Desagüe integral sencillo</c:v>
                </c:pt>
                <c:pt idx="985">
                  <c:v>Destornillador Tatamaco</c:v>
                </c:pt>
                <c:pt idx="986">
                  <c:v>Detector de Amoniaco Altair 5X</c:v>
                </c:pt>
                <c:pt idx="987">
                  <c:v>Dilatador Plástico</c:v>
                </c:pt>
                <c:pt idx="988">
                  <c:v>Dintel en concreto</c:v>
                </c:pt>
                <c:pt idx="989">
                  <c:v>DISCO P/TRONZA DW44640 14" DELG 3/32 X 1</c:v>
                </c:pt>
                <c:pt idx="990">
                  <c:v>DISCO PARA TRONZADORA DE CORTE DE 14"</c:v>
                </c:pt>
                <c:pt idx="991">
                  <c:v>DISEÑO Y SEGMENTACION DE REDES</c:v>
                </c:pt>
                <c:pt idx="992">
                  <c:v>Ecoyeso en Bulto</c:v>
                </c:pt>
                <c:pt idx="993">
                  <c:v>EMPACK</c:v>
                </c:pt>
                <c:pt idx="994">
                  <c:v>Encauchetado para Piso RT 08</c:v>
                </c:pt>
                <c:pt idx="995">
                  <c:v>Enchape pared en cerámica 0,3 * 0,45</c:v>
                </c:pt>
                <c:pt idx="996">
                  <c:v>Enchapes muros eco cerámica</c:v>
                </c:pt>
                <c:pt idx="997">
                  <c:v>entrepaño metálico estantería liviana</c:v>
                </c:pt>
                <c:pt idx="998">
                  <c:v>Entrepaños</c:v>
                </c:pt>
                <c:pt idx="999">
                  <c:v>Extensiones para lavamanos</c:v>
                </c:pt>
                <c:pt idx="1000">
                  <c:v>EXTRACTOR CENTRIFUGO DE 1/4 HP A 110 VAC</c:v>
                </c:pt>
                <c:pt idx="1001">
                  <c:v>FACE PLATE DOBLES AMPT, CAT. 6</c:v>
                </c:pt>
                <c:pt idx="1002">
                  <c:v>FACHADA COMPUESTA</c:v>
                </c:pt>
                <c:pt idx="1003">
                  <c:v>Fibra óptica con recubrimiento (Sensor con amplificador) Cod</c:v>
                </c:pt>
                <c:pt idx="1004">
                  <c:v>Flanche</c:v>
                </c:pt>
                <c:pt idx="1005">
                  <c:v>FLEJE CALIBRE 24</c:v>
                </c:pt>
                <c:pt idx="1006">
                  <c:v>FUMIGADORA DE SOLIDOS</c:v>
                </c:pt>
                <c:pt idx="1007">
                  <c:v>Gabinete de expansion KXTDA 620</c:v>
                </c:pt>
                <c:pt idx="1008">
                  <c:v>Galon PVA</c:v>
                </c:pt>
                <c:pt idx="1009">
                  <c:v>GANCHO TEJA</c:v>
                </c:pt>
                <c:pt idx="1010">
                  <c:v>GANCHOS DE ROPA</c:v>
                </c:pt>
                <c:pt idx="1011">
                  <c:v>Generador de vapor eléctrico</c:v>
                </c:pt>
                <c:pt idx="1012">
                  <c:v>Gramos solkaflam  10800 llenado extintor</c:v>
                </c:pt>
                <c:pt idx="1013">
                  <c:v>GUAYA 3/32" CON FORRO</c:v>
                </c:pt>
                <c:pt idx="1014">
                  <c:v>Hacha para gabinete de Incendios</c:v>
                </c:pt>
                <c:pt idx="1015">
                  <c:v>Hechura de llaves Yale</c:v>
                </c:pt>
                <c:pt idx="1016">
                  <c:v>Hidrosolta de 15KG</c:v>
                </c:pt>
                <c:pt idx="1017">
                  <c:v>HIERRO CORRUGADO DE 1/4"</c:v>
                </c:pt>
                <c:pt idx="1018">
                  <c:v>Hierro figurado corrugado 5/8"</c:v>
                </c:pt>
                <c:pt idx="1019">
                  <c:v>Hierro recto corrugado ½"</c:v>
                </c:pt>
                <c:pt idx="1020">
                  <c:v>Hierro recto corrugado 5/8"</c:v>
                </c:pt>
                <c:pt idx="1021">
                  <c:v>INODORO TASA ADRIATICA 1.28 CON GRIFERIA</c:v>
                </c:pt>
                <c:pt idx="1022">
                  <c:v>Instalación de Topes a piso para puertas de vidrio</c:v>
                </c:pt>
                <c:pt idx="1023">
                  <c:v>INTERRUPTOR CONMUTABLE DOBLE</c:v>
                </c:pt>
                <c:pt idx="1024">
                  <c:v>Interruptores ambia doble</c:v>
                </c:pt>
                <c:pt idx="1025">
                  <c:v>IPE 220MM</c:v>
                </c:pt>
                <c:pt idx="1026">
                  <c:v>Juego de clavija y toma de seguridad  ref, 555777; 380- 415V</c:v>
                </c:pt>
                <c:pt idx="1027">
                  <c:v>Juego de empaquetaduras solkaflam</c:v>
                </c:pt>
                <c:pt idx="1028">
                  <c:v>Juego Ratchet</c:v>
                </c:pt>
                <c:pt idx="1029">
                  <c:v>KIT Para puerta de Evacuacion</c:v>
                </c:pt>
                <c:pt idx="1030">
                  <c:v>Kit teclado + Mouse Inalambrico</c:v>
                </c:pt>
                <c:pt idx="1031">
                  <c:v>Lamina Corpatecho Blanco Imperial</c:v>
                </c:pt>
                <c:pt idx="1032">
                  <c:v>LAMINA PARA SELLADO DE ALTA FRECUENCIA</c:v>
                </c:pt>
                <c:pt idx="1033">
                  <c:v>LAMPARA DE 2*96</c:v>
                </c:pt>
                <c:pt idx="1034">
                  <c:v>Lámpara de Señalización</c:v>
                </c:pt>
                <c:pt idx="1035">
                  <c:v>LAMPARAS TORTUGA</c:v>
                </c:pt>
                <c:pt idx="1036">
                  <c:v>Lima plana</c:v>
                </c:pt>
                <c:pt idx="1037">
                  <c:v>Lima redonda</c:v>
                </c:pt>
                <c:pt idx="1038">
                  <c:v>Listones de Madera</c:v>
                </c:pt>
                <c:pt idx="1039">
                  <c:v>Llave Ajustable Fosfatadas de 10 "</c:v>
                </c:pt>
                <c:pt idx="1040">
                  <c:v>Loctite 275 alta resistencia</c:v>
                </c:pt>
                <c:pt idx="1041">
                  <c:v>Luminaria cuadrada 60*60 cm 48W LED PHILLIPS</c:v>
                </c:pt>
                <c:pt idx="1042">
                  <c:v>LUMINARIA IMPERIO 4 * 24 W T5 120V-277 V</c:v>
                </c:pt>
                <c:pt idx="1043">
                  <c:v>LUMINARIA TIPO PEATONAL ACRILICA BLANCA 150W</c:v>
                </c:pt>
                <c:pt idx="1044">
                  <c:v>Luminarias 4x17 W Fluorescente Cuadrada 60x60 cm</c:v>
                </c:pt>
                <c:pt idx="1045">
                  <c:v>Mampostería ladrillo H-10. Incluye replanteo</c:v>
                </c:pt>
                <c:pt idx="1046">
                  <c:v>Manguera Trasparente</c:v>
                </c:pt>
                <c:pt idx="1047">
                  <c:v>Manómetro regulador de presión para extintores</c:v>
                </c:pt>
                <c:pt idx="1048">
                  <c:v>Marcador de pintura industrial</c:v>
                </c:pt>
                <c:pt idx="1049">
                  <c:v>metros cable dúplex 2x12</c:v>
                </c:pt>
                <c:pt idx="1050">
                  <c:v>Mezclador para lavamanos, marca grival</c:v>
                </c:pt>
                <c:pt idx="1051">
                  <c:v>Modelo Cuarto frío</c:v>
                </c:pt>
                <c:pt idx="1052">
                  <c:v>MORCETOS</c:v>
                </c:pt>
                <c:pt idx="1053">
                  <c:v>MORTERO GRIS * 25 KG VINIL LATEX BLANCO CUÑETE REF: 65232</c:v>
                </c:pt>
                <c:pt idx="1054">
                  <c:v>MULTITOMA  HOSPITALARIA</c:v>
                </c:pt>
                <c:pt idx="1055">
                  <c:v>Omega de 3,05m cal 26</c:v>
                </c:pt>
                <c:pt idx="1056">
                  <c:v>Pachas LX enchufable 3*40 -30</c:v>
                </c:pt>
                <c:pt idx="1057">
                  <c:v>PANEL FRIGOWALL</c:v>
                </c:pt>
                <c:pt idx="1058">
                  <c:v>Panel Frigowall 100mm acabado en Lamina Galvanizada</c:v>
                </c:pt>
                <c:pt idx="1059">
                  <c:v>Pararrayos Certificados para 11,4 KV Red</c:v>
                </c:pt>
                <c:pt idx="1060">
                  <c:v>PARARRAYOS DINAMICO IONIZANTE DIELECTRICO</c:v>
                </c:pt>
                <c:pt idx="1061">
                  <c:v>Pared Juno Azul 20*32</c:v>
                </c:pt>
                <c:pt idx="1062">
                  <c:v>PARED VERONA BLANCO</c:v>
                </c:pt>
                <c:pt idx="1063">
                  <c:v>PASSCORD 5 MTS ACCESORIO RJ45</c:v>
                </c:pt>
                <c:pt idx="1064">
                  <c:v>Pegacor Int. Gris 25Kg</c:v>
                </c:pt>
                <c:pt idx="1065">
                  <c:v>Pegante húmedo para tubería PVC</c:v>
                </c:pt>
                <c:pt idx="1066">
                  <c:v>Pelicula de fijacion gp-200/np-6016-ir/200</c:v>
                </c:pt>
                <c:pt idx="1067">
                  <c:v>Perfil de caucho para los muelles</c:v>
                </c:pt>
                <c:pt idx="1068">
                  <c:v>PERRO GALVANIZADO PARA 3/32"</c:v>
                </c:pt>
                <c:pt idx="1069">
                  <c:v>Perros de ajuste para guaya de 1/4"</c:v>
                </c:pt>
                <c:pt idx="1070">
                  <c:v>Pila referencia LR44</c:v>
                </c:pt>
                <c:pt idx="1071">
                  <c:v>Pin de seguridad para estantería</c:v>
                </c:pt>
                <c:pt idx="1072">
                  <c:v>PINZA A TIERRA</c:v>
                </c:pt>
                <c:pt idx="1073">
                  <c:v>Piso Adriana Blanco</c:v>
                </c:pt>
                <c:pt idx="1074">
                  <c:v>PISTOLA CALAFACTEO</c:v>
                </c:pt>
                <c:pt idx="1075">
                  <c:v>Pistola De Fijar Pernos Marca Ransco 742</c:v>
                </c:pt>
                <c:pt idx="1076">
                  <c:v>PLAFÓN + BOMBILLO AHORRADOR 20W</c:v>
                </c:pt>
                <c:pt idx="1077">
                  <c:v>PLATINA PARA TOMA DE ACENTAMIENTOS</c:v>
                </c:pt>
                <c:pt idx="1078">
                  <c:v>PLC  siemens Logo 8 entradas / 4 salidas referencia 230 RC</c:v>
                </c:pt>
                <c:pt idx="1079">
                  <c:v>PLIEGO DE LIGAS</c:v>
                </c:pt>
                <c:pt idx="1080">
                  <c:v>Porta electrodo</c:v>
                </c:pt>
                <c:pt idx="1081">
                  <c:v>Prensa en C</c:v>
                </c:pt>
                <c:pt idx="1082">
                  <c:v>Principales de 3,05 cal 26</c:v>
                </c:pt>
                <c:pt idx="1083">
                  <c:v>Puck Brake XP .010</c:v>
                </c:pt>
                <c:pt idx="1084">
                  <c:v>Puerta en tubular</c:v>
                </c:pt>
                <c:pt idx="1085">
                  <c:v>Puerta Metalica Calibre 16.</c:v>
                </c:pt>
                <c:pt idx="1086">
                  <c:v>PUERTA METALICA CALIBRE 20.</c:v>
                </c:pt>
                <c:pt idx="1087">
                  <c:v>PUERTA PLEGABLE</c:v>
                </c:pt>
                <c:pt idx="1088">
                  <c:v>Puerta plegable en plástico</c:v>
                </c:pt>
                <c:pt idx="1089">
                  <c:v>PUNTA CAPTADORA CON ROSCA 3/4 EN ACERO</c:v>
                </c:pt>
                <c:pt idx="1090">
                  <c:v>Puntero con protector</c:v>
                </c:pt>
                <c:pt idx="1091">
                  <c:v>PUNTILLA TIPO PARAGUITAS PARA ZINC</c:v>
                </c:pt>
                <c:pt idx="1092">
                  <c:v>Raspadores</c:v>
                </c:pt>
                <c:pt idx="1093">
                  <c:v>Reducción de 8" a 6" Ranurado</c:v>
                </c:pt>
                <c:pt idx="1094">
                  <c:v>Reflectores temporales + Cableado</c:v>
                </c:pt>
                <c:pt idx="1095">
                  <c:v>Registros 34  Grivan</c:v>
                </c:pt>
                <c:pt idx="1096">
                  <c:v>REGLA ALUMINIO ALBAÑIL X6 MT 3X1 S1</c:v>
                </c:pt>
                <c:pt idx="1097">
                  <c:v>Repuesto Copa Institucional</c:v>
                </c:pt>
                <c:pt idx="1098">
                  <c:v>Resorte  Empaque  Mono control</c:v>
                </c:pt>
                <c:pt idx="1099">
                  <c:v>RETENEDOR DE 82 X 68 X 8mm</c:v>
                </c:pt>
                <c:pt idx="1100">
                  <c:v>riel omega</c:v>
                </c:pt>
                <c:pt idx="1101">
                  <c:v>Rollo Cinta Grande Amarillo</c:v>
                </c:pt>
                <c:pt idx="1102">
                  <c:v>ROLLO DE DUPLEX 2*12</c:v>
                </c:pt>
                <c:pt idx="1103">
                  <c:v>SACOS DE FIBRA EMPACAR ARENA</c:v>
                </c:pt>
                <c:pt idx="1104">
                  <c:v>Secciones andamios tubular de 1.50*1.50</c:v>
                </c:pt>
                <c:pt idx="1105">
                  <c:v>Secuencimetro Kyoritsu 8031</c:v>
                </c:pt>
                <c:pt idx="1106">
                  <c:v>SELLO DE 80 X 44 X 7mm</c:v>
                </c:pt>
                <c:pt idx="1107">
                  <c:v>SEMICODO RANURADO 4"</c:v>
                </c:pt>
                <c:pt idx="1108">
                  <c:v>Señales En Policarbonato Calibre 40</c:v>
                </c:pt>
                <c:pt idx="1109">
                  <c:v>SEPARADOR EN ACERO INOXIDABLE</c:v>
                </c:pt>
                <c:pt idx="1110">
                  <c:v>SERRUCHO 18 STANLEY</c:v>
                </c:pt>
                <c:pt idx="1111">
                  <c:v>SERVICIO DE AUTOBOMBA</c:v>
                </c:pt>
                <c:pt idx="1112">
                  <c:v>SIFON X180° CXC SIN CODO</c:v>
                </c:pt>
                <c:pt idx="1113">
                  <c:v>sirena</c:v>
                </c:pt>
                <c:pt idx="1114">
                  <c:v>Sistema balizas</c:v>
                </c:pt>
                <c:pt idx="1115">
                  <c:v>Sistema de inyeccion de aire filtrado</c:v>
                </c:pt>
                <c:pt idx="1116">
                  <c:v>Sistema de movimiento de carga con aseguramiento</c:v>
                </c:pt>
                <c:pt idx="1117">
                  <c:v>Sistema de Ventilación</c:v>
                </c:pt>
                <c:pt idx="1118">
                  <c:v>SISTEMA TRIPLE EXCLUSA</c:v>
                </c:pt>
                <c:pt idx="1119">
                  <c:v>Soldadura de pvc</c:v>
                </c:pt>
                <c:pt idx="1120">
                  <c:v>SOLDADURA EXOTERMICA DE 115 GRAMOS</c:v>
                </c:pt>
                <c:pt idx="1121">
                  <c:v>Soldaduras exhotermicas de 115 grs</c:v>
                </c:pt>
                <c:pt idx="1122">
                  <c:v>Soporte canal metal amazonas pavco</c:v>
                </c:pt>
                <c:pt idx="1123">
                  <c:v>Soporte Tensor en HR</c:v>
                </c:pt>
                <c:pt idx="1124">
                  <c:v>SOPORTE TIPO PERA 1 1/2" UL/FM</c:v>
                </c:pt>
                <c:pt idx="1125">
                  <c:v>SOPORTE TUBO FLUORECENTE</c:v>
                </c:pt>
                <c:pt idx="1126">
                  <c:v>SOPORTES EN CONCRETO</c:v>
                </c:pt>
                <c:pt idx="1127">
                  <c:v>SP TALICON 1` X 3 MTS</c:v>
                </c:pt>
                <c:pt idx="1128">
                  <c:v>STRAP DE 1 1/2 X 1"</c:v>
                </c:pt>
                <c:pt idx="1129">
                  <c:v>Subestación de 300 KVA</c:v>
                </c:pt>
                <c:pt idx="1130">
                  <c:v>Suministro e Instalación de circuito en cable 3*10</c:v>
                </c:pt>
                <c:pt idx="1131">
                  <c:v>Tablero TB de 12P CT 3F</c:v>
                </c:pt>
                <c:pt idx="1132">
                  <c:v>Tacha Reflectiva</c:v>
                </c:pt>
                <c:pt idx="1133">
                  <c:v>tapa externa derecha amazonas pavco</c:v>
                </c:pt>
                <c:pt idx="1134">
                  <c:v>TAPA PLASTICA PARA CAJA PVC RECTANGULAR</c:v>
                </c:pt>
                <c:pt idx="1135">
                  <c:v>Tapa registro Servicio Público</c:v>
                </c:pt>
                <c:pt idx="1136">
                  <c:v>Tapas de Policarbonato de 22 "</c:v>
                </c:pt>
                <c:pt idx="1137">
                  <c:v>TAPON 52*8</c:v>
                </c:pt>
                <c:pt idx="1138">
                  <c:v>TAPON DE PRUEBA P.V.C</c:v>
                </c:pt>
                <c:pt idx="1139">
                  <c:v>TAPON RANURADO 1 1/4"</c:v>
                </c:pt>
                <c:pt idx="1140">
                  <c:v>TAPON SOLDADO PVC PRESION DE 1</c:v>
                </c:pt>
                <c:pt idx="1141">
                  <c:v>Tarjeta para expansión KXTDA 6174</c:v>
                </c:pt>
                <c:pt idx="1142">
                  <c:v>Tarros 1 Litro pegante PVC</c:v>
                </c:pt>
                <c:pt idx="1143">
                  <c:v>TECHO PARA MUELLES</c:v>
                </c:pt>
                <c:pt idx="1144">
                  <c:v>TEE P.V.C SANIT</c:v>
                </c:pt>
                <c:pt idx="1145">
                  <c:v>Tee presión 1/2"</c:v>
                </c:pt>
                <c:pt idx="1146">
                  <c:v>TEE PVC ¾</c:v>
                </c:pt>
                <c:pt idx="1147">
                  <c:v>TEE RANURADA 1 1/2"</c:v>
                </c:pt>
                <c:pt idx="1148">
                  <c:v>TEE RANURADA 2 1/2"</c:v>
                </c:pt>
                <c:pt idx="1149">
                  <c:v>TEE RANURADA 4"</c:v>
                </c:pt>
                <c:pt idx="1150">
                  <c:v>Tee sanitario 2"</c:v>
                </c:pt>
                <c:pt idx="1151">
                  <c:v>Tensiómetro Eléctrico</c:v>
                </c:pt>
                <c:pt idx="1152">
                  <c:v>Tensores de linea</c:v>
                </c:pt>
                <c:pt idx="1153">
                  <c:v>Terminal Pin Hueca awg 18</c:v>
                </c:pt>
                <c:pt idx="1154">
                  <c:v>Terminales  para cable 4/0</c:v>
                </c:pt>
                <c:pt idx="1155">
                  <c:v>Terminales de ½ EMT</c:v>
                </c:pt>
                <c:pt idx="1156">
                  <c:v>Terminales para tuberia EMT 3" "Acerada"</c:v>
                </c:pt>
                <c:pt idx="1157">
                  <c:v>TERMOENCOGIBLE PARA CALIBRE #4 ML</c:v>
                </c:pt>
                <c:pt idx="1158">
                  <c:v>TERMOENCOGIBLE PARA CALIBRE #4/0 ML</c:v>
                </c:pt>
                <c:pt idx="1159">
                  <c:v>TERMOENCOGIBLE PARA CALIBRE #8 ML</c:v>
                </c:pt>
                <c:pt idx="1160">
                  <c:v>Termometro infrarrojo Kyoritsu 5510</c:v>
                </c:pt>
                <c:pt idx="1161">
                  <c:v>Termostato 30 amperios</c:v>
                </c:pt>
                <c:pt idx="1162">
                  <c:v>Toma aérea tripolar 110v</c:v>
                </c:pt>
                <c:pt idx="1163">
                  <c:v>TOMA BIFASICA</c:v>
                </c:pt>
                <c:pt idx="1164">
                  <c:v>TOMA DOBLE RJ45</c:v>
                </c:pt>
                <c:pt idx="1165">
                  <c:v>Toma Monofásicos exclusivos 110V</c:v>
                </c:pt>
                <c:pt idx="1166">
                  <c:v>TOMACORRIENTE BLANCA ARQUEA O DECOR 110 V</c:v>
                </c:pt>
                <c:pt idx="1167">
                  <c:v>TOMACORRIENTE CON POLO A TIERRA Y POLARIZADOS 120V/20A</c:v>
                </c:pt>
                <c:pt idx="1168">
                  <c:v>Tomacorriente normal 110 V</c:v>
                </c:pt>
                <c:pt idx="1169">
                  <c:v>Tomacorriente trifásico 220V /  3*30A</c:v>
                </c:pt>
                <c:pt idx="1170">
                  <c:v>TORNILLO AUTO PERFORANTE #6*3/4"</c:v>
                </c:pt>
                <c:pt idx="1171">
                  <c:v>TORNILLO DE 1/2" X 1" CON TUERCA Y ARANDELA</c:v>
                </c:pt>
                <c:pt idx="1172">
                  <c:v>TORNILLO DE 5/16 X 1" CABEZA EXAGONAL</c:v>
                </c:pt>
                <c:pt idx="1173">
                  <c:v>TORNILLO DE 5/16 X 3/4 AUTOPERFORANTE</c:v>
                </c:pt>
                <c:pt idx="1174">
                  <c:v>Tornillo extra plano</c:v>
                </c:pt>
                <c:pt idx="1175">
                  <c:v>TORNILLO R.O 1/2" X 1-1/2"</c:v>
                </c:pt>
                <c:pt idx="1176">
                  <c:v>TOTALIZADOR 220V / 3X30A - 25KA</c:v>
                </c:pt>
                <c:pt idx="1177">
                  <c:v>TOTALIZADOR 220V / 3X50A - 25KA</c:v>
                </c:pt>
                <c:pt idx="1178">
                  <c:v>TOTALIZADOR 220V / 3X80A - 25KA</c:v>
                </c:pt>
                <c:pt idx="1179">
                  <c:v>TOXEMENT NULLIFIRE S707-120</c:v>
                </c:pt>
                <c:pt idx="1180">
                  <c:v>Tramos de 68*2.40</c:v>
                </c:pt>
                <c:pt idx="1181">
                  <c:v>Transformador de corriente tipo ventana marca Rymel</c:v>
                </c:pt>
                <c:pt idx="1182">
                  <c:v>Trasformador de 11400 / 220 v Radial Convencional</c:v>
                </c:pt>
                <c:pt idx="1183">
                  <c:v>Tubería 3/8 Flexible</c:v>
                </c:pt>
                <c:pt idx="1184">
                  <c:v>Tuberia de ½ EMT</c:v>
                </c:pt>
                <c:pt idx="1185">
                  <c:v>Tubería MT 34</c:v>
                </c:pt>
                <c:pt idx="1186">
                  <c:v>Tuberia PVC 1"x3m tp db</c:v>
                </c:pt>
                <c:pt idx="1187">
                  <c:v>TUBERIA SANIT</c:v>
                </c:pt>
                <c:pt idx="1188">
                  <c:v>Tubo Cr Rect 40x80mm</c:v>
                </c:pt>
                <c:pt idx="1189">
                  <c:v>Tubo de 2 " acero al carbón SCH 40</c:v>
                </c:pt>
                <c:pt idx="1190">
                  <c:v>TUBO DE 3/4</c:v>
                </c:pt>
                <c:pt idx="1191">
                  <c:v>Tubo de 8" acero al carbón SCH 40</c:v>
                </c:pt>
                <c:pt idx="1192">
                  <c:v>Tubo de acero de 2" de diámetro calibre 3/32"  x 6 metros</c:v>
                </c:pt>
                <c:pt idx="1193">
                  <c:v>Tubo e 1" de Acero ala carbón SCH 40</c:v>
                </c:pt>
                <c:pt idx="1194">
                  <c:v>TUBO IMC 2" COLMENA *6M</c:v>
                </c:pt>
                <c:pt idx="1195">
                  <c:v>Tubo ventilación    ( 6  m.) 2"</c:v>
                </c:pt>
                <c:pt idx="1196">
                  <c:v>Tubos PVC 3 "</c:v>
                </c:pt>
                <c:pt idx="1197">
                  <c:v>Unión de 1" en PVC</c:v>
                </c:pt>
                <c:pt idx="1198">
                  <c:v>UNION EMT 2 " COLMENA EN  EL LISTADO</c:v>
                </c:pt>
                <c:pt idx="1199">
                  <c:v>Union en acero 1/2</c:v>
                </c:pt>
                <c:pt idx="1200">
                  <c:v>Unión PVC ½</c:v>
                </c:pt>
                <c:pt idx="1201">
                  <c:v>UNION RIGIDA RANURADA 2"</c:v>
                </c:pt>
                <c:pt idx="1202">
                  <c:v>Unión sanitario 6"</c:v>
                </c:pt>
                <c:pt idx="1203">
                  <c:v>Uniones 2-1/2" EMT</c:v>
                </c:pt>
                <c:pt idx="1204">
                  <c:v>Universales de 1 1/4"</c:v>
                </c:pt>
                <c:pt idx="1205">
                  <c:v>Válvula de cortina 1/2"</c:v>
                </c:pt>
                <c:pt idx="1206">
                  <c:v>Varilla cable 240 cooper</c:v>
                </c:pt>
                <c:pt idx="1207">
                  <c:v>Vinilico de 5 Gl Blanco</c:v>
                </c:pt>
                <c:pt idx="1208">
                  <c:v>YEE P.V.C SANIT</c:v>
                </c:pt>
                <c:pt idx="1209">
                  <c:v>Yee sanitario 6"</c:v>
                </c:pt>
              </c:strCache>
            </c:strRef>
          </c:cat>
          <c:val>
            <c:numRef>
              <c:f>MATERIALES!$C$2:$C$1211</c:f>
              <c:numCache>
                <c:formatCode>General</c:formatCode>
                <c:ptCount val="1210"/>
                <c:pt idx="0">
                  <c:v>326</c:v>
                </c:pt>
                <c:pt idx="1">
                  <c:v>238</c:v>
                </c:pt>
                <c:pt idx="2">
                  <c:v>186</c:v>
                </c:pt>
                <c:pt idx="3">
                  <c:v>156</c:v>
                </c:pt>
                <c:pt idx="4">
                  <c:v>151</c:v>
                </c:pt>
                <c:pt idx="5">
                  <c:v>147</c:v>
                </c:pt>
                <c:pt idx="6">
                  <c:v>136</c:v>
                </c:pt>
                <c:pt idx="7">
                  <c:v>112</c:v>
                </c:pt>
                <c:pt idx="8">
                  <c:v>103</c:v>
                </c:pt>
                <c:pt idx="9">
                  <c:v>102</c:v>
                </c:pt>
                <c:pt idx="10">
                  <c:v>100</c:v>
                </c:pt>
                <c:pt idx="11">
                  <c:v>97</c:v>
                </c:pt>
                <c:pt idx="12">
                  <c:v>93</c:v>
                </c:pt>
                <c:pt idx="13">
                  <c:v>88</c:v>
                </c:pt>
                <c:pt idx="14">
                  <c:v>88</c:v>
                </c:pt>
                <c:pt idx="15">
                  <c:v>84</c:v>
                </c:pt>
                <c:pt idx="16">
                  <c:v>83</c:v>
                </c:pt>
                <c:pt idx="17">
                  <c:v>83</c:v>
                </c:pt>
                <c:pt idx="18">
                  <c:v>79</c:v>
                </c:pt>
                <c:pt idx="19">
                  <c:v>76</c:v>
                </c:pt>
                <c:pt idx="20">
                  <c:v>75</c:v>
                </c:pt>
                <c:pt idx="21">
                  <c:v>70</c:v>
                </c:pt>
                <c:pt idx="22">
                  <c:v>67</c:v>
                </c:pt>
                <c:pt idx="23">
                  <c:v>64</c:v>
                </c:pt>
                <c:pt idx="24">
                  <c:v>62</c:v>
                </c:pt>
                <c:pt idx="25">
                  <c:v>59</c:v>
                </c:pt>
                <c:pt idx="26">
                  <c:v>59</c:v>
                </c:pt>
                <c:pt idx="27">
                  <c:v>54</c:v>
                </c:pt>
                <c:pt idx="28">
                  <c:v>54</c:v>
                </c:pt>
                <c:pt idx="29">
                  <c:v>53</c:v>
                </c:pt>
                <c:pt idx="30">
                  <c:v>53</c:v>
                </c:pt>
                <c:pt idx="31">
                  <c:v>52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49</c:v>
                </c:pt>
                <c:pt idx="36">
                  <c:v>48</c:v>
                </c:pt>
                <c:pt idx="37">
                  <c:v>48</c:v>
                </c:pt>
                <c:pt idx="38">
                  <c:v>48</c:v>
                </c:pt>
                <c:pt idx="39">
                  <c:v>47</c:v>
                </c:pt>
                <c:pt idx="40">
                  <c:v>46</c:v>
                </c:pt>
                <c:pt idx="41">
                  <c:v>46</c:v>
                </c:pt>
                <c:pt idx="42">
                  <c:v>45</c:v>
                </c:pt>
                <c:pt idx="43">
                  <c:v>44</c:v>
                </c:pt>
                <c:pt idx="44">
                  <c:v>44</c:v>
                </c:pt>
                <c:pt idx="45">
                  <c:v>44</c:v>
                </c:pt>
                <c:pt idx="46">
                  <c:v>43</c:v>
                </c:pt>
                <c:pt idx="47">
                  <c:v>42</c:v>
                </c:pt>
                <c:pt idx="48">
                  <c:v>41</c:v>
                </c:pt>
                <c:pt idx="49">
                  <c:v>41</c:v>
                </c:pt>
                <c:pt idx="50">
                  <c:v>40</c:v>
                </c:pt>
                <c:pt idx="51">
                  <c:v>39</c:v>
                </c:pt>
                <c:pt idx="52">
                  <c:v>38</c:v>
                </c:pt>
                <c:pt idx="53">
                  <c:v>38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36</c:v>
                </c:pt>
                <c:pt idx="59">
                  <c:v>36</c:v>
                </c:pt>
                <c:pt idx="60">
                  <c:v>35</c:v>
                </c:pt>
                <c:pt idx="61">
                  <c:v>35</c:v>
                </c:pt>
                <c:pt idx="62">
                  <c:v>34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32</c:v>
                </c:pt>
                <c:pt idx="67">
                  <c:v>31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21</c:v>
                </c:pt>
                <c:pt idx="104">
                  <c:v>21</c:v>
                </c:pt>
                <c:pt idx="105">
                  <c:v>21</c:v>
                </c:pt>
                <c:pt idx="106">
                  <c:v>21</c:v>
                </c:pt>
                <c:pt idx="107">
                  <c:v>21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19</c:v>
                </c:pt>
                <c:pt idx="117">
                  <c:v>19</c:v>
                </c:pt>
                <c:pt idx="118">
                  <c:v>19</c:v>
                </c:pt>
                <c:pt idx="119">
                  <c:v>19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19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16</c:v>
                </c:pt>
                <c:pt idx="146">
                  <c:v>16</c:v>
                </c:pt>
                <c:pt idx="147">
                  <c:v>16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16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7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7</c:v>
                </c:pt>
                <c:pt idx="335">
                  <c:v>7</c:v>
                </c:pt>
                <c:pt idx="336">
                  <c:v>7</c:v>
                </c:pt>
                <c:pt idx="337">
                  <c:v>7</c:v>
                </c:pt>
                <c:pt idx="338">
                  <c:v>7</c:v>
                </c:pt>
                <c:pt idx="339">
                  <c:v>7</c:v>
                </c:pt>
                <c:pt idx="340">
                  <c:v>7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7</c:v>
                </c:pt>
                <c:pt idx="346">
                  <c:v>7</c:v>
                </c:pt>
                <c:pt idx="347">
                  <c:v>7</c:v>
                </c:pt>
                <c:pt idx="348">
                  <c:v>7</c:v>
                </c:pt>
                <c:pt idx="349">
                  <c:v>7</c:v>
                </c:pt>
                <c:pt idx="350">
                  <c:v>7</c:v>
                </c:pt>
                <c:pt idx="351">
                  <c:v>7</c:v>
                </c:pt>
                <c:pt idx="352">
                  <c:v>7</c:v>
                </c:pt>
                <c:pt idx="353">
                  <c:v>7</c:v>
                </c:pt>
                <c:pt idx="354">
                  <c:v>7</c:v>
                </c:pt>
                <c:pt idx="355">
                  <c:v>7</c:v>
                </c:pt>
                <c:pt idx="356">
                  <c:v>7</c:v>
                </c:pt>
                <c:pt idx="357">
                  <c:v>7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7-4577-81EF-8EA1230A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59776"/>
        <c:axId val="160465664"/>
      </c:barChart>
      <c:lineChart>
        <c:grouping val="standard"/>
        <c:varyColors val="0"/>
        <c:ser>
          <c:idx val="1"/>
          <c:order val="1"/>
          <c:spPr>
            <a:ln w="3175"/>
          </c:spPr>
          <c:cat>
            <c:strRef>
              <c:f>MATERIALES!$B$2:$B$1211</c:f>
              <c:strCache>
                <c:ptCount val="1210"/>
                <c:pt idx="0">
                  <c:v>Materiales electricos Maquinaria y equipo</c:v>
                </c:pt>
                <c:pt idx="1">
                  <c:v>MATERIALES DE CONSTRUCCIÒN</c:v>
                </c:pt>
                <c:pt idx="2">
                  <c:v>ESTIBAS EN MADERA</c:v>
                </c:pt>
                <c:pt idx="3">
                  <c:v>Bombillos</c:v>
                </c:pt>
                <c:pt idx="4">
                  <c:v>Pinturas</c:v>
                </c:pt>
                <c:pt idx="5">
                  <c:v>Servicio de Instalacion de acometida eléctrica</c:v>
                </c:pt>
                <c:pt idx="6">
                  <c:v>Teclado Usb</c:v>
                </c:pt>
                <c:pt idx="7">
                  <c:v>INMUNIZACION DE ESTIBAS</c:v>
                </c:pt>
                <c:pt idx="8">
                  <c:v>MALLA</c:v>
                </c:pt>
                <c:pt idx="9">
                  <c:v>SILICONA LIQUIDA</c:v>
                </c:pt>
                <c:pt idx="10">
                  <c:v>DRYWALL</c:v>
                </c:pt>
                <c:pt idx="11">
                  <c:v>Candado Yale MEDIANO</c:v>
                </c:pt>
                <c:pt idx="12">
                  <c:v>Candado Yale GRANDE</c:v>
                </c:pt>
                <c:pt idx="13">
                  <c:v>ESTOPA</c:v>
                </c:pt>
                <c:pt idx="14">
                  <c:v>LAMINAS METALICAS</c:v>
                </c:pt>
                <c:pt idx="15">
                  <c:v>Pintura Epoxica</c:v>
                </c:pt>
                <c:pt idx="16">
                  <c:v>Base refrigerante para Portatil</c:v>
                </c:pt>
                <c:pt idx="17">
                  <c:v>Vinilo blanco</c:v>
                </c:pt>
                <c:pt idx="18">
                  <c:v>Puerta</c:v>
                </c:pt>
                <c:pt idx="19">
                  <c:v>DVD Blu-Ray de 50 GB</c:v>
                </c:pt>
                <c:pt idx="20">
                  <c:v>Cemento</c:v>
                </c:pt>
                <c:pt idx="21">
                  <c:v>Vidrio</c:v>
                </c:pt>
                <c:pt idx="22">
                  <c:v>Trampas adhesivas y protectores metalicos</c:v>
                </c:pt>
                <c:pt idx="23">
                  <c:v>LAMPARAS ELECTRICAS</c:v>
                </c:pt>
                <c:pt idx="24">
                  <c:v>Cadena</c:v>
                </c:pt>
                <c:pt idx="25">
                  <c:v>Lampara matainsectos 2 tubos, bandeja y rejilla completa</c:v>
                </c:pt>
                <c:pt idx="26">
                  <c:v>Tarjeta de proximidad para control de acceso.</c:v>
                </c:pt>
                <c:pt idx="27">
                  <c:v>Cortina Enrollable Black Out</c:v>
                </c:pt>
                <c:pt idx="28">
                  <c:v>Pelicula de Polarizar</c:v>
                </c:pt>
                <c:pt idx="29">
                  <c:v>AMARRAS PLASTICAS DE 10"</c:v>
                </c:pt>
                <c:pt idx="30">
                  <c:v>Cinta Antideslizante</c:v>
                </c:pt>
                <c:pt idx="31">
                  <c:v>Lampara 2x32 Hermetica Electrònicas</c:v>
                </c:pt>
                <c:pt idx="32">
                  <c:v>RECARGA DE EXTINTORES BUCARAMANGA</c:v>
                </c:pt>
                <c:pt idx="33">
                  <c:v>REFLECTORES</c:v>
                </c:pt>
                <c:pt idx="34">
                  <c:v>Trabajo de Jardineria</c:v>
                </c:pt>
                <c:pt idx="35">
                  <c:v>Acrilicos para estaciones de roedores</c:v>
                </c:pt>
                <c:pt idx="36">
                  <c:v>Combustible</c:v>
                </c:pt>
                <c:pt idx="37">
                  <c:v>MOUSE GENIUS PS/2</c:v>
                </c:pt>
                <c:pt idx="38">
                  <c:v>SILLA FIJA</c:v>
                </c:pt>
                <c:pt idx="39">
                  <c:v>MONTE Y/O DESMONTE DE ESTANTERIA</c:v>
                </c:pt>
                <c:pt idx="40">
                  <c:v>BOMBILLO AHORRADOR 20W</c:v>
                </c:pt>
                <c:pt idx="41">
                  <c:v>Lamina de Alfajor</c:v>
                </c:pt>
                <c:pt idx="42">
                  <c:v>BROCHAS</c:v>
                </c:pt>
                <c:pt idx="43">
                  <c:v>amarres plásticos blancos de 25 cm de largo x 3 mm de ancho</c:v>
                </c:pt>
                <c:pt idx="44">
                  <c:v>CINTA PELIGRO</c:v>
                </c:pt>
                <c:pt idx="45">
                  <c:v>LIJAS</c:v>
                </c:pt>
                <c:pt idx="46">
                  <c:v>Fabricación estructura</c:v>
                </c:pt>
                <c:pt idx="47">
                  <c:v>BROCAS</c:v>
                </c:pt>
                <c:pt idx="48">
                  <c:v>Ladrillo</c:v>
                </c:pt>
                <c:pt idx="49">
                  <c:v>Tubos fluorescentes T8 de 32w</c:v>
                </c:pt>
                <c:pt idx="50">
                  <c:v>Cortina Enrollable Solar</c:v>
                </c:pt>
                <c:pt idx="51">
                  <c:v>cable Hdmi to Dvi- Ps3 Xbox Pc Lcd Hd-4.6 mts 5 Gbps</c:v>
                </c:pt>
                <c:pt idx="52">
                  <c:v>AGLOMERADO</c:v>
                </c:pt>
                <c:pt idx="53">
                  <c:v>Mantenimiento Persianas</c:v>
                </c:pt>
                <c:pt idx="54">
                  <c:v>CLAVIJA</c:v>
                </c:pt>
                <c:pt idx="55">
                  <c:v>Juego de clavijas y tomas</c:v>
                </c:pt>
                <c:pt idx="56">
                  <c:v>Plastico transparente de 18"*3</c:v>
                </c:pt>
                <c:pt idx="57">
                  <c:v>PROTECTORES ESTANTERIA</c:v>
                </c:pt>
                <c:pt idx="58">
                  <c:v>ENMARCACION CUADROS</c:v>
                </c:pt>
                <c:pt idx="59">
                  <c:v>Variadores de velocidad/ frecuencia.</c:v>
                </c:pt>
                <c:pt idx="60">
                  <c:v>CHAZOS</c:v>
                </c:pt>
                <c:pt idx="61">
                  <c:v>puertas</c:v>
                </c:pt>
                <c:pt idx="62">
                  <c:v>CONTROLADOR EKC</c:v>
                </c:pt>
                <c:pt idx="63">
                  <c:v>automotores</c:v>
                </c:pt>
                <c:pt idx="64">
                  <c:v>Cinta demarcación para áreas 48mm x 30 metros</c:v>
                </c:pt>
                <c:pt idx="65">
                  <c:v>Esmalte blanco</c:v>
                </c:pt>
                <c:pt idx="66">
                  <c:v>TUBOS PROTECTORES</c:v>
                </c:pt>
                <c:pt idx="67">
                  <c:v>Cerradura</c:v>
                </c:pt>
                <c:pt idx="68">
                  <c:v>Escalera</c:v>
                </c:pt>
                <c:pt idx="69">
                  <c:v>Utilidad  Obras y proyectos</c:v>
                </c:pt>
                <c:pt idx="70">
                  <c:v>CINTA AISLANTE TESA</c:v>
                </c:pt>
                <c:pt idx="71">
                  <c:v>Puertas En Aluminio</c:v>
                </c:pt>
                <c:pt idx="72">
                  <c:v>Refrigerantes</c:v>
                </c:pt>
                <c:pt idx="73">
                  <c:v>Bombillos t8 x 17 w azules</c:v>
                </c:pt>
                <c:pt idx="74">
                  <c:v>Rodillos de 3"</c:v>
                </c:pt>
                <c:pt idx="75">
                  <c:v>MOUSE OPTICO USB EXTERNO</c:v>
                </c:pt>
                <c:pt idx="76">
                  <c:v>Candado Yale PEQUEÑO</c:v>
                </c:pt>
                <c:pt idx="77">
                  <c:v>Flexometro de 5m</c:v>
                </c:pt>
                <c:pt idx="78">
                  <c:v>Separador de fila retractil (cinta-tubo cromado)</c:v>
                </c:pt>
                <c:pt idx="79">
                  <c:v>ACOPLE</c:v>
                </c:pt>
                <c:pt idx="80">
                  <c:v>ESTRUCTURA METALICA</c:v>
                </c:pt>
                <c:pt idx="81">
                  <c:v>INTERRUPTOR SENCILLO</c:v>
                </c:pt>
                <c:pt idx="82">
                  <c:v>Puntilla en Libras</c:v>
                </c:pt>
                <c:pt idx="83">
                  <c:v>ROLLO DE TERMOFILM</c:v>
                </c:pt>
                <c:pt idx="84">
                  <c:v>TUBOS DE LUZ  PARA  LAMPARA  MATAINSECTOS.</c:v>
                </c:pt>
                <c:pt idx="85">
                  <c:v>Cable encauchetado 3*12</c:v>
                </c:pt>
                <c:pt idx="86">
                  <c:v>CINTA DE ENMASCARAR   MANTENIMIENTO  DE 3/4</c:v>
                </c:pt>
                <c:pt idx="87">
                  <c:v>Soporte de pared para televisor</c:v>
                </c:pt>
                <c:pt idx="88">
                  <c:v>TUBO 1 1/2</c:v>
                </c:pt>
                <c:pt idx="89">
                  <c:v>AMARRES PLASTICOS 10"</c:v>
                </c:pt>
                <c:pt idx="90">
                  <c:v>BOARD ASROCK P4145GV</c:v>
                </c:pt>
                <c:pt idx="91">
                  <c:v>Brochas de 3 "</c:v>
                </c:pt>
                <c:pt idx="92">
                  <c:v>CINTA 1/2</c:v>
                </c:pt>
                <c:pt idx="93">
                  <c:v>Extintor capacidad 20 libras polvo químico sec</c:v>
                </c:pt>
                <c:pt idx="94">
                  <c:v>PLATINAS ALUMINIO</c:v>
                </c:pt>
                <c:pt idx="95">
                  <c:v>ESMALTE GRIS</c:v>
                </c:pt>
                <c:pt idx="96">
                  <c:v>MULTITOMA  ELECTRICA</c:v>
                </c:pt>
                <c:pt idx="97">
                  <c:v>BOMBILLO DE METALAR DE 400</c:v>
                </c:pt>
                <c:pt idx="98">
                  <c:v>Fuente de poder KXTDA 103</c:v>
                </c:pt>
                <c:pt idx="99">
                  <c:v>Panel</c:v>
                </c:pt>
                <c:pt idx="100">
                  <c:v>Puertas En Vidrio</c:v>
                </c:pt>
                <c:pt idx="101">
                  <c:v>Rodillo para Pintura Epoxica</c:v>
                </c:pt>
                <c:pt idx="102">
                  <c:v>Secador Electrico Para Manos</c:v>
                </c:pt>
                <c:pt idx="103">
                  <c:v>Arena cernida</c:v>
                </c:pt>
                <c:pt idx="104">
                  <c:v>CINTA  AISLANTE   NEGRA</c:v>
                </c:pt>
                <c:pt idx="105">
                  <c:v>Imprevistos  Obras y proyectos</c:v>
                </c:pt>
                <c:pt idx="106">
                  <c:v>Lamina Control Insecto</c:v>
                </c:pt>
                <c:pt idx="107">
                  <c:v>Ventana</c:v>
                </c:pt>
                <c:pt idx="108">
                  <c:v>CINTA AISL.SUPER 33 3/4"</c:v>
                </c:pt>
                <c:pt idx="109">
                  <c:v>contactor de 32 Amperios 220V</c:v>
                </c:pt>
                <c:pt idx="110">
                  <c:v>Espejo</c:v>
                </c:pt>
                <c:pt idx="111">
                  <c:v>Instalación eléctrica para luminarias</c:v>
                </c:pt>
                <c:pt idx="112">
                  <c:v>Sandblasting</c:v>
                </c:pt>
                <c:pt idx="113">
                  <c:v>Tejas Galvanizadas</c:v>
                </c:pt>
                <c:pt idx="114">
                  <c:v>TINER</c:v>
                </c:pt>
                <c:pt idx="115">
                  <c:v>Trampa para la caja de cebado</c:v>
                </c:pt>
                <c:pt idx="116">
                  <c:v>Acrilicos de 60*50cms</c:v>
                </c:pt>
                <c:pt idx="117">
                  <c:v>Acrílicos de estaciones de roedores</c:v>
                </c:pt>
                <c:pt idx="118">
                  <c:v>BASE MONITOR</c:v>
                </c:pt>
                <c:pt idx="119">
                  <c:v>BOMBILLOS AHORRADORES DE LUZ DE 30W</c:v>
                </c:pt>
                <c:pt idx="120">
                  <c:v>Lamparas Incrustar 60x60</c:v>
                </c:pt>
                <c:pt idx="121">
                  <c:v>Pegacor</c:v>
                </c:pt>
                <c:pt idx="122">
                  <c:v>REPISAS 8*4*3</c:v>
                </c:pt>
                <c:pt idx="123">
                  <c:v>Transformador</c:v>
                </c:pt>
                <c:pt idx="124">
                  <c:v>Ventana en aluminio</c:v>
                </c:pt>
                <c:pt idx="125">
                  <c:v>Vigas</c:v>
                </c:pt>
                <c:pt idx="126">
                  <c:v>BROCHAS 4 PULGADAS</c:v>
                </c:pt>
                <c:pt idx="127">
                  <c:v>CINTA AISLANTE SUPER 33 3/4"</c:v>
                </c:pt>
                <c:pt idx="128">
                  <c:v>Espatula de plastico</c:v>
                </c:pt>
                <c:pt idx="129">
                  <c:v>Griferia para baño</c:v>
                </c:pt>
                <c:pt idx="130">
                  <c:v>Pilas para Mantenimiento  AA</c:v>
                </c:pt>
                <c:pt idx="131">
                  <c:v>Pinza Voltiamperimetrica</c:v>
                </c:pt>
                <c:pt idx="132">
                  <c:v>Taladro</c:v>
                </c:pt>
                <c:pt idx="133">
                  <c:v>Vidrio para gabinete de Alarma contra incendios</c:v>
                </c:pt>
                <c:pt idx="134">
                  <c:v>AGUA PARA BATERIA CL</c:v>
                </c:pt>
                <c:pt idx="135">
                  <c:v>Angulo</c:v>
                </c:pt>
                <c:pt idx="136">
                  <c:v>Chapa para Puerta Bodega</c:v>
                </c:pt>
                <c:pt idx="137">
                  <c:v>Chazos plasticos de 1/4 con tornillos</c:v>
                </c:pt>
                <c:pt idx="138">
                  <c:v>DISOLVENTE</c:v>
                </c:pt>
                <c:pt idx="139">
                  <c:v>ESTIBAS EN PLASTICO</c:v>
                </c:pt>
                <c:pt idx="140">
                  <c:v>Fabricacion de Mezanine</c:v>
                </c:pt>
                <c:pt idx="141">
                  <c:v>FABRICACION DE MUEBLE METALICO</c:v>
                </c:pt>
                <c:pt idx="142">
                  <c:v>SIKATOP</c:v>
                </c:pt>
                <c:pt idx="143">
                  <c:v>TABLONES</c:v>
                </c:pt>
                <c:pt idx="144">
                  <c:v>TUBO FLUORESCENTE 48W</c:v>
                </c:pt>
                <c:pt idx="145">
                  <c:v>AMARRE PLASTICO DE 15 CMS BOLSA * 100 UNDS</c:v>
                </c:pt>
                <c:pt idx="146">
                  <c:v>BOMBILLO AHORRADOR 11 W</c:v>
                </c:pt>
                <c:pt idx="147">
                  <c:v>BOMBILLO LUZ MIXTA 500W</c:v>
                </c:pt>
                <c:pt idx="148">
                  <c:v>Escoba antichispa</c:v>
                </c:pt>
                <c:pt idx="149">
                  <c:v>Puerta De Madera</c:v>
                </c:pt>
                <c:pt idx="150">
                  <c:v>SENSOR IONIZADO PARA DETECCION DE HUMO</c:v>
                </c:pt>
                <c:pt idx="151">
                  <c:v>SOLDADURA PVC</c:v>
                </c:pt>
                <c:pt idx="152">
                  <c:v>SUPER BONDER</c:v>
                </c:pt>
                <c:pt idx="153">
                  <c:v>Tiqueteadora Meto Refe 3329</c:v>
                </c:pt>
                <c:pt idx="154">
                  <c:v>Vidrio 4 mm Cristal</c:v>
                </c:pt>
                <c:pt idx="155">
                  <c:v>BOTON DE PANICO</c:v>
                </c:pt>
                <c:pt idx="156">
                  <c:v>Boton Push</c:v>
                </c:pt>
                <c:pt idx="157">
                  <c:v>Cable #16 vehicular rojo/ blanco.</c:v>
                </c:pt>
                <c:pt idx="158">
                  <c:v>Cable encauchetado 4*10</c:v>
                </c:pt>
                <c:pt idx="159">
                  <c:v>CODO 1"</c:v>
                </c:pt>
                <c:pt idx="160">
                  <c:v>ELABORACION DE CORTINAS</c:v>
                </c:pt>
                <c:pt idx="161">
                  <c:v>ESTUCO PLASTICO</c:v>
                </c:pt>
                <c:pt idx="162">
                  <c:v>Insecticidas</c:v>
                </c:pt>
                <c:pt idx="163">
                  <c:v>LAMINAS ADHESIVAS INSECTOS</c:v>
                </c:pt>
                <c:pt idx="164">
                  <c:v>LINTERNA CASCO 12 LED VARTA</c:v>
                </c:pt>
                <c:pt idx="165">
                  <c:v>Pasadores</c:v>
                </c:pt>
                <c:pt idx="166">
                  <c:v>POLISOMBRA</c:v>
                </c:pt>
                <c:pt idx="167">
                  <c:v>Puerta Metallica</c:v>
                </c:pt>
                <c:pt idx="168">
                  <c:v>RODILLO DE FELPA</c:v>
                </c:pt>
                <c:pt idx="169">
                  <c:v>TABLERO  ELECTRICO</c:v>
                </c:pt>
                <c:pt idx="170">
                  <c:v>Alambre</c:v>
                </c:pt>
                <c:pt idx="171">
                  <c:v>BALASTO METALAR 400W</c:v>
                </c:pt>
                <c:pt idx="172">
                  <c:v>BALASTRO</c:v>
                </c:pt>
                <c:pt idx="173">
                  <c:v>BANDAS PVC</c:v>
                </c:pt>
                <c:pt idx="174">
                  <c:v>Bisagra</c:v>
                </c:pt>
                <c:pt idx="175">
                  <c:v>BOMBILLO DE 400W</c:v>
                </c:pt>
                <c:pt idx="176">
                  <c:v>Bombillos Ahorradores 15w</c:v>
                </c:pt>
                <c:pt idx="177">
                  <c:v>Cinta de enmascarar 40 m por ½</c:v>
                </c:pt>
                <c:pt idx="178">
                  <c:v>Cortina para cuarto frio</c:v>
                </c:pt>
                <c:pt idx="179">
                  <c:v>Guaya 1/8"</c:v>
                </c:pt>
                <c:pt idx="180">
                  <c:v>Thinner</c:v>
                </c:pt>
                <c:pt idx="181">
                  <c:v>TUBO PVC 1"</c:v>
                </c:pt>
                <c:pt idx="182">
                  <c:v>Bloque</c:v>
                </c:pt>
                <c:pt idx="183">
                  <c:v>BROCHAS 3 PULGADAS</c:v>
                </c:pt>
                <c:pt idx="184">
                  <c:v>CAJA DE PUNTILLAS</c:v>
                </c:pt>
                <c:pt idx="185">
                  <c:v>Calibrador pie de rey</c:v>
                </c:pt>
                <c:pt idx="186">
                  <c:v>CATALIZADOR EPOXICO</c:v>
                </c:pt>
                <c:pt idx="187">
                  <c:v>Cinta doble faz</c:v>
                </c:pt>
                <c:pt idx="188">
                  <c:v>CIZALLA 24~ STANLEY</c:v>
                </c:pt>
                <c:pt idx="189">
                  <c:v>CONOS DE SEPARACION DE AREA</c:v>
                </c:pt>
                <c:pt idx="190">
                  <c:v>Grapas 3/4</c:v>
                </c:pt>
                <c:pt idx="191">
                  <c:v>Llave para Lavamanos</c:v>
                </c:pt>
                <c:pt idx="192">
                  <c:v>Memoria de 4GB  Maxell - High Speed SD/HC</c:v>
                </c:pt>
                <c:pt idx="193">
                  <c:v>pala antichispa</c:v>
                </c:pt>
                <c:pt idx="194">
                  <c:v>Pintura en spray colores surtidos</c:v>
                </c:pt>
                <c:pt idx="195">
                  <c:v>Piso Porcelanato</c:v>
                </c:pt>
                <c:pt idx="196">
                  <c:v>Reja</c:v>
                </c:pt>
                <c:pt idx="197">
                  <c:v>SOLDADURA 6013X1/8 WEST ARCO</c:v>
                </c:pt>
                <c:pt idx="198">
                  <c:v>Teja # 10 Ajonit</c:v>
                </c:pt>
                <c:pt idx="199">
                  <c:v>TOMA DOBLE LEVITON</c:v>
                </c:pt>
                <c:pt idx="200">
                  <c:v>UNION 1"</c:v>
                </c:pt>
                <c:pt idx="201">
                  <c:v>Admnistración Obras y proyectos</c:v>
                </c:pt>
                <c:pt idx="202">
                  <c:v>Cable  No 2</c:v>
                </c:pt>
                <c:pt idx="203">
                  <c:v>Cable extension</c:v>
                </c:pt>
                <c:pt idx="204">
                  <c:v>CHAZO PLASTICO C/TORNILLO 5/16</c:v>
                </c:pt>
                <c:pt idx="205">
                  <c:v>Cizalla</c:v>
                </c:pt>
                <c:pt idx="206">
                  <c:v>cubierta arquitectónica 730*3660mm trapezoidal       acceso</c:v>
                </c:pt>
                <c:pt idx="207">
                  <c:v>Fabricación  de costados  pedestal metálico en pintura elect</c:v>
                </c:pt>
                <c:pt idx="208">
                  <c:v>final de carrera de 5A a 250V T85</c:v>
                </c:pt>
                <c:pt idx="209">
                  <c:v>LAMPARAS ILUMINACION DE RAMPAS DE CARGA</c:v>
                </c:pt>
                <c:pt idx="210">
                  <c:v>POTENCIOMETRO</c:v>
                </c:pt>
                <c:pt idx="211">
                  <c:v>tijera sisaya  42" * 1/2</c:v>
                </c:pt>
                <c:pt idx="212">
                  <c:v>Ajustador pintura Epoxica</c:v>
                </c:pt>
                <c:pt idx="213">
                  <c:v>Anclajes</c:v>
                </c:pt>
                <c:pt idx="214">
                  <c:v>Angeo  plástico</c:v>
                </c:pt>
                <c:pt idx="215">
                  <c:v>Angulo de 1*1/2*1/8</c:v>
                </c:pt>
                <c:pt idx="216">
                  <c:v>BASES EN ANGULOS 1'X3/16</c:v>
                </c:pt>
                <c:pt idx="217">
                  <c:v>Brazo hidraulico</c:v>
                </c:pt>
                <c:pt idx="218">
                  <c:v>CABLE 7 HILOS #12  COLOR</c:v>
                </c:pt>
                <c:pt idx="219">
                  <c:v>Cable encauchetado 3*14</c:v>
                </c:pt>
                <c:pt idx="220">
                  <c:v>Cable No 10</c:v>
                </c:pt>
                <c:pt idx="221">
                  <c:v>CAJAS DE CEBADO PARA RODENTICIDAS</c:v>
                </c:pt>
                <c:pt idx="222">
                  <c:v>Cerramiento Metàlico</c:v>
                </c:pt>
                <c:pt idx="223">
                  <c:v>CONCRETO DE 3000 PSI</c:v>
                </c:pt>
                <c:pt idx="224">
                  <c:v>DISOLVENTE EPOXICO</c:v>
                </c:pt>
                <c:pt idx="225">
                  <c:v>FABRICACION Y SUMINISTRO DE MARCOS DE ESTANTERIA</c:v>
                </c:pt>
                <c:pt idx="226">
                  <c:v>Galones de Pintura Blanca / PINTUCO</c:v>
                </c:pt>
                <c:pt idx="227">
                  <c:v>Guardaescobas</c:v>
                </c:pt>
                <c:pt idx="228">
                  <c:v>Patines con Rodachinas</c:v>
                </c:pt>
                <c:pt idx="229">
                  <c:v>Soporte Tunel</c:v>
                </c:pt>
                <c:pt idx="230">
                  <c:v>Tanques De Agua</c:v>
                </c:pt>
                <c:pt idx="231">
                  <c:v>Tapete antideslizante</c:v>
                </c:pt>
                <c:pt idx="232">
                  <c:v>Tubo T8 17w</c:v>
                </c:pt>
                <c:pt idx="233">
                  <c:v>Alarma Cuarto Frio</c:v>
                </c:pt>
                <c:pt idx="234">
                  <c:v>Arena Mixta</c:v>
                </c:pt>
                <c:pt idx="235">
                  <c:v>Baldosin</c:v>
                </c:pt>
                <c:pt idx="236">
                  <c:v>Cable dúplex</c:v>
                </c:pt>
                <c:pt idx="237">
                  <c:v>CABLE FORRADO 12</c:v>
                </c:pt>
                <c:pt idx="238">
                  <c:v>CAJA TERMICA MEDIANA</c:v>
                </c:pt>
                <c:pt idx="239">
                  <c:v>Cinta demarcación para áreas 72mm x 30 metros</c:v>
                </c:pt>
                <c:pt idx="240">
                  <c:v>ELABORACION BASE TECLADO</c:v>
                </c:pt>
                <c:pt idx="241">
                  <c:v>Electroimán</c:v>
                </c:pt>
                <c:pt idx="242">
                  <c:v>ESMALTE AMARILLA</c:v>
                </c:pt>
                <c:pt idx="243">
                  <c:v>Estación plástica, con trampa de golpe</c:v>
                </c:pt>
                <c:pt idx="244">
                  <c:v>KIT REPARACION BOMBA FRENOS</c:v>
                </c:pt>
                <c:pt idx="245">
                  <c:v>Llave para Jardin</c:v>
                </c:pt>
                <c:pt idx="246">
                  <c:v>MANGUERA 3/4</c:v>
                </c:pt>
                <c:pt idx="247">
                  <c:v>Mano de obra de instalacion</c:v>
                </c:pt>
                <c:pt idx="248">
                  <c:v>Muro</c:v>
                </c:pt>
                <c:pt idx="249">
                  <c:v>Muro Cortafuego</c:v>
                </c:pt>
                <c:pt idx="250">
                  <c:v>Neveras</c:v>
                </c:pt>
                <c:pt idx="251">
                  <c:v>PORTA CANDADO 5'</c:v>
                </c:pt>
                <c:pt idx="252">
                  <c:v>Porton</c:v>
                </c:pt>
                <c:pt idx="253">
                  <c:v>Protector lampara metalar 400w</c:v>
                </c:pt>
                <c:pt idx="254">
                  <c:v>Rollo de duplex 2*16</c:v>
                </c:pt>
                <c:pt idx="255">
                  <c:v>SELLOS PARA FRENOS</c:v>
                </c:pt>
                <c:pt idx="256">
                  <c:v>Soporte Tubo Cuadrado</c:v>
                </c:pt>
                <c:pt idx="257">
                  <c:v>TAPETE  ATRAPAMUGRE</c:v>
                </c:pt>
                <c:pt idx="258">
                  <c:v>TORNILLOS CABEZA HEXAGONAL M 10 X 60</c:v>
                </c:pt>
                <c:pt idx="259">
                  <c:v>Antiblaze</c:v>
                </c:pt>
                <c:pt idx="260">
                  <c:v>ANTICORROSIVO</c:v>
                </c:pt>
                <c:pt idx="261">
                  <c:v>ARENA POZO</c:v>
                </c:pt>
                <c:pt idx="262">
                  <c:v>Bicicletero</c:v>
                </c:pt>
                <c:pt idx="263">
                  <c:v>Bombillos Ahorradores de 4 pines de 26 w</c:v>
                </c:pt>
                <c:pt idx="264">
                  <c:v>Breaker 3*50A</c:v>
                </c:pt>
                <c:pt idx="265">
                  <c:v>Breaker de 3*32 M.G K60</c:v>
                </c:pt>
                <c:pt idx="266">
                  <c:v>BROCAS 1/8</c:v>
                </c:pt>
                <c:pt idx="267">
                  <c:v>CABLE 7 HILOS #12  BLANCO</c:v>
                </c:pt>
                <c:pt idx="268">
                  <c:v>Cable de red UTP Nivel 6</c:v>
                </c:pt>
                <c:pt idx="269">
                  <c:v>Cajas Rawell 5.800 ¾</c:v>
                </c:pt>
                <c:pt idx="270">
                  <c:v>Caucho siliconado rojo</c:v>
                </c:pt>
                <c:pt idx="271">
                  <c:v>Chapas  para Baño</c:v>
                </c:pt>
                <c:pt idx="272">
                  <c:v>Chapas Para gabinete eléctrico</c:v>
                </c:pt>
                <c:pt idx="273">
                  <c:v>Distanciadores</c:v>
                </c:pt>
                <c:pt idx="274">
                  <c:v>Lamparas de T5 6x54 A 220v fondo brillante en aluminio</c:v>
                </c:pt>
                <c:pt idx="275">
                  <c:v>Llave para Lavaplatos</c:v>
                </c:pt>
                <c:pt idx="276">
                  <c:v>Lona</c:v>
                </c:pt>
                <c:pt idx="277">
                  <c:v>LUMINARIAS FLUORECENTES</c:v>
                </c:pt>
                <c:pt idx="278">
                  <c:v>Pasadores de seguridad</c:v>
                </c:pt>
                <c:pt idx="279">
                  <c:v>Persianas de aluminio</c:v>
                </c:pt>
                <c:pt idx="280">
                  <c:v>Pistola para silicona en tubo</c:v>
                </c:pt>
                <c:pt idx="281">
                  <c:v>Planchones de madera</c:v>
                </c:pt>
                <c:pt idx="282">
                  <c:v>Platina 1*3/16</c:v>
                </c:pt>
                <c:pt idx="283">
                  <c:v>Puertas de seguridad</c:v>
                </c:pt>
                <c:pt idx="284">
                  <c:v>Rejilla para sifón</c:v>
                </c:pt>
                <c:pt idx="285">
                  <c:v>Sikaflex</c:v>
                </c:pt>
                <c:pt idx="286">
                  <c:v>Socket de lámpara T8 x 32 w</c:v>
                </c:pt>
                <c:pt idx="287">
                  <c:v>Superficie recta de 1.61*0.60</c:v>
                </c:pt>
                <c:pt idx="288">
                  <c:v>TABLAS DE 30CM</c:v>
                </c:pt>
                <c:pt idx="289">
                  <c:v>Telon</c:v>
                </c:pt>
                <c:pt idx="290">
                  <c:v>Tomas Lewinton Monofasicas / Levinton</c:v>
                </c:pt>
                <c:pt idx="291">
                  <c:v>Tubo led  32 W</c:v>
                </c:pt>
                <c:pt idx="292">
                  <c:v>TUBOS 1/2' PRESION</c:v>
                </c:pt>
                <c:pt idx="293">
                  <c:v>Tubos fluorescentes T12 de 48</c:v>
                </c:pt>
                <c:pt idx="294">
                  <c:v>Uniones De 3/4 Emt</c:v>
                </c:pt>
                <c:pt idx="295">
                  <c:v>BRAZOS C/PLAT</c:v>
                </c:pt>
                <c:pt idx="296">
                  <c:v>Cable  No 4 Ceros</c:v>
                </c:pt>
                <c:pt idx="297">
                  <c:v>CABLE ENCAUCHETADO 3*16 CENTELSA</c:v>
                </c:pt>
                <c:pt idx="298">
                  <c:v>CABLE FORRADO 8</c:v>
                </c:pt>
                <c:pt idx="299">
                  <c:v>CAJA DE PVC 4X4</c:v>
                </c:pt>
                <c:pt idx="300">
                  <c:v>CANALETA LISA 20X12 CON ADHESIVO</c:v>
                </c:pt>
                <c:pt idx="301">
                  <c:v>CARPA PARA SOL</c:v>
                </c:pt>
                <c:pt idx="302">
                  <c:v>ESTUCO PULIMENTO</c:v>
                </c:pt>
                <c:pt idx="303">
                  <c:v>Extractor  Eolicos</c:v>
                </c:pt>
                <c:pt idx="304">
                  <c:v>FIBRA OPTICA</c:v>
                </c:pt>
                <c:pt idx="305">
                  <c:v>Griferia</c:v>
                </c:pt>
                <c:pt idx="306">
                  <c:v>INTERRUPTOR DOBLE</c:v>
                </c:pt>
                <c:pt idx="307">
                  <c:v>Ladrillo prensado</c:v>
                </c:pt>
                <c:pt idx="308">
                  <c:v>Lamina aglomerado Ref.MDPKOR PEKAN W D/D 2.15 * 2.44 *0.018</c:v>
                </c:pt>
                <c:pt idx="309">
                  <c:v>Manijas para ventanas</c:v>
                </c:pt>
                <c:pt idx="310">
                  <c:v>Pintura de señalización</c:v>
                </c:pt>
                <c:pt idx="311">
                  <c:v>POLIURETANO S/M</c:v>
                </c:pt>
                <c:pt idx="312">
                  <c:v>Puerta salida de emergencia</c:v>
                </c:pt>
                <c:pt idx="313">
                  <c:v>Puertas aluminio</c:v>
                </c:pt>
                <c:pt idx="314">
                  <c:v>Relevo de 8 pines a 110 voltios</c:v>
                </c:pt>
                <c:pt idx="315">
                  <c:v>ROUTHER</c:v>
                </c:pt>
                <c:pt idx="316">
                  <c:v>Soporte Lamina</c:v>
                </c:pt>
                <c:pt idx="317">
                  <c:v>Soporte para cortinas de termofil, para cuarto frio</c:v>
                </c:pt>
                <c:pt idx="318">
                  <c:v>TEFLON TUBERIA</c:v>
                </c:pt>
                <c:pt idx="319">
                  <c:v>Terminales EMT ¾"</c:v>
                </c:pt>
                <c:pt idx="320">
                  <c:v>THINER GALON</c:v>
                </c:pt>
                <c:pt idx="321">
                  <c:v>TORNILLO 1X8 CON CHAZOS</c:v>
                </c:pt>
                <c:pt idx="322">
                  <c:v>Tornillo autoperforante de1"</c:v>
                </c:pt>
                <c:pt idx="323">
                  <c:v>TORNILLO DE 5MM</c:v>
                </c:pt>
                <c:pt idx="324">
                  <c:v>Tornillo goloso para madera</c:v>
                </c:pt>
                <c:pt idx="325">
                  <c:v>Tubo T5 54W</c:v>
                </c:pt>
                <c:pt idx="326">
                  <c:v>VAJILLAS</c:v>
                </c:pt>
                <c:pt idx="327">
                  <c:v>VULKEM</c:v>
                </c:pt>
                <c:pt idx="328">
                  <c:v>AUTOCONTENIDOS PARA ACPM</c:v>
                </c:pt>
                <c:pt idx="329">
                  <c:v>balastos 2* 48</c:v>
                </c:pt>
                <c:pt idx="330">
                  <c:v>BALASTRO 1X20W</c:v>
                </c:pt>
                <c:pt idx="331">
                  <c:v>Barras de Acero Inoxidable</c:v>
                </c:pt>
                <c:pt idx="332">
                  <c:v>BOTON DEL PULSADOR</c:v>
                </c:pt>
                <c:pt idx="333">
                  <c:v>Brocas de tusgteno -3 1/4 Normal y Hiti</c:v>
                </c:pt>
                <c:pt idx="334">
                  <c:v>CABLE FORRADO 10</c:v>
                </c:pt>
                <c:pt idx="335">
                  <c:v>Cable HDMI</c:v>
                </c:pt>
                <c:pt idx="336">
                  <c:v>Cable Señal de Funciones Pantografo</c:v>
                </c:pt>
                <c:pt idx="337">
                  <c:v>Caja de tubos T-8 *32Volt</c:v>
                </c:pt>
                <c:pt idx="338">
                  <c:v>Cargue de refrigerante</c:v>
                </c:pt>
                <c:pt idx="339">
                  <c:v>Chapa para nevera</c:v>
                </c:pt>
                <c:pt idx="340">
                  <c:v>Discos Dewalt 4"</c:v>
                </c:pt>
                <c:pt idx="341">
                  <c:v>DOMO PARA PROTEECION DE LAMINA ADHESIVA</c:v>
                </c:pt>
                <c:pt idx="342">
                  <c:v>ESPATULA METALICA 3"</c:v>
                </c:pt>
                <c:pt idx="343">
                  <c:v>FABRICACION DE RAMPA EN LAMINA ALFAJOR</c:v>
                </c:pt>
                <c:pt idx="344">
                  <c:v>GATO NEUMATICO PARA PUERTA</c:v>
                </c:pt>
                <c:pt idx="345">
                  <c:v>Griferia completa para Sanitario</c:v>
                </c:pt>
                <c:pt idx="346">
                  <c:v>GUANTES TIPO INGENIERO.</c:v>
                </c:pt>
                <c:pt idx="347">
                  <c:v>Instalación de plataforma niveladora</c:v>
                </c:pt>
                <c:pt idx="348">
                  <c:v>Koraza de 5Gl Blanco</c:v>
                </c:pt>
                <c:pt idx="349">
                  <c:v>LAMPARA DE 2*48</c:v>
                </c:pt>
                <c:pt idx="350">
                  <c:v>Pernos 5/8 " x 14</c:v>
                </c:pt>
                <c:pt idx="351">
                  <c:v>Pintulux Azul</c:v>
                </c:pt>
                <c:pt idx="352">
                  <c:v>PINTURA TRAFICO AMARILLA</c:v>
                </c:pt>
                <c:pt idx="353">
                  <c:v>PIÑON 40B 22</c:v>
                </c:pt>
                <c:pt idx="354">
                  <c:v>PLACA DE NEOLITE</c:v>
                </c:pt>
                <c:pt idx="355">
                  <c:v>Porcelanato</c:v>
                </c:pt>
                <c:pt idx="356">
                  <c:v>POSTAS EN TUBO</c:v>
                </c:pt>
                <c:pt idx="357">
                  <c:v>REMOVEDOR PARA PISO</c:v>
                </c:pt>
                <c:pt idx="358">
                  <c:v>Rodamiento 6202 2Z</c:v>
                </c:pt>
                <c:pt idx="359">
                  <c:v>ROLLO DE DUPLEX 2*14</c:v>
                </c:pt>
                <c:pt idx="360">
                  <c:v>Sika Transparente</c:v>
                </c:pt>
                <c:pt idx="361">
                  <c:v>Tablero Eléctrico</c:v>
                </c:pt>
                <c:pt idx="362">
                  <c:v>Tapa Sanitario</c:v>
                </c:pt>
                <c:pt idx="363">
                  <c:v>Timbre</c:v>
                </c:pt>
                <c:pt idx="364">
                  <c:v>TIMBRE INDUSTRIAL</c:v>
                </c:pt>
                <c:pt idx="365">
                  <c:v>TOMA CORRIENTE TRIFASICA</c:v>
                </c:pt>
                <c:pt idx="366">
                  <c:v>TOMA ELECTRICAS SENCILLAS</c:v>
                </c:pt>
                <c:pt idx="367">
                  <c:v>Tornillos cabeza de lenteja</c:v>
                </c:pt>
                <c:pt idx="368">
                  <c:v>Tramo Canaleta Portacable</c:v>
                </c:pt>
                <c:pt idx="369">
                  <c:v>Tubo estructural 10x10</c:v>
                </c:pt>
                <c:pt idx="370">
                  <c:v>Arbol de Entrada Sanitario.</c:v>
                </c:pt>
                <c:pt idx="371">
                  <c:v>BALASTO Electronico para bombillo 2 x 32 Wt8</c:v>
                </c:pt>
                <c:pt idx="372">
                  <c:v>Bases para marcos</c:v>
                </c:pt>
                <c:pt idx="373">
                  <c:v>Breaker 2*30 enchufable</c:v>
                </c:pt>
                <c:pt idx="374">
                  <c:v>Brocas de tusgteno -3 1/2</c:v>
                </c:pt>
                <c:pt idx="375">
                  <c:v>CABLE #3/0 Maquinaria y equipo</c:v>
                </c:pt>
                <c:pt idx="376">
                  <c:v>Cable flexible calibre 16</c:v>
                </c:pt>
                <c:pt idx="377">
                  <c:v>CARETA PARA ESMERILAR</c:v>
                </c:pt>
                <c:pt idx="378">
                  <c:v>Cinta 3M # 23</c:v>
                </c:pt>
                <c:pt idx="379">
                  <c:v>Cortina protectora atrapa polvo suspendida</c:v>
                </c:pt>
                <c:pt idx="380">
                  <c:v>DISCO DE CORTE DE 9"</c:v>
                </c:pt>
                <c:pt idx="381">
                  <c:v>Gastos de legalización y trámites</c:v>
                </c:pt>
                <c:pt idx="382">
                  <c:v>Lubricante Súper Lube</c:v>
                </c:pt>
                <c:pt idx="383">
                  <c:v>Mallas  de Protección de Carga en Transporte</c:v>
                </c:pt>
                <c:pt idx="384">
                  <c:v>Mocheta En Drywall</c:v>
                </c:pt>
                <c:pt idx="385">
                  <c:v>ORINALES</c:v>
                </c:pt>
                <c:pt idx="386">
                  <c:v>PIE DE AMIGOS  y CINTURONES</c:v>
                </c:pt>
                <c:pt idx="387">
                  <c:v>Plantas para materas</c:v>
                </c:pt>
                <c:pt idx="388">
                  <c:v>Puerta Metallica Corredera</c:v>
                </c:pt>
                <c:pt idx="389">
                  <c:v>PUNTILLA C/CABEZA 2 1/2 - X LB</c:v>
                </c:pt>
                <c:pt idx="390">
                  <c:v>Red Neumatica</c:v>
                </c:pt>
                <c:pt idx="391">
                  <c:v>Registros 1/2 Grivan</c:v>
                </c:pt>
                <c:pt idx="392">
                  <c:v>Relevador 8 pines 12 volt</c:v>
                </c:pt>
                <c:pt idx="393">
                  <c:v>Rollos de cinta aislante 3M</c:v>
                </c:pt>
                <c:pt idx="394">
                  <c:v>SEGUETA</c:v>
                </c:pt>
                <c:pt idx="395">
                  <c:v>Sensor techo 110vt</c:v>
                </c:pt>
                <c:pt idx="396">
                  <c:v>Sika Blanca</c:v>
                </c:pt>
                <c:pt idx="397">
                  <c:v>TABLA CEPILLADA UNA CARA</c:v>
                </c:pt>
                <c:pt idx="398">
                  <c:v>TAPA CIEGA 4X4</c:v>
                </c:pt>
                <c:pt idx="399">
                  <c:v>Tapas para cajas 5800</c:v>
                </c:pt>
                <c:pt idx="400">
                  <c:v>TOMA ELECTRICA REGULADA</c:v>
                </c:pt>
                <c:pt idx="401">
                  <c:v>Tomas de Seguridad de 4 Polos</c:v>
                </c:pt>
                <c:pt idx="402">
                  <c:v>Traslado Cuarto frio</c:v>
                </c:pt>
                <c:pt idx="403">
                  <c:v>Tubo de aguas negras</c:v>
                </c:pt>
                <c:pt idx="404">
                  <c:v>TUBO PVC DE 1/2</c:v>
                </c:pt>
                <c:pt idx="405">
                  <c:v>Uniones Emt</c:v>
                </c:pt>
                <c:pt idx="406">
                  <c:v>Viaje doble gravilla</c:v>
                </c:pt>
                <c:pt idx="407">
                  <c:v>VINILO GRIS</c:v>
                </c:pt>
                <c:pt idx="408">
                  <c:v>ABRAZADERA DE DOBLE OJO 2"</c:v>
                </c:pt>
                <c:pt idx="409">
                  <c:v>Acido nítrico</c:v>
                </c:pt>
                <c:pt idx="410">
                  <c:v>Balasto electrónico 4 * 32</c:v>
                </c:pt>
                <c:pt idx="411">
                  <c:v>Balastros de 2*32</c:v>
                </c:pt>
                <c:pt idx="412">
                  <c:v>Bisagra hidráulica puerta</c:v>
                </c:pt>
                <c:pt idx="413">
                  <c:v>Boquilla  * kilo</c:v>
                </c:pt>
                <c:pt idx="414">
                  <c:v>Cable  No 2 Ceros</c:v>
                </c:pt>
                <c:pt idx="415">
                  <c:v>CABLE 7 HILOS #10  COLOR</c:v>
                </c:pt>
                <c:pt idx="416">
                  <c:v>CABLE UTP CAT 5E CENTELSA</c:v>
                </c:pt>
                <c:pt idx="417">
                  <c:v>Caja electrica 30*30*20</c:v>
                </c:pt>
                <c:pt idx="418">
                  <c:v>CAJA TERMICA PEQUEÑA</c:v>
                </c:pt>
                <c:pt idx="419">
                  <c:v>Cajas Plasticas 20x20x15</c:v>
                </c:pt>
                <c:pt idx="420">
                  <c:v>Canales</c:v>
                </c:pt>
                <c:pt idx="421">
                  <c:v>Claraboyas en Policarbonato</c:v>
                </c:pt>
                <c:pt idx="422">
                  <c:v>Clavija Caucho Terminal</c:v>
                </c:pt>
                <c:pt idx="423">
                  <c:v>Discos Pulir</c:v>
                </c:pt>
                <c:pt idx="424">
                  <c:v>EMBUDO DE 2" X 3/8</c:v>
                </c:pt>
                <c:pt idx="425">
                  <c:v>EPOXICO AMARILLO</c:v>
                </c:pt>
                <c:pt idx="426">
                  <c:v>Equipo de soldadura Lincoln AC/DC225</c:v>
                </c:pt>
                <c:pt idx="427">
                  <c:v>Estuco y pintura muros internos</c:v>
                </c:pt>
                <c:pt idx="428">
                  <c:v>Estudio de Topografia</c:v>
                </c:pt>
                <c:pt idx="429">
                  <c:v>EVAPORADOR</c:v>
                </c:pt>
                <c:pt idx="430">
                  <c:v>Extension</c:v>
                </c:pt>
                <c:pt idx="431">
                  <c:v>Fabricación Pasamanos</c:v>
                </c:pt>
                <c:pt idx="432">
                  <c:v>Flotador completo para sanitario</c:v>
                </c:pt>
                <c:pt idx="433">
                  <c:v>Galones de Pintura Gris / PINTUCO</c:v>
                </c:pt>
                <c:pt idx="434">
                  <c:v>GRATAS</c:v>
                </c:pt>
                <c:pt idx="435">
                  <c:v>IMPERMEABILIZANTE</c:v>
                </c:pt>
                <c:pt idx="436">
                  <c:v>Juego de clavija y toma DE SEGURIDAD  ref; PKF 32F 434;  32A</c:v>
                </c:pt>
                <c:pt idx="437">
                  <c:v>Lamina cubierta color beig/B 6x1.10 calibre 28/26 pintada</c:v>
                </c:pt>
                <c:pt idx="438">
                  <c:v>LAMINA HR DE 6,0 X 2,4 X 1/2"</c:v>
                </c:pt>
                <c:pt idx="439">
                  <c:v>luminaria Reflector led 50 W /220 V</c:v>
                </c:pt>
                <c:pt idx="440">
                  <c:v>Marcos ventanas</c:v>
                </c:pt>
                <c:pt idx="441">
                  <c:v>Martillo para Gabinetes</c:v>
                </c:pt>
                <c:pt idx="442">
                  <c:v>MODULOS IP</c:v>
                </c:pt>
                <c:pt idx="443">
                  <c:v>Paral Base</c:v>
                </c:pt>
                <c:pt idx="444">
                  <c:v>Patch cord azules</c:v>
                </c:pt>
                <c:pt idx="445">
                  <c:v>Pegamento Loctite 401</c:v>
                </c:pt>
                <c:pt idx="446">
                  <c:v>PEGANTE PVC 1/4  PAVCO</c:v>
                </c:pt>
                <c:pt idx="447">
                  <c:v>Perros de Ajuste para Guaya de 1/8"</c:v>
                </c:pt>
                <c:pt idx="448">
                  <c:v>Pie amigo</c:v>
                </c:pt>
                <c:pt idx="449">
                  <c:v>PISO EMEFLEX, GRIS 50*50</c:v>
                </c:pt>
                <c:pt idx="450">
                  <c:v>PISTOLA DE CALOR 1500W 50-600 C MAKITA</c:v>
                </c:pt>
                <c:pt idx="451">
                  <c:v>Poceta de acero</c:v>
                </c:pt>
                <c:pt idx="452">
                  <c:v>POZO SEPTICO</c:v>
                </c:pt>
                <c:pt idx="453">
                  <c:v>Protectores para lámpara</c:v>
                </c:pt>
                <c:pt idx="454">
                  <c:v>Protectores para maquina</c:v>
                </c:pt>
                <c:pt idx="455">
                  <c:v>PUNTILLA C/CABEZA 3 1/2 - X LB</c:v>
                </c:pt>
                <c:pt idx="456">
                  <c:v>ROLO 4X2X4.5</c:v>
                </c:pt>
                <c:pt idx="457">
                  <c:v>Sifon Tipo Botella</c:v>
                </c:pt>
                <c:pt idx="458">
                  <c:v>Sistema Esclusas</c:v>
                </c:pt>
                <c:pt idx="459">
                  <c:v>SUMINISTRO DE ANCLAJES</c:v>
                </c:pt>
                <c:pt idx="460">
                  <c:v>Suministro e instalación de polo a tierra, incluye barrila c</c:v>
                </c:pt>
                <c:pt idx="461">
                  <c:v>Tablero red regulada</c:v>
                </c:pt>
                <c:pt idx="462">
                  <c:v>Tapa metalica toma levinton</c:v>
                </c:pt>
                <c:pt idx="463">
                  <c:v>TOMA DE RED DOBLE</c:v>
                </c:pt>
                <c:pt idx="464">
                  <c:v>Tornillos 1/4 x 1/2 " + Guasa + Arandela + Tuerca</c:v>
                </c:pt>
                <c:pt idx="465">
                  <c:v>TRAGALUCES EN ACRILICO</c:v>
                </c:pt>
                <c:pt idx="466">
                  <c:v>TUBERIA EMT 3/4" COLMENA"</c:v>
                </c:pt>
                <c:pt idx="467">
                  <c:v>Tubos de 48W</c:v>
                </c:pt>
                <c:pt idx="468">
                  <c:v>VARILLA 1/4</c:v>
                </c:pt>
                <c:pt idx="469">
                  <c:v>VINILO AZUL</c:v>
                </c:pt>
                <c:pt idx="470">
                  <c:v>Yeso</c:v>
                </c:pt>
                <c:pt idx="471">
                  <c:v>Adhesivo transfer</c:v>
                </c:pt>
                <c:pt idx="472">
                  <c:v>Angulo de 1*1/2*3/16</c:v>
                </c:pt>
                <c:pt idx="473">
                  <c:v>Arandela 1/8</c:v>
                </c:pt>
                <c:pt idx="474">
                  <c:v>Bala halógena 50w 12v</c:v>
                </c:pt>
                <c:pt idx="475">
                  <c:v>BALASTO DE LAMPARA  MATA INSECTOS DE 1*20</c:v>
                </c:pt>
                <c:pt idx="476">
                  <c:v>BARREDOR DE 40 x 30 x 8 MM</c:v>
                </c:pt>
                <c:pt idx="477">
                  <c:v>BASCULANTE EN ALUMINIO</c:v>
                </c:pt>
                <c:pt idx="478">
                  <c:v>Bisturí industrial</c:v>
                </c:pt>
                <c:pt idx="479">
                  <c:v>BOMB.LUZ MIXTA 250W</c:v>
                </c:pt>
                <c:pt idx="480">
                  <c:v>Bombillo T12 96W</c:v>
                </c:pt>
                <c:pt idx="481">
                  <c:v>boquilla de gas mapp</c:v>
                </c:pt>
                <c:pt idx="482">
                  <c:v>Breaker industrial de 3 X 32 A</c:v>
                </c:pt>
                <c:pt idx="483">
                  <c:v>CABLE #2 DESNUDO</c:v>
                </c:pt>
                <c:pt idx="484">
                  <c:v>Cableado nueva bodega.</c:v>
                </c:pt>
                <c:pt idx="485">
                  <c:v>Caja de tubos *48</c:v>
                </c:pt>
                <c:pt idx="486">
                  <c:v>Cajas Radwelt con salida de ¾ y tapa</c:v>
                </c:pt>
                <c:pt idx="487">
                  <c:v>CEBOS.</c:v>
                </c:pt>
                <c:pt idx="488">
                  <c:v>Cerradura Yale para escritorio</c:v>
                </c:pt>
                <c:pt idx="489">
                  <c:v>Cinta reflectiva</c:v>
                </c:pt>
                <c:pt idx="490">
                  <c:v>CIZALLA 36` FORTE</c:v>
                </c:pt>
                <c:pt idx="491">
                  <c:v>Combo baños</c:v>
                </c:pt>
                <c:pt idx="492">
                  <c:v>Cubierta Muelles</c:v>
                </c:pt>
                <c:pt idx="493">
                  <c:v>Discos corte Madera</c:v>
                </c:pt>
                <c:pt idx="494">
                  <c:v>Discos corte metal</c:v>
                </c:pt>
                <c:pt idx="495">
                  <c:v>Ducto flexible - DuctoGlass Flex</c:v>
                </c:pt>
                <c:pt idx="496">
                  <c:v>ESCUADRA CANTERO 16X24~ STANLEY 45600</c:v>
                </c:pt>
                <c:pt idx="497">
                  <c:v>ESMALTE NEGRO</c:v>
                </c:pt>
                <c:pt idx="498">
                  <c:v>ESTUCO RELLENO</c:v>
                </c:pt>
                <c:pt idx="499">
                  <c:v>Extensiones 110 V en cable encauchetado</c:v>
                </c:pt>
                <c:pt idx="500">
                  <c:v>Extractor Centrifugo</c:v>
                </c:pt>
                <c:pt idx="501">
                  <c:v>Extractor con 2 rejilla</c:v>
                </c:pt>
                <c:pt idx="502">
                  <c:v>Hierro figurado corrugado ¾"</c:v>
                </c:pt>
                <c:pt idx="503">
                  <c:v>Hierro figurado corrugado 3/8"</c:v>
                </c:pt>
                <c:pt idx="504">
                  <c:v>Hojas de segueta</c:v>
                </c:pt>
                <c:pt idx="505">
                  <c:v>INTERRUPTOR CONMUTABLE SENCILLO</c:v>
                </c:pt>
                <c:pt idx="506">
                  <c:v>INTERRUPTOR TRIPLE</c:v>
                </c:pt>
                <c:pt idx="507">
                  <c:v>Lámpara Led de 32 amperios</c:v>
                </c:pt>
                <c:pt idx="508">
                  <c:v>Lavamanos Mueble</c:v>
                </c:pt>
                <c:pt idx="509">
                  <c:v>Limpiador para PVC 1/4 GAL</c:v>
                </c:pt>
                <c:pt idx="510">
                  <c:v>lubricantes en espray</c:v>
                </c:pt>
                <c:pt idx="511">
                  <c:v>LUMINARIA FLUORESCENTE 2x(3x54)W / 220V - 2F</c:v>
                </c:pt>
                <c:pt idx="512">
                  <c:v>Luminaria Hermetica 2*54W T5</c:v>
                </c:pt>
                <c:pt idx="513">
                  <c:v>Luminaria reflector 220 V 400 W T ext MH</c:v>
                </c:pt>
                <c:pt idx="514">
                  <c:v>Malla reja plástica</c:v>
                </c:pt>
                <c:pt idx="515">
                  <c:v>MANGUERA 5/8 C20</c:v>
                </c:pt>
                <c:pt idx="516">
                  <c:v>Mantenimiento Datanet</c:v>
                </c:pt>
                <c:pt idx="517">
                  <c:v>Marcos Lamparas</c:v>
                </c:pt>
                <c:pt idx="518">
                  <c:v>Meson</c:v>
                </c:pt>
                <c:pt idx="519">
                  <c:v>PERFIL IMP. CEREZO</c:v>
                </c:pt>
                <c:pt idx="520">
                  <c:v>Piezas de 3x2x15</c:v>
                </c:pt>
                <c:pt idx="521">
                  <c:v>Pila ½ AA 3.6 v</c:v>
                </c:pt>
                <c:pt idx="522">
                  <c:v>PINTULACA COLOR BLANCO</c:v>
                </c:pt>
                <c:pt idx="523">
                  <c:v>Pintura Epoxica Negra</c:v>
                </c:pt>
                <c:pt idx="524">
                  <c:v>Piso Emeflex sapri Gris</c:v>
                </c:pt>
                <c:pt idx="525">
                  <c:v>Piso en Madera</c:v>
                </c:pt>
                <c:pt idx="526">
                  <c:v>Plafones 2 Piezas</c:v>
                </c:pt>
                <c:pt idx="527">
                  <c:v>Plataforma Web</c:v>
                </c:pt>
                <c:pt idx="528">
                  <c:v>POLYLON</c:v>
                </c:pt>
                <c:pt idx="529">
                  <c:v>PROTECTOR DE MUELLES</c:v>
                </c:pt>
                <c:pt idx="530">
                  <c:v>Puerta CortaFuego</c:v>
                </c:pt>
                <c:pt idx="531">
                  <c:v>Puertas de Batiente</c:v>
                </c:pt>
                <c:pt idx="532">
                  <c:v>Pulsador NA Verde</c:v>
                </c:pt>
                <c:pt idx="533">
                  <c:v>RESISTENCIA 220 VOLTIOS</c:v>
                </c:pt>
                <c:pt idx="534">
                  <c:v>Rollo de  duplex 2*14</c:v>
                </c:pt>
                <c:pt idx="535">
                  <c:v>Sikatop 122 CF</c:v>
                </c:pt>
                <c:pt idx="536">
                  <c:v>SOLDADURA 7018 WEST ARCO</c:v>
                </c:pt>
                <c:pt idx="537">
                  <c:v>Soldadura harrys - tuberia cobre</c:v>
                </c:pt>
                <c:pt idx="538">
                  <c:v>SOPORTE ESPECIAL EN CHANNEL Y PLATINA 2 X 3/16 EN LOS EXTREM</c:v>
                </c:pt>
                <c:pt idx="539">
                  <c:v>Suministro, transformación y montaje de estructura metalica.</c:v>
                </c:pt>
                <c:pt idx="540">
                  <c:v>taladro de 1/2 percutor 800 w 0-3100  vvr + caja  B&amp;D</c:v>
                </c:pt>
                <c:pt idx="541">
                  <c:v>TARIMA DE  6.10*4.88</c:v>
                </c:pt>
                <c:pt idx="542">
                  <c:v>Tejas plásticas de 2 mts de longitud por 0.83 mt de ancho</c:v>
                </c:pt>
                <c:pt idx="543">
                  <c:v>Tiras de angulos de 1" x 1/8</c:v>
                </c:pt>
                <c:pt idx="544">
                  <c:v>Tornillo Expandible</c:v>
                </c:pt>
                <c:pt idx="545">
                  <c:v>TROQUEL TRIPLE METALICO</c:v>
                </c:pt>
                <c:pt idx="546">
                  <c:v>Válvula extintor manual</c:v>
                </c:pt>
                <c:pt idx="547">
                  <c:v>VARILLA 1/2 LISA</c:v>
                </c:pt>
                <c:pt idx="548">
                  <c:v>Viaje de mixto</c:v>
                </c:pt>
                <c:pt idx="549">
                  <c:v>Adaptador KVM TRENDNET 8  puertos</c:v>
                </c:pt>
                <c:pt idx="550">
                  <c:v>Adaptador Macho 1/2 Pvc</c:v>
                </c:pt>
                <c:pt idx="551">
                  <c:v>ADAPTADOR MACHO PVC PRESION DE ½</c:v>
                </c:pt>
                <c:pt idx="552">
                  <c:v>ADAPTADOR TERMINAL DE 1/2" PVC</c:v>
                </c:pt>
                <c:pt idx="553">
                  <c:v>Adhesivo para amarre plástico</c:v>
                </c:pt>
                <c:pt idx="554">
                  <c:v>AISLANTE TERMICO REFLECTIVO REF TART 600</c:v>
                </c:pt>
                <c:pt idx="555">
                  <c:v>Alambre No 12</c:v>
                </c:pt>
                <c:pt idx="556">
                  <c:v>ATRIL</c:v>
                </c:pt>
                <c:pt idx="557">
                  <c:v>Balastro 2 x 54 Philips</c:v>
                </c:pt>
                <c:pt idx="558">
                  <c:v>Bandeja  de Rack</c:v>
                </c:pt>
                <c:pt idx="559">
                  <c:v>BANDEJA PARA  MUEBLE  METALICO</c:v>
                </c:pt>
                <c:pt idx="560">
                  <c:v>Bastidores</c:v>
                </c:pt>
                <c:pt idx="561">
                  <c:v>Bicarbonato de Sodio</c:v>
                </c:pt>
                <c:pt idx="562">
                  <c:v>Bolsa de terminales en "U" numero 16</c:v>
                </c:pt>
                <c:pt idx="563">
                  <c:v>BOMBILLO LUZ MIXTA DE 250 A 220 VOLT.</c:v>
                </c:pt>
                <c:pt idx="564">
                  <c:v>Boton timbre S-P</c:v>
                </c:pt>
                <c:pt idx="565">
                  <c:v>BOXER PEGA 521 5 GALONES</c:v>
                </c:pt>
                <c:pt idx="566">
                  <c:v>Breaker 1*20 enchufable</c:v>
                </c:pt>
                <c:pt idx="567">
                  <c:v>Breaker Trifasicos 3 * 40 Enchufables / Luminex o Legrand</c:v>
                </c:pt>
                <c:pt idx="568">
                  <c:v>Breaker Tripolar  de 32</c:v>
                </c:pt>
                <c:pt idx="569">
                  <c:v>Brochas de 5 "</c:v>
                </c:pt>
                <c:pt idx="570">
                  <c:v>Cable  No 1 Cero</c:v>
                </c:pt>
                <c:pt idx="571">
                  <c:v>Cable  No 2 Ceros Desnudo</c:v>
                </c:pt>
                <c:pt idx="572">
                  <c:v>Cable UPT</c:v>
                </c:pt>
                <c:pt idx="573">
                  <c:v>Caja de tubos T5 54V</c:v>
                </c:pt>
                <c:pt idx="574">
                  <c:v>Caja Radwell</c:v>
                </c:pt>
                <c:pt idx="575">
                  <c:v>Cajas en madera</c:v>
                </c:pt>
                <c:pt idx="576">
                  <c:v>Cajas Rawell 5.800 ½</c:v>
                </c:pt>
                <c:pt idx="577">
                  <c:v>CANALETA LISA 100X45MM BLANCA</c:v>
                </c:pt>
                <c:pt idx="578">
                  <c:v>Candado ABLOY Finland</c:v>
                </c:pt>
                <c:pt idx="579">
                  <c:v>Caolin</c:v>
                </c:pt>
                <c:pt idx="580">
                  <c:v>Chazos de 38 plasticos con tornillos</c:v>
                </c:pt>
                <c:pt idx="581">
                  <c:v>Chazos de anclaje 1/2</c:v>
                </c:pt>
                <c:pt idx="582">
                  <c:v>Chazos de Anclajes de 1 1/2 x 1 "</c:v>
                </c:pt>
                <c:pt idx="583">
                  <c:v>CHEQUE  DE 4"</c:v>
                </c:pt>
                <c:pt idx="584">
                  <c:v>Cheque de  1/2"  Roscado</c:v>
                </c:pt>
                <c:pt idx="585">
                  <c:v>Chip para control de acceso</c:v>
                </c:pt>
                <c:pt idx="586">
                  <c:v>Cinta cobra</c:v>
                </c:pt>
                <c:pt idx="587">
                  <c:v>Clavijas  /Legrand</c:v>
                </c:pt>
                <c:pt idx="588">
                  <c:v>Codos de 3/4 pvc</c:v>
                </c:pt>
                <c:pt idx="589">
                  <c:v>CONECTOR RJ11</c:v>
                </c:pt>
                <c:pt idx="590">
                  <c:v>Conjunto union portico (solo con una extension)</c:v>
                </c:pt>
                <c:pt idx="591">
                  <c:v>Conjunto union portico (unidad completa)</c:v>
                </c:pt>
                <c:pt idx="592">
                  <c:v>Contador electromecánico trifásico</c:v>
                </c:pt>
                <c:pt idx="593">
                  <c:v>COPA SIERRA PARA METAL DE 30mm</c:v>
                </c:pt>
                <c:pt idx="594">
                  <c:v>Cuchara</c:v>
                </c:pt>
                <c:pt idx="595">
                  <c:v>Dique de Contención para residuos peligrosos</c:v>
                </c:pt>
                <c:pt idx="596">
                  <c:v>DISOLVENTE POLIURETANO</c:v>
                </c:pt>
                <c:pt idx="597">
                  <c:v>Drywall gyplac</c:v>
                </c:pt>
                <c:pt idx="598">
                  <c:v>Electrodo de selladora</c:v>
                </c:pt>
                <c:pt idx="599">
                  <c:v>EPOXICO BLANCO</c:v>
                </c:pt>
                <c:pt idx="600">
                  <c:v>ESCOBILLAS PARA PUERTAS DE INGRESO</c:v>
                </c:pt>
                <c:pt idx="601">
                  <c:v>Esquineros Plásticos</c:v>
                </c:pt>
                <c:pt idx="602">
                  <c:v>ESTRUCTURAL RECT 90 x 50MM x 2.00MM x 6MTS</c:v>
                </c:pt>
                <c:pt idx="603">
                  <c:v>ESTUDIO DE CONDICIONES AMBIENTALES</c:v>
                </c:pt>
                <c:pt idx="604">
                  <c:v>Fabricacion division piso techo mixta</c:v>
                </c:pt>
                <c:pt idx="605">
                  <c:v>Fundente para soldadura plata</c:v>
                </c:pt>
                <c:pt idx="606">
                  <c:v>GALÓN- PIMPINA</c:v>
                </c:pt>
                <c:pt idx="607">
                  <c:v>Gramos De Solkaflam</c:v>
                </c:pt>
                <c:pt idx="608">
                  <c:v>Gravilla</c:v>
                </c:pt>
                <c:pt idx="609">
                  <c:v>Hierro figurado corrugado ½"</c:v>
                </c:pt>
                <c:pt idx="610">
                  <c:v>Hierro figurado corrugado 1"</c:v>
                </c:pt>
                <c:pt idx="611">
                  <c:v>HOJA DE SEGUETA</c:v>
                </c:pt>
                <c:pt idx="612">
                  <c:v>INSTALACION PANEL YESO</c:v>
                </c:pt>
                <c:pt idx="613">
                  <c:v>Juegos de empaquetaduras satélite</c:v>
                </c:pt>
                <c:pt idx="614">
                  <c:v>KILO SOLDADURA 603 INOXIDABLE * 3/16</c:v>
                </c:pt>
                <c:pt idx="615">
                  <c:v>Kit Fuente</c:v>
                </c:pt>
                <c:pt idx="616">
                  <c:v>Koraza Gris Basalto</c:v>
                </c:pt>
                <c:pt idx="617">
                  <c:v>Laca</c:v>
                </c:pt>
                <c:pt idx="618">
                  <c:v>Lámpara atrapa insectos con lamina adhesiva</c:v>
                </c:pt>
                <c:pt idx="619">
                  <c:v>Limpiador electrónico</c:v>
                </c:pt>
                <c:pt idx="620">
                  <c:v>luminarias T8 2x32w 120m</c:v>
                </c:pt>
                <c:pt idx="621">
                  <c:v>Manijas para sanitario</c:v>
                </c:pt>
                <c:pt idx="622">
                  <c:v>MANO DE OBRA ARMADO DE TABLERO</c:v>
                </c:pt>
                <c:pt idx="623">
                  <c:v>Manto Asfaltico</c:v>
                </c:pt>
                <c:pt idx="624">
                  <c:v>MARTILLO 27 MM</c:v>
                </c:pt>
                <c:pt idx="625">
                  <c:v>Mezcladores para lavaplatosl</c:v>
                </c:pt>
                <c:pt idx="626">
                  <c:v>O.D. CEMENTO GRIS ARGOS X 50 PR S1*</c:v>
                </c:pt>
                <c:pt idx="627">
                  <c:v>Pasador Puerta Muelle Bodega</c:v>
                </c:pt>
                <c:pt idx="628">
                  <c:v>Persiana en tubo</c:v>
                </c:pt>
                <c:pt idx="629">
                  <c:v>PINTURA ANTICORROSIVA</c:v>
                </c:pt>
                <c:pt idx="630">
                  <c:v>PINTURA TRAFICO  BLANCA</c:v>
                </c:pt>
                <c:pt idx="631">
                  <c:v>Pistola de baja compresión aerógrafo</c:v>
                </c:pt>
                <c:pt idx="632">
                  <c:v>Platina de 3-4*3-16 cobre</c:v>
                </c:pt>
                <c:pt idx="633">
                  <c:v>Protectores acrilplast de 22"</c:v>
                </c:pt>
                <c:pt idx="634">
                  <c:v>Puerta Metalica Calibre 18.</c:v>
                </c:pt>
                <c:pt idx="635">
                  <c:v>Remaches de 1/8</c:v>
                </c:pt>
                <c:pt idx="636">
                  <c:v>Revision de entanteria</c:v>
                </c:pt>
                <c:pt idx="637">
                  <c:v>Rollo Velcro</c:v>
                </c:pt>
                <c:pt idx="638">
                  <c:v>Sanitario</c:v>
                </c:pt>
                <c:pt idx="639">
                  <c:v>SEGUROS PARA VIGAS</c:v>
                </c:pt>
                <c:pt idx="640">
                  <c:v>Señalizador tipo Tubular</c:v>
                </c:pt>
                <c:pt idx="641">
                  <c:v>Servicio de programacion</c:v>
                </c:pt>
                <c:pt idx="642">
                  <c:v>Sierra cirdular de 1/4 1500 w  5.500 rpm  B&amp;D</c:v>
                </c:pt>
                <c:pt idx="643">
                  <c:v>Sikadur 32 primer</c:v>
                </c:pt>
                <c:pt idx="644">
                  <c:v>SOPORTE DE LUZ</c:v>
                </c:pt>
                <c:pt idx="645">
                  <c:v>SOPORTE DE TUBERIA</c:v>
                </c:pt>
                <c:pt idx="646">
                  <c:v>SOPORTE MOGUIL</c:v>
                </c:pt>
                <c:pt idx="647">
                  <c:v>STARTER 20</c:v>
                </c:pt>
                <c:pt idx="648">
                  <c:v>Tablero de distribucìon con contactores</c:v>
                </c:pt>
                <c:pt idx="649">
                  <c:v>Tacos de riel de 32 amperios</c:v>
                </c:pt>
                <c:pt idx="650">
                  <c:v>terminal acero 1/2</c:v>
                </c:pt>
                <c:pt idx="651">
                  <c:v>TOMA DOBLE LRVITON 5320-I CREMA</c:v>
                </c:pt>
                <c:pt idx="652">
                  <c:v>Tomas S-P legrand 55377</c:v>
                </c:pt>
                <c:pt idx="653">
                  <c:v>Topes y abrigos para muelle</c:v>
                </c:pt>
                <c:pt idx="654">
                  <c:v>TORNILLO #8*1" AUTOPERFORANTE</c:v>
                </c:pt>
                <c:pt idx="655">
                  <c:v>TORNILLO DRY WALL #8*1"</c:v>
                </c:pt>
                <c:pt idx="656">
                  <c:v>TRAMO CADENA HOOLLOW</c:v>
                </c:pt>
                <c:pt idx="657">
                  <c:v>Tramos de tubo EMT ¾"</c:v>
                </c:pt>
                <c:pt idx="658">
                  <c:v>Trasformador FNA 1 *20</c:v>
                </c:pt>
                <c:pt idx="659">
                  <c:v>TUBO 1" ALTO*6METROS</c:v>
                </c:pt>
                <c:pt idx="660">
                  <c:v>UNION PVC ¾</c:v>
                </c:pt>
                <c:pt idx="661">
                  <c:v>Uniones  para tuberia EMT 3" "Acerada"</c:v>
                </c:pt>
                <c:pt idx="662">
                  <c:v>UNIONES EMT 3/4"</c:v>
                </c:pt>
                <c:pt idx="663">
                  <c:v>ACIDO OXALICO</c:v>
                </c:pt>
                <c:pt idx="664">
                  <c:v>Acople para sanitario</c:v>
                </c:pt>
                <c:pt idx="665">
                  <c:v>ACRILICO PARA LAMPARA, CON SOPORTE.</c:v>
                </c:pt>
                <c:pt idx="666">
                  <c:v>Acrílico trasparente</c:v>
                </c:pt>
                <c:pt idx="667">
                  <c:v>Adaptador Hembra 1/2 Pvc</c:v>
                </c:pt>
                <c:pt idx="668">
                  <c:v>Adaptador hembra de 1" en PVC</c:v>
                </c:pt>
                <c:pt idx="669">
                  <c:v>ALAMBRE FORRADO #10</c:v>
                </c:pt>
                <c:pt idx="670">
                  <c:v>ALAMBRE RECOC</c:v>
                </c:pt>
                <c:pt idx="671">
                  <c:v>ANGULO DE 2" * 3/16</c:v>
                </c:pt>
                <c:pt idx="672">
                  <c:v>Antenas para Television</c:v>
                </c:pt>
                <c:pt idx="673">
                  <c:v>Armellas para percheros</c:v>
                </c:pt>
                <c:pt idx="674">
                  <c:v>Arriendo Apartamento Interventoria de Obra</c:v>
                </c:pt>
                <c:pt idx="675">
                  <c:v>AUDITORIA DE CONSUMO ENERGETICO</c:v>
                </c:pt>
                <c:pt idx="676">
                  <c:v>Backlight para Imaje 9040</c:v>
                </c:pt>
                <c:pt idx="677">
                  <c:v>Banda de 180 mm Vulcanizada</c:v>
                </c:pt>
                <c:pt idx="678">
                  <c:v>Bandeja cablofilm 30cm oficina iint</c:v>
                </c:pt>
                <c:pt idx="679">
                  <c:v>Bandeja cablofilm 40 cm bodega</c:v>
                </c:pt>
                <c:pt idx="680">
                  <c:v>Barniz Trasparente para ladrillo</c:v>
                </c:pt>
                <c:pt idx="681">
                  <c:v>Base metalica para lampara mata insectos</c:v>
                </c:pt>
                <c:pt idx="682">
                  <c:v>Batería  SISTEMA DE SEGURIDAD</c:v>
                </c:pt>
                <c:pt idx="683">
                  <c:v>BISEL PVC ZOCALO</c:v>
                </c:pt>
                <c:pt idx="684">
                  <c:v>Bloque de Caucho</c:v>
                </c:pt>
                <c:pt idx="685">
                  <c:v>BOMBILLO AHORRADOR DE LUZ DE 13 KW</c:v>
                </c:pt>
                <c:pt idx="686">
                  <c:v>BOMBILLO DE MERCURIO DE 125</c:v>
                </c:pt>
                <c:pt idx="687">
                  <c:v>Bombillo metalhalider de 250W E40</c:v>
                </c:pt>
                <c:pt idx="688">
                  <c:v>Bombillos Halogenos 150w Redondos / Opalux</c:v>
                </c:pt>
                <c:pt idx="689">
                  <c:v>Bombillos Ref; KTC R5W  12V -263</c:v>
                </c:pt>
                <c:pt idx="690">
                  <c:v>Bornera de Conexiones para contador</c:v>
                </c:pt>
                <c:pt idx="691">
                  <c:v>Boxer Pega 521</c:v>
                </c:pt>
                <c:pt idx="692">
                  <c:v>Breaker bipolar de 40 amp</c:v>
                </c:pt>
                <c:pt idx="693">
                  <c:v>_x0002_Breaker de 32 A de Riel / Luminex Shneider</c:v>
                </c:pt>
                <c:pt idx="694">
                  <c:v>Breaker tripolar de 10</c:v>
                </c:pt>
                <c:pt idx="695">
                  <c:v>Brecker industrial 3*63</c:v>
                </c:pt>
                <c:pt idx="696">
                  <c:v>Brecker industrial 3*80</c:v>
                </c:pt>
                <c:pt idx="697">
                  <c:v>Brida ranurada de 6"</c:v>
                </c:pt>
                <c:pt idx="698">
                  <c:v>BROCA PARA LAMINA 5/8"</c:v>
                </c:pt>
                <c:pt idx="699">
                  <c:v>BUJE P.V.C SOLDADO</c:v>
                </c:pt>
                <c:pt idx="700">
                  <c:v>Bujes de 2 pulgadas que reduce a  ½  PVC  sanitario</c:v>
                </c:pt>
                <c:pt idx="701">
                  <c:v>Cable # 6 7h</c:v>
                </c:pt>
                <c:pt idx="702">
                  <c:v>CABLE 7 HILOS #12  VERDE</c:v>
                </c:pt>
                <c:pt idx="703">
                  <c:v>CABLE 7 HILOS #8  COLOR</c:v>
                </c:pt>
                <c:pt idx="704">
                  <c:v>CABLE AISLADO # 4 CU THHN ML</c:v>
                </c:pt>
                <c:pt idx="705">
                  <c:v>Cable de Vehiculo # 10 Verde</c:v>
                </c:pt>
                <c:pt idx="706">
                  <c:v>Cable de Vehiculo # 12 Rojo</c:v>
                </c:pt>
                <c:pt idx="707">
                  <c:v>Cable de Vehiculo # 12 Verde</c:v>
                </c:pt>
                <c:pt idx="708">
                  <c:v>CABLE DESNUDO # 2/0 CU ML</c:v>
                </c:pt>
                <c:pt idx="709">
                  <c:v>CABLE XLPE #2 CENTELSA</c:v>
                </c:pt>
                <c:pt idx="710">
                  <c:v>CAJA LUMINEX DE 25*25 CM</c:v>
                </c:pt>
                <c:pt idx="711">
                  <c:v>CAJA LUMINEX DE 28*28 CM</c:v>
                </c:pt>
                <c:pt idx="712">
                  <c:v>CAJA PARA CANALETA</c:v>
                </c:pt>
                <c:pt idx="713">
                  <c:v>Cajas radwell de ½ EMT</c:v>
                </c:pt>
                <c:pt idx="714">
                  <c:v>CANALETA BICOLOR 25*25</c:v>
                </c:pt>
                <c:pt idx="715">
                  <c:v>Canaleta metálica con división</c:v>
                </c:pt>
                <c:pt idx="716">
                  <c:v>CANECA DE 55 GALONES</c:v>
                </c:pt>
                <c:pt idx="717">
                  <c:v>CATALIZADOR</c:v>
                </c:pt>
                <c:pt idx="718">
                  <c:v>Chazos expansivos 1 ½  x  3/8</c:v>
                </c:pt>
                <c:pt idx="719">
                  <c:v>Chazos mariposa</c:v>
                </c:pt>
                <c:pt idx="720">
                  <c:v>Cinta 3M # 33</c:v>
                </c:pt>
                <c:pt idx="721">
                  <c:v>CINTA REFLECTIVA 6900 ROLLO DE 2" X10</c:v>
                </c:pt>
                <c:pt idx="722">
                  <c:v>CINTA SUPER 33</c:v>
                </c:pt>
                <c:pt idx="723">
                  <c:v>CINTURON</c:v>
                </c:pt>
                <c:pt idx="724">
                  <c:v>Codo presión 90° 1/2"</c:v>
                </c:pt>
                <c:pt idx="725">
                  <c:v>COFRE METALICO DE 70*50*25</c:v>
                </c:pt>
                <c:pt idx="726">
                  <c:v>CONDULETAS  EN T 3/4"</c:v>
                </c:pt>
                <c:pt idx="727">
                  <c:v>CUBIERTA</c:v>
                </c:pt>
                <c:pt idx="728">
                  <c:v>CURVA PVC DE 1/2</c:v>
                </c:pt>
                <c:pt idx="729">
                  <c:v>Curvas EMT ¾"</c:v>
                </c:pt>
                <c:pt idx="730">
                  <c:v>Curvas MT de media</c:v>
                </c:pt>
                <c:pt idx="731">
                  <c:v>DESENGRASANTE  PARA MAQUINARIA DE MANTENIMIENTO</c:v>
                </c:pt>
                <c:pt idx="732">
                  <c:v>DISCO DE CORTE DE 14"</c:v>
                </c:pt>
                <c:pt idx="733">
                  <c:v>Discos Diamantado concreto</c:v>
                </c:pt>
                <c:pt idx="734">
                  <c:v>Diseños (Estructural, Arquitectonico,electrico, hidrosanitar</c:v>
                </c:pt>
                <c:pt idx="735">
                  <c:v>DISOLVENTE TRAFICO</c:v>
                </c:pt>
                <c:pt idx="736">
                  <c:v>Distranciómetro láser</c:v>
                </c:pt>
                <c:pt idx="737">
                  <c:v>Empaquetadura para Baño</c:v>
                </c:pt>
                <c:pt idx="738">
                  <c:v>Encerramiento Cilog</c:v>
                </c:pt>
                <c:pt idx="739">
                  <c:v>ESMALTE VERDE</c:v>
                </c:pt>
                <c:pt idx="740">
                  <c:v>Espaciadores</c:v>
                </c:pt>
                <c:pt idx="741">
                  <c:v>Estiba Europal</c:v>
                </c:pt>
                <c:pt idx="742">
                  <c:v>Extintor capacidad 5 libras polvo químico seco</c:v>
                </c:pt>
                <c:pt idx="743">
                  <c:v>Extintore ECARO 25</c:v>
                </c:pt>
                <c:pt idx="744">
                  <c:v>Fabricación de campana extractora</c:v>
                </c:pt>
                <c:pt idx="745">
                  <c:v>Fabricación de Prototipo</c:v>
                </c:pt>
                <c:pt idx="746">
                  <c:v>Fragua</c:v>
                </c:pt>
                <c:pt idx="747">
                  <c:v>Fusibles 10A 15KV Tipo Hilo</c:v>
                </c:pt>
                <c:pt idx="748">
                  <c:v>Gabinete Standard para medida indirecta calibre 16</c:v>
                </c:pt>
                <c:pt idx="749">
                  <c:v>GALON VINILTEX BLANCO REF. 1501</c:v>
                </c:pt>
                <c:pt idx="750">
                  <c:v>Galones de pintura en esmalte secado rápido, color blanco hu</c:v>
                </c:pt>
                <c:pt idx="751">
                  <c:v>Galones mastico liquido pavco</c:v>
                </c:pt>
                <c:pt idx="752">
                  <c:v>GANCHO ETERNIT</c:v>
                </c:pt>
                <c:pt idx="753">
                  <c:v>GRAMA ARTIFICIAL 700 GR</c:v>
                </c:pt>
                <c:pt idx="754">
                  <c:v>Granito Blanco</c:v>
                </c:pt>
                <c:pt idx="755">
                  <c:v>GRAPA CHANEL 1/2"</c:v>
                </c:pt>
                <c:pt idx="756">
                  <c:v>Grapa Unistrud de 3/4</c:v>
                </c:pt>
                <c:pt idx="757">
                  <c:v>Grapas de ½ EMT</c:v>
                </c:pt>
                <c:pt idx="758">
                  <c:v>HOJA SEGUETA NICHOLSON</c:v>
                </c:pt>
                <c:pt idx="759">
                  <c:v>Interruptor piloto de cuatro patas</c:v>
                </c:pt>
                <c:pt idx="760">
                  <c:v>Interruptores ambia sencillo</c:v>
                </c:pt>
                <c:pt idx="761">
                  <c:v>Juego de botadores; desde 3mm a 10 mm de diámetro</c:v>
                </c:pt>
                <c:pt idx="762">
                  <c:v>Juego De Empaques De Solkaflam</c:v>
                </c:pt>
                <c:pt idx="763">
                  <c:v>Juego de luces montacargas 48 v ref. GRT 528</c:v>
                </c:pt>
                <c:pt idx="764">
                  <c:v>JUMBOLO O DUCTOLON</c:v>
                </c:pt>
                <c:pt idx="765">
                  <c:v>LAMINA ETERNIT NO. 8</c:v>
                </c:pt>
                <c:pt idx="766">
                  <c:v>LAMINAS DE ZINC</c:v>
                </c:pt>
                <c:pt idx="767">
                  <c:v>Lampara Decorativa</c:v>
                </c:pt>
                <c:pt idx="768">
                  <c:v>Lamparas de HIGH BAY II CFE PC/ 1X8/ 3X3X54WHO 41/ 3EUNIV</c:v>
                </c:pt>
                <c:pt idx="769">
                  <c:v>LAVAPLATOS</c:v>
                </c:pt>
                <c:pt idx="770">
                  <c:v>LAZO</c:v>
                </c:pt>
                <c:pt idx="771">
                  <c:v>Lenguenta automatica para sanitario</c:v>
                </c:pt>
                <c:pt idx="772">
                  <c:v>Llave bristol 5,0 x 150</c:v>
                </c:pt>
                <c:pt idx="773">
                  <c:v>Luminarias de señalización y emergencia 90 min</c:v>
                </c:pt>
                <c:pt idx="774">
                  <c:v>MADERA BURRA</c:v>
                </c:pt>
                <c:pt idx="775">
                  <c:v>MANILA POLIP.1/2 (13 MM) X ROLLO 200 MTS</c:v>
                </c:pt>
                <c:pt idx="776">
                  <c:v>MARCO DE SEGUETA I20 IRWIN</c:v>
                </c:pt>
                <c:pt idx="777">
                  <c:v>Marquesinas</c:v>
                </c:pt>
                <c:pt idx="778">
                  <c:v>Mediacaña en terraza mortero impermeabilizado 1:3</c:v>
                </c:pt>
                <c:pt idx="779">
                  <c:v>metros de cable AWG Calibre 8</c:v>
                </c:pt>
                <c:pt idx="780">
                  <c:v>Modulos para lineas de Produccion</c:v>
                </c:pt>
                <c:pt idx="781">
                  <c:v>MOTOTOOL</c:v>
                </c:pt>
                <c:pt idx="782">
                  <c:v>NIPLE AC SCH 40 DE 2 1/2" X 30 cm ROSCADO</c:v>
                </c:pt>
                <c:pt idx="783">
                  <c:v>Nomenclatura</c:v>
                </c:pt>
                <c:pt idx="784">
                  <c:v>O.D ARENA STO TOMAS X6MT3</c:v>
                </c:pt>
                <c:pt idx="785">
                  <c:v>Pacha 3*32 m6 riel</c:v>
                </c:pt>
                <c:pt idx="786">
                  <c:v>Pachas 3*32 Melin Geran</c:v>
                </c:pt>
                <c:pt idx="787">
                  <c:v>Pala</c:v>
                </c:pt>
                <c:pt idx="788">
                  <c:v>Palustre NO. 15 CACHA MADERA</c:v>
                </c:pt>
                <c:pt idx="789">
                  <c:v>Parales para drywall de 6 cm</c:v>
                </c:pt>
                <c:pt idx="790">
                  <c:v>Pared Artica Blanco</c:v>
                </c:pt>
                <c:pt idx="791">
                  <c:v>PEGACOL</c:v>
                </c:pt>
                <c:pt idx="792">
                  <c:v>PERFORACION</c:v>
                </c:pt>
                <c:pt idx="793">
                  <c:v>PICO PROTECTOR</c:v>
                </c:pt>
                <c:pt idx="794">
                  <c:v>Piedra para concreto ciclope</c:v>
                </c:pt>
                <c:pt idx="795">
                  <c:v>Pintulux Gris Plata</c:v>
                </c:pt>
                <c:pt idx="796">
                  <c:v>Pintura Epoxica Roja</c:v>
                </c:pt>
                <c:pt idx="797">
                  <c:v>PINTURA TRAFICO   NEGRA</c:v>
                </c:pt>
                <c:pt idx="798">
                  <c:v>Piso Cronos Marfil</c:v>
                </c:pt>
                <c:pt idx="799">
                  <c:v>Placa maciza en concreto e=10 cm</c:v>
                </c:pt>
                <c:pt idx="800">
                  <c:v>PLAFON 110 V</c:v>
                </c:pt>
                <c:pt idx="801">
                  <c:v>Postes de Colluvi</c:v>
                </c:pt>
                <c:pt idx="802">
                  <c:v>Protector para rack</c:v>
                </c:pt>
                <c:pt idx="803">
                  <c:v>Puerta Corta fuego</c:v>
                </c:pt>
                <c:pt idx="804">
                  <c:v>Punta estrella</c:v>
                </c:pt>
                <c:pt idx="805">
                  <c:v>Reguladores</c:v>
                </c:pt>
                <c:pt idx="806">
                  <c:v>Rejilla de ventilación</c:v>
                </c:pt>
                <c:pt idx="807">
                  <c:v>ROLLO CINTA TEMFLEX</c:v>
                </c:pt>
                <c:pt idx="808">
                  <c:v>ROLO CATIVO 1X12X15 (..)</c:v>
                </c:pt>
                <c:pt idx="809">
                  <c:v>Salida  220 V para UPS , incluye tubo EMT  caja metalica,bre</c:v>
                </c:pt>
                <c:pt idx="810">
                  <c:v>SEMICODO RANURADO 2 1/2"</c:v>
                </c:pt>
                <c:pt idx="811">
                  <c:v>Servicio de adecuacuion de baterias sanitarias</c:v>
                </c:pt>
                <c:pt idx="812">
                  <c:v>SIFON X45° CXE SIN CODO</c:v>
                </c:pt>
                <c:pt idx="813">
                  <c:v>SIKA-ANTISOL</c:v>
                </c:pt>
                <c:pt idx="814">
                  <c:v>SIKADUR 32</c:v>
                </c:pt>
                <c:pt idx="815">
                  <c:v>Siliconada</c:v>
                </c:pt>
                <c:pt idx="816">
                  <c:v>SISTA O TELA AFALTICA</c:v>
                </c:pt>
                <c:pt idx="817">
                  <c:v>Sistema GPS</c:v>
                </c:pt>
                <c:pt idx="818">
                  <c:v>Suministro e instalación de cable encauchetado 3 * 14</c:v>
                </c:pt>
                <c:pt idx="819">
                  <c:v>Suministro transformación y montaje de estructura metalica i</c:v>
                </c:pt>
                <c:pt idx="820">
                  <c:v>Tablero  De 18Cts</c:v>
                </c:pt>
                <c:pt idx="821">
                  <c:v>TACOS (calzo para camión)</c:v>
                </c:pt>
                <c:pt idx="822">
                  <c:v>Tacos de riel de 16 amperios</c:v>
                </c:pt>
                <c:pt idx="823">
                  <c:v>TANQUE ECOPL 1000 L SOLO CON TAPA</c:v>
                </c:pt>
                <c:pt idx="824">
                  <c:v>Tapa en concreto para acueducto</c:v>
                </c:pt>
                <c:pt idx="825">
                  <c:v>Tee de 1" en PVC</c:v>
                </c:pt>
                <c:pt idx="826">
                  <c:v>TELA TERMICA</c:v>
                </c:pt>
                <c:pt idx="827">
                  <c:v>TEMPORIZADOR DIGITAL 110 VAC</c:v>
                </c:pt>
                <c:pt idx="828">
                  <c:v>Terminal de 1" PVC</c:v>
                </c:pt>
                <c:pt idx="829">
                  <c:v>TERMINAL DE OJO #8</c:v>
                </c:pt>
                <c:pt idx="830">
                  <c:v>Terminales  para cable 1/0</c:v>
                </c:pt>
                <c:pt idx="831">
                  <c:v>Ticket de Numeración</c:v>
                </c:pt>
                <c:pt idx="832">
                  <c:v>Tijeras para césped</c:v>
                </c:pt>
                <c:pt idx="833">
                  <c:v>TOMACORRIENTE LEVINTON NARANJA 110 V</c:v>
                </c:pt>
                <c:pt idx="834">
                  <c:v>Tornillo autoperforante #8*1/2":</c:v>
                </c:pt>
                <c:pt idx="835">
                  <c:v>Tornillo autoperforante de ¼</c:v>
                </c:pt>
                <c:pt idx="836">
                  <c:v>TORNILLO DE ¼ X 1" CABEZA EXAGONAL</c:v>
                </c:pt>
                <c:pt idx="837">
                  <c:v>TORNILLO FIJADOR DE ALA</c:v>
                </c:pt>
                <c:pt idx="838">
                  <c:v>Tornillos Autoperforantes Cabezae lenteja 1 * 1/2</c:v>
                </c:pt>
                <c:pt idx="839">
                  <c:v>Tramos de 3 mtrs*2 mtrs</c:v>
                </c:pt>
                <c:pt idx="840">
                  <c:v>TRANSFORMADOR  TRIFASICO DE 75 KVA</c:v>
                </c:pt>
                <c:pt idx="841">
                  <c:v>Traslado Plataforma Niveladora</c:v>
                </c:pt>
                <c:pt idx="842">
                  <c:v>TUBERIA PVC 3/4" *3M TP</c:v>
                </c:pt>
                <c:pt idx="843">
                  <c:v>TUBERIA PVC DE 1" TP PAVCO</c:v>
                </c:pt>
                <c:pt idx="844">
                  <c:v>TUBO 24 W T5 MARCA PHILIPS COLOR 765 K</c:v>
                </c:pt>
                <c:pt idx="845">
                  <c:v>TUBO AC SCH 40 1"</c:v>
                </c:pt>
                <c:pt idx="846">
                  <c:v>Tubo cuadrado de Calibre 16</c:v>
                </c:pt>
                <c:pt idx="847">
                  <c:v>Tubo de cobre Cuarto Frio</c:v>
                </c:pt>
                <c:pt idx="848">
                  <c:v>Tubo fluorescente de 24 w 865  T 5</c:v>
                </c:pt>
                <c:pt idx="849">
                  <c:v>TUBO IMC DE 3/4" COLMENA</c:v>
                </c:pt>
                <c:pt idx="850">
                  <c:v>TUBO PARA LAMPRAS DE 39W F48 T12/D</c:v>
                </c:pt>
                <c:pt idx="851">
                  <c:v>TUBO PVC 4" DB TP*6M</c:v>
                </c:pt>
                <c:pt idx="852">
                  <c:v>Tubo sanitario  ( 6 m.) 4"</c:v>
                </c:pt>
                <c:pt idx="853">
                  <c:v>TUBOS DE 3" EMT</c:v>
                </c:pt>
                <c:pt idx="854">
                  <c:v>Tubos EMT de una pulgada</c:v>
                </c:pt>
                <c:pt idx="855">
                  <c:v>Tubs T5 X 54 W / Sylvania</c:v>
                </c:pt>
                <c:pt idx="856">
                  <c:v>Uniones de ½ EMT</c:v>
                </c:pt>
                <c:pt idx="857">
                  <c:v>VALVULA SOLENOIDE ELECTRICA DE 1 1/2" 24 VDC FABRICADA EN BR</c:v>
                </c:pt>
                <c:pt idx="858">
                  <c:v>Varilla de cobre</c:v>
                </c:pt>
                <c:pt idx="859">
                  <c:v>Vidrios multilaminados en 20ml</c:v>
                </c:pt>
                <c:pt idx="860">
                  <c:v>VINILO NEGRO POLIETILENO X 100 MT</c:v>
                </c:pt>
                <c:pt idx="861">
                  <c:v>Win // metro</c:v>
                </c:pt>
                <c:pt idx="862">
                  <c:v>ZUMBADOR</c:v>
                </c:pt>
                <c:pt idx="863">
                  <c:v>Accesorio Galvanizado</c:v>
                </c:pt>
                <c:pt idx="864">
                  <c:v>Aceite sintético para refrigerante R507</c:v>
                </c:pt>
                <c:pt idx="865">
                  <c:v>Acople para lavamanos</c:v>
                </c:pt>
                <c:pt idx="866">
                  <c:v>Acrílicos para puertas</c:v>
                </c:pt>
                <c:pt idx="867">
                  <c:v>Adaptador 2021-6-6</c:v>
                </c:pt>
                <c:pt idx="868">
                  <c:v>ADAPTADOR EMT 2" COLMENA</c:v>
                </c:pt>
                <c:pt idx="869">
                  <c:v>ADAPTADOR EMT 3/4" COLMENA</c:v>
                </c:pt>
                <c:pt idx="870">
                  <c:v>Adaptador Hembra 3/4  Pvc</c:v>
                </c:pt>
                <c:pt idx="871">
                  <c:v>Adaptador Linsys con dos puertos y uno ethernet</c:v>
                </c:pt>
                <c:pt idx="872">
                  <c:v>ADAPTADOR PVC DE 2" CELTA</c:v>
                </c:pt>
                <c:pt idx="873">
                  <c:v>ADOQUIN</c:v>
                </c:pt>
                <c:pt idx="874">
                  <c:v>AISLADOR MS 30  PARA BARRAJE CON TORNILLO</c:v>
                </c:pt>
                <c:pt idx="875">
                  <c:v>Alambre  galvanizado</c:v>
                </c:pt>
                <c:pt idx="876">
                  <c:v>Alambre #10 *100 mtrs</c:v>
                </c:pt>
                <c:pt idx="877">
                  <c:v>ALAMBRE NO. 14</c:v>
                </c:pt>
                <c:pt idx="878">
                  <c:v>Alambre recocido</c:v>
                </c:pt>
                <c:pt idx="879">
                  <c:v>Alarma (Semaforo)</c:v>
                </c:pt>
                <c:pt idx="880">
                  <c:v>ALICATE UNIVERSAL 8 MASSO</c:v>
                </c:pt>
                <c:pt idx="881">
                  <c:v>Alicates de Pinta de 135 MM Long</c:v>
                </c:pt>
                <c:pt idx="882">
                  <c:v>ANCLAJE DE 1/2 * 2 1/2</c:v>
                </c:pt>
                <c:pt idx="883">
                  <c:v>ANCLAJE EPOXICO CON PERNO GRADO 8 Y TUERCAS</c:v>
                </c:pt>
                <c:pt idx="884">
                  <c:v>Anclajes 3/8" y 1/2"</c:v>
                </c:pt>
                <c:pt idx="885">
                  <c:v>Angulo Portacable</c:v>
                </c:pt>
                <c:pt idx="886">
                  <c:v>Antirremanente</c:v>
                </c:pt>
                <c:pt idx="887">
                  <c:v>BALINERA UC</c:v>
                </c:pt>
                <c:pt idx="888">
                  <c:v>Bandeja Portacable</c:v>
                </c:pt>
                <c:pt idx="889">
                  <c:v>Bandeja Portacable de 20x5 con tapa</c:v>
                </c:pt>
                <c:pt idx="890">
                  <c:v>BANDEJAS SOLDADAS 1.20X0.60</c:v>
                </c:pt>
                <c:pt idx="891">
                  <c:v>Base para socket de T8.</c:v>
                </c:pt>
                <c:pt idx="892">
                  <c:v>Bisagra alimentador</c:v>
                </c:pt>
                <c:pt idx="893">
                  <c:v>BISAGRAS 4"</c:v>
                </c:pt>
                <c:pt idx="894">
                  <c:v>Bolsa de terminales en "U" numero 14</c:v>
                </c:pt>
                <c:pt idx="895">
                  <c:v>Bolsa de terminales en "U" numero 8</c:v>
                </c:pt>
                <c:pt idx="896">
                  <c:v>Bolsa de terminales en PIN hueca numero 16</c:v>
                </c:pt>
                <c:pt idx="897">
                  <c:v>Bolsa de terminales en PIN hueca numero 8</c:v>
                </c:pt>
                <c:pt idx="898">
                  <c:v>Bolsa de terminales en PIN selladas numero 10</c:v>
                </c:pt>
                <c:pt idx="899">
                  <c:v>Bolsa de terminales en PIN selladas numero 12</c:v>
                </c:pt>
                <c:pt idx="900">
                  <c:v>Bolsa de terminales en PIN selladas numero 16</c:v>
                </c:pt>
                <c:pt idx="901">
                  <c:v>Bombillo Ahorrador Energia 15 W</c:v>
                </c:pt>
                <c:pt idx="902">
                  <c:v>Bombillo Bala de 24 voltios con el reductor</c:v>
                </c:pt>
                <c:pt idx="903">
                  <c:v>BOMBILLO DE MERCURIO DE 250</c:v>
                </c:pt>
                <c:pt idx="904">
                  <c:v>BOMBILLO DE MERCURIO DE 400</c:v>
                </c:pt>
                <c:pt idx="905">
                  <c:v>Bombillo incandescente</c:v>
                </c:pt>
                <c:pt idx="906">
                  <c:v>Bombillo metalhalider de 250W E27</c:v>
                </c:pt>
                <c:pt idx="907">
                  <c:v>BOMBILLO PIN-PON COLOR</c:v>
                </c:pt>
                <c:pt idx="908">
                  <c:v>Bombillos de 5 w 12 v para balizas</c:v>
                </c:pt>
                <c:pt idx="909">
                  <c:v>BOQUILLA *CAMPANA 4"</c:v>
                </c:pt>
                <c:pt idx="910">
                  <c:v>BORNA EN COBRE N 6</c:v>
                </c:pt>
                <c:pt idx="911">
                  <c:v>Boton entrada y salida reloj U 580</c:v>
                </c:pt>
                <c:pt idx="912">
                  <c:v>BOTON TIMBRE INCRUSTAR</c:v>
                </c:pt>
                <c:pt idx="913">
                  <c:v>Breaker 1*30 enchufable</c:v>
                </c:pt>
                <c:pt idx="914">
                  <c:v>BREAKER 3*100A</c:v>
                </c:pt>
                <c:pt idx="915">
                  <c:v>BREAKER 3*125A</c:v>
                </c:pt>
                <c:pt idx="916">
                  <c:v>BREAKER 3*63A</c:v>
                </c:pt>
                <c:pt idx="917">
                  <c:v>Breaker Bipolar de 10</c:v>
                </c:pt>
                <c:pt idx="918">
                  <c:v>Breaker Bipolar de 20</c:v>
                </c:pt>
                <c:pt idx="919">
                  <c:v>BREAKER INDUSTRIAL  DE 3 *50</c:v>
                </c:pt>
                <c:pt idx="920">
                  <c:v>Brida ranura da de 10"</c:v>
                </c:pt>
                <c:pt idx="921">
                  <c:v>Buje soldado 2X1 1/2"</c:v>
                </c:pt>
                <c:pt idx="922">
                  <c:v>Buje soldado 4X2"</c:v>
                </c:pt>
                <c:pt idx="923">
                  <c:v>CABLE # 10 DESNUDO</c:v>
                </c:pt>
                <c:pt idx="924">
                  <c:v>CABLE #6 DESNUDO</c:v>
                </c:pt>
                <c:pt idx="925">
                  <c:v>CABLE 400 MCM</c:v>
                </c:pt>
                <c:pt idx="926">
                  <c:v>Cable 7 hilos  N° 6</c:v>
                </c:pt>
                <c:pt idx="927">
                  <c:v>CABLE 7 HILOS #14  VERDE</c:v>
                </c:pt>
                <c:pt idx="928">
                  <c:v>CABLE AISLADO # 2 CU THHN ML</c:v>
                </c:pt>
                <c:pt idx="929">
                  <c:v>CABLE AWG No. 2 SOLDAFLEX</c:v>
                </c:pt>
                <c:pt idx="930">
                  <c:v>Cable de carga directo</c:v>
                </c:pt>
                <c:pt idx="931">
                  <c:v>Cable de Vehiculo # 12 Azul</c:v>
                </c:pt>
                <c:pt idx="932">
                  <c:v>Cable encauchetado 3*10</c:v>
                </c:pt>
                <c:pt idx="933">
                  <c:v>cable encauchetado 4x6</c:v>
                </c:pt>
                <c:pt idx="934">
                  <c:v>Cable Flexible awg 18 color Negro</c:v>
                </c:pt>
                <c:pt idx="935">
                  <c:v>Cable Interfaz para AC 115</c:v>
                </c:pt>
                <c:pt idx="936">
                  <c:v>Cable KVM para el swich KVM</c:v>
                </c:pt>
                <c:pt idx="937">
                  <c:v>CABLE TRENZADO AL 3*2</c:v>
                </c:pt>
                <c:pt idx="938">
                  <c:v>CABO ZAPAPICO</c:v>
                </c:pt>
                <c:pt idx="939">
                  <c:v>Cachuchas</c:v>
                </c:pt>
                <c:pt idx="940">
                  <c:v>CAJA CONDUIT 4X2</c:v>
                </c:pt>
                <c:pt idx="941">
                  <c:v>Caja de tubos *96</c:v>
                </c:pt>
                <c:pt idx="942">
                  <c:v>Caja de tubos 2 * 48</c:v>
                </c:pt>
                <c:pt idx="943">
                  <c:v>CAJAS DE 5800 MT</c:v>
                </c:pt>
                <c:pt idx="944">
                  <c:v>cajas tipo ratwell 5800 a ¾</c:v>
                </c:pt>
                <c:pt idx="945">
                  <c:v>Canal Base</c:v>
                </c:pt>
                <c:pt idx="946">
                  <c:v>CANALETA METALICA DE 3,5 * 2.5</c:v>
                </c:pt>
                <c:pt idx="947">
                  <c:v>Canaletas para drywall de 6 cm</c:v>
                </c:pt>
                <c:pt idx="948">
                  <c:v>Canalizaciones internas PVC 1"</c:v>
                </c:pt>
                <c:pt idx="949">
                  <c:v>CANASTILLA PORTA BOMBILLO</c:v>
                </c:pt>
                <c:pt idx="950">
                  <c:v>Caracterizaciòn de cargas</c:v>
                </c:pt>
                <c:pt idx="951">
                  <c:v>CARGA INCOMPLETA</c:v>
                </c:pt>
                <c:pt idx="952">
                  <c:v>Caseta para Vigilancia</c:v>
                </c:pt>
                <c:pt idx="953">
                  <c:v>CEPILLO PARA LIMPIEZA REDUCTORES</c:v>
                </c:pt>
                <c:pt idx="954">
                  <c:v>Cheque de 1 1/4"  Ranurado o Roscado</c:v>
                </c:pt>
                <c:pt idx="955">
                  <c:v>Cilindro extintor manual</c:v>
                </c:pt>
                <c:pt idx="956">
                  <c:v>CINTA 3M #23 PARA EMPALME MEDIA TENSIÓN</c:v>
                </c:pt>
                <c:pt idx="957">
                  <c:v>Cinta rubatex para refrigeración</c:v>
                </c:pt>
                <c:pt idx="958">
                  <c:v>Circuito para Puerta</c:v>
                </c:pt>
                <c:pt idx="959">
                  <c:v>CODO P.V.C SANIT  45°</c:v>
                </c:pt>
                <c:pt idx="960">
                  <c:v>Codo presión 45° 1/2"</c:v>
                </c:pt>
                <c:pt idx="961">
                  <c:v>Codo PVC 2":</c:v>
                </c:pt>
                <c:pt idx="962">
                  <c:v>CODO PVC PRESION DE 1/2 X 90</c:v>
                </c:pt>
                <c:pt idx="963">
                  <c:v>Codos de 1/2"  Roscado</c:v>
                </c:pt>
                <c:pt idx="964">
                  <c:v>Codos de 2 "  Ranurado</c:v>
                </c:pt>
                <c:pt idx="965">
                  <c:v>Codos de 6"  Ranurado</c:v>
                </c:pt>
                <c:pt idx="966">
                  <c:v>COLOR MINERAL</c:v>
                </c:pt>
                <c:pt idx="967">
                  <c:v>Columnetas para mampostería</c:v>
                </c:pt>
                <c:pt idx="968">
                  <c:v>Combo Montecarlo</c:v>
                </c:pt>
                <c:pt idx="969">
                  <c:v>CONCRETO CONVENCIONAL 2500 PSI ASENT 4"</c:v>
                </c:pt>
                <c:pt idx="970">
                  <c:v>CONCRETO CONVENCIONAL 3000 PSI ASENT 5"</c:v>
                </c:pt>
                <c:pt idx="971">
                  <c:v>CONCRETO CONVENCIONAL 3000 PSI ASENT 6"</c:v>
                </c:pt>
                <c:pt idx="972">
                  <c:v>CONCRETO DE 4000 PSI</c:v>
                </c:pt>
                <c:pt idx="973">
                  <c:v>CONECTOR RJ45 KR-208L</c:v>
                </c:pt>
                <c:pt idx="974">
                  <c:v>CONMUTADOR</c:v>
                </c:pt>
                <c:pt idx="975">
                  <c:v>Contador electrónico Clase 0,5 medida semidirecto</c:v>
                </c:pt>
                <c:pt idx="976">
                  <c:v>Control de Procesos Digital</c:v>
                </c:pt>
                <c:pt idx="977">
                  <c:v>Copa Reduccion de 1/2" a 3/8"</c:v>
                </c:pt>
                <c:pt idx="978">
                  <c:v>copas sierras con diámetros desde 20 mm  hasta 35 mm</c:v>
                </c:pt>
                <c:pt idx="979">
                  <c:v>Cordón con terminal en Nylon</c:v>
                </c:pt>
                <c:pt idx="980">
                  <c:v>Cortavidrio</c:v>
                </c:pt>
                <c:pt idx="981">
                  <c:v>Cuerpo Armado Estibadora.</c:v>
                </c:pt>
                <c:pt idx="982">
                  <c:v>Curva amplia de 1" PVC</c:v>
                </c:pt>
                <c:pt idx="983">
                  <c:v>Decámetro</c:v>
                </c:pt>
                <c:pt idx="984">
                  <c:v>Desagüe integral sencillo</c:v>
                </c:pt>
                <c:pt idx="985">
                  <c:v>Destornillador Tatamaco</c:v>
                </c:pt>
                <c:pt idx="986">
                  <c:v>Detector de Amoniaco Altair 5X</c:v>
                </c:pt>
                <c:pt idx="987">
                  <c:v>Dilatador Plástico</c:v>
                </c:pt>
                <c:pt idx="988">
                  <c:v>Dintel en concreto</c:v>
                </c:pt>
                <c:pt idx="989">
                  <c:v>DISCO P/TRONZA DW44640 14" DELG 3/32 X 1</c:v>
                </c:pt>
                <c:pt idx="990">
                  <c:v>DISCO PARA TRONZADORA DE CORTE DE 14"</c:v>
                </c:pt>
                <c:pt idx="991">
                  <c:v>DISEÑO Y SEGMENTACION DE REDES</c:v>
                </c:pt>
                <c:pt idx="992">
                  <c:v>Ecoyeso en Bulto</c:v>
                </c:pt>
                <c:pt idx="993">
                  <c:v>EMPACK</c:v>
                </c:pt>
                <c:pt idx="994">
                  <c:v>Encauchetado para Piso RT 08</c:v>
                </c:pt>
                <c:pt idx="995">
                  <c:v>Enchape pared en cerámica 0,3 * 0,45</c:v>
                </c:pt>
                <c:pt idx="996">
                  <c:v>Enchapes muros eco cerámica</c:v>
                </c:pt>
                <c:pt idx="997">
                  <c:v>entrepaño metálico estantería liviana</c:v>
                </c:pt>
                <c:pt idx="998">
                  <c:v>Entrepaños</c:v>
                </c:pt>
                <c:pt idx="999">
                  <c:v>Extensiones para lavamanos</c:v>
                </c:pt>
                <c:pt idx="1000">
                  <c:v>EXTRACTOR CENTRIFUGO DE 1/4 HP A 110 VAC</c:v>
                </c:pt>
                <c:pt idx="1001">
                  <c:v>FACE PLATE DOBLES AMPT, CAT. 6</c:v>
                </c:pt>
                <c:pt idx="1002">
                  <c:v>FACHADA COMPUESTA</c:v>
                </c:pt>
                <c:pt idx="1003">
                  <c:v>Fibra óptica con recubrimiento (Sensor con amplificador) Cod</c:v>
                </c:pt>
                <c:pt idx="1004">
                  <c:v>Flanche</c:v>
                </c:pt>
                <c:pt idx="1005">
                  <c:v>FLEJE CALIBRE 24</c:v>
                </c:pt>
                <c:pt idx="1006">
                  <c:v>FUMIGADORA DE SOLIDOS</c:v>
                </c:pt>
                <c:pt idx="1007">
                  <c:v>Gabinete de expansion KXTDA 620</c:v>
                </c:pt>
                <c:pt idx="1008">
                  <c:v>Galon PVA</c:v>
                </c:pt>
                <c:pt idx="1009">
                  <c:v>GANCHO TEJA</c:v>
                </c:pt>
                <c:pt idx="1010">
                  <c:v>GANCHOS DE ROPA</c:v>
                </c:pt>
                <c:pt idx="1011">
                  <c:v>Generador de vapor eléctrico</c:v>
                </c:pt>
                <c:pt idx="1012">
                  <c:v>Gramos solkaflam  10800 llenado extintor</c:v>
                </c:pt>
                <c:pt idx="1013">
                  <c:v>GUAYA 3/32" CON FORRO</c:v>
                </c:pt>
                <c:pt idx="1014">
                  <c:v>Hacha para gabinete de Incendios</c:v>
                </c:pt>
                <c:pt idx="1015">
                  <c:v>Hechura de llaves Yale</c:v>
                </c:pt>
                <c:pt idx="1016">
                  <c:v>Hidrosolta de 15KG</c:v>
                </c:pt>
                <c:pt idx="1017">
                  <c:v>HIERRO CORRUGADO DE 1/4"</c:v>
                </c:pt>
                <c:pt idx="1018">
                  <c:v>Hierro figurado corrugado 5/8"</c:v>
                </c:pt>
                <c:pt idx="1019">
                  <c:v>Hierro recto corrugado ½"</c:v>
                </c:pt>
                <c:pt idx="1020">
                  <c:v>Hierro recto corrugado 5/8"</c:v>
                </c:pt>
                <c:pt idx="1021">
                  <c:v>INODORO TASA ADRIATICA 1.28 CON GRIFERIA</c:v>
                </c:pt>
                <c:pt idx="1022">
                  <c:v>Instalación de Topes a piso para puertas de vidrio</c:v>
                </c:pt>
                <c:pt idx="1023">
                  <c:v>INTERRUPTOR CONMUTABLE DOBLE</c:v>
                </c:pt>
                <c:pt idx="1024">
                  <c:v>Interruptores ambia doble</c:v>
                </c:pt>
                <c:pt idx="1025">
                  <c:v>IPE 220MM</c:v>
                </c:pt>
                <c:pt idx="1026">
                  <c:v>Juego de clavija y toma de seguridad  ref, 555777; 380- 415V</c:v>
                </c:pt>
                <c:pt idx="1027">
                  <c:v>Juego de empaquetaduras solkaflam</c:v>
                </c:pt>
                <c:pt idx="1028">
                  <c:v>Juego Ratchet</c:v>
                </c:pt>
                <c:pt idx="1029">
                  <c:v>KIT Para puerta de Evacuacion</c:v>
                </c:pt>
                <c:pt idx="1030">
                  <c:v>Kit teclado + Mouse Inalambrico</c:v>
                </c:pt>
                <c:pt idx="1031">
                  <c:v>Lamina Corpatecho Blanco Imperial</c:v>
                </c:pt>
                <c:pt idx="1032">
                  <c:v>LAMINA PARA SELLADO DE ALTA FRECUENCIA</c:v>
                </c:pt>
                <c:pt idx="1033">
                  <c:v>LAMPARA DE 2*96</c:v>
                </c:pt>
                <c:pt idx="1034">
                  <c:v>Lámpara de Señalización</c:v>
                </c:pt>
                <c:pt idx="1035">
                  <c:v>LAMPARAS TORTUGA</c:v>
                </c:pt>
                <c:pt idx="1036">
                  <c:v>Lima plana</c:v>
                </c:pt>
                <c:pt idx="1037">
                  <c:v>Lima redonda</c:v>
                </c:pt>
                <c:pt idx="1038">
                  <c:v>Listones de Madera</c:v>
                </c:pt>
                <c:pt idx="1039">
                  <c:v>Llave Ajustable Fosfatadas de 10 "</c:v>
                </c:pt>
                <c:pt idx="1040">
                  <c:v>Loctite 275 alta resistencia</c:v>
                </c:pt>
                <c:pt idx="1041">
                  <c:v>Luminaria cuadrada 60*60 cm 48W LED PHILLIPS</c:v>
                </c:pt>
                <c:pt idx="1042">
                  <c:v>LUMINARIA IMPERIO 4 * 24 W T5 120V-277 V</c:v>
                </c:pt>
                <c:pt idx="1043">
                  <c:v>LUMINARIA TIPO PEATONAL ACRILICA BLANCA 150W</c:v>
                </c:pt>
                <c:pt idx="1044">
                  <c:v>Luminarias 4x17 W Fluorescente Cuadrada 60x60 cm</c:v>
                </c:pt>
                <c:pt idx="1045">
                  <c:v>Mampostería ladrillo H-10. Incluye replanteo</c:v>
                </c:pt>
                <c:pt idx="1046">
                  <c:v>Manguera Trasparente</c:v>
                </c:pt>
                <c:pt idx="1047">
                  <c:v>Manómetro regulador de presión para extintores</c:v>
                </c:pt>
                <c:pt idx="1048">
                  <c:v>Marcador de pintura industrial</c:v>
                </c:pt>
                <c:pt idx="1049">
                  <c:v>metros cable dúplex 2x12</c:v>
                </c:pt>
                <c:pt idx="1050">
                  <c:v>Mezclador para lavamanos, marca grival</c:v>
                </c:pt>
                <c:pt idx="1051">
                  <c:v>Modelo Cuarto frío</c:v>
                </c:pt>
                <c:pt idx="1052">
                  <c:v>MORCETOS</c:v>
                </c:pt>
                <c:pt idx="1053">
                  <c:v>MORTERO GRIS * 25 KG VINIL LATEX BLANCO CUÑETE REF: 65232</c:v>
                </c:pt>
                <c:pt idx="1054">
                  <c:v>MULTITOMA  HOSPITALARIA</c:v>
                </c:pt>
                <c:pt idx="1055">
                  <c:v>Omega de 3,05m cal 26</c:v>
                </c:pt>
                <c:pt idx="1056">
                  <c:v>Pachas LX enchufable 3*40 -30</c:v>
                </c:pt>
                <c:pt idx="1057">
                  <c:v>PANEL FRIGOWALL</c:v>
                </c:pt>
                <c:pt idx="1058">
                  <c:v>Panel Frigowall 100mm acabado en Lamina Galvanizada</c:v>
                </c:pt>
                <c:pt idx="1059">
                  <c:v>Pararrayos Certificados para 11,4 KV Red</c:v>
                </c:pt>
                <c:pt idx="1060">
                  <c:v>PARARRAYOS DINAMICO IONIZANTE DIELECTRICO</c:v>
                </c:pt>
                <c:pt idx="1061">
                  <c:v>Pared Juno Azul 20*32</c:v>
                </c:pt>
                <c:pt idx="1062">
                  <c:v>PARED VERONA BLANCO</c:v>
                </c:pt>
                <c:pt idx="1063">
                  <c:v>PASSCORD 5 MTS ACCESORIO RJ45</c:v>
                </c:pt>
                <c:pt idx="1064">
                  <c:v>Pegacor Int. Gris 25Kg</c:v>
                </c:pt>
                <c:pt idx="1065">
                  <c:v>Pegante húmedo para tubería PVC</c:v>
                </c:pt>
                <c:pt idx="1066">
                  <c:v>Pelicula de fijacion gp-200/np-6016-ir/200</c:v>
                </c:pt>
                <c:pt idx="1067">
                  <c:v>Perfil de caucho para los muelles</c:v>
                </c:pt>
                <c:pt idx="1068">
                  <c:v>PERRO GALVANIZADO PARA 3/32"</c:v>
                </c:pt>
                <c:pt idx="1069">
                  <c:v>Perros de ajuste para guaya de 1/4"</c:v>
                </c:pt>
                <c:pt idx="1070">
                  <c:v>Pila referencia LR44</c:v>
                </c:pt>
                <c:pt idx="1071">
                  <c:v>Pin de seguridad para estantería</c:v>
                </c:pt>
                <c:pt idx="1072">
                  <c:v>PINZA A TIERRA</c:v>
                </c:pt>
                <c:pt idx="1073">
                  <c:v>Piso Adriana Blanco</c:v>
                </c:pt>
                <c:pt idx="1074">
                  <c:v>PISTOLA CALAFACTEO</c:v>
                </c:pt>
                <c:pt idx="1075">
                  <c:v>Pistola De Fijar Pernos Marca Ransco 742</c:v>
                </c:pt>
                <c:pt idx="1076">
                  <c:v>PLAFÓN + BOMBILLO AHORRADOR 20W</c:v>
                </c:pt>
                <c:pt idx="1077">
                  <c:v>PLATINA PARA TOMA DE ACENTAMIENTOS</c:v>
                </c:pt>
                <c:pt idx="1078">
                  <c:v>PLC  siemens Logo 8 entradas / 4 salidas referencia 230 RC</c:v>
                </c:pt>
                <c:pt idx="1079">
                  <c:v>PLIEGO DE LIGAS</c:v>
                </c:pt>
                <c:pt idx="1080">
                  <c:v>Porta electrodo</c:v>
                </c:pt>
                <c:pt idx="1081">
                  <c:v>Prensa en C</c:v>
                </c:pt>
                <c:pt idx="1082">
                  <c:v>Principales de 3,05 cal 26</c:v>
                </c:pt>
                <c:pt idx="1083">
                  <c:v>Puck Brake XP .010</c:v>
                </c:pt>
                <c:pt idx="1084">
                  <c:v>Puerta en tubular</c:v>
                </c:pt>
                <c:pt idx="1085">
                  <c:v>Puerta Metalica Calibre 16.</c:v>
                </c:pt>
                <c:pt idx="1086">
                  <c:v>PUERTA METALICA CALIBRE 20.</c:v>
                </c:pt>
                <c:pt idx="1087">
                  <c:v>PUERTA PLEGABLE</c:v>
                </c:pt>
                <c:pt idx="1088">
                  <c:v>Puerta plegable en plástico</c:v>
                </c:pt>
                <c:pt idx="1089">
                  <c:v>PUNTA CAPTADORA CON ROSCA 3/4 EN ACERO</c:v>
                </c:pt>
                <c:pt idx="1090">
                  <c:v>Puntero con protector</c:v>
                </c:pt>
                <c:pt idx="1091">
                  <c:v>PUNTILLA TIPO PARAGUITAS PARA ZINC</c:v>
                </c:pt>
                <c:pt idx="1092">
                  <c:v>Raspadores</c:v>
                </c:pt>
                <c:pt idx="1093">
                  <c:v>Reducción de 8" a 6" Ranurado</c:v>
                </c:pt>
                <c:pt idx="1094">
                  <c:v>Reflectores temporales + Cableado</c:v>
                </c:pt>
                <c:pt idx="1095">
                  <c:v>Registros 34  Grivan</c:v>
                </c:pt>
                <c:pt idx="1096">
                  <c:v>REGLA ALUMINIO ALBAÑIL X6 MT 3X1 S1</c:v>
                </c:pt>
                <c:pt idx="1097">
                  <c:v>Repuesto Copa Institucional</c:v>
                </c:pt>
                <c:pt idx="1098">
                  <c:v>Resorte  Empaque  Mono control</c:v>
                </c:pt>
                <c:pt idx="1099">
                  <c:v>RETENEDOR DE 82 X 68 X 8mm</c:v>
                </c:pt>
                <c:pt idx="1100">
                  <c:v>riel omega</c:v>
                </c:pt>
                <c:pt idx="1101">
                  <c:v>Rollo Cinta Grande Amarillo</c:v>
                </c:pt>
                <c:pt idx="1102">
                  <c:v>ROLLO DE DUPLEX 2*12</c:v>
                </c:pt>
                <c:pt idx="1103">
                  <c:v>SACOS DE FIBRA EMPACAR ARENA</c:v>
                </c:pt>
                <c:pt idx="1104">
                  <c:v>Secciones andamios tubular de 1.50*1.50</c:v>
                </c:pt>
                <c:pt idx="1105">
                  <c:v>Secuencimetro Kyoritsu 8031</c:v>
                </c:pt>
                <c:pt idx="1106">
                  <c:v>SELLO DE 80 X 44 X 7mm</c:v>
                </c:pt>
                <c:pt idx="1107">
                  <c:v>SEMICODO RANURADO 4"</c:v>
                </c:pt>
                <c:pt idx="1108">
                  <c:v>Señales En Policarbonato Calibre 40</c:v>
                </c:pt>
                <c:pt idx="1109">
                  <c:v>SEPARADOR EN ACERO INOXIDABLE</c:v>
                </c:pt>
                <c:pt idx="1110">
                  <c:v>SERRUCHO 18 STANLEY</c:v>
                </c:pt>
                <c:pt idx="1111">
                  <c:v>SERVICIO DE AUTOBOMBA</c:v>
                </c:pt>
                <c:pt idx="1112">
                  <c:v>SIFON X180° CXC SIN CODO</c:v>
                </c:pt>
                <c:pt idx="1113">
                  <c:v>sirena</c:v>
                </c:pt>
                <c:pt idx="1114">
                  <c:v>Sistema balizas</c:v>
                </c:pt>
                <c:pt idx="1115">
                  <c:v>Sistema de inyeccion de aire filtrado</c:v>
                </c:pt>
                <c:pt idx="1116">
                  <c:v>Sistema de movimiento de carga con aseguramiento</c:v>
                </c:pt>
                <c:pt idx="1117">
                  <c:v>Sistema de Ventilación</c:v>
                </c:pt>
                <c:pt idx="1118">
                  <c:v>SISTEMA TRIPLE EXCLUSA</c:v>
                </c:pt>
                <c:pt idx="1119">
                  <c:v>Soldadura de pvc</c:v>
                </c:pt>
                <c:pt idx="1120">
                  <c:v>SOLDADURA EXOTERMICA DE 115 GRAMOS</c:v>
                </c:pt>
                <c:pt idx="1121">
                  <c:v>Soldaduras exhotermicas de 115 grs</c:v>
                </c:pt>
                <c:pt idx="1122">
                  <c:v>Soporte canal metal amazonas pavco</c:v>
                </c:pt>
                <c:pt idx="1123">
                  <c:v>Soporte Tensor en HR</c:v>
                </c:pt>
                <c:pt idx="1124">
                  <c:v>SOPORTE TIPO PERA 1 1/2" UL/FM</c:v>
                </c:pt>
                <c:pt idx="1125">
                  <c:v>SOPORTE TUBO FLUORECENTE</c:v>
                </c:pt>
                <c:pt idx="1126">
                  <c:v>SOPORTES EN CONCRETO</c:v>
                </c:pt>
                <c:pt idx="1127">
                  <c:v>SP TALICON 1` X 3 MTS</c:v>
                </c:pt>
                <c:pt idx="1128">
                  <c:v>STRAP DE 1 1/2 X 1"</c:v>
                </c:pt>
                <c:pt idx="1129">
                  <c:v>Subestación de 300 KVA</c:v>
                </c:pt>
                <c:pt idx="1130">
                  <c:v>Suministro e Instalación de circuito en cable 3*10</c:v>
                </c:pt>
                <c:pt idx="1131">
                  <c:v>Tablero TB de 12P CT 3F</c:v>
                </c:pt>
                <c:pt idx="1132">
                  <c:v>Tacha Reflectiva</c:v>
                </c:pt>
                <c:pt idx="1133">
                  <c:v>tapa externa derecha amazonas pavco</c:v>
                </c:pt>
                <c:pt idx="1134">
                  <c:v>TAPA PLASTICA PARA CAJA PVC RECTANGULAR</c:v>
                </c:pt>
                <c:pt idx="1135">
                  <c:v>Tapa registro Servicio Público</c:v>
                </c:pt>
                <c:pt idx="1136">
                  <c:v>Tapas de Policarbonato de 22 "</c:v>
                </c:pt>
                <c:pt idx="1137">
                  <c:v>TAPON 52*8</c:v>
                </c:pt>
                <c:pt idx="1138">
                  <c:v>TAPON DE PRUEBA P.V.C</c:v>
                </c:pt>
                <c:pt idx="1139">
                  <c:v>TAPON RANURADO 1 1/4"</c:v>
                </c:pt>
                <c:pt idx="1140">
                  <c:v>TAPON SOLDADO PVC PRESION DE 1</c:v>
                </c:pt>
                <c:pt idx="1141">
                  <c:v>Tarjeta para expansión KXTDA 6174</c:v>
                </c:pt>
                <c:pt idx="1142">
                  <c:v>Tarros 1 Litro pegante PVC</c:v>
                </c:pt>
                <c:pt idx="1143">
                  <c:v>TECHO PARA MUELLES</c:v>
                </c:pt>
                <c:pt idx="1144">
                  <c:v>TEE P.V.C SANIT</c:v>
                </c:pt>
                <c:pt idx="1145">
                  <c:v>Tee presión 1/2"</c:v>
                </c:pt>
                <c:pt idx="1146">
                  <c:v>TEE PVC ¾</c:v>
                </c:pt>
                <c:pt idx="1147">
                  <c:v>TEE RANURADA 1 1/2"</c:v>
                </c:pt>
                <c:pt idx="1148">
                  <c:v>TEE RANURADA 2 1/2"</c:v>
                </c:pt>
                <c:pt idx="1149">
                  <c:v>TEE RANURADA 4"</c:v>
                </c:pt>
                <c:pt idx="1150">
                  <c:v>Tee sanitario 2"</c:v>
                </c:pt>
                <c:pt idx="1151">
                  <c:v>Tensiómetro Eléctrico</c:v>
                </c:pt>
                <c:pt idx="1152">
                  <c:v>Tensores de linea</c:v>
                </c:pt>
                <c:pt idx="1153">
                  <c:v>Terminal Pin Hueca awg 18</c:v>
                </c:pt>
                <c:pt idx="1154">
                  <c:v>Terminales  para cable 4/0</c:v>
                </c:pt>
                <c:pt idx="1155">
                  <c:v>Terminales de ½ EMT</c:v>
                </c:pt>
                <c:pt idx="1156">
                  <c:v>Terminales para tuberia EMT 3" "Acerada"</c:v>
                </c:pt>
                <c:pt idx="1157">
                  <c:v>TERMOENCOGIBLE PARA CALIBRE #4 ML</c:v>
                </c:pt>
                <c:pt idx="1158">
                  <c:v>TERMOENCOGIBLE PARA CALIBRE #4/0 ML</c:v>
                </c:pt>
                <c:pt idx="1159">
                  <c:v>TERMOENCOGIBLE PARA CALIBRE #8 ML</c:v>
                </c:pt>
                <c:pt idx="1160">
                  <c:v>Termometro infrarrojo Kyoritsu 5510</c:v>
                </c:pt>
                <c:pt idx="1161">
                  <c:v>Termostato 30 amperios</c:v>
                </c:pt>
                <c:pt idx="1162">
                  <c:v>Toma aérea tripolar 110v</c:v>
                </c:pt>
                <c:pt idx="1163">
                  <c:v>TOMA BIFASICA</c:v>
                </c:pt>
                <c:pt idx="1164">
                  <c:v>TOMA DOBLE RJ45</c:v>
                </c:pt>
                <c:pt idx="1165">
                  <c:v>Toma Monofásicos exclusivos 110V</c:v>
                </c:pt>
                <c:pt idx="1166">
                  <c:v>TOMACORRIENTE BLANCA ARQUEA O DECOR 110 V</c:v>
                </c:pt>
                <c:pt idx="1167">
                  <c:v>TOMACORRIENTE CON POLO A TIERRA Y POLARIZADOS 120V/20A</c:v>
                </c:pt>
                <c:pt idx="1168">
                  <c:v>Tomacorriente normal 110 V</c:v>
                </c:pt>
                <c:pt idx="1169">
                  <c:v>Tomacorriente trifásico 220V /  3*30A</c:v>
                </c:pt>
                <c:pt idx="1170">
                  <c:v>TORNILLO AUTO PERFORANTE #6*3/4"</c:v>
                </c:pt>
                <c:pt idx="1171">
                  <c:v>TORNILLO DE 1/2" X 1" CON TUERCA Y ARANDELA</c:v>
                </c:pt>
                <c:pt idx="1172">
                  <c:v>TORNILLO DE 5/16 X 1" CABEZA EXAGONAL</c:v>
                </c:pt>
                <c:pt idx="1173">
                  <c:v>TORNILLO DE 5/16 X 3/4 AUTOPERFORANTE</c:v>
                </c:pt>
                <c:pt idx="1174">
                  <c:v>Tornillo extra plano</c:v>
                </c:pt>
                <c:pt idx="1175">
                  <c:v>TORNILLO R.O 1/2" X 1-1/2"</c:v>
                </c:pt>
                <c:pt idx="1176">
                  <c:v>TOTALIZADOR 220V / 3X30A - 25KA</c:v>
                </c:pt>
                <c:pt idx="1177">
                  <c:v>TOTALIZADOR 220V / 3X50A - 25KA</c:v>
                </c:pt>
                <c:pt idx="1178">
                  <c:v>TOTALIZADOR 220V / 3X80A - 25KA</c:v>
                </c:pt>
                <c:pt idx="1179">
                  <c:v>TOXEMENT NULLIFIRE S707-120</c:v>
                </c:pt>
                <c:pt idx="1180">
                  <c:v>Tramos de 68*2.40</c:v>
                </c:pt>
                <c:pt idx="1181">
                  <c:v>Transformador de corriente tipo ventana marca Rymel</c:v>
                </c:pt>
                <c:pt idx="1182">
                  <c:v>Trasformador de 11400 / 220 v Radial Convencional</c:v>
                </c:pt>
                <c:pt idx="1183">
                  <c:v>Tubería 3/8 Flexible</c:v>
                </c:pt>
                <c:pt idx="1184">
                  <c:v>Tuberia de ½ EMT</c:v>
                </c:pt>
                <c:pt idx="1185">
                  <c:v>Tubería MT 34</c:v>
                </c:pt>
                <c:pt idx="1186">
                  <c:v>Tuberia PVC 1"x3m tp db</c:v>
                </c:pt>
                <c:pt idx="1187">
                  <c:v>TUBERIA SANIT</c:v>
                </c:pt>
                <c:pt idx="1188">
                  <c:v>Tubo Cr Rect 40x80mm</c:v>
                </c:pt>
                <c:pt idx="1189">
                  <c:v>Tubo de 2 " acero al carbón SCH 40</c:v>
                </c:pt>
                <c:pt idx="1190">
                  <c:v>TUBO DE 3/4</c:v>
                </c:pt>
                <c:pt idx="1191">
                  <c:v>Tubo de 8" acero al carbón SCH 40</c:v>
                </c:pt>
                <c:pt idx="1192">
                  <c:v>Tubo de acero de 2" de diámetro calibre 3/32"  x 6 metros</c:v>
                </c:pt>
                <c:pt idx="1193">
                  <c:v>Tubo e 1" de Acero ala carbón SCH 40</c:v>
                </c:pt>
                <c:pt idx="1194">
                  <c:v>TUBO IMC 2" COLMENA *6M</c:v>
                </c:pt>
                <c:pt idx="1195">
                  <c:v>Tubo ventilación    ( 6  m.) 2"</c:v>
                </c:pt>
                <c:pt idx="1196">
                  <c:v>Tubos PVC 3 "</c:v>
                </c:pt>
                <c:pt idx="1197">
                  <c:v>Unión de 1" en PVC</c:v>
                </c:pt>
                <c:pt idx="1198">
                  <c:v>UNION EMT 2 " COLMENA EN  EL LISTADO</c:v>
                </c:pt>
                <c:pt idx="1199">
                  <c:v>Union en acero 1/2</c:v>
                </c:pt>
                <c:pt idx="1200">
                  <c:v>Unión PVC ½</c:v>
                </c:pt>
                <c:pt idx="1201">
                  <c:v>UNION RIGIDA RANURADA 2"</c:v>
                </c:pt>
                <c:pt idx="1202">
                  <c:v>Unión sanitario 6"</c:v>
                </c:pt>
                <c:pt idx="1203">
                  <c:v>Uniones 2-1/2" EMT</c:v>
                </c:pt>
                <c:pt idx="1204">
                  <c:v>Universales de 1 1/4"</c:v>
                </c:pt>
                <c:pt idx="1205">
                  <c:v>Válvula de cortina 1/2"</c:v>
                </c:pt>
                <c:pt idx="1206">
                  <c:v>Varilla cable 240 cooper</c:v>
                </c:pt>
                <c:pt idx="1207">
                  <c:v>Vinilico de 5 Gl Blanco</c:v>
                </c:pt>
                <c:pt idx="1208">
                  <c:v>YEE P.V.C SANIT</c:v>
                </c:pt>
                <c:pt idx="1209">
                  <c:v>Yee sanitario 6"</c:v>
                </c:pt>
              </c:strCache>
            </c:strRef>
          </c:cat>
          <c:val>
            <c:numRef>
              <c:f>MATERIALES!$F$2:$F$1211</c:f>
              <c:numCache>
                <c:formatCode>0.00%</c:formatCode>
                <c:ptCount val="1210"/>
                <c:pt idx="0" formatCode="General">
                  <c:v>3.0621829795228254E-2</c:v>
                </c:pt>
                <c:pt idx="1">
                  <c:v>5.2977644185609615E-2</c:v>
                </c:pt>
                <c:pt idx="2">
                  <c:v>7.044899492767237E-2</c:v>
                </c:pt>
                <c:pt idx="3">
                  <c:v>8.5102385872628222E-2</c:v>
                </c:pt>
                <c:pt idx="4">
                  <c:v>9.9286116851399597E-2</c:v>
                </c:pt>
                <c:pt idx="5">
                  <c:v>0.11309411985722338</c:v>
                </c:pt>
                <c:pt idx="6">
                  <c:v>0.12586887093744131</c:v>
                </c:pt>
                <c:pt idx="7">
                  <c:v>0.13638925417997372</c:v>
                </c:pt>
                <c:pt idx="8">
                  <c:v>0.14606424948337404</c:v>
                </c:pt>
                <c:pt idx="9">
                  <c:v>0.15564531279353749</c:v>
                </c:pt>
                <c:pt idx="10">
                  <c:v>0.16503851211722714</c:v>
                </c:pt>
                <c:pt idx="11">
                  <c:v>0.17414991546120609</c:v>
                </c:pt>
                <c:pt idx="12">
                  <c:v>0.18288559083223746</c:v>
                </c:pt>
                <c:pt idx="13">
                  <c:v>0.19115160623708435</c:v>
                </c:pt>
                <c:pt idx="14">
                  <c:v>0.19941762164193125</c:v>
                </c:pt>
                <c:pt idx="15">
                  <c:v>0.20730790907383057</c:v>
                </c:pt>
                <c:pt idx="16">
                  <c:v>0.21510426451249298</c:v>
                </c:pt>
                <c:pt idx="17">
                  <c:v>0.2229006199511554</c:v>
                </c:pt>
                <c:pt idx="18">
                  <c:v>0.23032124741687021</c:v>
                </c:pt>
                <c:pt idx="19">
                  <c:v>0.23746007890287435</c:v>
                </c:pt>
                <c:pt idx="20">
                  <c:v>0.24450497839564159</c:v>
                </c:pt>
                <c:pt idx="21">
                  <c:v>0.25108021792222435</c:v>
                </c:pt>
                <c:pt idx="22">
                  <c:v>0.2573736614690964</c:v>
                </c:pt>
                <c:pt idx="23">
                  <c:v>0.26338530903625779</c:v>
                </c:pt>
                <c:pt idx="24">
                  <c:v>0.26920909261694537</c:v>
                </c:pt>
                <c:pt idx="25">
                  <c:v>0.27475108021792227</c:v>
                </c:pt>
                <c:pt idx="26">
                  <c:v>0.28029306781889918</c:v>
                </c:pt>
                <c:pt idx="27">
                  <c:v>0.28536539545369161</c:v>
                </c:pt>
                <c:pt idx="28">
                  <c:v>0.29043772308848403</c:v>
                </c:pt>
                <c:pt idx="29">
                  <c:v>0.29541611873003953</c:v>
                </c:pt>
                <c:pt idx="30">
                  <c:v>0.30039451437159503</c:v>
                </c:pt>
                <c:pt idx="31">
                  <c:v>0.30527897801991366</c:v>
                </c:pt>
                <c:pt idx="32">
                  <c:v>0.30997557768175849</c:v>
                </c:pt>
                <c:pt idx="33">
                  <c:v>0.31467217734360331</c:v>
                </c:pt>
                <c:pt idx="34">
                  <c:v>0.31936877700544813</c:v>
                </c:pt>
                <c:pt idx="35">
                  <c:v>0.32397144467405609</c:v>
                </c:pt>
                <c:pt idx="36">
                  <c:v>0.32848018034942711</c:v>
                </c:pt>
                <c:pt idx="37">
                  <c:v>0.33298891602479813</c:v>
                </c:pt>
                <c:pt idx="38">
                  <c:v>0.33749765170016915</c:v>
                </c:pt>
                <c:pt idx="39">
                  <c:v>0.3419124553823033</c:v>
                </c:pt>
                <c:pt idx="40">
                  <c:v>0.34623332707120053</c:v>
                </c:pt>
                <c:pt idx="41">
                  <c:v>0.35055419876009775</c:v>
                </c:pt>
                <c:pt idx="42">
                  <c:v>0.35478113845575809</c:v>
                </c:pt>
                <c:pt idx="43">
                  <c:v>0.35891414615818151</c:v>
                </c:pt>
                <c:pt idx="44">
                  <c:v>0.36304715386060493</c:v>
                </c:pt>
                <c:pt idx="45">
                  <c:v>0.36718016156302835</c:v>
                </c:pt>
                <c:pt idx="46">
                  <c:v>0.3712192372722149</c:v>
                </c:pt>
                <c:pt idx="47">
                  <c:v>0.37516438098816457</c:v>
                </c:pt>
                <c:pt idx="48">
                  <c:v>0.37901559271087731</c:v>
                </c:pt>
                <c:pt idx="49">
                  <c:v>0.38286680443359006</c:v>
                </c:pt>
                <c:pt idx="50">
                  <c:v>0.38662408416306593</c:v>
                </c:pt>
                <c:pt idx="51">
                  <c:v>0.39028743189930487</c:v>
                </c:pt>
                <c:pt idx="52">
                  <c:v>0.39385684764230694</c:v>
                </c:pt>
                <c:pt idx="53">
                  <c:v>0.39742626338530901</c:v>
                </c:pt>
                <c:pt idx="54">
                  <c:v>0.4009017471350742</c:v>
                </c:pt>
                <c:pt idx="55">
                  <c:v>0.4043772308848394</c:v>
                </c:pt>
                <c:pt idx="56">
                  <c:v>0.4078527146346046</c:v>
                </c:pt>
                <c:pt idx="57">
                  <c:v>0.41132819838436979</c:v>
                </c:pt>
                <c:pt idx="58">
                  <c:v>0.41470975014089806</c:v>
                </c:pt>
                <c:pt idx="59">
                  <c:v>0.41809130189742633</c:v>
                </c:pt>
                <c:pt idx="60">
                  <c:v>0.42137892166071772</c:v>
                </c:pt>
                <c:pt idx="61">
                  <c:v>0.42466654142400911</c:v>
                </c:pt>
                <c:pt idx="62">
                  <c:v>0.42786022919406358</c:v>
                </c:pt>
                <c:pt idx="63">
                  <c:v>0.43086605297764424</c:v>
                </c:pt>
                <c:pt idx="64">
                  <c:v>0.43387187676122491</c:v>
                </c:pt>
                <c:pt idx="65">
                  <c:v>0.43687770054480557</c:v>
                </c:pt>
                <c:pt idx="66">
                  <c:v>0.43988352432838623</c:v>
                </c:pt>
                <c:pt idx="67">
                  <c:v>0.44279541611873002</c:v>
                </c:pt>
                <c:pt idx="68">
                  <c:v>0.44570730790907381</c:v>
                </c:pt>
                <c:pt idx="69">
                  <c:v>0.4486191996994176</c:v>
                </c:pt>
                <c:pt idx="70">
                  <c:v>0.45143715949652452</c:v>
                </c:pt>
                <c:pt idx="71">
                  <c:v>0.45425511929363144</c:v>
                </c:pt>
                <c:pt idx="72">
                  <c:v>0.45707307909073835</c:v>
                </c:pt>
                <c:pt idx="73">
                  <c:v>0.45979710689460834</c:v>
                </c:pt>
                <c:pt idx="74">
                  <c:v>0.46252113469847833</c:v>
                </c:pt>
                <c:pt idx="75">
                  <c:v>0.46515123050911145</c:v>
                </c:pt>
                <c:pt idx="76">
                  <c:v>0.46768739432650763</c:v>
                </c:pt>
                <c:pt idx="77">
                  <c:v>0.47022355814390382</c:v>
                </c:pt>
                <c:pt idx="78">
                  <c:v>0.47275972196130001</c:v>
                </c:pt>
                <c:pt idx="79">
                  <c:v>0.47520195378545932</c:v>
                </c:pt>
                <c:pt idx="80">
                  <c:v>0.47764418560961863</c:v>
                </c:pt>
                <c:pt idx="81">
                  <c:v>0.48008641743377795</c:v>
                </c:pt>
                <c:pt idx="82">
                  <c:v>0.48252864925793726</c:v>
                </c:pt>
                <c:pt idx="83">
                  <c:v>0.48497088108209657</c:v>
                </c:pt>
                <c:pt idx="84">
                  <c:v>0.48741311290625589</c:v>
                </c:pt>
                <c:pt idx="85">
                  <c:v>0.48976141273717833</c:v>
                </c:pt>
                <c:pt idx="86">
                  <c:v>0.49210971256810077</c:v>
                </c:pt>
                <c:pt idx="87">
                  <c:v>0.49445801239902321</c:v>
                </c:pt>
                <c:pt idx="88">
                  <c:v>0.49680631222994565</c:v>
                </c:pt>
                <c:pt idx="89">
                  <c:v>0.49906068006763116</c:v>
                </c:pt>
                <c:pt idx="90">
                  <c:v>0.50131504790531667</c:v>
                </c:pt>
                <c:pt idx="91">
                  <c:v>0.50356941574300218</c:v>
                </c:pt>
                <c:pt idx="92">
                  <c:v>0.50582378358068769</c:v>
                </c:pt>
                <c:pt idx="93">
                  <c:v>0.5080781514183732</c:v>
                </c:pt>
                <c:pt idx="94">
                  <c:v>0.51033251925605871</c:v>
                </c:pt>
                <c:pt idx="95">
                  <c:v>0.5124929551005073</c:v>
                </c:pt>
                <c:pt idx="96">
                  <c:v>0.51465339094495588</c:v>
                </c:pt>
                <c:pt idx="97">
                  <c:v>0.51671989479616764</c:v>
                </c:pt>
                <c:pt idx="98">
                  <c:v>0.51878639864737941</c:v>
                </c:pt>
                <c:pt idx="99">
                  <c:v>0.52085290249859117</c:v>
                </c:pt>
                <c:pt idx="100">
                  <c:v>0.52291940634980294</c:v>
                </c:pt>
                <c:pt idx="101">
                  <c:v>0.5249859102010147</c:v>
                </c:pt>
                <c:pt idx="102">
                  <c:v>0.52705241405222647</c:v>
                </c:pt>
                <c:pt idx="103">
                  <c:v>0.52902498591020131</c:v>
                </c:pt>
                <c:pt idx="104">
                  <c:v>0.53099755776817614</c:v>
                </c:pt>
                <c:pt idx="105">
                  <c:v>0.53297012962615098</c:v>
                </c:pt>
                <c:pt idx="106">
                  <c:v>0.53494270148412582</c:v>
                </c:pt>
                <c:pt idx="107">
                  <c:v>0.53691527334210065</c:v>
                </c:pt>
                <c:pt idx="108">
                  <c:v>0.53879391320683856</c:v>
                </c:pt>
                <c:pt idx="109">
                  <c:v>0.54067255307157647</c:v>
                </c:pt>
                <c:pt idx="110">
                  <c:v>0.54255119293631437</c:v>
                </c:pt>
                <c:pt idx="111">
                  <c:v>0.54442983280105228</c:v>
                </c:pt>
                <c:pt idx="112">
                  <c:v>0.54630847266579019</c:v>
                </c:pt>
                <c:pt idx="113">
                  <c:v>0.5481871125305281</c:v>
                </c:pt>
                <c:pt idx="114">
                  <c:v>0.55006575239526601</c:v>
                </c:pt>
                <c:pt idx="115">
                  <c:v>0.55194439226000391</c:v>
                </c:pt>
                <c:pt idx="116">
                  <c:v>0.55372910013150489</c:v>
                </c:pt>
                <c:pt idx="117">
                  <c:v>0.55551380800300587</c:v>
                </c:pt>
                <c:pt idx="118">
                  <c:v>0.55729851587450685</c:v>
                </c:pt>
                <c:pt idx="119">
                  <c:v>0.55908322374600783</c:v>
                </c:pt>
                <c:pt idx="120">
                  <c:v>0.56086793161750881</c:v>
                </c:pt>
                <c:pt idx="121">
                  <c:v>0.56265263948900979</c:v>
                </c:pt>
                <c:pt idx="122">
                  <c:v>0.56443734736051077</c:v>
                </c:pt>
                <c:pt idx="123">
                  <c:v>0.56622205523201175</c:v>
                </c:pt>
                <c:pt idx="124">
                  <c:v>0.56800676310351272</c:v>
                </c:pt>
                <c:pt idx="125">
                  <c:v>0.5697914709750137</c:v>
                </c:pt>
                <c:pt idx="126">
                  <c:v>0.57148224685327786</c:v>
                </c:pt>
                <c:pt idx="127">
                  <c:v>0.57317302273154203</c:v>
                </c:pt>
                <c:pt idx="128">
                  <c:v>0.57486379860980619</c:v>
                </c:pt>
                <c:pt idx="129">
                  <c:v>0.57655457448807035</c:v>
                </c:pt>
                <c:pt idx="130">
                  <c:v>0.57824535036633451</c:v>
                </c:pt>
                <c:pt idx="131">
                  <c:v>0.57993612624459867</c:v>
                </c:pt>
                <c:pt idx="132">
                  <c:v>0.58162690212286283</c:v>
                </c:pt>
                <c:pt idx="133">
                  <c:v>0.58331767800112699</c:v>
                </c:pt>
                <c:pt idx="134">
                  <c:v>0.58491452188615423</c:v>
                </c:pt>
                <c:pt idx="135">
                  <c:v>0.58651136577118146</c:v>
                </c:pt>
                <c:pt idx="136">
                  <c:v>0.58810820965620869</c:v>
                </c:pt>
                <c:pt idx="137">
                  <c:v>0.58970505354123592</c:v>
                </c:pt>
                <c:pt idx="138">
                  <c:v>0.59130189742626316</c:v>
                </c:pt>
                <c:pt idx="139">
                  <c:v>0.59289874131129039</c:v>
                </c:pt>
                <c:pt idx="140">
                  <c:v>0.59449558519631762</c:v>
                </c:pt>
                <c:pt idx="141">
                  <c:v>0.59609242908134485</c:v>
                </c:pt>
                <c:pt idx="142">
                  <c:v>0.59768927296637209</c:v>
                </c:pt>
                <c:pt idx="143">
                  <c:v>0.59928611685139932</c:v>
                </c:pt>
                <c:pt idx="144">
                  <c:v>0.60088296073642655</c:v>
                </c:pt>
                <c:pt idx="145">
                  <c:v>0.60238587262821686</c:v>
                </c:pt>
                <c:pt idx="146">
                  <c:v>0.60388878452000716</c:v>
                </c:pt>
                <c:pt idx="147">
                  <c:v>0.60539169641179746</c:v>
                </c:pt>
                <c:pt idx="148">
                  <c:v>0.60689460830358777</c:v>
                </c:pt>
                <c:pt idx="149">
                  <c:v>0.60839752019537807</c:v>
                </c:pt>
                <c:pt idx="150">
                  <c:v>0.60990043208716838</c:v>
                </c:pt>
                <c:pt idx="151">
                  <c:v>0.61140334397895868</c:v>
                </c:pt>
                <c:pt idx="152">
                  <c:v>0.61290625587074898</c:v>
                </c:pt>
                <c:pt idx="153">
                  <c:v>0.61440916776253929</c:v>
                </c:pt>
                <c:pt idx="154">
                  <c:v>0.61591207965432959</c:v>
                </c:pt>
                <c:pt idx="155">
                  <c:v>0.61732105955288308</c:v>
                </c:pt>
                <c:pt idx="156">
                  <c:v>0.61873003945143656</c:v>
                </c:pt>
                <c:pt idx="157">
                  <c:v>0.62013901934999005</c:v>
                </c:pt>
                <c:pt idx="158">
                  <c:v>0.62154799924854354</c:v>
                </c:pt>
                <c:pt idx="159">
                  <c:v>0.62295697914709702</c:v>
                </c:pt>
                <c:pt idx="160">
                  <c:v>0.62436595904565051</c:v>
                </c:pt>
                <c:pt idx="161">
                  <c:v>0.625774938944204</c:v>
                </c:pt>
                <c:pt idx="162">
                  <c:v>0.62718391884275748</c:v>
                </c:pt>
                <c:pt idx="163">
                  <c:v>0.62859289874131097</c:v>
                </c:pt>
                <c:pt idx="164">
                  <c:v>0.63000187863986445</c:v>
                </c:pt>
                <c:pt idx="165">
                  <c:v>0.63141085853841794</c:v>
                </c:pt>
                <c:pt idx="166">
                  <c:v>0.63281983843697143</c:v>
                </c:pt>
                <c:pt idx="167">
                  <c:v>0.63422881833552491</c:v>
                </c:pt>
                <c:pt idx="168">
                  <c:v>0.6356377982340784</c:v>
                </c:pt>
                <c:pt idx="169">
                  <c:v>0.63704677813263189</c:v>
                </c:pt>
                <c:pt idx="170">
                  <c:v>0.63836182603794844</c:v>
                </c:pt>
                <c:pt idx="171">
                  <c:v>0.639676873943265</c:v>
                </c:pt>
                <c:pt idx="172">
                  <c:v>0.64099192184858156</c:v>
                </c:pt>
                <c:pt idx="173">
                  <c:v>0.64230696975389812</c:v>
                </c:pt>
                <c:pt idx="174">
                  <c:v>0.64362201765921467</c:v>
                </c:pt>
                <c:pt idx="175">
                  <c:v>0.64493706556453123</c:v>
                </c:pt>
                <c:pt idx="176">
                  <c:v>0.64625211346984779</c:v>
                </c:pt>
                <c:pt idx="177">
                  <c:v>0.64756716137516435</c:v>
                </c:pt>
                <c:pt idx="178">
                  <c:v>0.6488822092804809</c:v>
                </c:pt>
                <c:pt idx="179">
                  <c:v>0.65019725718579746</c:v>
                </c:pt>
                <c:pt idx="180">
                  <c:v>0.65151230509111402</c:v>
                </c:pt>
                <c:pt idx="181">
                  <c:v>0.65282735299643058</c:v>
                </c:pt>
                <c:pt idx="182">
                  <c:v>0.65404846890851021</c:v>
                </c:pt>
                <c:pt idx="183">
                  <c:v>0.65526958482058983</c:v>
                </c:pt>
                <c:pt idx="184">
                  <c:v>0.65649070073266946</c:v>
                </c:pt>
                <c:pt idx="185">
                  <c:v>0.65771181664474909</c:v>
                </c:pt>
                <c:pt idx="186">
                  <c:v>0.65893293255682872</c:v>
                </c:pt>
                <c:pt idx="187">
                  <c:v>0.66015404846890835</c:v>
                </c:pt>
                <c:pt idx="188">
                  <c:v>0.66137516438098798</c:v>
                </c:pt>
                <c:pt idx="189">
                  <c:v>0.66259628029306761</c:v>
                </c:pt>
                <c:pt idx="190">
                  <c:v>0.66381739620514724</c:v>
                </c:pt>
                <c:pt idx="191">
                  <c:v>0.66503851211722687</c:v>
                </c:pt>
                <c:pt idx="192">
                  <c:v>0.66625962802930649</c:v>
                </c:pt>
                <c:pt idx="193">
                  <c:v>0.66748074394138612</c:v>
                </c:pt>
                <c:pt idx="194">
                  <c:v>0.66870185985346575</c:v>
                </c:pt>
                <c:pt idx="195">
                  <c:v>0.66992297576554538</c:v>
                </c:pt>
                <c:pt idx="196">
                  <c:v>0.67114409167762501</c:v>
                </c:pt>
                <c:pt idx="197">
                  <c:v>0.67236520758970464</c:v>
                </c:pt>
                <c:pt idx="198">
                  <c:v>0.67358632350178427</c:v>
                </c:pt>
                <c:pt idx="199">
                  <c:v>0.6748074394138639</c:v>
                </c:pt>
                <c:pt idx="200">
                  <c:v>0.67602855532594353</c:v>
                </c:pt>
                <c:pt idx="201">
                  <c:v>0.67715573924478634</c:v>
                </c:pt>
                <c:pt idx="202">
                  <c:v>0.67828292316362915</c:v>
                </c:pt>
                <c:pt idx="203">
                  <c:v>0.67941010708247196</c:v>
                </c:pt>
                <c:pt idx="204">
                  <c:v>0.68053729100131477</c:v>
                </c:pt>
                <c:pt idx="205">
                  <c:v>0.68166447492015758</c:v>
                </c:pt>
                <c:pt idx="206">
                  <c:v>0.68279165883900039</c:v>
                </c:pt>
                <c:pt idx="207">
                  <c:v>0.6839188427578432</c:v>
                </c:pt>
                <c:pt idx="208">
                  <c:v>0.68504602667668602</c:v>
                </c:pt>
                <c:pt idx="209">
                  <c:v>0.68617321059552883</c:v>
                </c:pt>
                <c:pt idx="210">
                  <c:v>0.68730039451437164</c:v>
                </c:pt>
                <c:pt idx="211">
                  <c:v>0.68842757843321445</c:v>
                </c:pt>
                <c:pt idx="212">
                  <c:v>0.68946083035882033</c:v>
                </c:pt>
                <c:pt idx="213">
                  <c:v>0.69049408228442621</c:v>
                </c:pt>
                <c:pt idx="214">
                  <c:v>0.6915273342100321</c:v>
                </c:pt>
                <c:pt idx="215">
                  <c:v>0.69256058613563798</c:v>
                </c:pt>
                <c:pt idx="216">
                  <c:v>0.69359383806124386</c:v>
                </c:pt>
                <c:pt idx="217">
                  <c:v>0.69462708998684974</c:v>
                </c:pt>
                <c:pt idx="218">
                  <c:v>0.69566034191245563</c:v>
                </c:pt>
                <c:pt idx="219">
                  <c:v>0.69669359383806151</c:v>
                </c:pt>
                <c:pt idx="220">
                  <c:v>0.69772684576366739</c:v>
                </c:pt>
                <c:pt idx="221">
                  <c:v>0.69876009768927327</c:v>
                </c:pt>
                <c:pt idx="222">
                  <c:v>0.69979334961487916</c:v>
                </c:pt>
                <c:pt idx="223">
                  <c:v>0.70082660154048504</c:v>
                </c:pt>
                <c:pt idx="224">
                  <c:v>0.70185985346609092</c:v>
                </c:pt>
                <c:pt idx="225">
                  <c:v>0.7028931053916968</c:v>
                </c:pt>
                <c:pt idx="226">
                  <c:v>0.70392635731730269</c:v>
                </c:pt>
                <c:pt idx="227">
                  <c:v>0.70495960924290857</c:v>
                </c:pt>
                <c:pt idx="228">
                  <c:v>0.70599286116851445</c:v>
                </c:pt>
                <c:pt idx="229">
                  <c:v>0.70702611309412033</c:v>
                </c:pt>
                <c:pt idx="230">
                  <c:v>0.70805936501972622</c:v>
                </c:pt>
                <c:pt idx="231">
                  <c:v>0.7090926169453321</c:v>
                </c:pt>
                <c:pt idx="232">
                  <c:v>0.71012586887093798</c:v>
                </c:pt>
                <c:pt idx="233">
                  <c:v>0.71106518880330694</c:v>
                </c:pt>
                <c:pt idx="234">
                  <c:v>0.71200450873567589</c:v>
                </c:pt>
                <c:pt idx="235">
                  <c:v>0.71294382866804484</c:v>
                </c:pt>
                <c:pt idx="236">
                  <c:v>0.7138831486004138</c:v>
                </c:pt>
                <c:pt idx="237">
                  <c:v>0.71482246853278275</c:v>
                </c:pt>
                <c:pt idx="238">
                  <c:v>0.7157617884651517</c:v>
                </c:pt>
                <c:pt idx="239">
                  <c:v>0.71670110839752066</c:v>
                </c:pt>
                <c:pt idx="240">
                  <c:v>0.71764042832988961</c:v>
                </c:pt>
                <c:pt idx="241">
                  <c:v>0.71857974826225857</c:v>
                </c:pt>
                <c:pt idx="242">
                  <c:v>0.71951906819462752</c:v>
                </c:pt>
                <c:pt idx="243">
                  <c:v>0.72045838812699647</c:v>
                </c:pt>
                <c:pt idx="244">
                  <c:v>0.72139770805936543</c:v>
                </c:pt>
                <c:pt idx="245">
                  <c:v>0.72233702799173438</c:v>
                </c:pt>
                <c:pt idx="246">
                  <c:v>0.72327634792410334</c:v>
                </c:pt>
                <c:pt idx="247">
                  <c:v>0.72421566785647229</c:v>
                </c:pt>
                <c:pt idx="248">
                  <c:v>0.72515498778884124</c:v>
                </c:pt>
                <c:pt idx="249">
                  <c:v>0.7260943077212102</c:v>
                </c:pt>
                <c:pt idx="250">
                  <c:v>0.72703362765357915</c:v>
                </c:pt>
                <c:pt idx="251">
                  <c:v>0.7279729475859481</c:v>
                </c:pt>
                <c:pt idx="252">
                  <c:v>0.72891226751831706</c:v>
                </c:pt>
                <c:pt idx="253">
                  <c:v>0.72985158745068601</c:v>
                </c:pt>
                <c:pt idx="254">
                  <c:v>0.73079090738305497</c:v>
                </c:pt>
                <c:pt idx="255">
                  <c:v>0.73173022731542392</c:v>
                </c:pt>
                <c:pt idx="256">
                  <c:v>0.73266954724779287</c:v>
                </c:pt>
                <c:pt idx="257">
                  <c:v>0.73360886718016183</c:v>
                </c:pt>
                <c:pt idx="258">
                  <c:v>0.73454818711253078</c:v>
                </c:pt>
                <c:pt idx="259">
                  <c:v>0.73539357505166281</c:v>
                </c:pt>
                <c:pt idx="260">
                  <c:v>0.73623896299079483</c:v>
                </c:pt>
                <c:pt idx="261">
                  <c:v>0.73708435092992686</c:v>
                </c:pt>
                <c:pt idx="262">
                  <c:v>0.73792973886905888</c:v>
                </c:pt>
                <c:pt idx="263">
                  <c:v>0.73877512680819091</c:v>
                </c:pt>
                <c:pt idx="264">
                  <c:v>0.73962051474732293</c:v>
                </c:pt>
                <c:pt idx="265">
                  <c:v>0.74046590268645496</c:v>
                </c:pt>
                <c:pt idx="266">
                  <c:v>0.74131129062558698</c:v>
                </c:pt>
                <c:pt idx="267">
                  <c:v>0.74215667856471901</c:v>
                </c:pt>
                <c:pt idx="268">
                  <c:v>0.74300206650385103</c:v>
                </c:pt>
                <c:pt idx="269">
                  <c:v>0.74384745444298306</c:v>
                </c:pt>
                <c:pt idx="270">
                  <c:v>0.74469284238211508</c:v>
                </c:pt>
                <c:pt idx="271">
                  <c:v>0.74553823032124711</c:v>
                </c:pt>
                <c:pt idx="272">
                  <c:v>0.74638361826037913</c:v>
                </c:pt>
                <c:pt idx="273">
                  <c:v>0.74722900619951116</c:v>
                </c:pt>
                <c:pt idx="274">
                  <c:v>0.74807439413864318</c:v>
                </c:pt>
                <c:pt idx="275">
                  <c:v>0.74891978207777521</c:v>
                </c:pt>
                <c:pt idx="276">
                  <c:v>0.74976517001690723</c:v>
                </c:pt>
                <c:pt idx="277">
                  <c:v>0.75061055795603926</c:v>
                </c:pt>
                <c:pt idx="278">
                  <c:v>0.75145594589517128</c:v>
                </c:pt>
                <c:pt idx="279">
                  <c:v>0.75230133383430331</c:v>
                </c:pt>
                <c:pt idx="280">
                  <c:v>0.75314672177343533</c:v>
                </c:pt>
                <c:pt idx="281">
                  <c:v>0.75399210971256736</c:v>
                </c:pt>
                <c:pt idx="282">
                  <c:v>0.75483749765169939</c:v>
                </c:pt>
                <c:pt idx="283">
                  <c:v>0.75568288559083141</c:v>
                </c:pt>
                <c:pt idx="284">
                  <c:v>0.75652827352996344</c:v>
                </c:pt>
                <c:pt idx="285">
                  <c:v>0.75737366146909546</c:v>
                </c:pt>
                <c:pt idx="286">
                  <c:v>0.75821904940822749</c:v>
                </c:pt>
                <c:pt idx="287">
                  <c:v>0.75906443734735951</c:v>
                </c:pt>
                <c:pt idx="288">
                  <c:v>0.75990982528649154</c:v>
                </c:pt>
                <c:pt idx="289">
                  <c:v>0.76075521322562356</c:v>
                </c:pt>
                <c:pt idx="290">
                  <c:v>0.76160060116475559</c:v>
                </c:pt>
                <c:pt idx="291">
                  <c:v>0.76244598910388761</c:v>
                </c:pt>
                <c:pt idx="292">
                  <c:v>0.76329137704301964</c:v>
                </c:pt>
                <c:pt idx="293">
                  <c:v>0.76413676498215166</c:v>
                </c:pt>
                <c:pt idx="294">
                  <c:v>0.76498215292128369</c:v>
                </c:pt>
                <c:pt idx="295">
                  <c:v>0.76573360886717889</c:v>
                </c:pt>
                <c:pt idx="296">
                  <c:v>0.7664850648130741</c:v>
                </c:pt>
                <c:pt idx="297">
                  <c:v>0.76723652075896931</c:v>
                </c:pt>
                <c:pt idx="298">
                  <c:v>0.76798797670486452</c:v>
                </c:pt>
                <c:pt idx="299">
                  <c:v>0.76873943265075972</c:v>
                </c:pt>
                <c:pt idx="300">
                  <c:v>0.76949088859665493</c:v>
                </c:pt>
                <c:pt idx="301">
                  <c:v>0.77024234454255014</c:v>
                </c:pt>
                <c:pt idx="302">
                  <c:v>0.77099380048844535</c:v>
                </c:pt>
                <c:pt idx="303">
                  <c:v>0.77174525643434055</c:v>
                </c:pt>
                <c:pt idx="304">
                  <c:v>0.77249671238023576</c:v>
                </c:pt>
                <c:pt idx="305">
                  <c:v>0.77324816832613097</c:v>
                </c:pt>
                <c:pt idx="306">
                  <c:v>0.77399962427202618</c:v>
                </c:pt>
                <c:pt idx="307">
                  <c:v>0.77475108021792138</c:v>
                </c:pt>
                <c:pt idx="308">
                  <c:v>0.77550253616381659</c:v>
                </c:pt>
                <c:pt idx="309">
                  <c:v>0.7762539921097118</c:v>
                </c:pt>
                <c:pt idx="310">
                  <c:v>0.77700544805560701</c:v>
                </c:pt>
                <c:pt idx="311">
                  <c:v>0.77775690400150221</c:v>
                </c:pt>
                <c:pt idx="312">
                  <c:v>0.77850835994739742</c:v>
                </c:pt>
                <c:pt idx="313">
                  <c:v>0.77925981589329263</c:v>
                </c:pt>
                <c:pt idx="314">
                  <c:v>0.78001127183918784</c:v>
                </c:pt>
                <c:pt idx="315">
                  <c:v>0.78076272778508304</c:v>
                </c:pt>
                <c:pt idx="316">
                  <c:v>0.78151418373097825</c:v>
                </c:pt>
                <c:pt idx="317">
                  <c:v>0.78226563967687346</c:v>
                </c:pt>
                <c:pt idx="318">
                  <c:v>0.78301709562276867</c:v>
                </c:pt>
                <c:pt idx="319">
                  <c:v>0.78376855156866387</c:v>
                </c:pt>
                <c:pt idx="320">
                  <c:v>0.78452000751455908</c:v>
                </c:pt>
                <c:pt idx="321">
                  <c:v>0.78527146346045429</c:v>
                </c:pt>
                <c:pt idx="322">
                  <c:v>0.7860229194063495</c:v>
                </c:pt>
                <c:pt idx="323">
                  <c:v>0.7867743753522447</c:v>
                </c:pt>
                <c:pt idx="324">
                  <c:v>0.78752583129813991</c:v>
                </c:pt>
                <c:pt idx="325">
                  <c:v>0.78827728724403512</c:v>
                </c:pt>
                <c:pt idx="326">
                  <c:v>0.78902874318993033</c:v>
                </c:pt>
                <c:pt idx="327">
                  <c:v>0.78978019913582553</c:v>
                </c:pt>
                <c:pt idx="328">
                  <c:v>0.79043772308848381</c:v>
                </c:pt>
                <c:pt idx="329">
                  <c:v>0.79109524704114209</c:v>
                </c:pt>
                <c:pt idx="330">
                  <c:v>0.79175277099380037</c:v>
                </c:pt>
                <c:pt idx="331">
                  <c:v>0.79241029494645865</c:v>
                </c:pt>
                <c:pt idx="332">
                  <c:v>0.79306781889911693</c:v>
                </c:pt>
                <c:pt idx="333">
                  <c:v>0.79372534285177521</c:v>
                </c:pt>
                <c:pt idx="334">
                  <c:v>0.79438286680443349</c:v>
                </c:pt>
                <c:pt idx="335">
                  <c:v>0.79504039075709176</c:v>
                </c:pt>
                <c:pt idx="336">
                  <c:v>0.79569791470975004</c:v>
                </c:pt>
                <c:pt idx="337">
                  <c:v>0.79635543866240832</c:v>
                </c:pt>
                <c:pt idx="338">
                  <c:v>0.7970129626150666</c:v>
                </c:pt>
                <c:pt idx="339">
                  <c:v>0.79767048656772488</c:v>
                </c:pt>
                <c:pt idx="340">
                  <c:v>0.79832801052038316</c:v>
                </c:pt>
                <c:pt idx="341">
                  <c:v>0.79898553447304144</c:v>
                </c:pt>
                <c:pt idx="342">
                  <c:v>0.79964305842569972</c:v>
                </c:pt>
                <c:pt idx="343">
                  <c:v>0.80030058237835799</c:v>
                </c:pt>
                <c:pt idx="344">
                  <c:v>0.80095810633101627</c:v>
                </c:pt>
                <c:pt idx="345">
                  <c:v>0.80161563028367455</c:v>
                </c:pt>
                <c:pt idx="346">
                  <c:v>0.80227315423633283</c:v>
                </c:pt>
                <c:pt idx="347">
                  <c:v>0.80293067818899111</c:v>
                </c:pt>
                <c:pt idx="348">
                  <c:v>0.80358820214164939</c:v>
                </c:pt>
                <c:pt idx="349">
                  <c:v>0.80424572609430767</c:v>
                </c:pt>
                <c:pt idx="350">
                  <c:v>0.80490325004696595</c:v>
                </c:pt>
                <c:pt idx="351">
                  <c:v>0.80556077399962422</c:v>
                </c:pt>
                <c:pt idx="352">
                  <c:v>0.8062182979522825</c:v>
                </c:pt>
                <c:pt idx="353">
                  <c:v>0.80687582190494078</c:v>
                </c:pt>
                <c:pt idx="354">
                  <c:v>0.80753334585759906</c:v>
                </c:pt>
                <c:pt idx="355">
                  <c:v>0.80819086981025734</c:v>
                </c:pt>
                <c:pt idx="356">
                  <c:v>0.80884839376291562</c:v>
                </c:pt>
                <c:pt idx="357">
                  <c:v>0.8095059177155739</c:v>
                </c:pt>
                <c:pt idx="358">
                  <c:v>0.81016344166823218</c:v>
                </c:pt>
                <c:pt idx="359">
                  <c:v>0.81082096562089045</c:v>
                </c:pt>
                <c:pt idx="360">
                  <c:v>0.81147848957354873</c:v>
                </c:pt>
                <c:pt idx="361">
                  <c:v>0.81213601352620701</c:v>
                </c:pt>
                <c:pt idx="362">
                  <c:v>0.81279353747886529</c:v>
                </c:pt>
                <c:pt idx="363">
                  <c:v>0.81345106143152357</c:v>
                </c:pt>
                <c:pt idx="364">
                  <c:v>0.81410858538418185</c:v>
                </c:pt>
                <c:pt idx="365">
                  <c:v>0.81476610933684013</c:v>
                </c:pt>
                <c:pt idx="366">
                  <c:v>0.81542363328949841</c:v>
                </c:pt>
                <c:pt idx="367">
                  <c:v>0.81608115724215669</c:v>
                </c:pt>
                <c:pt idx="368">
                  <c:v>0.81673868119481496</c:v>
                </c:pt>
                <c:pt idx="369">
                  <c:v>0.81739620514747324</c:v>
                </c:pt>
                <c:pt idx="370">
                  <c:v>0.81795979710689459</c:v>
                </c:pt>
                <c:pt idx="371">
                  <c:v>0.81852338906631594</c:v>
                </c:pt>
                <c:pt idx="372">
                  <c:v>0.81908698102573729</c:v>
                </c:pt>
                <c:pt idx="373">
                  <c:v>0.81965057298515864</c:v>
                </c:pt>
                <c:pt idx="374">
                  <c:v>0.82021416494457999</c:v>
                </c:pt>
                <c:pt idx="375">
                  <c:v>0.82077775690400134</c:v>
                </c:pt>
                <c:pt idx="376">
                  <c:v>0.82134134886342269</c:v>
                </c:pt>
                <c:pt idx="377">
                  <c:v>0.82190494082284404</c:v>
                </c:pt>
                <c:pt idx="378">
                  <c:v>0.82246853278226539</c:v>
                </c:pt>
                <c:pt idx="379">
                  <c:v>0.82303212474168674</c:v>
                </c:pt>
                <c:pt idx="380">
                  <c:v>0.82359571670110809</c:v>
                </c:pt>
                <c:pt idx="381">
                  <c:v>0.82415930866052944</c:v>
                </c:pt>
                <c:pt idx="382">
                  <c:v>0.82472290061995079</c:v>
                </c:pt>
                <c:pt idx="383">
                  <c:v>0.82528649257937214</c:v>
                </c:pt>
                <c:pt idx="384">
                  <c:v>0.82585008453879349</c:v>
                </c:pt>
                <c:pt idx="385">
                  <c:v>0.82641367649821484</c:v>
                </c:pt>
                <c:pt idx="386">
                  <c:v>0.82697726845763619</c:v>
                </c:pt>
                <c:pt idx="387">
                  <c:v>0.82754086041705754</c:v>
                </c:pt>
                <c:pt idx="388">
                  <c:v>0.82810445237647889</c:v>
                </c:pt>
                <c:pt idx="389">
                  <c:v>0.82866804433590024</c:v>
                </c:pt>
                <c:pt idx="390">
                  <c:v>0.82923163629532159</c:v>
                </c:pt>
                <c:pt idx="391">
                  <c:v>0.82979522825474294</c:v>
                </c:pt>
                <c:pt idx="392">
                  <c:v>0.83035882021416429</c:v>
                </c:pt>
                <c:pt idx="393">
                  <c:v>0.83092241217358564</c:v>
                </c:pt>
                <c:pt idx="394">
                  <c:v>0.831486004133007</c:v>
                </c:pt>
                <c:pt idx="395">
                  <c:v>0.83204959609242835</c:v>
                </c:pt>
                <c:pt idx="396">
                  <c:v>0.8326131880518497</c:v>
                </c:pt>
                <c:pt idx="397">
                  <c:v>0.83317678001127105</c:v>
                </c:pt>
                <c:pt idx="398">
                  <c:v>0.8337403719706924</c:v>
                </c:pt>
                <c:pt idx="399">
                  <c:v>0.83430396393011375</c:v>
                </c:pt>
                <c:pt idx="400">
                  <c:v>0.8348675558895351</c:v>
                </c:pt>
                <c:pt idx="401">
                  <c:v>0.83543114784895645</c:v>
                </c:pt>
                <c:pt idx="402">
                  <c:v>0.8359947398083778</c:v>
                </c:pt>
                <c:pt idx="403">
                  <c:v>0.83655833176779915</c:v>
                </c:pt>
                <c:pt idx="404">
                  <c:v>0.8371219237272205</c:v>
                </c:pt>
                <c:pt idx="405">
                  <c:v>0.83768551568664185</c:v>
                </c:pt>
                <c:pt idx="406">
                  <c:v>0.8382491076460632</c:v>
                </c:pt>
                <c:pt idx="407">
                  <c:v>0.83881269960548455</c:v>
                </c:pt>
                <c:pt idx="408">
                  <c:v>0.83928235957166908</c:v>
                </c:pt>
                <c:pt idx="409">
                  <c:v>0.83975201953785361</c:v>
                </c:pt>
                <c:pt idx="410">
                  <c:v>0.84022167950403814</c:v>
                </c:pt>
                <c:pt idx="411">
                  <c:v>0.84069133947022268</c:v>
                </c:pt>
                <c:pt idx="412">
                  <c:v>0.84116099943640721</c:v>
                </c:pt>
                <c:pt idx="413">
                  <c:v>0.84163065940259174</c:v>
                </c:pt>
                <c:pt idx="414">
                  <c:v>0.84210031936877627</c:v>
                </c:pt>
                <c:pt idx="415">
                  <c:v>0.84256997933496081</c:v>
                </c:pt>
                <c:pt idx="416">
                  <c:v>0.84303963930114534</c:v>
                </c:pt>
                <c:pt idx="417">
                  <c:v>0.84350929926732987</c:v>
                </c:pt>
                <c:pt idx="418">
                  <c:v>0.8439789592335144</c:v>
                </c:pt>
                <c:pt idx="419">
                  <c:v>0.84444861919969894</c:v>
                </c:pt>
                <c:pt idx="420">
                  <c:v>0.84491827916588347</c:v>
                </c:pt>
                <c:pt idx="421">
                  <c:v>0.845387939132068</c:v>
                </c:pt>
                <c:pt idx="422">
                  <c:v>0.84585759909825253</c:v>
                </c:pt>
                <c:pt idx="423">
                  <c:v>0.84632725906443707</c:v>
                </c:pt>
                <c:pt idx="424">
                  <c:v>0.8467969190306216</c:v>
                </c:pt>
                <c:pt idx="425">
                  <c:v>0.84726657899680613</c:v>
                </c:pt>
                <c:pt idx="426">
                  <c:v>0.84773623896299066</c:v>
                </c:pt>
                <c:pt idx="427">
                  <c:v>0.84820589892917519</c:v>
                </c:pt>
                <c:pt idx="428">
                  <c:v>0.84867555889535973</c:v>
                </c:pt>
                <c:pt idx="429">
                  <c:v>0.84914521886154426</c:v>
                </c:pt>
                <c:pt idx="430">
                  <c:v>0.84961487882772879</c:v>
                </c:pt>
                <c:pt idx="431">
                  <c:v>0.85008453879391332</c:v>
                </c:pt>
                <c:pt idx="432">
                  <c:v>0.85055419876009786</c:v>
                </c:pt>
                <c:pt idx="433">
                  <c:v>0.85102385872628239</c:v>
                </c:pt>
                <c:pt idx="434">
                  <c:v>0.85149351869246692</c:v>
                </c:pt>
                <c:pt idx="435">
                  <c:v>0.85196317865865145</c:v>
                </c:pt>
                <c:pt idx="436">
                  <c:v>0.85243283862483599</c:v>
                </c:pt>
                <c:pt idx="437">
                  <c:v>0.85290249859102052</c:v>
                </c:pt>
                <c:pt idx="438">
                  <c:v>0.85337215855720505</c:v>
                </c:pt>
                <c:pt idx="439">
                  <c:v>0.85384181852338958</c:v>
                </c:pt>
                <c:pt idx="440">
                  <c:v>0.85431147848957412</c:v>
                </c:pt>
                <c:pt idx="441">
                  <c:v>0.85478113845575865</c:v>
                </c:pt>
                <c:pt idx="442">
                  <c:v>0.85525079842194318</c:v>
                </c:pt>
                <c:pt idx="443">
                  <c:v>0.85572045838812771</c:v>
                </c:pt>
                <c:pt idx="444">
                  <c:v>0.85619011835431225</c:v>
                </c:pt>
                <c:pt idx="445">
                  <c:v>0.85665977832049678</c:v>
                </c:pt>
                <c:pt idx="446">
                  <c:v>0.85712943828668131</c:v>
                </c:pt>
                <c:pt idx="447">
                  <c:v>0.85759909825286584</c:v>
                </c:pt>
                <c:pt idx="448">
                  <c:v>0.85806875821905038</c:v>
                </c:pt>
                <c:pt idx="449">
                  <c:v>0.85853841818523491</c:v>
                </c:pt>
                <c:pt idx="450">
                  <c:v>0.85900807815141944</c:v>
                </c:pt>
                <c:pt idx="451">
                  <c:v>0.85947773811760397</c:v>
                </c:pt>
                <c:pt idx="452">
                  <c:v>0.85994739808378851</c:v>
                </c:pt>
                <c:pt idx="453">
                  <c:v>0.86041705804997304</c:v>
                </c:pt>
                <c:pt idx="454">
                  <c:v>0.86088671801615757</c:v>
                </c:pt>
                <c:pt idx="455">
                  <c:v>0.8613563779823421</c:v>
                </c:pt>
                <c:pt idx="456">
                  <c:v>0.86182603794852664</c:v>
                </c:pt>
                <c:pt idx="457">
                  <c:v>0.86229569791471117</c:v>
                </c:pt>
                <c:pt idx="458">
                  <c:v>0.8627653578808957</c:v>
                </c:pt>
                <c:pt idx="459">
                  <c:v>0.86323501784708023</c:v>
                </c:pt>
                <c:pt idx="460">
                  <c:v>0.86370467781326477</c:v>
                </c:pt>
                <c:pt idx="461">
                  <c:v>0.8641743377794493</c:v>
                </c:pt>
                <c:pt idx="462">
                  <c:v>0.86464399774563383</c:v>
                </c:pt>
                <c:pt idx="463">
                  <c:v>0.86511365771181836</c:v>
                </c:pt>
                <c:pt idx="464">
                  <c:v>0.86558331767800289</c:v>
                </c:pt>
                <c:pt idx="465">
                  <c:v>0.86605297764418743</c:v>
                </c:pt>
                <c:pt idx="466">
                  <c:v>0.86652263761037196</c:v>
                </c:pt>
                <c:pt idx="467">
                  <c:v>0.86699229757655649</c:v>
                </c:pt>
                <c:pt idx="468">
                  <c:v>0.86746195754274102</c:v>
                </c:pt>
                <c:pt idx="469">
                  <c:v>0.86793161750892556</c:v>
                </c:pt>
                <c:pt idx="470">
                  <c:v>0.86840127747511009</c:v>
                </c:pt>
                <c:pt idx="471">
                  <c:v>0.86877700544805769</c:v>
                </c:pt>
                <c:pt idx="472">
                  <c:v>0.8691527334210053</c:v>
                </c:pt>
                <c:pt idx="473">
                  <c:v>0.8695284613939529</c:v>
                </c:pt>
                <c:pt idx="474">
                  <c:v>0.8699041893669005</c:v>
                </c:pt>
                <c:pt idx="475">
                  <c:v>0.87027991733984811</c:v>
                </c:pt>
                <c:pt idx="476">
                  <c:v>0.87065564531279571</c:v>
                </c:pt>
                <c:pt idx="477">
                  <c:v>0.87103137328574332</c:v>
                </c:pt>
                <c:pt idx="478">
                  <c:v>0.87140710125869092</c:v>
                </c:pt>
                <c:pt idx="479">
                  <c:v>0.87178282923163852</c:v>
                </c:pt>
                <c:pt idx="480">
                  <c:v>0.87215855720458613</c:v>
                </c:pt>
                <c:pt idx="481">
                  <c:v>0.87253428517753373</c:v>
                </c:pt>
                <c:pt idx="482">
                  <c:v>0.87291001315048133</c:v>
                </c:pt>
                <c:pt idx="483">
                  <c:v>0.87328574112342894</c:v>
                </c:pt>
                <c:pt idx="484">
                  <c:v>0.87366146909637654</c:v>
                </c:pt>
                <c:pt idx="485">
                  <c:v>0.87403719706932415</c:v>
                </c:pt>
                <c:pt idx="486">
                  <c:v>0.87441292504227175</c:v>
                </c:pt>
                <c:pt idx="487">
                  <c:v>0.87478865301521935</c:v>
                </c:pt>
                <c:pt idx="488">
                  <c:v>0.87516438098816696</c:v>
                </c:pt>
                <c:pt idx="489">
                  <c:v>0.87554010896111456</c:v>
                </c:pt>
                <c:pt idx="490">
                  <c:v>0.87591583693406216</c:v>
                </c:pt>
                <c:pt idx="491">
                  <c:v>0.87629156490700977</c:v>
                </c:pt>
                <c:pt idx="492">
                  <c:v>0.87666729287995737</c:v>
                </c:pt>
                <c:pt idx="493">
                  <c:v>0.87704302085290498</c:v>
                </c:pt>
                <c:pt idx="494">
                  <c:v>0.87741874882585258</c:v>
                </c:pt>
                <c:pt idx="495">
                  <c:v>0.87779447679880018</c:v>
                </c:pt>
                <c:pt idx="496">
                  <c:v>0.87817020477174779</c:v>
                </c:pt>
                <c:pt idx="497">
                  <c:v>0.87854593274469539</c:v>
                </c:pt>
                <c:pt idx="498">
                  <c:v>0.87892166071764299</c:v>
                </c:pt>
                <c:pt idx="499">
                  <c:v>0.8792973886905906</c:v>
                </c:pt>
                <c:pt idx="500">
                  <c:v>0.8796731166635382</c:v>
                </c:pt>
                <c:pt idx="501">
                  <c:v>0.88004884463648581</c:v>
                </c:pt>
                <c:pt idx="502">
                  <c:v>0.88042457260943341</c:v>
                </c:pt>
                <c:pt idx="503">
                  <c:v>0.88080030058238101</c:v>
                </c:pt>
                <c:pt idx="504">
                  <c:v>0.88117602855532862</c:v>
                </c:pt>
                <c:pt idx="505">
                  <c:v>0.88155175652827622</c:v>
                </c:pt>
                <c:pt idx="506">
                  <c:v>0.88192748450122382</c:v>
                </c:pt>
                <c:pt idx="507">
                  <c:v>0.88230321247417143</c:v>
                </c:pt>
                <c:pt idx="508">
                  <c:v>0.88267894044711903</c:v>
                </c:pt>
                <c:pt idx="509">
                  <c:v>0.88305466842006664</c:v>
                </c:pt>
                <c:pt idx="510">
                  <c:v>0.88343039639301424</c:v>
                </c:pt>
                <c:pt idx="511">
                  <c:v>0.88380612436596184</c:v>
                </c:pt>
                <c:pt idx="512">
                  <c:v>0.88418185233890945</c:v>
                </c:pt>
                <c:pt idx="513">
                  <c:v>0.88455758031185705</c:v>
                </c:pt>
                <c:pt idx="514">
                  <c:v>0.88493330828480465</c:v>
                </c:pt>
                <c:pt idx="515">
                  <c:v>0.88530903625775226</c:v>
                </c:pt>
                <c:pt idx="516">
                  <c:v>0.88568476423069986</c:v>
                </c:pt>
                <c:pt idx="517">
                  <c:v>0.88606049220364747</c:v>
                </c:pt>
                <c:pt idx="518">
                  <c:v>0.88643622017659507</c:v>
                </c:pt>
                <c:pt idx="519">
                  <c:v>0.88681194814954267</c:v>
                </c:pt>
                <c:pt idx="520">
                  <c:v>0.88718767612249028</c:v>
                </c:pt>
                <c:pt idx="521">
                  <c:v>0.88756340409543788</c:v>
                </c:pt>
                <c:pt idx="522">
                  <c:v>0.88793913206838548</c:v>
                </c:pt>
                <c:pt idx="523">
                  <c:v>0.88831486004133309</c:v>
                </c:pt>
                <c:pt idx="524">
                  <c:v>0.88869058801428069</c:v>
                </c:pt>
                <c:pt idx="525">
                  <c:v>0.8890663159872283</c:v>
                </c:pt>
                <c:pt idx="526">
                  <c:v>0.8894420439601759</c:v>
                </c:pt>
                <c:pt idx="527">
                  <c:v>0.8898177719331235</c:v>
                </c:pt>
                <c:pt idx="528">
                  <c:v>0.89019349990607111</c:v>
                </c:pt>
                <c:pt idx="529">
                  <c:v>0.89056922787901871</c:v>
                </c:pt>
                <c:pt idx="530">
                  <c:v>0.89094495585196631</c:v>
                </c:pt>
                <c:pt idx="531">
                  <c:v>0.89132068382491392</c:v>
                </c:pt>
                <c:pt idx="532">
                  <c:v>0.89169641179786152</c:v>
                </c:pt>
                <c:pt idx="533">
                  <c:v>0.89207213977080912</c:v>
                </c:pt>
                <c:pt idx="534">
                  <c:v>0.89244786774375673</c:v>
                </c:pt>
                <c:pt idx="535">
                  <c:v>0.89282359571670433</c:v>
                </c:pt>
                <c:pt idx="536">
                  <c:v>0.89319932368965194</c:v>
                </c:pt>
                <c:pt idx="537">
                  <c:v>0.89357505166259954</c:v>
                </c:pt>
                <c:pt idx="538">
                  <c:v>0.89395077963554714</c:v>
                </c:pt>
                <c:pt idx="539">
                  <c:v>0.89432650760849475</c:v>
                </c:pt>
                <c:pt idx="540">
                  <c:v>0.89470223558144235</c:v>
                </c:pt>
                <c:pt idx="541">
                  <c:v>0.89507796355438995</c:v>
                </c:pt>
                <c:pt idx="542">
                  <c:v>0.89545369152733756</c:v>
                </c:pt>
                <c:pt idx="543">
                  <c:v>0.89582941950028516</c:v>
                </c:pt>
                <c:pt idx="544">
                  <c:v>0.89620514747323277</c:v>
                </c:pt>
                <c:pt idx="545">
                  <c:v>0.89658087544618037</c:v>
                </c:pt>
                <c:pt idx="546">
                  <c:v>0.89695660341912797</c:v>
                </c:pt>
                <c:pt idx="547">
                  <c:v>0.89733233139207558</c:v>
                </c:pt>
                <c:pt idx="548">
                  <c:v>0.89770805936502318</c:v>
                </c:pt>
                <c:pt idx="549">
                  <c:v>0.89798985534473386</c:v>
                </c:pt>
                <c:pt idx="550">
                  <c:v>0.89827165132444453</c:v>
                </c:pt>
                <c:pt idx="551">
                  <c:v>0.89855344730415521</c:v>
                </c:pt>
                <c:pt idx="552">
                  <c:v>0.89883524328386588</c:v>
                </c:pt>
                <c:pt idx="553">
                  <c:v>0.89911703926357656</c:v>
                </c:pt>
                <c:pt idx="554">
                  <c:v>0.89939883524328723</c:v>
                </c:pt>
                <c:pt idx="555">
                  <c:v>0.89968063122299791</c:v>
                </c:pt>
                <c:pt idx="556">
                  <c:v>0.89996242720270858</c:v>
                </c:pt>
                <c:pt idx="557">
                  <c:v>0.90024422318241926</c:v>
                </c:pt>
                <c:pt idx="558">
                  <c:v>0.90052601916212993</c:v>
                </c:pt>
                <c:pt idx="559">
                  <c:v>0.90080781514184061</c:v>
                </c:pt>
                <c:pt idx="560">
                  <c:v>0.90108961112155128</c:v>
                </c:pt>
                <c:pt idx="561">
                  <c:v>0.90137140710126196</c:v>
                </c:pt>
                <c:pt idx="562">
                  <c:v>0.90165320308097263</c:v>
                </c:pt>
                <c:pt idx="563">
                  <c:v>0.90193499906068331</c:v>
                </c:pt>
                <c:pt idx="564">
                  <c:v>0.90221679504039398</c:v>
                </c:pt>
                <c:pt idx="565">
                  <c:v>0.90249859102010466</c:v>
                </c:pt>
                <c:pt idx="566">
                  <c:v>0.90278038699981533</c:v>
                </c:pt>
                <c:pt idx="567">
                  <c:v>0.90306218297952601</c:v>
                </c:pt>
                <c:pt idx="568">
                  <c:v>0.90334397895923668</c:v>
                </c:pt>
                <c:pt idx="569">
                  <c:v>0.90362577493894736</c:v>
                </c:pt>
                <c:pt idx="570">
                  <c:v>0.90390757091865803</c:v>
                </c:pt>
                <c:pt idx="571">
                  <c:v>0.90418936689836871</c:v>
                </c:pt>
                <c:pt idx="572">
                  <c:v>0.90447116287807938</c:v>
                </c:pt>
                <c:pt idx="573">
                  <c:v>0.90475295885779006</c:v>
                </c:pt>
                <c:pt idx="574">
                  <c:v>0.90503475483750073</c:v>
                </c:pt>
                <c:pt idx="575">
                  <c:v>0.90531655081721141</c:v>
                </c:pt>
                <c:pt idx="576">
                  <c:v>0.90559834679692208</c:v>
                </c:pt>
                <c:pt idx="577">
                  <c:v>0.90588014277663276</c:v>
                </c:pt>
                <c:pt idx="578">
                  <c:v>0.90616193875634343</c:v>
                </c:pt>
                <c:pt idx="579">
                  <c:v>0.90644373473605411</c:v>
                </c:pt>
                <c:pt idx="580">
                  <c:v>0.90672553071576478</c:v>
                </c:pt>
                <c:pt idx="581">
                  <c:v>0.90700732669547546</c:v>
                </c:pt>
                <c:pt idx="582">
                  <c:v>0.90728912267518613</c:v>
                </c:pt>
                <c:pt idx="583">
                  <c:v>0.90757091865489681</c:v>
                </c:pt>
                <c:pt idx="584">
                  <c:v>0.90785271463460748</c:v>
                </c:pt>
                <c:pt idx="585">
                  <c:v>0.90813451061431816</c:v>
                </c:pt>
                <c:pt idx="586">
                  <c:v>0.90841630659402883</c:v>
                </c:pt>
                <c:pt idx="587">
                  <c:v>0.90869810257373951</c:v>
                </c:pt>
                <c:pt idx="588">
                  <c:v>0.90897989855345018</c:v>
                </c:pt>
                <c:pt idx="589">
                  <c:v>0.90926169453316086</c:v>
                </c:pt>
                <c:pt idx="590">
                  <c:v>0.90954349051287153</c:v>
                </c:pt>
                <c:pt idx="591">
                  <c:v>0.90982528649258221</c:v>
                </c:pt>
                <c:pt idx="592">
                  <c:v>0.91010708247229288</c:v>
                </c:pt>
                <c:pt idx="593">
                  <c:v>0.91038887845200356</c:v>
                </c:pt>
                <c:pt idx="594">
                  <c:v>0.91067067443171423</c:v>
                </c:pt>
                <c:pt idx="595">
                  <c:v>0.91095247041142491</c:v>
                </c:pt>
                <c:pt idx="596">
                  <c:v>0.91123426639113558</c:v>
                </c:pt>
                <c:pt idx="597">
                  <c:v>0.91151606237084626</c:v>
                </c:pt>
                <c:pt idx="598">
                  <c:v>0.91179785835055693</c:v>
                </c:pt>
                <c:pt idx="599">
                  <c:v>0.91207965433026761</c:v>
                </c:pt>
                <c:pt idx="600">
                  <c:v>0.91236145030997828</c:v>
                </c:pt>
                <c:pt idx="601">
                  <c:v>0.91264324628968896</c:v>
                </c:pt>
                <c:pt idx="602">
                  <c:v>0.91292504226939963</c:v>
                </c:pt>
                <c:pt idx="603">
                  <c:v>0.91320683824911031</c:v>
                </c:pt>
                <c:pt idx="604">
                  <c:v>0.91348863422882098</c:v>
                </c:pt>
                <c:pt idx="605">
                  <c:v>0.91377043020853166</c:v>
                </c:pt>
                <c:pt idx="606">
                  <c:v>0.91405222618824233</c:v>
                </c:pt>
                <c:pt idx="607">
                  <c:v>0.91433402216795301</c:v>
                </c:pt>
                <c:pt idx="608">
                  <c:v>0.91461581814766368</c:v>
                </c:pt>
                <c:pt idx="609">
                  <c:v>0.91489761412737436</c:v>
                </c:pt>
                <c:pt idx="610">
                  <c:v>0.91517941010708503</c:v>
                </c:pt>
                <c:pt idx="611">
                  <c:v>0.91546120608679571</c:v>
                </c:pt>
                <c:pt idx="612">
                  <c:v>0.91574300206650638</c:v>
                </c:pt>
                <c:pt idx="613">
                  <c:v>0.91602479804621706</c:v>
                </c:pt>
                <c:pt idx="614">
                  <c:v>0.91630659402592773</c:v>
                </c:pt>
                <c:pt idx="615">
                  <c:v>0.91658839000563841</c:v>
                </c:pt>
                <c:pt idx="616">
                  <c:v>0.91687018598534908</c:v>
                </c:pt>
                <c:pt idx="617">
                  <c:v>0.91715198196505976</c:v>
                </c:pt>
                <c:pt idx="618">
                  <c:v>0.91743377794477043</c:v>
                </c:pt>
                <c:pt idx="619">
                  <c:v>0.91771557392448111</c:v>
                </c:pt>
                <c:pt idx="620">
                  <c:v>0.91799736990419178</c:v>
                </c:pt>
                <c:pt idx="621">
                  <c:v>0.91827916588390246</c:v>
                </c:pt>
                <c:pt idx="622">
                  <c:v>0.91856096186361313</c:v>
                </c:pt>
                <c:pt idx="623">
                  <c:v>0.91884275784332381</c:v>
                </c:pt>
                <c:pt idx="624">
                  <c:v>0.91912455382303448</c:v>
                </c:pt>
                <c:pt idx="625">
                  <c:v>0.91940634980274516</c:v>
                </c:pt>
                <c:pt idx="626">
                  <c:v>0.91968814578245583</c:v>
                </c:pt>
                <c:pt idx="627">
                  <c:v>0.91996994176216651</c:v>
                </c:pt>
                <c:pt idx="628">
                  <c:v>0.92025173774187718</c:v>
                </c:pt>
                <c:pt idx="629">
                  <c:v>0.92053353372158786</c:v>
                </c:pt>
                <c:pt idx="630">
                  <c:v>0.92081532970129853</c:v>
                </c:pt>
                <c:pt idx="631">
                  <c:v>0.92109712568100921</c:v>
                </c:pt>
                <c:pt idx="632">
                  <c:v>0.92137892166071989</c:v>
                </c:pt>
                <c:pt idx="633">
                  <c:v>0.92166071764043056</c:v>
                </c:pt>
                <c:pt idx="634">
                  <c:v>0.92194251362014124</c:v>
                </c:pt>
                <c:pt idx="635">
                  <c:v>0.92222430959985191</c:v>
                </c:pt>
                <c:pt idx="636">
                  <c:v>0.92250610557956259</c:v>
                </c:pt>
                <c:pt idx="637">
                  <c:v>0.92278790155927326</c:v>
                </c:pt>
                <c:pt idx="638">
                  <c:v>0.92306969753898394</c:v>
                </c:pt>
                <c:pt idx="639">
                  <c:v>0.92335149351869461</c:v>
                </c:pt>
                <c:pt idx="640">
                  <c:v>0.92363328949840529</c:v>
                </c:pt>
                <c:pt idx="641">
                  <c:v>0.92391508547811596</c:v>
                </c:pt>
                <c:pt idx="642">
                  <c:v>0.92419688145782664</c:v>
                </c:pt>
                <c:pt idx="643">
                  <c:v>0.92447867743753731</c:v>
                </c:pt>
                <c:pt idx="644">
                  <c:v>0.92476047341724799</c:v>
                </c:pt>
                <c:pt idx="645">
                  <c:v>0.92504226939695866</c:v>
                </c:pt>
                <c:pt idx="646">
                  <c:v>0.92532406537666934</c:v>
                </c:pt>
                <c:pt idx="647">
                  <c:v>0.92560586135638001</c:v>
                </c:pt>
                <c:pt idx="648">
                  <c:v>0.92588765733609069</c:v>
                </c:pt>
                <c:pt idx="649">
                  <c:v>0.92616945331580136</c:v>
                </c:pt>
                <c:pt idx="650">
                  <c:v>0.92645124929551204</c:v>
                </c:pt>
                <c:pt idx="651">
                  <c:v>0.92673304527522271</c:v>
                </c:pt>
                <c:pt idx="652">
                  <c:v>0.92701484125493339</c:v>
                </c:pt>
                <c:pt idx="653">
                  <c:v>0.92729663723464406</c:v>
                </c:pt>
                <c:pt idx="654">
                  <c:v>0.92757843321435474</c:v>
                </c:pt>
                <c:pt idx="655">
                  <c:v>0.92786022919406541</c:v>
                </c:pt>
                <c:pt idx="656">
                  <c:v>0.92814202517377609</c:v>
                </c:pt>
                <c:pt idx="657">
                  <c:v>0.92842382115348676</c:v>
                </c:pt>
                <c:pt idx="658">
                  <c:v>0.92870561713319744</c:v>
                </c:pt>
                <c:pt idx="659">
                  <c:v>0.92898741311290811</c:v>
                </c:pt>
                <c:pt idx="660">
                  <c:v>0.92926920909261879</c:v>
                </c:pt>
                <c:pt idx="661">
                  <c:v>0.92955100507232946</c:v>
                </c:pt>
                <c:pt idx="662">
                  <c:v>0.92983280105204014</c:v>
                </c:pt>
                <c:pt idx="663">
                  <c:v>0.93002066503851388</c:v>
                </c:pt>
                <c:pt idx="664">
                  <c:v>0.93020852902498763</c:v>
                </c:pt>
                <c:pt idx="665">
                  <c:v>0.93039639301146138</c:v>
                </c:pt>
                <c:pt idx="666">
                  <c:v>0.93058425699793512</c:v>
                </c:pt>
                <c:pt idx="667">
                  <c:v>0.93077212098440887</c:v>
                </c:pt>
                <c:pt idx="668">
                  <c:v>0.93095998497088261</c:v>
                </c:pt>
                <c:pt idx="669">
                  <c:v>0.93114784895735636</c:v>
                </c:pt>
                <c:pt idx="670">
                  <c:v>0.93133571294383011</c:v>
                </c:pt>
                <c:pt idx="671">
                  <c:v>0.93152357693030385</c:v>
                </c:pt>
                <c:pt idx="672">
                  <c:v>0.9317114409167776</c:v>
                </c:pt>
                <c:pt idx="673">
                  <c:v>0.93189930490325135</c:v>
                </c:pt>
                <c:pt idx="674">
                  <c:v>0.93208716888972509</c:v>
                </c:pt>
                <c:pt idx="675">
                  <c:v>0.93227503287619884</c:v>
                </c:pt>
                <c:pt idx="676">
                  <c:v>0.93246289686267259</c:v>
                </c:pt>
                <c:pt idx="677">
                  <c:v>0.93265076084914633</c:v>
                </c:pt>
                <c:pt idx="678">
                  <c:v>0.93283862483562008</c:v>
                </c:pt>
                <c:pt idx="679">
                  <c:v>0.93302648882209382</c:v>
                </c:pt>
                <c:pt idx="680">
                  <c:v>0.93321435280856757</c:v>
                </c:pt>
                <c:pt idx="681">
                  <c:v>0.93340221679504132</c:v>
                </c:pt>
                <c:pt idx="682">
                  <c:v>0.93359008078151506</c:v>
                </c:pt>
                <c:pt idx="683">
                  <c:v>0.93377794476798881</c:v>
                </c:pt>
                <c:pt idx="684">
                  <c:v>0.93396580875446256</c:v>
                </c:pt>
                <c:pt idx="685">
                  <c:v>0.9341536727409363</c:v>
                </c:pt>
                <c:pt idx="686">
                  <c:v>0.93434153672741005</c:v>
                </c:pt>
                <c:pt idx="687">
                  <c:v>0.9345294007138838</c:v>
                </c:pt>
                <c:pt idx="688">
                  <c:v>0.93471726470035754</c:v>
                </c:pt>
                <c:pt idx="689">
                  <c:v>0.93490512868683129</c:v>
                </c:pt>
                <c:pt idx="690">
                  <c:v>0.93509299267330503</c:v>
                </c:pt>
                <c:pt idx="691">
                  <c:v>0.93528085665977878</c:v>
                </c:pt>
                <c:pt idx="692">
                  <c:v>0.93546872064625253</c:v>
                </c:pt>
                <c:pt idx="693">
                  <c:v>0.93565658463272627</c:v>
                </c:pt>
                <c:pt idx="694">
                  <c:v>0.93584444861920002</c:v>
                </c:pt>
                <c:pt idx="695">
                  <c:v>0.93603231260567377</c:v>
                </c:pt>
                <c:pt idx="696">
                  <c:v>0.93622017659214751</c:v>
                </c:pt>
                <c:pt idx="697">
                  <c:v>0.93640804057862126</c:v>
                </c:pt>
                <c:pt idx="698">
                  <c:v>0.93659590456509501</c:v>
                </c:pt>
                <c:pt idx="699">
                  <c:v>0.93678376855156875</c:v>
                </c:pt>
                <c:pt idx="700">
                  <c:v>0.9369716325380425</c:v>
                </c:pt>
                <c:pt idx="701">
                  <c:v>0.93715949652451624</c:v>
                </c:pt>
                <c:pt idx="702">
                  <c:v>0.93734736051098999</c:v>
                </c:pt>
                <c:pt idx="703">
                  <c:v>0.93753522449746374</c:v>
                </c:pt>
                <c:pt idx="704">
                  <c:v>0.93772308848393748</c:v>
                </c:pt>
                <c:pt idx="705">
                  <c:v>0.93791095247041123</c:v>
                </c:pt>
                <c:pt idx="706">
                  <c:v>0.93809881645688498</c:v>
                </c:pt>
                <c:pt idx="707">
                  <c:v>0.93828668044335872</c:v>
                </c:pt>
                <c:pt idx="708">
                  <c:v>0.93847454442983247</c:v>
                </c:pt>
                <c:pt idx="709">
                  <c:v>0.93866240841630622</c:v>
                </c:pt>
                <c:pt idx="710">
                  <c:v>0.93885027240277996</c:v>
                </c:pt>
                <c:pt idx="711">
                  <c:v>0.93903813638925371</c:v>
                </c:pt>
                <c:pt idx="712">
                  <c:v>0.93922600037572745</c:v>
                </c:pt>
                <c:pt idx="713">
                  <c:v>0.9394138643622012</c:v>
                </c:pt>
                <c:pt idx="714">
                  <c:v>0.93960172834867495</c:v>
                </c:pt>
                <c:pt idx="715">
                  <c:v>0.93978959233514869</c:v>
                </c:pt>
                <c:pt idx="716">
                  <c:v>0.93997745632162244</c:v>
                </c:pt>
                <c:pt idx="717">
                  <c:v>0.94016532030809619</c:v>
                </c:pt>
                <c:pt idx="718">
                  <c:v>0.94035318429456993</c:v>
                </c:pt>
                <c:pt idx="719">
                  <c:v>0.94054104828104368</c:v>
                </c:pt>
                <c:pt idx="720">
                  <c:v>0.94072891226751743</c:v>
                </c:pt>
                <c:pt idx="721">
                  <c:v>0.94091677625399117</c:v>
                </c:pt>
                <c:pt idx="722">
                  <c:v>0.94110464024046492</c:v>
                </c:pt>
                <c:pt idx="723">
                  <c:v>0.94129250422693866</c:v>
                </c:pt>
                <c:pt idx="724">
                  <c:v>0.94148036821341241</c:v>
                </c:pt>
                <c:pt idx="725">
                  <c:v>0.94166823219988616</c:v>
                </c:pt>
                <c:pt idx="726">
                  <c:v>0.9418560961863599</c:v>
                </c:pt>
                <c:pt idx="727">
                  <c:v>0.94204396017283365</c:v>
                </c:pt>
                <c:pt idx="728">
                  <c:v>0.9422318241593074</c:v>
                </c:pt>
                <c:pt idx="729">
                  <c:v>0.94241968814578114</c:v>
                </c:pt>
                <c:pt idx="730">
                  <c:v>0.94260755213225489</c:v>
                </c:pt>
                <c:pt idx="731">
                  <c:v>0.94279541611872864</c:v>
                </c:pt>
                <c:pt idx="732">
                  <c:v>0.94298328010520238</c:v>
                </c:pt>
                <c:pt idx="733">
                  <c:v>0.94317114409167613</c:v>
                </c:pt>
                <c:pt idx="734">
                  <c:v>0.94335900807814987</c:v>
                </c:pt>
                <c:pt idx="735">
                  <c:v>0.94354687206462362</c:v>
                </c:pt>
                <c:pt idx="736">
                  <c:v>0.94373473605109737</c:v>
                </c:pt>
                <c:pt idx="737">
                  <c:v>0.94392260003757111</c:v>
                </c:pt>
                <c:pt idx="738">
                  <c:v>0.94411046402404486</c:v>
                </c:pt>
                <c:pt idx="739">
                  <c:v>0.94429832801051861</c:v>
                </c:pt>
                <c:pt idx="740">
                  <c:v>0.94448619199699235</c:v>
                </c:pt>
                <c:pt idx="741">
                  <c:v>0.9446740559834661</c:v>
                </c:pt>
                <c:pt idx="742">
                  <c:v>0.94486191996993985</c:v>
                </c:pt>
                <c:pt idx="743">
                  <c:v>0.94504978395641359</c:v>
                </c:pt>
                <c:pt idx="744">
                  <c:v>0.94523764794288734</c:v>
                </c:pt>
                <c:pt idx="745">
                  <c:v>0.94542551192936108</c:v>
                </c:pt>
                <c:pt idx="746">
                  <c:v>0.94561337591583483</c:v>
                </c:pt>
                <c:pt idx="747">
                  <c:v>0.94580123990230858</c:v>
                </c:pt>
                <c:pt idx="748">
                  <c:v>0.94598910388878232</c:v>
                </c:pt>
                <c:pt idx="749">
                  <c:v>0.94617696787525607</c:v>
                </c:pt>
                <c:pt idx="750">
                  <c:v>0.94636483186172982</c:v>
                </c:pt>
                <c:pt idx="751">
                  <c:v>0.94655269584820356</c:v>
                </c:pt>
                <c:pt idx="752">
                  <c:v>0.94674055983467731</c:v>
                </c:pt>
                <c:pt idx="753">
                  <c:v>0.94692842382115106</c:v>
                </c:pt>
                <c:pt idx="754">
                  <c:v>0.9471162878076248</c:v>
                </c:pt>
                <c:pt idx="755">
                  <c:v>0.94730415179409855</c:v>
                </c:pt>
                <c:pt idx="756">
                  <c:v>0.94749201578057229</c:v>
                </c:pt>
                <c:pt idx="757">
                  <c:v>0.94767987976704604</c:v>
                </c:pt>
                <c:pt idx="758">
                  <c:v>0.94786774375351979</c:v>
                </c:pt>
                <c:pt idx="759">
                  <c:v>0.94805560773999353</c:v>
                </c:pt>
                <c:pt idx="760">
                  <c:v>0.94824347172646728</c:v>
                </c:pt>
                <c:pt idx="761">
                  <c:v>0.94843133571294103</c:v>
                </c:pt>
                <c:pt idx="762">
                  <c:v>0.94861919969941477</c:v>
                </c:pt>
                <c:pt idx="763">
                  <c:v>0.94880706368588852</c:v>
                </c:pt>
                <c:pt idx="764">
                  <c:v>0.94899492767236227</c:v>
                </c:pt>
                <c:pt idx="765">
                  <c:v>0.94918279165883601</c:v>
                </c:pt>
                <c:pt idx="766">
                  <c:v>0.94937065564530976</c:v>
                </c:pt>
                <c:pt idx="767">
                  <c:v>0.9495585196317835</c:v>
                </c:pt>
                <c:pt idx="768">
                  <c:v>0.94974638361825725</c:v>
                </c:pt>
                <c:pt idx="769">
                  <c:v>0.949934247604731</c:v>
                </c:pt>
                <c:pt idx="770">
                  <c:v>0.95012211159120474</c:v>
                </c:pt>
                <c:pt idx="771">
                  <c:v>0.95030997557767849</c:v>
                </c:pt>
                <c:pt idx="772">
                  <c:v>0.95049783956415224</c:v>
                </c:pt>
                <c:pt idx="773">
                  <c:v>0.95068570355062598</c:v>
                </c:pt>
                <c:pt idx="774">
                  <c:v>0.95087356753709973</c:v>
                </c:pt>
                <c:pt idx="775">
                  <c:v>0.95106143152357348</c:v>
                </c:pt>
                <c:pt idx="776">
                  <c:v>0.95124929551004722</c:v>
                </c:pt>
                <c:pt idx="777">
                  <c:v>0.95143715949652097</c:v>
                </c:pt>
                <c:pt idx="778">
                  <c:v>0.95162502348299471</c:v>
                </c:pt>
                <c:pt idx="779">
                  <c:v>0.95181288746946846</c:v>
                </c:pt>
                <c:pt idx="780">
                  <c:v>0.95200075145594221</c:v>
                </c:pt>
                <c:pt idx="781">
                  <c:v>0.95218861544241595</c:v>
                </c:pt>
                <c:pt idx="782">
                  <c:v>0.9523764794288897</c:v>
                </c:pt>
                <c:pt idx="783">
                  <c:v>0.95256434341536345</c:v>
                </c:pt>
                <c:pt idx="784">
                  <c:v>0.95275220740183719</c:v>
                </c:pt>
                <c:pt idx="785">
                  <c:v>0.95294007138831094</c:v>
                </c:pt>
                <c:pt idx="786">
                  <c:v>0.95312793537478468</c:v>
                </c:pt>
                <c:pt idx="787">
                  <c:v>0.95331579936125843</c:v>
                </c:pt>
                <c:pt idx="788">
                  <c:v>0.95350366334773218</c:v>
                </c:pt>
                <c:pt idx="789">
                  <c:v>0.95369152733420592</c:v>
                </c:pt>
                <c:pt idx="790">
                  <c:v>0.95387939132067967</c:v>
                </c:pt>
                <c:pt idx="791">
                  <c:v>0.95406725530715342</c:v>
                </c:pt>
                <c:pt idx="792">
                  <c:v>0.95425511929362716</c:v>
                </c:pt>
                <c:pt idx="793">
                  <c:v>0.95444298328010091</c:v>
                </c:pt>
                <c:pt idx="794">
                  <c:v>0.95463084726657466</c:v>
                </c:pt>
                <c:pt idx="795">
                  <c:v>0.9548187112530484</c:v>
                </c:pt>
                <c:pt idx="796">
                  <c:v>0.95500657523952215</c:v>
                </c:pt>
                <c:pt idx="797">
                  <c:v>0.95519443922599589</c:v>
                </c:pt>
                <c:pt idx="798">
                  <c:v>0.95538230321246964</c:v>
                </c:pt>
                <c:pt idx="799">
                  <c:v>0.95557016719894339</c:v>
                </c:pt>
                <c:pt idx="800">
                  <c:v>0.95575803118541713</c:v>
                </c:pt>
                <c:pt idx="801">
                  <c:v>0.95594589517189088</c:v>
                </c:pt>
                <c:pt idx="802">
                  <c:v>0.95613375915836463</c:v>
                </c:pt>
                <c:pt idx="803">
                  <c:v>0.95632162314483837</c:v>
                </c:pt>
                <c:pt idx="804">
                  <c:v>0.95650948713131212</c:v>
                </c:pt>
                <c:pt idx="805">
                  <c:v>0.95669735111778587</c:v>
                </c:pt>
                <c:pt idx="806">
                  <c:v>0.95688521510425961</c:v>
                </c:pt>
                <c:pt idx="807">
                  <c:v>0.95707307909073336</c:v>
                </c:pt>
                <c:pt idx="808">
                  <c:v>0.9572609430772071</c:v>
                </c:pt>
                <c:pt idx="809">
                  <c:v>0.95744880706368085</c:v>
                </c:pt>
                <c:pt idx="810">
                  <c:v>0.9576366710501546</c:v>
                </c:pt>
                <c:pt idx="811">
                  <c:v>0.95782453503662834</c:v>
                </c:pt>
                <c:pt idx="812">
                  <c:v>0.95801239902310209</c:v>
                </c:pt>
                <c:pt idx="813">
                  <c:v>0.95820026300957584</c:v>
                </c:pt>
                <c:pt idx="814">
                  <c:v>0.95838812699604958</c:v>
                </c:pt>
                <c:pt idx="815">
                  <c:v>0.95857599098252333</c:v>
                </c:pt>
                <c:pt idx="816">
                  <c:v>0.95876385496899708</c:v>
                </c:pt>
                <c:pt idx="817">
                  <c:v>0.95895171895547082</c:v>
                </c:pt>
                <c:pt idx="818">
                  <c:v>0.95913958294194457</c:v>
                </c:pt>
                <c:pt idx="819">
                  <c:v>0.95932744692841831</c:v>
                </c:pt>
                <c:pt idx="820">
                  <c:v>0.95951531091489206</c:v>
                </c:pt>
                <c:pt idx="821">
                  <c:v>0.95970317490136581</c:v>
                </c:pt>
                <c:pt idx="822">
                  <c:v>0.95989103888783955</c:v>
                </c:pt>
                <c:pt idx="823">
                  <c:v>0.9600789028743133</c:v>
                </c:pt>
                <c:pt idx="824">
                  <c:v>0.96026676686078705</c:v>
                </c:pt>
                <c:pt idx="825">
                  <c:v>0.96045463084726079</c:v>
                </c:pt>
                <c:pt idx="826">
                  <c:v>0.96064249483373454</c:v>
                </c:pt>
                <c:pt idx="827">
                  <c:v>0.96083035882020829</c:v>
                </c:pt>
                <c:pt idx="828">
                  <c:v>0.96101822280668203</c:v>
                </c:pt>
                <c:pt idx="829">
                  <c:v>0.96120608679315578</c:v>
                </c:pt>
                <c:pt idx="830">
                  <c:v>0.96139395077962952</c:v>
                </c:pt>
                <c:pt idx="831">
                  <c:v>0.96158181476610327</c:v>
                </c:pt>
                <c:pt idx="832">
                  <c:v>0.96176967875257702</c:v>
                </c:pt>
                <c:pt idx="833">
                  <c:v>0.96195754273905076</c:v>
                </c:pt>
                <c:pt idx="834">
                  <c:v>0.96214540672552451</c:v>
                </c:pt>
                <c:pt idx="835">
                  <c:v>0.96233327071199826</c:v>
                </c:pt>
                <c:pt idx="836">
                  <c:v>0.962521134698472</c:v>
                </c:pt>
                <c:pt idx="837">
                  <c:v>0.96270899868494575</c:v>
                </c:pt>
                <c:pt idx="838">
                  <c:v>0.9628968626714195</c:v>
                </c:pt>
                <c:pt idx="839">
                  <c:v>0.96308472665789324</c:v>
                </c:pt>
                <c:pt idx="840">
                  <c:v>0.96327259064436699</c:v>
                </c:pt>
                <c:pt idx="841">
                  <c:v>0.96346045463084073</c:v>
                </c:pt>
                <c:pt idx="842">
                  <c:v>0.96364831861731448</c:v>
                </c:pt>
                <c:pt idx="843">
                  <c:v>0.96383618260378823</c:v>
                </c:pt>
                <c:pt idx="844">
                  <c:v>0.96402404659026197</c:v>
                </c:pt>
                <c:pt idx="845">
                  <c:v>0.96421191057673572</c:v>
                </c:pt>
                <c:pt idx="846">
                  <c:v>0.96439977456320947</c:v>
                </c:pt>
                <c:pt idx="847">
                  <c:v>0.96458763854968321</c:v>
                </c:pt>
                <c:pt idx="848">
                  <c:v>0.96477550253615696</c:v>
                </c:pt>
                <c:pt idx="849">
                  <c:v>0.96496336652263071</c:v>
                </c:pt>
                <c:pt idx="850">
                  <c:v>0.96515123050910445</c:v>
                </c:pt>
                <c:pt idx="851">
                  <c:v>0.9653390944955782</c:v>
                </c:pt>
                <c:pt idx="852">
                  <c:v>0.96552695848205194</c:v>
                </c:pt>
                <c:pt idx="853">
                  <c:v>0.96571482246852569</c:v>
                </c:pt>
                <c:pt idx="854">
                  <c:v>0.96590268645499944</c:v>
                </c:pt>
                <c:pt idx="855">
                  <c:v>0.96609055044147318</c:v>
                </c:pt>
                <c:pt idx="856">
                  <c:v>0.96627841442794693</c:v>
                </c:pt>
                <c:pt idx="857">
                  <c:v>0.96646627841442068</c:v>
                </c:pt>
                <c:pt idx="858">
                  <c:v>0.96665414240089442</c:v>
                </c:pt>
                <c:pt idx="859">
                  <c:v>0.96684200638736817</c:v>
                </c:pt>
                <c:pt idx="860">
                  <c:v>0.96702987037384192</c:v>
                </c:pt>
                <c:pt idx="861">
                  <c:v>0.96721773436031566</c:v>
                </c:pt>
                <c:pt idx="862">
                  <c:v>0.96740559834678941</c:v>
                </c:pt>
                <c:pt idx="863">
                  <c:v>0.96749953034002634</c:v>
                </c:pt>
                <c:pt idx="864">
                  <c:v>0.96759346233326327</c:v>
                </c:pt>
                <c:pt idx="865">
                  <c:v>0.96768739432650019</c:v>
                </c:pt>
                <c:pt idx="866">
                  <c:v>0.96778132631973712</c:v>
                </c:pt>
                <c:pt idx="867">
                  <c:v>0.96787525831297405</c:v>
                </c:pt>
                <c:pt idx="868">
                  <c:v>0.96796919030621098</c:v>
                </c:pt>
                <c:pt idx="869">
                  <c:v>0.96806312229944791</c:v>
                </c:pt>
                <c:pt idx="870">
                  <c:v>0.96815705429268484</c:v>
                </c:pt>
                <c:pt idx="871">
                  <c:v>0.96825098628592177</c:v>
                </c:pt>
                <c:pt idx="872">
                  <c:v>0.9683449182791587</c:v>
                </c:pt>
                <c:pt idx="873">
                  <c:v>0.96843885027239562</c:v>
                </c:pt>
                <c:pt idx="874">
                  <c:v>0.96853278226563255</c:v>
                </c:pt>
                <c:pt idx="875">
                  <c:v>0.96862671425886948</c:v>
                </c:pt>
                <c:pt idx="876">
                  <c:v>0.96872064625210641</c:v>
                </c:pt>
                <c:pt idx="877">
                  <c:v>0.96881457824534334</c:v>
                </c:pt>
                <c:pt idx="878">
                  <c:v>0.96890851023858027</c:v>
                </c:pt>
                <c:pt idx="879">
                  <c:v>0.9690024422318172</c:v>
                </c:pt>
                <c:pt idx="880">
                  <c:v>0.96909637422505412</c:v>
                </c:pt>
                <c:pt idx="881">
                  <c:v>0.96919030621829105</c:v>
                </c:pt>
                <c:pt idx="882">
                  <c:v>0.96928423821152798</c:v>
                </c:pt>
                <c:pt idx="883">
                  <c:v>0.96937817020476491</c:v>
                </c:pt>
                <c:pt idx="884">
                  <c:v>0.96947210219800184</c:v>
                </c:pt>
                <c:pt idx="885">
                  <c:v>0.96956603419123877</c:v>
                </c:pt>
                <c:pt idx="886">
                  <c:v>0.9696599661844757</c:v>
                </c:pt>
                <c:pt idx="887">
                  <c:v>0.96975389817771263</c:v>
                </c:pt>
                <c:pt idx="888">
                  <c:v>0.96984783017094955</c:v>
                </c:pt>
                <c:pt idx="889">
                  <c:v>0.96994176216418648</c:v>
                </c:pt>
                <c:pt idx="890">
                  <c:v>0.97003569415742341</c:v>
                </c:pt>
                <c:pt idx="891">
                  <c:v>0.97012962615066034</c:v>
                </c:pt>
                <c:pt idx="892">
                  <c:v>0.97022355814389727</c:v>
                </c:pt>
                <c:pt idx="893">
                  <c:v>0.9703174901371342</c:v>
                </c:pt>
                <c:pt idx="894">
                  <c:v>0.97041142213037113</c:v>
                </c:pt>
                <c:pt idx="895">
                  <c:v>0.97050535412360805</c:v>
                </c:pt>
                <c:pt idx="896">
                  <c:v>0.97059928611684498</c:v>
                </c:pt>
                <c:pt idx="897">
                  <c:v>0.97069321811008191</c:v>
                </c:pt>
                <c:pt idx="898">
                  <c:v>0.97078715010331884</c:v>
                </c:pt>
                <c:pt idx="899">
                  <c:v>0.97088108209655577</c:v>
                </c:pt>
                <c:pt idx="900">
                  <c:v>0.9709750140897927</c:v>
                </c:pt>
                <c:pt idx="901">
                  <c:v>0.97106894608302963</c:v>
                </c:pt>
                <c:pt idx="902">
                  <c:v>0.97116287807626656</c:v>
                </c:pt>
                <c:pt idx="903">
                  <c:v>0.97125681006950348</c:v>
                </c:pt>
                <c:pt idx="904">
                  <c:v>0.97135074206274041</c:v>
                </c:pt>
                <c:pt idx="905">
                  <c:v>0.97144467405597734</c:v>
                </c:pt>
                <c:pt idx="906">
                  <c:v>0.97153860604921427</c:v>
                </c:pt>
                <c:pt idx="907">
                  <c:v>0.9716325380424512</c:v>
                </c:pt>
                <c:pt idx="908">
                  <c:v>0.97172647003568813</c:v>
                </c:pt>
                <c:pt idx="909">
                  <c:v>0.97182040202892506</c:v>
                </c:pt>
                <c:pt idx="910">
                  <c:v>0.97191433402216199</c:v>
                </c:pt>
                <c:pt idx="911">
                  <c:v>0.97200826601539891</c:v>
                </c:pt>
                <c:pt idx="912">
                  <c:v>0.97210219800863584</c:v>
                </c:pt>
                <c:pt idx="913">
                  <c:v>0.97219613000187277</c:v>
                </c:pt>
                <c:pt idx="914">
                  <c:v>0.9722900619951097</c:v>
                </c:pt>
                <c:pt idx="915">
                  <c:v>0.97238399398834663</c:v>
                </c:pt>
                <c:pt idx="916">
                  <c:v>0.97247792598158356</c:v>
                </c:pt>
                <c:pt idx="917">
                  <c:v>0.97257185797482049</c:v>
                </c:pt>
                <c:pt idx="918">
                  <c:v>0.97266578996805741</c:v>
                </c:pt>
                <c:pt idx="919">
                  <c:v>0.97275972196129434</c:v>
                </c:pt>
                <c:pt idx="920">
                  <c:v>0.97285365395453127</c:v>
                </c:pt>
                <c:pt idx="921">
                  <c:v>0.9729475859477682</c:v>
                </c:pt>
                <c:pt idx="922">
                  <c:v>0.97304151794100513</c:v>
                </c:pt>
                <c:pt idx="923">
                  <c:v>0.97313544993424206</c:v>
                </c:pt>
                <c:pt idx="924">
                  <c:v>0.97322938192747899</c:v>
                </c:pt>
                <c:pt idx="925">
                  <c:v>0.97332331392071592</c:v>
                </c:pt>
                <c:pt idx="926">
                  <c:v>0.97341724591395284</c:v>
                </c:pt>
                <c:pt idx="927">
                  <c:v>0.97351117790718977</c:v>
                </c:pt>
                <c:pt idx="928">
                  <c:v>0.9736051099004267</c:v>
                </c:pt>
                <c:pt idx="929">
                  <c:v>0.97369904189366363</c:v>
                </c:pt>
                <c:pt idx="930">
                  <c:v>0.97379297388690056</c:v>
                </c:pt>
                <c:pt idx="931">
                  <c:v>0.97388690588013749</c:v>
                </c:pt>
                <c:pt idx="932">
                  <c:v>0.97398083787337442</c:v>
                </c:pt>
                <c:pt idx="933">
                  <c:v>0.97407476986661135</c:v>
                </c:pt>
                <c:pt idx="934">
                  <c:v>0.97416870185984827</c:v>
                </c:pt>
                <c:pt idx="935">
                  <c:v>0.9742626338530852</c:v>
                </c:pt>
                <c:pt idx="936">
                  <c:v>0.97435656584632213</c:v>
                </c:pt>
                <c:pt idx="937">
                  <c:v>0.97445049783955906</c:v>
                </c:pt>
                <c:pt idx="938">
                  <c:v>0.97454442983279599</c:v>
                </c:pt>
                <c:pt idx="939">
                  <c:v>0.97463836182603292</c:v>
                </c:pt>
                <c:pt idx="940">
                  <c:v>0.97473229381926985</c:v>
                </c:pt>
                <c:pt idx="941">
                  <c:v>0.97482622581250677</c:v>
                </c:pt>
                <c:pt idx="942">
                  <c:v>0.9749201578057437</c:v>
                </c:pt>
                <c:pt idx="943">
                  <c:v>0.97501408979898063</c:v>
                </c:pt>
                <c:pt idx="944">
                  <c:v>0.97510802179221756</c:v>
                </c:pt>
                <c:pt idx="945">
                  <c:v>0.97520195378545449</c:v>
                </c:pt>
                <c:pt idx="946">
                  <c:v>0.97529588577869142</c:v>
                </c:pt>
                <c:pt idx="947">
                  <c:v>0.97538981777192835</c:v>
                </c:pt>
                <c:pt idx="948">
                  <c:v>0.97548374976516528</c:v>
                </c:pt>
                <c:pt idx="949">
                  <c:v>0.9755776817584022</c:v>
                </c:pt>
                <c:pt idx="950">
                  <c:v>0.97567161375163913</c:v>
                </c:pt>
                <c:pt idx="951">
                  <c:v>0.97576554574487606</c:v>
                </c:pt>
                <c:pt idx="952">
                  <c:v>0.97585947773811299</c:v>
                </c:pt>
                <c:pt idx="953">
                  <c:v>0.97595340973134992</c:v>
                </c:pt>
                <c:pt idx="954">
                  <c:v>0.97604734172458685</c:v>
                </c:pt>
                <c:pt idx="955">
                  <c:v>0.97614127371782378</c:v>
                </c:pt>
                <c:pt idx="956">
                  <c:v>0.97623520571106071</c:v>
                </c:pt>
                <c:pt idx="957">
                  <c:v>0.97632913770429763</c:v>
                </c:pt>
                <c:pt idx="958">
                  <c:v>0.97642306969753456</c:v>
                </c:pt>
                <c:pt idx="959">
                  <c:v>0.97651700169077149</c:v>
                </c:pt>
                <c:pt idx="960">
                  <c:v>0.97661093368400842</c:v>
                </c:pt>
                <c:pt idx="961">
                  <c:v>0.97670486567724535</c:v>
                </c:pt>
                <c:pt idx="962">
                  <c:v>0.97679879767048228</c:v>
                </c:pt>
                <c:pt idx="963">
                  <c:v>0.97689272966371921</c:v>
                </c:pt>
                <c:pt idx="964">
                  <c:v>0.97698666165695613</c:v>
                </c:pt>
                <c:pt idx="965">
                  <c:v>0.97708059365019306</c:v>
                </c:pt>
                <c:pt idx="966">
                  <c:v>0.97717452564342999</c:v>
                </c:pt>
                <c:pt idx="967">
                  <c:v>0.97726845763666692</c:v>
                </c:pt>
                <c:pt idx="968">
                  <c:v>0.97736238962990385</c:v>
                </c:pt>
                <c:pt idx="969">
                  <c:v>0.97745632162314078</c:v>
                </c:pt>
                <c:pt idx="970">
                  <c:v>0.97755025361637771</c:v>
                </c:pt>
                <c:pt idx="971">
                  <c:v>0.97764418560961464</c:v>
                </c:pt>
                <c:pt idx="972">
                  <c:v>0.97773811760285156</c:v>
                </c:pt>
                <c:pt idx="973">
                  <c:v>0.97783204959608849</c:v>
                </c:pt>
                <c:pt idx="974">
                  <c:v>0.97792598158932542</c:v>
                </c:pt>
                <c:pt idx="975">
                  <c:v>0.97801991358256235</c:v>
                </c:pt>
                <c:pt idx="976">
                  <c:v>0.97811384557579928</c:v>
                </c:pt>
                <c:pt idx="977">
                  <c:v>0.97820777756903621</c:v>
                </c:pt>
                <c:pt idx="978">
                  <c:v>0.97830170956227314</c:v>
                </c:pt>
                <c:pt idx="979">
                  <c:v>0.97839564155551006</c:v>
                </c:pt>
                <c:pt idx="980">
                  <c:v>0.97848957354874699</c:v>
                </c:pt>
                <c:pt idx="981">
                  <c:v>0.97858350554198392</c:v>
                </c:pt>
                <c:pt idx="982">
                  <c:v>0.97867743753522085</c:v>
                </c:pt>
                <c:pt idx="983">
                  <c:v>0.97877136952845778</c:v>
                </c:pt>
                <c:pt idx="984">
                  <c:v>0.97886530152169471</c:v>
                </c:pt>
                <c:pt idx="985">
                  <c:v>0.97895923351493164</c:v>
                </c:pt>
                <c:pt idx="986">
                  <c:v>0.97905316550816857</c:v>
                </c:pt>
                <c:pt idx="987">
                  <c:v>0.97914709750140549</c:v>
                </c:pt>
                <c:pt idx="988">
                  <c:v>0.97924102949464242</c:v>
                </c:pt>
                <c:pt idx="989">
                  <c:v>0.97933496148787935</c:v>
                </c:pt>
                <c:pt idx="990">
                  <c:v>0.97942889348111628</c:v>
                </c:pt>
                <c:pt idx="991">
                  <c:v>0.97952282547435321</c:v>
                </c:pt>
                <c:pt idx="992">
                  <c:v>0.97961675746759014</c:v>
                </c:pt>
                <c:pt idx="993">
                  <c:v>0.97971068946082707</c:v>
                </c:pt>
                <c:pt idx="994">
                  <c:v>0.979804621454064</c:v>
                </c:pt>
                <c:pt idx="995">
                  <c:v>0.97989855344730092</c:v>
                </c:pt>
                <c:pt idx="996">
                  <c:v>0.97999248544053785</c:v>
                </c:pt>
                <c:pt idx="997">
                  <c:v>0.98008641743377478</c:v>
                </c:pt>
                <c:pt idx="998">
                  <c:v>0.98018034942701171</c:v>
                </c:pt>
                <c:pt idx="999">
                  <c:v>0.98027428142024864</c:v>
                </c:pt>
                <c:pt idx="1000">
                  <c:v>0.98036821341348557</c:v>
                </c:pt>
                <c:pt idx="1001">
                  <c:v>0.9804621454067225</c:v>
                </c:pt>
                <c:pt idx="1002">
                  <c:v>0.98055607739995942</c:v>
                </c:pt>
                <c:pt idx="1003">
                  <c:v>0.98065000939319635</c:v>
                </c:pt>
                <c:pt idx="1004">
                  <c:v>0.98074394138643328</c:v>
                </c:pt>
                <c:pt idx="1005">
                  <c:v>0.98083787337967021</c:v>
                </c:pt>
                <c:pt idx="1006">
                  <c:v>0.98093180537290714</c:v>
                </c:pt>
                <c:pt idx="1007">
                  <c:v>0.98102573736614407</c:v>
                </c:pt>
                <c:pt idx="1008">
                  <c:v>0.981119669359381</c:v>
                </c:pt>
                <c:pt idx="1009">
                  <c:v>0.98121360135261793</c:v>
                </c:pt>
                <c:pt idx="1010">
                  <c:v>0.98130753334585485</c:v>
                </c:pt>
                <c:pt idx="1011">
                  <c:v>0.98140146533909178</c:v>
                </c:pt>
                <c:pt idx="1012">
                  <c:v>0.98149539733232871</c:v>
                </c:pt>
                <c:pt idx="1013">
                  <c:v>0.98158932932556564</c:v>
                </c:pt>
                <c:pt idx="1014">
                  <c:v>0.98168326131880257</c:v>
                </c:pt>
                <c:pt idx="1015">
                  <c:v>0.9817771933120395</c:v>
                </c:pt>
                <c:pt idx="1016">
                  <c:v>0.98187112530527643</c:v>
                </c:pt>
                <c:pt idx="1017">
                  <c:v>0.98196505729851336</c:v>
                </c:pt>
                <c:pt idx="1018">
                  <c:v>0.98205898929175028</c:v>
                </c:pt>
                <c:pt idx="1019">
                  <c:v>0.98215292128498721</c:v>
                </c:pt>
                <c:pt idx="1020">
                  <c:v>0.98224685327822414</c:v>
                </c:pt>
                <c:pt idx="1021">
                  <c:v>0.98234078527146107</c:v>
                </c:pt>
                <c:pt idx="1022">
                  <c:v>0.982434717264698</c:v>
                </c:pt>
                <c:pt idx="1023">
                  <c:v>0.98252864925793493</c:v>
                </c:pt>
                <c:pt idx="1024">
                  <c:v>0.98262258125117186</c:v>
                </c:pt>
                <c:pt idx="1025">
                  <c:v>0.98271651324440878</c:v>
                </c:pt>
                <c:pt idx="1026">
                  <c:v>0.98281044523764571</c:v>
                </c:pt>
                <c:pt idx="1027">
                  <c:v>0.98290437723088264</c:v>
                </c:pt>
                <c:pt idx="1028">
                  <c:v>0.98299830922411957</c:v>
                </c:pt>
                <c:pt idx="1029">
                  <c:v>0.9830922412173565</c:v>
                </c:pt>
                <c:pt idx="1030">
                  <c:v>0.98318617321059343</c:v>
                </c:pt>
                <c:pt idx="1031">
                  <c:v>0.98328010520383036</c:v>
                </c:pt>
                <c:pt idx="1032">
                  <c:v>0.98337403719706729</c:v>
                </c:pt>
                <c:pt idx="1033">
                  <c:v>0.98346796919030421</c:v>
                </c:pt>
                <c:pt idx="1034">
                  <c:v>0.98356190118354114</c:v>
                </c:pt>
                <c:pt idx="1035">
                  <c:v>0.98365583317677807</c:v>
                </c:pt>
                <c:pt idx="1036">
                  <c:v>0.983749765170015</c:v>
                </c:pt>
                <c:pt idx="1037">
                  <c:v>0.98384369716325193</c:v>
                </c:pt>
                <c:pt idx="1038">
                  <c:v>0.98393762915648886</c:v>
                </c:pt>
                <c:pt idx="1039">
                  <c:v>0.98403156114972579</c:v>
                </c:pt>
                <c:pt idx="1040">
                  <c:v>0.98412549314296272</c:v>
                </c:pt>
                <c:pt idx="1041">
                  <c:v>0.98421942513619964</c:v>
                </c:pt>
                <c:pt idx="1042">
                  <c:v>0.98431335712943657</c:v>
                </c:pt>
                <c:pt idx="1043">
                  <c:v>0.9844072891226735</c:v>
                </c:pt>
                <c:pt idx="1044">
                  <c:v>0.98450122111591043</c:v>
                </c:pt>
                <c:pt idx="1045">
                  <c:v>0.98459515310914736</c:v>
                </c:pt>
                <c:pt idx="1046">
                  <c:v>0.98468908510238429</c:v>
                </c:pt>
                <c:pt idx="1047">
                  <c:v>0.98478301709562122</c:v>
                </c:pt>
                <c:pt idx="1048">
                  <c:v>0.98487694908885814</c:v>
                </c:pt>
                <c:pt idx="1049">
                  <c:v>0.98497088108209507</c:v>
                </c:pt>
                <c:pt idx="1050">
                  <c:v>0.985064813075332</c:v>
                </c:pt>
                <c:pt idx="1051">
                  <c:v>0.98515874506856893</c:v>
                </c:pt>
                <c:pt idx="1052">
                  <c:v>0.98525267706180586</c:v>
                </c:pt>
                <c:pt idx="1053">
                  <c:v>0.98534660905504279</c:v>
                </c:pt>
                <c:pt idx="1054">
                  <c:v>0.98544054104827972</c:v>
                </c:pt>
                <c:pt idx="1055">
                  <c:v>0.98553447304151665</c:v>
                </c:pt>
                <c:pt idx="1056">
                  <c:v>0.98562840503475357</c:v>
                </c:pt>
                <c:pt idx="1057">
                  <c:v>0.9857223370279905</c:v>
                </c:pt>
                <c:pt idx="1058">
                  <c:v>0.98581626902122743</c:v>
                </c:pt>
                <c:pt idx="1059">
                  <c:v>0.98591020101446436</c:v>
                </c:pt>
                <c:pt idx="1060">
                  <c:v>0.98600413300770129</c:v>
                </c:pt>
                <c:pt idx="1061">
                  <c:v>0.98609806500093822</c:v>
                </c:pt>
                <c:pt idx="1062">
                  <c:v>0.98619199699417515</c:v>
                </c:pt>
                <c:pt idx="1063">
                  <c:v>0.98628592898741207</c:v>
                </c:pt>
                <c:pt idx="1064">
                  <c:v>0.986379860980649</c:v>
                </c:pt>
                <c:pt idx="1065">
                  <c:v>0.98647379297388593</c:v>
                </c:pt>
                <c:pt idx="1066">
                  <c:v>0.98656772496712286</c:v>
                </c:pt>
                <c:pt idx="1067">
                  <c:v>0.98666165696035979</c:v>
                </c:pt>
                <c:pt idx="1068">
                  <c:v>0.98675558895359672</c:v>
                </c:pt>
                <c:pt idx="1069">
                  <c:v>0.98684952094683365</c:v>
                </c:pt>
                <c:pt idx="1070">
                  <c:v>0.98694345294007058</c:v>
                </c:pt>
                <c:pt idx="1071">
                  <c:v>0.9870373849333075</c:v>
                </c:pt>
                <c:pt idx="1072">
                  <c:v>0.98713131692654443</c:v>
                </c:pt>
                <c:pt idx="1073">
                  <c:v>0.98722524891978136</c:v>
                </c:pt>
                <c:pt idx="1074">
                  <c:v>0.98731918091301829</c:v>
                </c:pt>
                <c:pt idx="1075">
                  <c:v>0.98741311290625522</c:v>
                </c:pt>
                <c:pt idx="1076">
                  <c:v>0.98750704489949215</c:v>
                </c:pt>
                <c:pt idx="1077">
                  <c:v>0.98760097689272908</c:v>
                </c:pt>
                <c:pt idx="1078">
                  <c:v>0.98769490888596601</c:v>
                </c:pt>
                <c:pt idx="1079">
                  <c:v>0.98778884087920293</c:v>
                </c:pt>
                <c:pt idx="1080">
                  <c:v>0.98788277287243986</c:v>
                </c:pt>
                <c:pt idx="1081">
                  <c:v>0.98797670486567679</c:v>
                </c:pt>
                <c:pt idx="1082">
                  <c:v>0.98807063685891372</c:v>
                </c:pt>
                <c:pt idx="1083">
                  <c:v>0.98816456885215065</c:v>
                </c:pt>
                <c:pt idx="1084">
                  <c:v>0.98825850084538758</c:v>
                </c:pt>
                <c:pt idx="1085">
                  <c:v>0.98835243283862451</c:v>
                </c:pt>
                <c:pt idx="1086">
                  <c:v>0.98844636483186143</c:v>
                </c:pt>
                <c:pt idx="1087">
                  <c:v>0.98854029682509836</c:v>
                </c:pt>
                <c:pt idx="1088">
                  <c:v>0.98863422881833529</c:v>
                </c:pt>
                <c:pt idx="1089">
                  <c:v>0.98872816081157222</c:v>
                </c:pt>
                <c:pt idx="1090">
                  <c:v>0.98882209280480915</c:v>
                </c:pt>
                <c:pt idx="1091">
                  <c:v>0.98891602479804608</c:v>
                </c:pt>
                <c:pt idx="1092">
                  <c:v>0.98900995679128301</c:v>
                </c:pt>
                <c:pt idx="1093">
                  <c:v>0.98910388878451994</c:v>
                </c:pt>
                <c:pt idx="1094">
                  <c:v>0.98919782077775686</c:v>
                </c:pt>
                <c:pt idx="1095">
                  <c:v>0.98929175277099379</c:v>
                </c:pt>
                <c:pt idx="1096">
                  <c:v>0.98938568476423072</c:v>
                </c:pt>
                <c:pt idx="1097">
                  <c:v>0.98947961675746765</c:v>
                </c:pt>
                <c:pt idx="1098">
                  <c:v>0.98957354875070458</c:v>
                </c:pt>
                <c:pt idx="1099">
                  <c:v>0.98966748074394151</c:v>
                </c:pt>
                <c:pt idx="1100">
                  <c:v>0.98976141273717844</c:v>
                </c:pt>
                <c:pt idx="1101">
                  <c:v>0.98985534473041537</c:v>
                </c:pt>
                <c:pt idx="1102">
                  <c:v>0.98994927672365229</c:v>
                </c:pt>
                <c:pt idx="1103">
                  <c:v>0.99004320871688922</c:v>
                </c:pt>
                <c:pt idx="1104">
                  <c:v>0.99013714071012615</c:v>
                </c:pt>
                <c:pt idx="1105">
                  <c:v>0.99023107270336308</c:v>
                </c:pt>
                <c:pt idx="1106">
                  <c:v>0.99032500469660001</c:v>
                </c:pt>
                <c:pt idx="1107">
                  <c:v>0.99041893668983694</c:v>
                </c:pt>
                <c:pt idx="1108">
                  <c:v>0.99051286868307387</c:v>
                </c:pt>
                <c:pt idx="1109">
                  <c:v>0.99060680067631079</c:v>
                </c:pt>
                <c:pt idx="1110">
                  <c:v>0.99070073266954772</c:v>
                </c:pt>
                <c:pt idx="1111">
                  <c:v>0.99079466466278465</c:v>
                </c:pt>
                <c:pt idx="1112">
                  <c:v>0.99088859665602158</c:v>
                </c:pt>
                <c:pt idx="1113">
                  <c:v>0.99098252864925851</c:v>
                </c:pt>
                <c:pt idx="1114">
                  <c:v>0.99107646064249544</c:v>
                </c:pt>
                <c:pt idx="1115">
                  <c:v>0.99117039263573237</c:v>
                </c:pt>
                <c:pt idx="1116">
                  <c:v>0.9912643246289693</c:v>
                </c:pt>
                <c:pt idx="1117">
                  <c:v>0.99135825662220622</c:v>
                </c:pt>
                <c:pt idx="1118">
                  <c:v>0.99145218861544315</c:v>
                </c:pt>
                <c:pt idx="1119">
                  <c:v>0.99154612060868008</c:v>
                </c:pt>
                <c:pt idx="1120">
                  <c:v>0.99164005260191701</c:v>
                </c:pt>
                <c:pt idx="1121">
                  <c:v>0.99173398459515394</c:v>
                </c:pt>
                <c:pt idx="1122">
                  <c:v>0.99182791658839087</c:v>
                </c:pt>
                <c:pt idx="1123">
                  <c:v>0.9919218485816278</c:v>
                </c:pt>
                <c:pt idx="1124">
                  <c:v>0.99201578057486473</c:v>
                </c:pt>
                <c:pt idx="1125">
                  <c:v>0.99210971256810165</c:v>
                </c:pt>
                <c:pt idx="1126">
                  <c:v>0.99220364456133858</c:v>
                </c:pt>
                <c:pt idx="1127">
                  <c:v>0.99229757655457551</c:v>
                </c:pt>
                <c:pt idx="1128">
                  <c:v>0.99239150854781244</c:v>
                </c:pt>
                <c:pt idx="1129">
                  <c:v>0.99248544054104937</c:v>
                </c:pt>
                <c:pt idx="1130">
                  <c:v>0.9925793725342863</c:v>
                </c:pt>
                <c:pt idx="1131">
                  <c:v>0.99267330452752323</c:v>
                </c:pt>
                <c:pt idx="1132">
                  <c:v>0.99276723652076015</c:v>
                </c:pt>
                <c:pt idx="1133">
                  <c:v>0.99286116851399708</c:v>
                </c:pt>
                <c:pt idx="1134">
                  <c:v>0.99295510050723401</c:v>
                </c:pt>
                <c:pt idx="1135">
                  <c:v>0.99304903250047094</c:v>
                </c:pt>
                <c:pt idx="1136">
                  <c:v>0.99314296449370787</c:v>
                </c:pt>
                <c:pt idx="1137">
                  <c:v>0.9932368964869448</c:v>
                </c:pt>
                <c:pt idx="1138">
                  <c:v>0.99333082848018173</c:v>
                </c:pt>
                <c:pt idx="1139">
                  <c:v>0.99342476047341866</c:v>
                </c:pt>
                <c:pt idx="1140">
                  <c:v>0.99351869246665558</c:v>
                </c:pt>
                <c:pt idx="1141">
                  <c:v>0.99361262445989251</c:v>
                </c:pt>
                <c:pt idx="1142">
                  <c:v>0.99370655645312944</c:v>
                </c:pt>
                <c:pt idx="1143">
                  <c:v>0.99380048844636637</c:v>
                </c:pt>
                <c:pt idx="1144">
                  <c:v>0.9938944204396033</c:v>
                </c:pt>
                <c:pt idx="1145">
                  <c:v>0.99398835243284023</c:v>
                </c:pt>
                <c:pt idx="1146">
                  <c:v>0.99408228442607716</c:v>
                </c:pt>
                <c:pt idx="1147">
                  <c:v>0.99417621641931408</c:v>
                </c:pt>
                <c:pt idx="1148">
                  <c:v>0.99427014841255101</c:v>
                </c:pt>
                <c:pt idx="1149">
                  <c:v>0.99436408040578794</c:v>
                </c:pt>
                <c:pt idx="1150">
                  <c:v>0.99445801239902487</c:v>
                </c:pt>
                <c:pt idx="1151">
                  <c:v>0.9945519443922618</c:v>
                </c:pt>
                <c:pt idx="1152">
                  <c:v>0.99464587638549873</c:v>
                </c:pt>
                <c:pt idx="1153">
                  <c:v>0.99473980837873566</c:v>
                </c:pt>
                <c:pt idx="1154">
                  <c:v>0.99483374037197259</c:v>
                </c:pt>
                <c:pt idx="1155">
                  <c:v>0.99492767236520951</c:v>
                </c:pt>
                <c:pt idx="1156">
                  <c:v>0.99502160435844644</c:v>
                </c:pt>
                <c:pt idx="1157">
                  <c:v>0.99511553635168337</c:v>
                </c:pt>
                <c:pt idx="1158">
                  <c:v>0.9952094683449203</c:v>
                </c:pt>
                <c:pt idx="1159">
                  <c:v>0.99530340033815723</c:v>
                </c:pt>
                <c:pt idx="1160">
                  <c:v>0.99539733233139416</c:v>
                </c:pt>
                <c:pt idx="1161">
                  <c:v>0.99549126432463109</c:v>
                </c:pt>
                <c:pt idx="1162">
                  <c:v>0.99558519631786802</c:v>
                </c:pt>
                <c:pt idx="1163">
                  <c:v>0.99567912831110494</c:v>
                </c:pt>
                <c:pt idx="1164">
                  <c:v>0.99577306030434187</c:v>
                </c:pt>
                <c:pt idx="1165">
                  <c:v>0.9958669922975788</c:v>
                </c:pt>
                <c:pt idx="1166">
                  <c:v>0.99596092429081573</c:v>
                </c:pt>
                <c:pt idx="1167">
                  <c:v>0.99605485628405266</c:v>
                </c:pt>
                <c:pt idx="1168">
                  <c:v>0.99614878827728959</c:v>
                </c:pt>
                <c:pt idx="1169">
                  <c:v>0.99624272027052652</c:v>
                </c:pt>
                <c:pt idx="1170">
                  <c:v>0.99633665226376344</c:v>
                </c:pt>
                <c:pt idx="1171">
                  <c:v>0.99643058425700037</c:v>
                </c:pt>
                <c:pt idx="1172">
                  <c:v>0.9965245162502373</c:v>
                </c:pt>
                <c:pt idx="1173">
                  <c:v>0.99661844824347423</c:v>
                </c:pt>
                <c:pt idx="1174">
                  <c:v>0.99671238023671116</c:v>
                </c:pt>
                <c:pt idx="1175">
                  <c:v>0.99680631222994809</c:v>
                </c:pt>
                <c:pt idx="1176">
                  <c:v>0.99690024422318502</c:v>
                </c:pt>
                <c:pt idx="1177">
                  <c:v>0.99699417621642195</c:v>
                </c:pt>
                <c:pt idx="1178">
                  <c:v>0.99708810820965887</c:v>
                </c:pt>
                <c:pt idx="1179">
                  <c:v>0.9971820402028958</c:v>
                </c:pt>
                <c:pt idx="1180">
                  <c:v>0.99727597219613273</c:v>
                </c:pt>
                <c:pt idx="1181">
                  <c:v>0.99736990418936966</c:v>
                </c:pt>
                <c:pt idx="1182">
                  <c:v>0.99746383618260659</c:v>
                </c:pt>
                <c:pt idx="1183">
                  <c:v>0.99755776817584352</c:v>
                </c:pt>
                <c:pt idx="1184">
                  <c:v>0.99765170016908045</c:v>
                </c:pt>
                <c:pt idx="1185">
                  <c:v>0.99774563216231738</c:v>
                </c:pt>
                <c:pt idx="1186">
                  <c:v>0.9978395641555543</c:v>
                </c:pt>
                <c:pt idx="1187">
                  <c:v>0.99793349614879123</c:v>
                </c:pt>
                <c:pt idx="1188">
                  <c:v>0.99802742814202816</c:v>
                </c:pt>
                <c:pt idx="1189">
                  <c:v>0.99812136013526509</c:v>
                </c:pt>
                <c:pt idx="1190">
                  <c:v>0.99821529212850202</c:v>
                </c:pt>
                <c:pt idx="1191">
                  <c:v>0.99830922412173895</c:v>
                </c:pt>
                <c:pt idx="1192">
                  <c:v>0.99840315611497588</c:v>
                </c:pt>
                <c:pt idx="1193">
                  <c:v>0.9984970881082128</c:v>
                </c:pt>
                <c:pt idx="1194">
                  <c:v>0.99859102010144973</c:v>
                </c:pt>
                <c:pt idx="1195">
                  <c:v>0.99868495209468666</c:v>
                </c:pt>
                <c:pt idx="1196">
                  <c:v>0.99877888408792359</c:v>
                </c:pt>
                <c:pt idx="1197">
                  <c:v>0.99887281608116052</c:v>
                </c:pt>
                <c:pt idx="1198">
                  <c:v>0.99896674807439745</c:v>
                </c:pt>
                <c:pt idx="1199">
                  <c:v>0.99906068006763438</c:v>
                </c:pt>
                <c:pt idx="1200">
                  <c:v>0.99915461206087131</c:v>
                </c:pt>
                <c:pt idx="1201">
                  <c:v>0.99924854405410823</c:v>
                </c:pt>
                <c:pt idx="1202">
                  <c:v>0.99934247604734516</c:v>
                </c:pt>
                <c:pt idx="1203">
                  <c:v>0.99943640804058209</c:v>
                </c:pt>
                <c:pt idx="1204">
                  <c:v>0.99953034003381902</c:v>
                </c:pt>
                <c:pt idx="1205">
                  <c:v>0.99962427202705595</c:v>
                </c:pt>
                <c:pt idx="1206">
                  <c:v>0.99971820402029288</c:v>
                </c:pt>
                <c:pt idx="1207">
                  <c:v>0.99981213601352981</c:v>
                </c:pt>
                <c:pt idx="1208">
                  <c:v>0.99990606800676674</c:v>
                </c:pt>
                <c:pt idx="1209">
                  <c:v>1.0000000000000036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7-4577-81EF-8EA1230A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35136"/>
        <c:axId val="98632832"/>
      </c:lineChart>
      <c:catAx>
        <c:axId val="160459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0465664"/>
        <c:crosses val="autoZero"/>
        <c:auto val="1"/>
        <c:lblAlgn val="ctr"/>
        <c:lblOffset val="100"/>
        <c:noMultiLvlLbl val="0"/>
      </c:catAx>
      <c:valAx>
        <c:axId val="160465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459776"/>
        <c:crosses val="autoZero"/>
        <c:crossBetween val="between"/>
      </c:valAx>
      <c:valAx>
        <c:axId val="98632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98635136"/>
        <c:crosses val="max"/>
        <c:crossBetween val="between"/>
      </c:valAx>
      <c:catAx>
        <c:axId val="9863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3283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MATERIALES!$B$1222:$B$2431</c:f>
              <c:strCache>
                <c:ptCount val="1210"/>
                <c:pt idx="0">
                  <c:v>Servicio de Instalacion de acometida eléctrica</c:v>
                </c:pt>
                <c:pt idx="1">
                  <c:v>Fabricacion de Mezanine</c:v>
                </c:pt>
                <c:pt idx="2">
                  <c:v>Muro Cortafuego</c:v>
                </c:pt>
                <c:pt idx="3">
                  <c:v>FABRICACION Y SUMINISTRO DE MARCOS DE ESTANTERIA</c:v>
                </c:pt>
                <c:pt idx="4">
                  <c:v>ESTIBAS EN MADERA</c:v>
                </c:pt>
                <c:pt idx="5">
                  <c:v>Materiales electricos Maquinaria y equipo</c:v>
                </c:pt>
                <c:pt idx="6">
                  <c:v>Sistema de Ventilación</c:v>
                </c:pt>
                <c:pt idx="7">
                  <c:v>FACHADA COMPUESTA</c:v>
                </c:pt>
                <c:pt idx="8">
                  <c:v>LAMINAS METALICAS</c:v>
                </c:pt>
                <c:pt idx="9">
                  <c:v>MATERIALES DE CONSTRUCCIÒN</c:v>
                </c:pt>
                <c:pt idx="10">
                  <c:v>Espaciadores</c:v>
                </c:pt>
                <c:pt idx="11">
                  <c:v>Utilidad  Obras y proyectos</c:v>
                </c:pt>
                <c:pt idx="12">
                  <c:v>Cerramiento Metàlico</c:v>
                </c:pt>
                <c:pt idx="13">
                  <c:v>Ladrillo</c:v>
                </c:pt>
                <c:pt idx="14">
                  <c:v>Vigas</c:v>
                </c:pt>
                <c:pt idx="15">
                  <c:v>DRYWALL</c:v>
                </c:pt>
                <c:pt idx="16">
                  <c:v>CONCRETO DE 3000 PSI</c:v>
                </c:pt>
                <c:pt idx="17">
                  <c:v>MONTE Y/O DESMONTE DE ESTANTERIA</c:v>
                </c:pt>
                <c:pt idx="18">
                  <c:v>Tejas Galvanizadas</c:v>
                </c:pt>
                <c:pt idx="19">
                  <c:v>MALLA</c:v>
                </c:pt>
                <c:pt idx="20">
                  <c:v>REFLECTORES</c:v>
                </c:pt>
                <c:pt idx="21">
                  <c:v>Puerta</c:v>
                </c:pt>
                <c:pt idx="22">
                  <c:v>Pinturas</c:v>
                </c:pt>
                <c:pt idx="23">
                  <c:v>Fabricación estructura</c:v>
                </c:pt>
                <c:pt idx="24">
                  <c:v>ESTRUCTURA METALICA</c:v>
                </c:pt>
                <c:pt idx="25">
                  <c:v>Hierro figurado corrugado ¾"</c:v>
                </c:pt>
                <c:pt idx="26">
                  <c:v>Pintura Epoxica</c:v>
                </c:pt>
                <c:pt idx="27">
                  <c:v>Subestación de 300 KVA</c:v>
                </c:pt>
                <c:pt idx="28">
                  <c:v>Cable  No 4 Ceros</c:v>
                </c:pt>
                <c:pt idx="29">
                  <c:v>Hierro figurado corrugado 1"</c:v>
                </c:pt>
                <c:pt idx="30">
                  <c:v>Bastidores</c:v>
                </c:pt>
                <c:pt idx="31">
                  <c:v>DVD Blu-Ray de 50 GB</c:v>
                </c:pt>
                <c:pt idx="32">
                  <c:v>Pegacor</c:v>
                </c:pt>
                <c:pt idx="33">
                  <c:v>LUMINARIAS FLUORECENTES</c:v>
                </c:pt>
                <c:pt idx="34">
                  <c:v>AGLOMERADO</c:v>
                </c:pt>
                <c:pt idx="35">
                  <c:v>Cable  No 2 Ceros</c:v>
                </c:pt>
                <c:pt idx="36">
                  <c:v>Puerta Corta fuego</c:v>
                </c:pt>
                <c:pt idx="37">
                  <c:v>INMUNIZACION DE ESTIBAS</c:v>
                </c:pt>
                <c:pt idx="38">
                  <c:v>Puerta CortaFuego</c:v>
                </c:pt>
                <c:pt idx="39">
                  <c:v>Antiblaze</c:v>
                </c:pt>
                <c:pt idx="40">
                  <c:v>Puertas En Aluminio</c:v>
                </c:pt>
                <c:pt idx="41">
                  <c:v>Hierro figurado corrugado 3/8"</c:v>
                </c:pt>
                <c:pt idx="42">
                  <c:v>TABLERO  ELECTRICO</c:v>
                </c:pt>
                <c:pt idx="43">
                  <c:v>CABLE 7 HILOS #12  BLANCO</c:v>
                </c:pt>
                <c:pt idx="44">
                  <c:v>CABLE #3/0 Maquinaria y equipo</c:v>
                </c:pt>
                <c:pt idx="45">
                  <c:v>Vidrio</c:v>
                </c:pt>
                <c:pt idx="46">
                  <c:v>ESTIBAS EN PLASTICO</c:v>
                </c:pt>
                <c:pt idx="47">
                  <c:v>Vinilo blanco</c:v>
                </c:pt>
                <c:pt idx="48">
                  <c:v>Puertas En Vidrio</c:v>
                </c:pt>
                <c:pt idx="49">
                  <c:v>Lampara matainsectos 2 tubos, bandeja y rejilla completa</c:v>
                </c:pt>
                <c:pt idx="50">
                  <c:v>Ventana en aluminio</c:v>
                </c:pt>
                <c:pt idx="51">
                  <c:v>Lamparas de HIGH BAY II CFE PC/ 1X8/ 3X3X54WHO 41/ 3EUNIV</c:v>
                </c:pt>
                <c:pt idx="52">
                  <c:v>ESTOPA</c:v>
                </c:pt>
                <c:pt idx="53">
                  <c:v>Cable  No 1 Cero</c:v>
                </c:pt>
                <c:pt idx="54">
                  <c:v>cubierta arquitectónica 730*3660mm trapezoidal       acceso</c:v>
                </c:pt>
                <c:pt idx="55">
                  <c:v>Cemento</c:v>
                </c:pt>
                <c:pt idx="56">
                  <c:v>Pelicula de Polarizar</c:v>
                </c:pt>
                <c:pt idx="57">
                  <c:v>puertas</c:v>
                </c:pt>
                <c:pt idx="58">
                  <c:v>Lamina de Alfajor</c:v>
                </c:pt>
                <c:pt idx="59">
                  <c:v>PROTECTORES ESTANTERIA</c:v>
                </c:pt>
                <c:pt idx="60">
                  <c:v>Cortina Enrollable Solar</c:v>
                </c:pt>
                <c:pt idx="61">
                  <c:v>LAMINA HR DE 6,0 X 2,4 X 1/2"</c:v>
                </c:pt>
                <c:pt idx="62">
                  <c:v>Ventana</c:v>
                </c:pt>
                <c:pt idx="63">
                  <c:v>ESTUCO PLASTICO</c:v>
                </c:pt>
                <c:pt idx="64">
                  <c:v>LUMINARIA FLUORESCENTE 2x(3x54)W / 220V - 2F</c:v>
                </c:pt>
                <c:pt idx="65">
                  <c:v>Puertas de seguridad</c:v>
                </c:pt>
                <c:pt idx="66">
                  <c:v>BROCHAS</c:v>
                </c:pt>
                <c:pt idx="67">
                  <c:v>Cortina Enrollable Black Out</c:v>
                </c:pt>
                <c:pt idx="68">
                  <c:v>Puntilla en Libras</c:v>
                </c:pt>
                <c:pt idx="69">
                  <c:v>Cinta Antideslizante</c:v>
                </c:pt>
                <c:pt idx="70">
                  <c:v>CLAVIJA</c:v>
                </c:pt>
                <c:pt idx="71">
                  <c:v>ROLLO DE TERMOFILM</c:v>
                </c:pt>
                <c:pt idx="72">
                  <c:v>FIBRA OPTICA</c:v>
                </c:pt>
                <c:pt idx="73">
                  <c:v>Ladrillo prensado</c:v>
                </c:pt>
                <c:pt idx="74">
                  <c:v>Piso Porcelanato</c:v>
                </c:pt>
                <c:pt idx="75">
                  <c:v>SILLA FIJA</c:v>
                </c:pt>
                <c:pt idx="76">
                  <c:v>VALVULA SOLENOIDE ELECTRICA DE 1 1/2" 24 VDC FABRICADA EN BR</c:v>
                </c:pt>
                <c:pt idx="77">
                  <c:v>Cable encauchetado 4*10</c:v>
                </c:pt>
                <c:pt idx="78">
                  <c:v>CAJA TERMICA MEDIANA</c:v>
                </c:pt>
                <c:pt idx="79">
                  <c:v>Bandeja cablofilm 30cm oficina iint</c:v>
                </c:pt>
                <c:pt idx="80">
                  <c:v>LAMPARAS ELECTRICAS</c:v>
                </c:pt>
                <c:pt idx="81">
                  <c:v>Cable  No 2</c:v>
                </c:pt>
                <c:pt idx="82">
                  <c:v>TUBO 24 W T5 MARCA PHILIPS COLOR 765 K</c:v>
                </c:pt>
                <c:pt idx="83">
                  <c:v>ENMARCACION CUADROS</c:v>
                </c:pt>
                <c:pt idx="84">
                  <c:v>Imprevistos  Obras y proyectos</c:v>
                </c:pt>
                <c:pt idx="85">
                  <c:v>CABLE #2 DESNUDO</c:v>
                </c:pt>
                <c:pt idx="86">
                  <c:v>Revision de entanteria</c:v>
                </c:pt>
                <c:pt idx="87">
                  <c:v>Sistema Esclusas</c:v>
                </c:pt>
                <c:pt idx="88">
                  <c:v>Escalera</c:v>
                </c:pt>
                <c:pt idx="89">
                  <c:v>Claraboyas en Policarbonato</c:v>
                </c:pt>
                <c:pt idx="90">
                  <c:v>Trabajo de Jardineria</c:v>
                </c:pt>
                <c:pt idx="91">
                  <c:v>Separador de fila retractil (cinta-tubo cromado)</c:v>
                </c:pt>
                <c:pt idx="92">
                  <c:v>AISLANTE TERMICO REFLECTIVO REF TART 600</c:v>
                </c:pt>
                <c:pt idx="93">
                  <c:v>CABLE AISLADO # 2 CU THHN ML</c:v>
                </c:pt>
                <c:pt idx="94">
                  <c:v>Variadores de velocidad/ frecuencia.</c:v>
                </c:pt>
                <c:pt idx="95">
                  <c:v>FABRICACION DE MUEBLE METALICO</c:v>
                </c:pt>
                <c:pt idx="96">
                  <c:v>PROTECTOR DE MUELLES</c:v>
                </c:pt>
                <c:pt idx="97">
                  <c:v>Brochas de 3 "</c:v>
                </c:pt>
                <c:pt idx="98">
                  <c:v>Instalación eléctrica para luminarias</c:v>
                </c:pt>
                <c:pt idx="99">
                  <c:v>Tablero red regulada</c:v>
                </c:pt>
                <c:pt idx="100">
                  <c:v>Bombillos t8 x 17 w azules</c:v>
                </c:pt>
                <c:pt idx="101">
                  <c:v>TORNILLO DRY WALL #8*1"</c:v>
                </c:pt>
                <c:pt idx="102">
                  <c:v>Lampara 2x32 Hermetica Electrònicas</c:v>
                </c:pt>
                <c:pt idx="103">
                  <c:v>automotores</c:v>
                </c:pt>
                <c:pt idx="104">
                  <c:v>CONCRETO DE 4000 PSI</c:v>
                </c:pt>
                <c:pt idx="105">
                  <c:v>contactor de 32 Amperios 220V</c:v>
                </c:pt>
                <c:pt idx="106">
                  <c:v>Tablero de distribucìon con contactores</c:v>
                </c:pt>
                <c:pt idx="107">
                  <c:v>INTERRUPTOR CONMUTABLE DOBLE</c:v>
                </c:pt>
                <c:pt idx="108">
                  <c:v>CONCRETO CONVENCIONAL 3000 PSI ASENT 5"</c:v>
                </c:pt>
                <c:pt idx="109">
                  <c:v>CONCRETO CONVENCIONAL 2500 PSI ASENT 4"</c:v>
                </c:pt>
                <c:pt idx="110">
                  <c:v>TUBOS PROTECTORES</c:v>
                </c:pt>
                <c:pt idx="111">
                  <c:v>Cable encauchetado 3*12</c:v>
                </c:pt>
                <c:pt idx="112">
                  <c:v>Lámpara Led de 32 amperios</c:v>
                </c:pt>
                <c:pt idx="113">
                  <c:v>Instalación de plataforma niveladora</c:v>
                </c:pt>
                <c:pt idx="114">
                  <c:v>Modulos para lineas de Produccion</c:v>
                </c:pt>
                <c:pt idx="115">
                  <c:v>ROUTHER</c:v>
                </c:pt>
                <c:pt idx="116">
                  <c:v>Conjunto union portico (unidad completa)</c:v>
                </c:pt>
                <c:pt idx="117">
                  <c:v>TUBO 1 1/2</c:v>
                </c:pt>
                <c:pt idx="118">
                  <c:v>Mano de obra de instalacion</c:v>
                </c:pt>
                <c:pt idx="119">
                  <c:v>SILICONA LIQUIDA</c:v>
                </c:pt>
                <c:pt idx="120">
                  <c:v>LIJAS</c:v>
                </c:pt>
                <c:pt idx="121">
                  <c:v>Candado Yale GRANDE</c:v>
                </c:pt>
                <c:pt idx="122">
                  <c:v>Pintura Epoxica Negra</c:v>
                </c:pt>
                <c:pt idx="123">
                  <c:v>Red Neumatica</c:v>
                </c:pt>
                <c:pt idx="124">
                  <c:v>Lamina cubierta color beig/B 6x1.10 calibre 28/26 pintada</c:v>
                </c:pt>
                <c:pt idx="125">
                  <c:v>Angeo  plástico</c:v>
                </c:pt>
                <c:pt idx="126">
                  <c:v>BOARD ASROCK P4145GV</c:v>
                </c:pt>
                <c:pt idx="127">
                  <c:v>CATALIZADOR EPOXICO</c:v>
                </c:pt>
                <c:pt idx="128">
                  <c:v>Sistema GPS</c:v>
                </c:pt>
                <c:pt idx="129">
                  <c:v>FABRICACION DE RAMPA EN LAMINA ALFAJOR</c:v>
                </c:pt>
                <c:pt idx="130">
                  <c:v>CINTA AISLANTE SUPER 33 3/4"</c:v>
                </c:pt>
                <c:pt idx="131">
                  <c:v>Puerta Metallica</c:v>
                </c:pt>
                <c:pt idx="132">
                  <c:v>Tablero Eléctrico</c:v>
                </c:pt>
                <c:pt idx="133">
                  <c:v>Esmalte blanco</c:v>
                </c:pt>
                <c:pt idx="134">
                  <c:v>Traslado Cuarto frio</c:v>
                </c:pt>
                <c:pt idx="135">
                  <c:v>Lamparas Incrustar 60x60</c:v>
                </c:pt>
                <c:pt idx="136">
                  <c:v>Acrilicos para estaciones de roedores</c:v>
                </c:pt>
                <c:pt idx="137">
                  <c:v>Baldosin</c:v>
                </c:pt>
                <c:pt idx="138">
                  <c:v>Extintor capacidad 20 libras polvo químico sec</c:v>
                </c:pt>
                <c:pt idx="139">
                  <c:v>Candado Yale MEDIANO</c:v>
                </c:pt>
                <c:pt idx="140">
                  <c:v>Piso Emeflex sapri Gris</c:v>
                </c:pt>
                <c:pt idx="141">
                  <c:v>Tubos fluorescentes T8 de 32w</c:v>
                </c:pt>
                <c:pt idx="142">
                  <c:v>Bloque</c:v>
                </c:pt>
                <c:pt idx="143">
                  <c:v>TAPETE  ATRAPAMUGRE</c:v>
                </c:pt>
                <c:pt idx="144">
                  <c:v>CABLE 7 HILOS #12  COLOR</c:v>
                </c:pt>
                <c:pt idx="145">
                  <c:v>Estudio de Topografia</c:v>
                </c:pt>
                <c:pt idx="146">
                  <c:v>ELABORACION DE CORTINAS</c:v>
                </c:pt>
                <c:pt idx="147">
                  <c:v>Acrílicos de estaciones de roedores</c:v>
                </c:pt>
                <c:pt idx="148">
                  <c:v>DISEÑO Y SEGMENTACION DE REDES</c:v>
                </c:pt>
                <c:pt idx="149">
                  <c:v>MANGUERA 3/4</c:v>
                </c:pt>
                <c:pt idx="150">
                  <c:v>Rodillos de 3"</c:v>
                </c:pt>
                <c:pt idx="151">
                  <c:v>Ajustador pintura Epoxica</c:v>
                </c:pt>
                <c:pt idx="152">
                  <c:v>Terminales EMT ¾"</c:v>
                </c:pt>
                <c:pt idx="153">
                  <c:v>Tubo estructural 10x10</c:v>
                </c:pt>
                <c:pt idx="154">
                  <c:v>BOMBILLO AHORRADOR 20W</c:v>
                </c:pt>
                <c:pt idx="155">
                  <c:v>Columnetas para mampostería</c:v>
                </c:pt>
                <c:pt idx="156">
                  <c:v>Extractor  Eolicos</c:v>
                </c:pt>
                <c:pt idx="157">
                  <c:v>Pinza Voltiamperimetrica</c:v>
                </c:pt>
                <c:pt idx="158">
                  <c:v>Lamparas de T5 6x54 A 220v fondo brillante en aluminio</c:v>
                </c:pt>
                <c:pt idx="159">
                  <c:v>LAMPARAS ILUMINACION DE RAMPAS DE CARGA</c:v>
                </c:pt>
                <c:pt idx="160">
                  <c:v>Cable  No 2 Ceros Desnudo</c:v>
                </c:pt>
                <c:pt idx="161">
                  <c:v>Combustible</c:v>
                </c:pt>
                <c:pt idx="162">
                  <c:v>Conjunto union portico (solo con una extension)</c:v>
                </c:pt>
                <c:pt idx="163">
                  <c:v>ESTRUCTURAL RECT 90 x 50MM x 2.00MM x 6MTS</c:v>
                </c:pt>
                <c:pt idx="164">
                  <c:v>Porton</c:v>
                </c:pt>
                <c:pt idx="165">
                  <c:v>Cortina protectora atrapa polvo suspendida</c:v>
                </c:pt>
                <c:pt idx="166">
                  <c:v>Puerta salida de emergencia</c:v>
                </c:pt>
                <c:pt idx="167">
                  <c:v>CONTROLADOR EKC</c:v>
                </c:pt>
                <c:pt idx="168">
                  <c:v>CHAZOS</c:v>
                </c:pt>
                <c:pt idx="169">
                  <c:v>Panel</c:v>
                </c:pt>
                <c:pt idx="170">
                  <c:v>Puerta Metallica Corredera</c:v>
                </c:pt>
                <c:pt idx="171">
                  <c:v>CINTA DE ENMASCARAR   MANTENIMIENTO  DE 3/4</c:v>
                </c:pt>
                <c:pt idx="172">
                  <c:v>Rodillo para Pintura Epoxica</c:v>
                </c:pt>
                <c:pt idx="173">
                  <c:v>Mallas  de Protección de Carga en Transporte</c:v>
                </c:pt>
                <c:pt idx="174">
                  <c:v>SOPORTE ESPECIAL EN CHANNEL Y PLATINA 2 X 3/16 EN LOS EXTREM</c:v>
                </c:pt>
                <c:pt idx="175">
                  <c:v>Cable No 10</c:v>
                </c:pt>
                <c:pt idx="176">
                  <c:v>Puertas aluminio</c:v>
                </c:pt>
                <c:pt idx="177">
                  <c:v>BOMBILLO DE 400W</c:v>
                </c:pt>
                <c:pt idx="178">
                  <c:v>EVAPORADOR</c:v>
                </c:pt>
                <c:pt idx="179">
                  <c:v>Bombillos</c:v>
                </c:pt>
                <c:pt idx="180">
                  <c:v>Thinner</c:v>
                </c:pt>
                <c:pt idx="181">
                  <c:v>Hierro figurado corrugado ½"</c:v>
                </c:pt>
                <c:pt idx="182">
                  <c:v>Tiqueteadora Meto Refe 3329</c:v>
                </c:pt>
                <c:pt idx="183">
                  <c:v>Porcelanato</c:v>
                </c:pt>
                <c:pt idx="184">
                  <c:v>INTERRUPTOR SENCILLO</c:v>
                </c:pt>
                <c:pt idx="185">
                  <c:v>ESMALTE GRIS</c:v>
                </c:pt>
                <c:pt idx="186">
                  <c:v>SIKATOP</c:v>
                </c:pt>
                <c:pt idx="187">
                  <c:v>RODILLO DE FELPA</c:v>
                </c:pt>
                <c:pt idx="188">
                  <c:v>FLEJE CALIBRE 24</c:v>
                </c:pt>
                <c:pt idx="189">
                  <c:v>ESMALTE NEGRO</c:v>
                </c:pt>
                <c:pt idx="190">
                  <c:v>BROCAS</c:v>
                </c:pt>
                <c:pt idx="191">
                  <c:v>CONCRETO CONVENCIONAL 3000 PSI ASENT 6"</c:v>
                </c:pt>
                <c:pt idx="192">
                  <c:v>BOMBILLO DE METALAR DE 400</c:v>
                </c:pt>
                <c:pt idx="193">
                  <c:v>SENSOR IONIZADO PARA DETECCION DE HUMO</c:v>
                </c:pt>
                <c:pt idx="194">
                  <c:v>Bala halógena 50w 12v</c:v>
                </c:pt>
                <c:pt idx="195">
                  <c:v>CAJA TERMICA PEQUEÑA</c:v>
                </c:pt>
                <c:pt idx="196">
                  <c:v>Taladro</c:v>
                </c:pt>
                <c:pt idx="197">
                  <c:v>BROCHAS 4 PULGADAS</c:v>
                </c:pt>
                <c:pt idx="198">
                  <c:v>Cinta demarcación para áreas 48mm x 30 metros</c:v>
                </c:pt>
                <c:pt idx="199">
                  <c:v>Sikadur 32 primer</c:v>
                </c:pt>
                <c:pt idx="200">
                  <c:v>Lamina Corpatecho Blanco Imperial</c:v>
                </c:pt>
                <c:pt idx="201">
                  <c:v>BANDAS PVC</c:v>
                </c:pt>
                <c:pt idx="202">
                  <c:v>Extintore ECARO 25</c:v>
                </c:pt>
                <c:pt idx="203">
                  <c:v>Cable dúplex</c:v>
                </c:pt>
                <c:pt idx="204">
                  <c:v>BOQUILLA *CAMPANA 4"</c:v>
                </c:pt>
                <c:pt idx="205">
                  <c:v>Juego de clavijas y tomas</c:v>
                </c:pt>
                <c:pt idx="206">
                  <c:v>Teja # 10 Ajonit</c:v>
                </c:pt>
                <c:pt idx="207">
                  <c:v>Trampas adhesivas y protectores metalicos</c:v>
                </c:pt>
                <c:pt idx="208">
                  <c:v>Anclajes</c:v>
                </c:pt>
                <c:pt idx="209">
                  <c:v>Uniones de ½ EMT</c:v>
                </c:pt>
                <c:pt idx="210">
                  <c:v>BALASTO METALAR 400W</c:v>
                </c:pt>
                <c:pt idx="211">
                  <c:v>TUBOS DE LUZ  PARA  LAMPARA  MATAINSECTOS.</c:v>
                </c:pt>
                <c:pt idx="212">
                  <c:v>CINTA AISL.SUPER 33 3/4"</c:v>
                </c:pt>
                <c:pt idx="213">
                  <c:v>Topes y abrigos para muelle</c:v>
                </c:pt>
                <c:pt idx="214">
                  <c:v>Hierro figurado corrugado 5/8"</c:v>
                </c:pt>
                <c:pt idx="215">
                  <c:v>CABLE FORRADO 12</c:v>
                </c:pt>
                <c:pt idx="216">
                  <c:v>amarres plásticos blancos de 25 cm de largo x 3 mm de ancho</c:v>
                </c:pt>
                <c:pt idx="217">
                  <c:v>AUTOCONTENIDOS PARA ACPM</c:v>
                </c:pt>
                <c:pt idx="218">
                  <c:v>Alarma Cuarto Frio</c:v>
                </c:pt>
                <c:pt idx="219">
                  <c:v>Refrigerantes</c:v>
                </c:pt>
                <c:pt idx="220">
                  <c:v>O.D ARENA STO TOMAS X6MT3</c:v>
                </c:pt>
                <c:pt idx="221">
                  <c:v>Cadena</c:v>
                </c:pt>
                <c:pt idx="222">
                  <c:v>Arena Mixta</c:v>
                </c:pt>
                <c:pt idx="223">
                  <c:v>EPOXICO AMARILLO</c:v>
                </c:pt>
                <c:pt idx="224">
                  <c:v>INTERRUPTOR CONMUTABLE SENCILLO</c:v>
                </c:pt>
                <c:pt idx="225">
                  <c:v>Luminaria Hermetica 2*54W T5</c:v>
                </c:pt>
                <c:pt idx="226">
                  <c:v>Puertas de Batiente</c:v>
                </c:pt>
                <c:pt idx="227">
                  <c:v>CABLE AISLADO # 4 CU THHN ML</c:v>
                </c:pt>
                <c:pt idx="228">
                  <c:v>Persianas de aluminio</c:v>
                </c:pt>
                <c:pt idx="229">
                  <c:v>Protector lampara metalar 400w</c:v>
                </c:pt>
                <c:pt idx="230">
                  <c:v>Guardaescobas</c:v>
                </c:pt>
                <c:pt idx="231">
                  <c:v>Tubo led  32 W</c:v>
                </c:pt>
                <c:pt idx="232">
                  <c:v>Uniones Emt</c:v>
                </c:pt>
                <c:pt idx="233">
                  <c:v>Mantenimiento Persianas</c:v>
                </c:pt>
                <c:pt idx="234">
                  <c:v>CABLE FORRADO 8</c:v>
                </c:pt>
                <c:pt idx="235">
                  <c:v>Bombillos Ahorradores 15w</c:v>
                </c:pt>
                <c:pt idx="236">
                  <c:v>TUBO PVC 1"</c:v>
                </c:pt>
                <c:pt idx="237">
                  <c:v>Plastico transparente de 18"*3</c:v>
                </c:pt>
                <c:pt idx="238">
                  <c:v>TOTALIZADOR 220V / 3X80A - 25KA</c:v>
                </c:pt>
                <c:pt idx="239">
                  <c:v>HIERRO CORRUGADO DE 1/4"</c:v>
                </c:pt>
                <c:pt idx="240">
                  <c:v>COPA SIERRA PARA METAL DE 30mm</c:v>
                </c:pt>
                <c:pt idx="241">
                  <c:v>Cortina para cuarto frio</c:v>
                </c:pt>
                <c:pt idx="242">
                  <c:v>riel omega</c:v>
                </c:pt>
                <c:pt idx="243">
                  <c:v>Sandblasting</c:v>
                </c:pt>
                <c:pt idx="244">
                  <c:v>Bicicletero</c:v>
                </c:pt>
                <c:pt idx="245">
                  <c:v>Teclado Usb</c:v>
                </c:pt>
                <c:pt idx="246">
                  <c:v>LAMINAS ADHESIVAS INSECTOS</c:v>
                </c:pt>
                <c:pt idx="247">
                  <c:v>Distanciadores</c:v>
                </c:pt>
                <c:pt idx="248">
                  <c:v>Admnistración Obras y proyectos</c:v>
                </c:pt>
                <c:pt idx="249">
                  <c:v>Caja de tubos T-8 *32Volt</c:v>
                </c:pt>
                <c:pt idx="250">
                  <c:v>Flexometro de 5m</c:v>
                </c:pt>
                <c:pt idx="251">
                  <c:v>Angulo</c:v>
                </c:pt>
                <c:pt idx="252">
                  <c:v>Muro</c:v>
                </c:pt>
                <c:pt idx="253">
                  <c:v>TABLONES</c:v>
                </c:pt>
                <c:pt idx="254">
                  <c:v>Arandela 1/8</c:v>
                </c:pt>
                <c:pt idx="255">
                  <c:v>Breaker 2*30 enchufable</c:v>
                </c:pt>
                <c:pt idx="256">
                  <c:v>Trampa para la caja de cebado</c:v>
                </c:pt>
                <c:pt idx="257">
                  <c:v>Sistema de inyeccion de aire filtrado</c:v>
                </c:pt>
                <c:pt idx="258">
                  <c:v>Plantas para materas</c:v>
                </c:pt>
                <c:pt idx="259">
                  <c:v>Suministro, transformación y montaje de estructura metalica.</c:v>
                </c:pt>
                <c:pt idx="260">
                  <c:v>Arena cernida</c:v>
                </c:pt>
                <c:pt idx="261">
                  <c:v>Tubo T5 54W</c:v>
                </c:pt>
                <c:pt idx="262">
                  <c:v>Llave para Jardin</c:v>
                </c:pt>
                <c:pt idx="263">
                  <c:v>Cajas Rawell 5.800 ¾</c:v>
                </c:pt>
                <c:pt idx="264">
                  <c:v>Angulo de 1*1/2*1/8</c:v>
                </c:pt>
                <c:pt idx="265">
                  <c:v>Sikatop 122 CF</c:v>
                </c:pt>
                <c:pt idx="266">
                  <c:v>LAMPARA DE 2*48</c:v>
                </c:pt>
                <c:pt idx="267">
                  <c:v>Cinta de enmascarar 40 m por ½</c:v>
                </c:pt>
                <c:pt idx="268">
                  <c:v>Candado Yale PEQUEÑO</c:v>
                </c:pt>
                <c:pt idx="269">
                  <c:v>Puerta De Madera</c:v>
                </c:pt>
                <c:pt idx="270">
                  <c:v>Piso en Madera</c:v>
                </c:pt>
                <c:pt idx="271">
                  <c:v>Poceta de acero</c:v>
                </c:pt>
                <c:pt idx="272">
                  <c:v>Bombillos Ahorradores de 4 pines de 26 w</c:v>
                </c:pt>
                <c:pt idx="273">
                  <c:v>VAJILLAS</c:v>
                </c:pt>
                <c:pt idx="274">
                  <c:v>Secador Electrico Para Manos</c:v>
                </c:pt>
                <c:pt idx="275">
                  <c:v>Cable de Vehiculo # 12 Verde</c:v>
                </c:pt>
                <c:pt idx="276">
                  <c:v>Tarjeta de proximidad para control de acceso.</c:v>
                </c:pt>
                <c:pt idx="277">
                  <c:v>PLATINAS ALUMINIO</c:v>
                </c:pt>
                <c:pt idx="278">
                  <c:v>SOPORTE DE LUZ</c:v>
                </c:pt>
                <c:pt idx="279">
                  <c:v>CINTA  AISLANTE   NEGRA</c:v>
                </c:pt>
                <c:pt idx="280">
                  <c:v>SUPER BONDER</c:v>
                </c:pt>
                <c:pt idx="281">
                  <c:v>Acrilicos de 60*50cms</c:v>
                </c:pt>
                <c:pt idx="282">
                  <c:v>Marcos ventanas</c:v>
                </c:pt>
                <c:pt idx="283">
                  <c:v>Lamina aglomerado Ref.MDPKOR PEKAN W D/D 2.15 * 2.44 *0.018</c:v>
                </c:pt>
                <c:pt idx="284">
                  <c:v>ROLO 4X2X4.5</c:v>
                </c:pt>
                <c:pt idx="285">
                  <c:v>CAJA DE PVC 4X4</c:v>
                </c:pt>
                <c:pt idx="286">
                  <c:v>Chapas  para Baño</c:v>
                </c:pt>
                <c:pt idx="287">
                  <c:v>Piso Cronos Marfil</c:v>
                </c:pt>
                <c:pt idx="288">
                  <c:v>Fuente de poder KXTDA 103</c:v>
                </c:pt>
                <c:pt idx="289">
                  <c:v>Chazos plasticos de 1/4 con tornillos</c:v>
                </c:pt>
                <c:pt idx="290">
                  <c:v>Extractor Centrifugo</c:v>
                </c:pt>
                <c:pt idx="291">
                  <c:v>Tapas para cajas 5800</c:v>
                </c:pt>
                <c:pt idx="292">
                  <c:v>Base refrigerante para Portatil</c:v>
                </c:pt>
                <c:pt idx="293">
                  <c:v>Cableado nueva bodega.</c:v>
                </c:pt>
                <c:pt idx="294">
                  <c:v>PISO EMEFLEX, GRIS 50*50</c:v>
                </c:pt>
                <c:pt idx="295">
                  <c:v>POSTAS EN TUBO</c:v>
                </c:pt>
                <c:pt idx="296">
                  <c:v>Meson</c:v>
                </c:pt>
                <c:pt idx="297">
                  <c:v>Galones de Pintura Blanca / PINTUCO</c:v>
                </c:pt>
                <c:pt idx="298">
                  <c:v>TRANSFORMADOR  TRIFASICO DE 75 KVA</c:v>
                </c:pt>
                <c:pt idx="299">
                  <c:v>VULKEM</c:v>
                </c:pt>
                <c:pt idx="300">
                  <c:v>ARENA POZO</c:v>
                </c:pt>
                <c:pt idx="301">
                  <c:v>Pegacor Int. Gris 25Kg</c:v>
                </c:pt>
                <c:pt idx="302">
                  <c:v>Fabricación  de costados  pedestal metálico en pintura elect</c:v>
                </c:pt>
                <c:pt idx="303">
                  <c:v>Trasformador de 11400 / 220 v Radial Convencional</c:v>
                </c:pt>
                <c:pt idx="304">
                  <c:v>Cable Señal de Funciones Pantografo</c:v>
                </c:pt>
                <c:pt idx="305">
                  <c:v>DISOLVENTE</c:v>
                </c:pt>
                <c:pt idx="306">
                  <c:v>Reja</c:v>
                </c:pt>
                <c:pt idx="307">
                  <c:v>TUBO IMC DE 3/4" COLMENA</c:v>
                </c:pt>
                <c:pt idx="308">
                  <c:v>Plataforma Web</c:v>
                </c:pt>
                <c:pt idx="309">
                  <c:v>Cajas Rawell 5.800 ½</c:v>
                </c:pt>
                <c:pt idx="310">
                  <c:v>Tubo T8 17w</c:v>
                </c:pt>
                <c:pt idx="311">
                  <c:v>ELABORACION BASE TECLADO</c:v>
                </c:pt>
                <c:pt idx="312">
                  <c:v>Alambre</c:v>
                </c:pt>
                <c:pt idx="313">
                  <c:v>VINILO NEGRO POLIETILENO X 100 MT</c:v>
                </c:pt>
                <c:pt idx="314">
                  <c:v>Cable encauchetado 3*14</c:v>
                </c:pt>
                <c:pt idx="315">
                  <c:v>Detector de Amoniaco Altair 5X</c:v>
                </c:pt>
                <c:pt idx="316">
                  <c:v>Gabinete Standard para medida indirecta calibre 16</c:v>
                </c:pt>
                <c:pt idx="317">
                  <c:v>Brocas de tusgteno -3 1/4 Normal y Hiti</c:v>
                </c:pt>
                <c:pt idx="318">
                  <c:v>DISOLVENTE EPOXICO</c:v>
                </c:pt>
                <c:pt idx="319">
                  <c:v>AMARRES PLASTICOS 10"</c:v>
                </c:pt>
                <c:pt idx="320">
                  <c:v>ADOQUIN</c:v>
                </c:pt>
                <c:pt idx="321">
                  <c:v>PIÑON 40B 22</c:v>
                </c:pt>
                <c:pt idx="322">
                  <c:v>Lámpara atrapa insectos con lamina adhesiva</c:v>
                </c:pt>
                <c:pt idx="323">
                  <c:v>Mampostería ladrillo H-10. Incluye replanteo</c:v>
                </c:pt>
                <c:pt idx="324">
                  <c:v>Clavija Caucho Terminal</c:v>
                </c:pt>
                <c:pt idx="325">
                  <c:v>Transformador</c:v>
                </c:pt>
                <c:pt idx="326">
                  <c:v>Buje soldado 4X2"</c:v>
                </c:pt>
                <c:pt idx="327">
                  <c:v>ESCUADRA CANTERO 16X24~ STANLEY 45600</c:v>
                </c:pt>
                <c:pt idx="328">
                  <c:v>TOMA DE RED DOBLE</c:v>
                </c:pt>
                <c:pt idx="329">
                  <c:v>Tanques De Agua</c:v>
                </c:pt>
                <c:pt idx="330">
                  <c:v>UNION 1"</c:v>
                </c:pt>
                <c:pt idx="331">
                  <c:v>REPISAS 8*4*3</c:v>
                </c:pt>
                <c:pt idx="332">
                  <c:v>POLYLON</c:v>
                </c:pt>
                <c:pt idx="333">
                  <c:v>Servicio de adecuacuion de baterias sanitarias</c:v>
                </c:pt>
                <c:pt idx="334">
                  <c:v>Fabricación de Prototipo</c:v>
                </c:pt>
                <c:pt idx="335">
                  <c:v>POTENCIOMETRO</c:v>
                </c:pt>
                <c:pt idx="336">
                  <c:v>CAJA DE PUNTILLAS</c:v>
                </c:pt>
                <c:pt idx="337">
                  <c:v>Fabricacion division piso techo mixta</c:v>
                </c:pt>
                <c:pt idx="338">
                  <c:v>Tubo e 1" de Acero ala carbón SCH 40</c:v>
                </c:pt>
                <c:pt idx="339">
                  <c:v>POLIURETANO S/M</c:v>
                </c:pt>
                <c:pt idx="340">
                  <c:v>Tiras de angulos de 1" x 1/8</c:v>
                </c:pt>
                <c:pt idx="341">
                  <c:v>Soporte Tubo Cuadrado</c:v>
                </c:pt>
                <c:pt idx="342">
                  <c:v>BASE MONITOR</c:v>
                </c:pt>
                <c:pt idx="343">
                  <c:v>Tomas Lewinton Monofasicas / Levinton</c:v>
                </c:pt>
                <c:pt idx="344">
                  <c:v>ORINALES</c:v>
                </c:pt>
                <c:pt idx="345">
                  <c:v>Guaya 1/8"</c:v>
                </c:pt>
                <c:pt idx="346">
                  <c:v>TEFLON TUBERIA</c:v>
                </c:pt>
                <c:pt idx="347">
                  <c:v>Sika Blanca</c:v>
                </c:pt>
                <c:pt idx="348">
                  <c:v>Tubos fluorescentes T12 de 48</c:v>
                </c:pt>
                <c:pt idx="349">
                  <c:v>TOXEMENT NULLIFIRE S707-120</c:v>
                </c:pt>
                <c:pt idx="350">
                  <c:v>luminaria Reflector led 50 W /220 V</c:v>
                </c:pt>
                <c:pt idx="351">
                  <c:v>Hierro recto corrugado 5/8"</c:v>
                </c:pt>
                <c:pt idx="352">
                  <c:v>ADAPTADOR EMT 3/4" COLMENA</c:v>
                </c:pt>
                <c:pt idx="353">
                  <c:v>Equipo de soldadura Lincoln AC/DC225</c:v>
                </c:pt>
                <c:pt idx="354">
                  <c:v>Yeso</c:v>
                </c:pt>
                <c:pt idx="355">
                  <c:v>Fabricación de campana extractora</c:v>
                </c:pt>
                <c:pt idx="356">
                  <c:v>ESTUDIO DE CONDICIONES AMBIENTALES</c:v>
                </c:pt>
                <c:pt idx="357">
                  <c:v>Bolsa de terminales en PIN selladas numero 10</c:v>
                </c:pt>
                <c:pt idx="358">
                  <c:v>Patch cord azules</c:v>
                </c:pt>
                <c:pt idx="359">
                  <c:v>SEPARADOR EN ACERO INOXIDABLE</c:v>
                </c:pt>
                <c:pt idx="360">
                  <c:v>CINTA 1/2</c:v>
                </c:pt>
                <c:pt idx="361">
                  <c:v>Balastros de 2*32</c:v>
                </c:pt>
                <c:pt idx="362">
                  <c:v>SOPORTE DE TUBERIA</c:v>
                </c:pt>
                <c:pt idx="363">
                  <c:v>CINTA PELIGRO</c:v>
                </c:pt>
                <c:pt idx="364">
                  <c:v>Socket de lámpara T8 x 32 w</c:v>
                </c:pt>
                <c:pt idx="365">
                  <c:v>Boton Push</c:v>
                </c:pt>
                <c:pt idx="366">
                  <c:v>Caolin</c:v>
                </c:pt>
                <c:pt idx="367">
                  <c:v>Uniones De 3/4 Emt</c:v>
                </c:pt>
                <c:pt idx="368">
                  <c:v>cable Hdmi to Dvi- Ps3 Xbox Pc Lcd Hd-4.6 mts 5 Gbps</c:v>
                </c:pt>
                <c:pt idx="369">
                  <c:v>Tubs T5 X 54 W / Sylvania</c:v>
                </c:pt>
                <c:pt idx="370">
                  <c:v>TINER</c:v>
                </c:pt>
                <c:pt idx="371">
                  <c:v>Electroimán</c:v>
                </c:pt>
                <c:pt idx="372">
                  <c:v>Rodamiento 6202 2Z</c:v>
                </c:pt>
                <c:pt idx="373">
                  <c:v>LUMINARIA TIPO PEATONAL ACRILICA BLANCA 150W</c:v>
                </c:pt>
                <c:pt idx="374">
                  <c:v>Espejo</c:v>
                </c:pt>
                <c:pt idx="375">
                  <c:v>BASES EN ANGULOS 1'X3/16</c:v>
                </c:pt>
                <c:pt idx="376">
                  <c:v>TARIMA DE  6.10*4.88</c:v>
                </c:pt>
                <c:pt idx="377">
                  <c:v>RECARGA DE EXTINTORES BUCARAMANGA</c:v>
                </c:pt>
                <c:pt idx="378">
                  <c:v>Marcos Lamparas</c:v>
                </c:pt>
                <c:pt idx="379">
                  <c:v>taladro de 1/2 percutor 800 w 0-3100  vvr + caja  B&amp;D</c:v>
                </c:pt>
                <c:pt idx="380">
                  <c:v>Bases para marcos</c:v>
                </c:pt>
                <c:pt idx="381">
                  <c:v>Válvula de cortina 1/2"</c:v>
                </c:pt>
                <c:pt idx="382">
                  <c:v>BREAKER INDUSTRIAL  DE 3 *50</c:v>
                </c:pt>
                <c:pt idx="383">
                  <c:v>Piedra para concreto ciclope</c:v>
                </c:pt>
                <c:pt idx="384">
                  <c:v>Cinta demarcación para áreas 72mm x 30 metros</c:v>
                </c:pt>
                <c:pt idx="385">
                  <c:v>luminarias T8 2x32w 120m</c:v>
                </c:pt>
                <c:pt idx="386">
                  <c:v>Bandeja cablofilm 40 cm bodega</c:v>
                </c:pt>
                <c:pt idx="387">
                  <c:v>Chapas Para gabinete eléctrico</c:v>
                </c:pt>
                <c:pt idx="388">
                  <c:v>ANTICORROSIVO</c:v>
                </c:pt>
                <c:pt idx="389">
                  <c:v>CANALETA LISA 20X12 CON ADHESIVO</c:v>
                </c:pt>
                <c:pt idx="390">
                  <c:v>Arriendo Apartamento Interventoria de Obra</c:v>
                </c:pt>
                <c:pt idx="391">
                  <c:v>Cerradura</c:v>
                </c:pt>
                <c:pt idx="392">
                  <c:v>BOMBILLO LUZ MIXTA 500W</c:v>
                </c:pt>
                <c:pt idx="393">
                  <c:v>BRAZOS C/PLAT</c:v>
                </c:pt>
                <c:pt idx="394">
                  <c:v>Sika Transparente</c:v>
                </c:pt>
                <c:pt idx="395">
                  <c:v>SOLDADURA 6013X1/8 WEST ARCO</c:v>
                </c:pt>
                <c:pt idx="396">
                  <c:v>Soporte de pared para televisor</c:v>
                </c:pt>
                <c:pt idx="397">
                  <c:v>Sikaflex</c:v>
                </c:pt>
                <c:pt idx="398">
                  <c:v>CARPA PARA SOL</c:v>
                </c:pt>
                <c:pt idx="399">
                  <c:v>AUDITORIA DE CONSUMO ENERGETICO</c:v>
                </c:pt>
                <c:pt idx="400">
                  <c:v>Marquesinas</c:v>
                </c:pt>
                <c:pt idx="401">
                  <c:v>GRAMA ARTIFICIAL 700 GR</c:v>
                </c:pt>
                <c:pt idx="402">
                  <c:v>VARILLA 1/2 LISA</c:v>
                </c:pt>
                <c:pt idx="403">
                  <c:v>ESTUCO PULIMENTO</c:v>
                </c:pt>
                <c:pt idx="404">
                  <c:v>IMPERMEABILIZANTE</c:v>
                </c:pt>
                <c:pt idx="405">
                  <c:v>TUBOS DE 3" EMT</c:v>
                </c:pt>
                <c:pt idx="406">
                  <c:v>Soporte Lamina</c:v>
                </c:pt>
                <c:pt idx="407">
                  <c:v>Pintulux Azul</c:v>
                </c:pt>
                <c:pt idx="408">
                  <c:v>Cable de Vehiculo # 10 Verde</c:v>
                </c:pt>
                <c:pt idx="409">
                  <c:v>Bloque de Caucho</c:v>
                </c:pt>
                <c:pt idx="410">
                  <c:v>Breaker de 3*32 M.G K60</c:v>
                </c:pt>
                <c:pt idx="411">
                  <c:v>CABLE 7 HILOS #10  COLOR</c:v>
                </c:pt>
                <c:pt idx="412">
                  <c:v>Tapete antideslizante</c:v>
                </c:pt>
                <c:pt idx="413">
                  <c:v>SOLDADURA 7018 WEST ARCO</c:v>
                </c:pt>
                <c:pt idx="414">
                  <c:v>Rollo de duplex 2*16</c:v>
                </c:pt>
                <c:pt idx="415">
                  <c:v>BROCHAS 3 PULGADAS</c:v>
                </c:pt>
                <c:pt idx="416">
                  <c:v>Vidrio 4 mm Cristal</c:v>
                </c:pt>
                <c:pt idx="417">
                  <c:v>BOTON DE PANICO</c:v>
                </c:pt>
                <c:pt idx="418">
                  <c:v>Tubo de 2 " acero al carbón SCH 40</c:v>
                </c:pt>
                <c:pt idx="419">
                  <c:v>Protectores acrilplast de 22"</c:v>
                </c:pt>
                <c:pt idx="420">
                  <c:v>Estación plástica, con trampa de golpe</c:v>
                </c:pt>
                <c:pt idx="421">
                  <c:v>Galones de Pintura Gris / PINTUCO</c:v>
                </c:pt>
                <c:pt idx="422">
                  <c:v>Placa maciza en concreto e=10 cm</c:v>
                </c:pt>
                <c:pt idx="423">
                  <c:v>TUBO FLUORESCENTE 48W</c:v>
                </c:pt>
                <c:pt idx="424">
                  <c:v>Superficie recta de 1.61*0.60</c:v>
                </c:pt>
                <c:pt idx="425">
                  <c:v>Sifon Tipo Botella</c:v>
                </c:pt>
                <c:pt idx="426">
                  <c:v>Boquilla  * kilo</c:v>
                </c:pt>
                <c:pt idx="427">
                  <c:v>POLISOMBRA</c:v>
                </c:pt>
                <c:pt idx="428">
                  <c:v>ACOPLE</c:v>
                </c:pt>
                <c:pt idx="429">
                  <c:v>Plafones 2 Piezas</c:v>
                </c:pt>
                <c:pt idx="430">
                  <c:v>ESMALTE AMARILLA</c:v>
                </c:pt>
                <c:pt idx="431">
                  <c:v>LAVAPLATOS</c:v>
                </c:pt>
                <c:pt idx="432">
                  <c:v>Clavijas  /Legrand</c:v>
                </c:pt>
                <c:pt idx="433">
                  <c:v>SERVICIO DE AUTOBOMBA</c:v>
                </c:pt>
                <c:pt idx="434">
                  <c:v>Bisagra</c:v>
                </c:pt>
                <c:pt idx="435">
                  <c:v>BOMB.LUZ MIXTA 250W</c:v>
                </c:pt>
                <c:pt idx="436">
                  <c:v>BOMBILLOS AHORRADORES DE LUZ DE 30W</c:v>
                </c:pt>
                <c:pt idx="437">
                  <c:v>CABLE FORRADO 10</c:v>
                </c:pt>
                <c:pt idx="438">
                  <c:v>Curva amplia de 1" PVC</c:v>
                </c:pt>
                <c:pt idx="439">
                  <c:v>SEMICODO RANURADO 2 1/2"</c:v>
                </c:pt>
                <c:pt idx="440">
                  <c:v>Griferia para baño</c:v>
                </c:pt>
                <c:pt idx="441">
                  <c:v>PARED VERONA BLANCO</c:v>
                </c:pt>
                <c:pt idx="442">
                  <c:v>Pilas para Mantenimiento  AA</c:v>
                </c:pt>
                <c:pt idx="443">
                  <c:v>Pasadores</c:v>
                </c:pt>
                <c:pt idx="444">
                  <c:v>Luminaria reflector 220 V 400 W T ext MH</c:v>
                </c:pt>
                <c:pt idx="445">
                  <c:v>Tramos de tubo EMT ¾"</c:v>
                </c:pt>
                <c:pt idx="446">
                  <c:v>Pintura de señalización</c:v>
                </c:pt>
                <c:pt idx="447">
                  <c:v>Llave para Lavamanos</c:v>
                </c:pt>
                <c:pt idx="448">
                  <c:v>BALASTRO 1X20W</c:v>
                </c:pt>
                <c:pt idx="449">
                  <c:v>Rollos de cinta aislante 3M</c:v>
                </c:pt>
                <c:pt idx="450">
                  <c:v>Bombillo metalhalider de 250W E40</c:v>
                </c:pt>
                <c:pt idx="451">
                  <c:v>Mezcladores para lavaplatosl</c:v>
                </c:pt>
                <c:pt idx="452">
                  <c:v>AMARRAS PLASTICAS DE 10"</c:v>
                </c:pt>
                <c:pt idx="453">
                  <c:v>Bisagra hidráulica puerta</c:v>
                </c:pt>
                <c:pt idx="454">
                  <c:v>Planchones de madera</c:v>
                </c:pt>
                <c:pt idx="455">
                  <c:v>TEMPORIZADOR DIGITAL 110 VAC</c:v>
                </c:pt>
                <c:pt idx="456">
                  <c:v>TABLA CEPILLADA UNA CARA</c:v>
                </c:pt>
                <c:pt idx="457">
                  <c:v>balastos 2* 48</c:v>
                </c:pt>
                <c:pt idx="458">
                  <c:v>Traslado Plataforma Niveladora</c:v>
                </c:pt>
                <c:pt idx="459">
                  <c:v>Platina 1*3/16</c:v>
                </c:pt>
                <c:pt idx="460">
                  <c:v>Calibrador pie de rey</c:v>
                </c:pt>
                <c:pt idx="461">
                  <c:v>Adaptador Hembra 1/2 Pvc</c:v>
                </c:pt>
                <c:pt idx="462">
                  <c:v>SP TALICON 1` X 3 MTS</c:v>
                </c:pt>
                <c:pt idx="463">
                  <c:v>Viaje de mixto</c:v>
                </c:pt>
                <c:pt idx="464">
                  <c:v>PERFORACION</c:v>
                </c:pt>
                <c:pt idx="465">
                  <c:v>Juegos de empaquetaduras satélite</c:v>
                </c:pt>
                <c:pt idx="466">
                  <c:v>DISCO DE CORTE DE 9"</c:v>
                </c:pt>
                <c:pt idx="467">
                  <c:v>PLACA DE NEOLITE</c:v>
                </c:pt>
                <c:pt idx="468">
                  <c:v>Aceite sintético para refrigerante R507</c:v>
                </c:pt>
                <c:pt idx="469">
                  <c:v>CODO 1"</c:v>
                </c:pt>
                <c:pt idx="470">
                  <c:v>TOMA CORRIENTE TRIFASICA</c:v>
                </c:pt>
                <c:pt idx="471">
                  <c:v>Electrodo de selladora</c:v>
                </c:pt>
                <c:pt idx="472">
                  <c:v>Chapa para Puerta Bodega</c:v>
                </c:pt>
                <c:pt idx="473">
                  <c:v>Pernos 5/8 " x 14</c:v>
                </c:pt>
                <c:pt idx="474">
                  <c:v>ROLO CATIVO 1X12X15 (..)</c:v>
                </c:pt>
                <c:pt idx="475">
                  <c:v>Pintura en spray colores surtidos</c:v>
                </c:pt>
                <c:pt idx="476">
                  <c:v>Tubería MT 34</c:v>
                </c:pt>
                <c:pt idx="477">
                  <c:v>Pintulux Gris Plata</c:v>
                </c:pt>
                <c:pt idx="478">
                  <c:v>THINER GALON</c:v>
                </c:pt>
                <c:pt idx="479">
                  <c:v>final de carrera de 5A a 250V T85</c:v>
                </c:pt>
                <c:pt idx="480">
                  <c:v>Tubo Cr Rect 40x80mm</c:v>
                </c:pt>
                <c:pt idx="481">
                  <c:v>Memoria de 4GB  Maxell - High Speed SD/HC</c:v>
                </c:pt>
                <c:pt idx="482">
                  <c:v>POZO SEPTICO</c:v>
                </c:pt>
                <c:pt idx="483">
                  <c:v>Tornillos cabeza de lenteja</c:v>
                </c:pt>
                <c:pt idx="484">
                  <c:v>Enchape pared en cerámica 0,3 * 0,45</c:v>
                </c:pt>
                <c:pt idx="485">
                  <c:v>Combo baños</c:v>
                </c:pt>
                <c:pt idx="486">
                  <c:v>TOMA DOBLE LEVITON</c:v>
                </c:pt>
                <c:pt idx="487">
                  <c:v>Dique de Contención para residuos peligrosos</c:v>
                </c:pt>
                <c:pt idx="488">
                  <c:v>Breaker industrial de 3 X 32 A</c:v>
                </c:pt>
                <c:pt idx="489">
                  <c:v>Pared Juno Azul 20*32</c:v>
                </c:pt>
                <c:pt idx="490">
                  <c:v>CHAZO PLASTICO C/TORNILLO 5/16</c:v>
                </c:pt>
                <c:pt idx="491">
                  <c:v>VINILO GRIS</c:v>
                </c:pt>
                <c:pt idx="492">
                  <c:v>Insecticidas</c:v>
                </c:pt>
                <c:pt idx="493">
                  <c:v>Drywall gyplac</c:v>
                </c:pt>
                <c:pt idx="494">
                  <c:v>Tomas S-P legrand 55377</c:v>
                </c:pt>
                <c:pt idx="495">
                  <c:v>Pulsador NA Verde</c:v>
                </c:pt>
                <c:pt idx="496">
                  <c:v>Terminal de 1" PVC</c:v>
                </c:pt>
                <c:pt idx="497">
                  <c:v>Cajas Plasticas 20x20x15</c:v>
                </c:pt>
                <c:pt idx="498">
                  <c:v>Registros 1/2 Grivan</c:v>
                </c:pt>
                <c:pt idx="499">
                  <c:v>Patines con Rodachinas</c:v>
                </c:pt>
                <c:pt idx="500">
                  <c:v>Cable de red UTP Nivel 6</c:v>
                </c:pt>
                <c:pt idx="501">
                  <c:v>MANO DE OBRA ARMADO DE TABLERO</c:v>
                </c:pt>
                <c:pt idx="502">
                  <c:v>Neveras</c:v>
                </c:pt>
                <c:pt idx="503">
                  <c:v>Tee de 1" en PVC</c:v>
                </c:pt>
                <c:pt idx="504">
                  <c:v>Tramo Canaleta Portacable</c:v>
                </c:pt>
                <c:pt idx="505">
                  <c:v>BALASTRO</c:v>
                </c:pt>
                <c:pt idx="506">
                  <c:v>ROLLO DE DUPLEX 2*12</c:v>
                </c:pt>
                <c:pt idx="507">
                  <c:v>Brocas de tusgteno -3 1/2</c:v>
                </c:pt>
                <c:pt idx="508">
                  <c:v>ROLLO DE DUPLEX 2*14</c:v>
                </c:pt>
                <c:pt idx="509">
                  <c:v>Uniones 2-1/2" EMT</c:v>
                </c:pt>
                <c:pt idx="510">
                  <c:v>SOLDADURA PVC</c:v>
                </c:pt>
                <c:pt idx="511">
                  <c:v>Discos Pulir</c:v>
                </c:pt>
                <c:pt idx="512">
                  <c:v>Cajas Radwelt con salida de ¾ y tapa</c:v>
                </c:pt>
                <c:pt idx="513">
                  <c:v>Base metalica para lampara mata insectos</c:v>
                </c:pt>
                <c:pt idx="514">
                  <c:v>PINTURA TRAFICO AMARILLA</c:v>
                </c:pt>
                <c:pt idx="515">
                  <c:v>Suministro e instalación de polo a tierra, incluye barrila c</c:v>
                </c:pt>
                <c:pt idx="516">
                  <c:v>Bolsa de terminales en "U" numero 16</c:v>
                </c:pt>
                <c:pt idx="517">
                  <c:v>CANECA DE 55 GALONES</c:v>
                </c:pt>
                <c:pt idx="518">
                  <c:v>Canales</c:v>
                </c:pt>
                <c:pt idx="519">
                  <c:v>PARARRAYOS DINAMICO IONIZANTE DIELECTRICO</c:v>
                </c:pt>
                <c:pt idx="520">
                  <c:v>UNIONES EMT 3/4"</c:v>
                </c:pt>
                <c:pt idx="521">
                  <c:v>PIE DE AMIGOS  y CINTURONES</c:v>
                </c:pt>
                <c:pt idx="522">
                  <c:v>Soporte para cortinas de termofil, para cuarto frio</c:v>
                </c:pt>
                <c:pt idx="523">
                  <c:v>NIPLE AC SCH 40 DE 2 1/2" X 30 cm ROSCADO</c:v>
                </c:pt>
                <c:pt idx="524">
                  <c:v>Modelo Cuarto frío</c:v>
                </c:pt>
                <c:pt idx="525">
                  <c:v>Manto Asfaltico</c:v>
                </c:pt>
                <c:pt idx="526">
                  <c:v>Koraza Gris Basalto</c:v>
                </c:pt>
                <c:pt idx="527">
                  <c:v>BROCAS 1/8</c:v>
                </c:pt>
                <c:pt idx="528">
                  <c:v>Soporte Tensor en HR</c:v>
                </c:pt>
                <c:pt idx="529">
                  <c:v>Koraza de 5Gl Blanco</c:v>
                </c:pt>
                <c:pt idx="530">
                  <c:v>Codo PVC 2":</c:v>
                </c:pt>
                <c:pt idx="531">
                  <c:v>TORNILLO #8*1" AUTOPERFORANTE</c:v>
                </c:pt>
                <c:pt idx="532">
                  <c:v>Martillo para Gabinetes</c:v>
                </c:pt>
                <c:pt idx="533">
                  <c:v>MULTITOMA  ELECTRICA</c:v>
                </c:pt>
                <c:pt idx="534">
                  <c:v>Protectores para maquina</c:v>
                </c:pt>
                <c:pt idx="535">
                  <c:v>Ducto flexible - DuctoGlass Flex</c:v>
                </c:pt>
                <c:pt idx="536">
                  <c:v>CIZALLA 24~ STANLEY</c:v>
                </c:pt>
                <c:pt idx="537">
                  <c:v>Señalizador tipo Tubular</c:v>
                </c:pt>
                <c:pt idx="538">
                  <c:v>MODULOS IP</c:v>
                </c:pt>
                <c:pt idx="539">
                  <c:v>BOMBILLO DE MERCURIO DE 125</c:v>
                </c:pt>
                <c:pt idx="540">
                  <c:v>Cizalla</c:v>
                </c:pt>
                <c:pt idx="541">
                  <c:v>CONOS DE SEPARACION DE AREA</c:v>
                </c:pt>
                <c:pt idx="542">
                  <c:v>SEMICODO RANURADO 4"</c:v>
                </c:pt>
                <c:pt idx="543">
                  <c:v>PUNTILLA C/CABEZA 2 1/2 - X LB</c:v>
                </c:pt>
                <c:pt idx="544">
                  <c:v>Protectores para lámpara</c:v>
                </c:pt>
                <c:pt idx="545">
                  <c:v>Cable extension</c:v>
                </c:pt>
                <c:pt idx="546">
                  <c:v>CABLE XLPE #2 CENTELSA</c:v>
                </c:pt>
                <c:pt idx="547">
                  <c:v>TABLAS DE 30CM</c:v>
                </c:pt>
                <c:pt idx="548">
                  <c:v>Rejilla para sifón</c:v>
                </c:pt>
                <c:pt idx="549">
                  <c:v>O.D. CEMENTO GRIS ARGOS X 50 PR S1*</c:v>
                </c:pt>
                <c:pt idx="550">
                  <c:v>TUBOS 1/2' PRESION</c:v>
                </c:pt>
                <c:pt idx="551">
                  <c:v>Flotador completo para sanitario</c:v>
                </c:pt>
                <c:pt idx="552">
                  <c:v>Encerramiento Cilog</c:v>
                </c:pt>
                <c:pt idx="553">
                  <c:v>Tapa metalica toma levinton</c:v>
                </c:pt>
                <c:pt idx="554">
                  <c:v>Malla reja plástica</c:v>
                </c:pt>
                <c:pt idx="555">
                  <c:v>Secuencimetro Kyoritsu 8031</c:v>
                </c:pt>
                <c:pt idx="556">
                  <c:v>LINTERNA CASCO 12 LED VARTA</c:v>
                </c:pt>
                <c:pt idx="557">
                  <c:v>Esquineros Plásticos</c:v>
                </c:pt>
                <c:pt idx="558">
                  <c:v>TUBO PVC DE 1/2</c:v>
                </c:pt>
                <c:pt idx="559">
                  <c:v>Mantenimiento Datanet</c:v>
                </c:pt>
                <c:pt idx="560">
                  <c:v>RESISTENCIA 220 VOLTIOS</c:v>
                </c:pt>
                <c:pt idx="561">
                  <c:v>LAMINAS DE ZINC</c:v>
                </c:pt>
                <c:pt idx="562">
                  <c:v>Antenas para Television</c:v>
                </c:pt>
                <c:pt idx="563">
                  <c:v>TAPA CIEGA 4X4</c:v>
                </c:pt>
                <c:pt idx="564">
                  <c:v>CABLE 7 HILOS #8  COLOR</c:v>
                </c:pt>
                <c:pt idx="565">
                  <c:v>Servicio de programacion</c:v>
                </c:pt>
                <c:pt idx="566">
                  <c:v>Tacos de riel de 32 amperios</c:v>
                </c:pt>
                <c:pt idx="567">
                  <c:v>pala antichispa</c:v>
                </c:pt>
                <c:pt idx="568">
                  <c:v>Chazos de Anclajes de 1 1/2 x 1 "</c:v>
                </c:pt>
                <c:pt idx="569">
                  <c:v>Caucho siliconado rojo</c:v>
                </c:pt>
                <c:pt idx="570">
                  <c:v>Balasto electrónico 4 * 32</c:v>
                </c:pt>
                <c:pt idx="571">
                  <c:v>Tornillo Expandible</c:v>
                </c:pt>
                <c:pt idx="572">
                  <c:v>PERFIL IMP. CEREZO</c:v>
                </c:pt>
                <c:pt idx="573">
                  <c:v>Bisturí industrial</c:v>
                </c:pt>
                <c:pt idx="574">
                  <c:v>Estuco y pintura muros internos</c:v>
                </c:pt>
                <c:pt idx="575">
                  <c:v>Varilla de cobre</c:v>
                </c:pt>
                <c:pt idx="576">
                  <c:v>BOMBILLO DE MERCURIO DE 250</c:v>
                </c:pt>
                <c:pt idx="577">
                  <c:v>Angulo de 1*1/2*3/16</c:v>
                </c:pt>
                <c:pt idx="578">
                  <c:v>Alambre #10 *100 mtrs</c:v>
                </c:pt>
                <c:pt idx="579">
                  <c:v>Union en acero 1/2</c:v>
                </c:pt>
                <c:pt idx="580">
                  <c:v>EPOXICO BLANCO</c:v>
                </c:pt>
                <c:pt idx="581">
                  <c:v>Breaker tripolar de 10</c:v>
                </c:pt>
                <c:pt idx="582">
                  <c:v>Fabricación Pasamanos</c:v>
                </c:pt>
                <c:pt idx="583">
                  <c:v>Sierra cirdular de 1/4 1500 w  5.500 rpm  B&amp;D</c:v>
                </c:pt>
                <c:pt idx="584">
                  <c:v>Cubierta Muelles</c:v>
                </c:pt>
                <c:pt idx="585">
                  <c:v>Válvula extintor manual</c:v>
                </c:pt>
                <c:pt idx="586">
                  <c:v>Tubo de cobre Cuarto Frio</c:v>
                </c:pt>
                <c:pt idx="587">
                  <c:v>TORNILLO 1X8 CON CHAZOS</c:v>
                </c:pt>
                <c:pt idx="588">
                  <c:v>Bornera de Conexiones para contador</c:v>
                </c:pt>
                <c:pt idx="589">
                  <c:v>Pared Artica Blanco</c:v>
                </c:pt>
                <c:pt idx="590">
                  <c:v>PISTOLA DE CALOR 1500W 50-600 C MAKITA</c:v>
                </c:pt>
                <c:pt idx="591">
                  <c:v>Caracterizaciòn de cargas</c:v>
                </c:pt>
                <c:pt idx="592">
                  <c:v>Tubo de aguas negras</c:v>
                </c:pt>
                <c:pt idx="593">
                  <c:v>ACRILICO PARA LAMPARA, CON SOPORTE.</c:v>
                </c:pt>
                <c:pt idx="594">
                  <c:v>Tapas de Policarbonato de 22 "</c:v>
                </c:pt>
                <c:pt idx="595">
                  <c:v>Bandeja Portacable de 20x5 con tapa</c:v>
                </c:pt>
                <c:pt idx="596">
                  <c:v>CANALETA BICOLOR 25*25</c:v>
                </c:pt>
                <c:pt idx="597">
                  <c:v>TROQUEL TRIPLE METALICO</c:v>
                </c:pt>
                <c:pt idx="598">
                  <c:v>Paral Base</c:v>
                </c:pt>
                <c:pt idx="599">
                  <c:v>PUNTILLA C/CABEZA 3 1/2 - X LB</c:v>
                </c:pt>
                <c:pt idx="600">
                  <c:v>Juego de empaquetaduras solkaflam</c:v>
                </c:pt>
                <c:pt idx="601">
                  <c:v>TRAGALUCES EN ACRILICO</c:v>
                </c:pt>
                <c:pt idx="602">
                  <c:v>BOMBILLO AHORRADOR 11 W</c:v>
                </c:pt>
                <c:pt idx="603">
                  <c:v>Sanitario</c:v>
                </c:pt>
                <c:pt idx="604">
                  <c:v>CABLE ENCAUCHETADO 3*16 CENTELSA</c:v>
                </c:pt>
                <c:pt idx="605">
                  <c:v>Piso Adriana Blanco</c:v>
                </c:pt>
                <c:pt idx="606">
                  <c:v>Caja Radwell</c:v>
                </c:pt>
                <c:pt idx="607">
                  <c:v>Ticket de Numeración</c:v>
                </c:pt>
                <c:pt idx="608">
                  <c:v>TORNILLO DE 5MM</c:v>
                </c:pt>
                <c:pt idx="609">
                  <c:v>Discos Dewalt 4"</c:v>
                </c:pt>
                <c:pt idx="610">
                  <c:v>PANEL FRIGOWALL</c:v>
                </c:pt>
                <c:pt idx="611">
                  <c:v>Repuesto Copa Institucional</c:v>
                </c:pt>
                <c:pt idx="612">
                  <c:v>ESTUCO RELLENO</c:v>
                </c:pt>
                <c:pt idx="613">
                  <c:v>Vidrio para gabinete de Alarma contra incendios</c:v>
                </c:pt>
                <c:pt idx="614">
                  <c:v>Chip para control de acceso</c:v>
                </c:pt>
                <c:pt idx="615">
                  <c:v>Telon</c:v>
                </c:pt>
                <c:pt idx="616">
                  <c:v>Win // metro</c:v>
                </c:pt>
                <c:pt idx="617">
                  <c:v>Cinta reflectiva</c:v>
                </c:pt>
                <c:pt idx="618">
                  <c:v>Postes de Colluvi</c:v>
                </c:pt>
                <c:pt idx="619">
                  <c:v>ALAMBRE RECOC</c:v>
                </c:pt>
                <c:pt idx="620">
                  <c:v>Viaje doble gravilla</c:v>
                </c:pt>
                <c:pt idx="621">
                  <c:v>tijera sisaya  42" * 1/2</c:v>
                </c:pt>
                <c:pt idx="622">
                  <c:v>Pistola para silicona en tubo</c:v>
                </c:pt>
                <c:pt idx="623">
                  <c:v>Estiba Europal</c:v>
                </c:pt>
                <c:pt idx="624">
                  <c:v>PUERTA PLEGABLE</c:v>
                </c:pt>
                <c:pt idx="625">
                  <c:v>BISEL PVC ZOCALO</c:v>
                </c:pt>
                <c:pt idx="626">
                  <c:v>INTERRUPTOR DOBLE</c:v>
                </c:pt>
                <c:pt idx="627">
                  <c:v>PINTURA TRAFICO   NEGRA</c:v>
                </c:pt>
                <c:pt idx="628">
                  <c:v>TOMA ELECTRICA REGULADA</c:v>
                </c:pt>
                <c:pt idx="629">
                  <c:v>TORNILLO FIJADOR DE ALA</c:v>
                </c:pt>
                <c:pt idx="630">
                  <c:v>Codos de 3/4 pvc</c:v>
                </c:pt>
                <c:pt idx="631">
                  <c:v>cajas tipo ratwell 5800 a ¾</c:v>
                </c:pt>
                <c:pt idx="632">
                  <c:v>Grapas 3/4</c:v>
                </c:pt>
                <c:pt idx="633">
                  <c:v>MOUSE GENIUS PS/2</c:v>
                </c:pt>
                <c:pt idx="634">
                  <c:v>Lona</c:v>
                </c:pt>
                <c:pt idx="635">
                  <c:v>CINTA AISLANTE TESA</c:v>
                </c:pt>
                <c:pt idx="636">
                  <c:v>TUBO AC SCH 40 1"</c:v>
                </c:pt>
                <c:pt idx="637">
                  <c:v>Cable flexible calibre 16</c:v>
                </c:pt>
                <c:pt idx="638">
                  <c:v>Tornillos 1/4 x 1/2 " + Guasa + Arandela + Tuerca</c:v>
                </c:pt>
                <c:pt idx="639">
                  <c:v>Codo presión 45° 1/2"</c:v>
                </c:pt>
                <c:pt idx="640">
                  <c:v>Vinilico de 5 Gl Blanco</c:v>
                </c:pt>
                <c:pt idx="641">
                  <c:v>LAMPARA DE 2*96</c:v>
                </c:pt>
                <c:pt idx="642">
                  <c:v>Cable #16 vehicular rojo/ blanco.</c:v>
                </c:pt>
                <c:pt idx="643">
                  <c:v>DOMO PARA PROTEECION DE LAMINA ADHESIVA</c:v>
                </c:pt>
                <c:pt idx="644">
                  <c:v>Persiana en tubo</c:v>
                </c:pt>
                <c:pt idx="645">
                  <c:v>Adaptador Hembra 3/4  Pvc</c:v>
                </c:pt>
                <c:pt idx="646">
                  <c:v>Cordón con terminal en Nylon</c:v>
                </c:pt>
                <c:pt idx="647">
                  <c:v>Espatula de plastico</c:v>
                </c:pt>
                <c:pt idx="648">
                  <c:v>Bandeja  de Rack</c:v>
                </c:pt>
                <c:pt idx="649">
                  <c:v>DISOLVENTE POLIURETANO</c:v>
                </c:pt>
                <c:pt idx="650">
                  <c:v>cable encauchetado 4x6</c:v>
                </c:pt>
                <c:pt idx="651">
                  <c:v>Puerta Metalica Calibre 18.</c:v>
                </c:pt>
                <c:pt idx="652">
                  <c:v>Adaptador KVM TRENDNET 8  puertos</c:v>
                </c:pt>
                <c:pt idx="653">
                  <c:v>CAJAS DE CEBADO PARA RODENTICIDAS</c:v>
                </c:pt>
                <c:pt idx="654">
                  <c:v>Tubos EMT de una pulgada</c:v>
                </c:pt>
                <c:pt idx="655">
                  <c:v>BUJE P.V.C SOLDADO</c:v>
                </c:pt>
                <c:pt idx="656">
                  <c:v>AMARRE PLASTICO DE 15 CMS BOLSA * 100 UNDS</c:v>
                </c:pt>
                <c:pt idx="657">
                  <c:v>Mocheta En Drywall</c:v>
                </c:pt>
                <c:pt idx="658">
                  <c:v>Reguladores</c:v>
                </c:pt>
                <c:pt idx="659">
                  <c:v>PISTOLA CALAFACTEO</c:v>
                </c:pt>
                <c:pt idx="660">
                  <c:v>Breaker 1*20 enchufable</c:v>
                </c:pt>
                <c:pt idx="661">
                  <c:v>Puck Brake XP .010</c:v>
                </c:pt>
                <c:pt idx="662">
                  <c:v>Tomas de Seguridad de 4 Polos</c:v>
                </c:pt>
                <c:pt idx="663">
                  <c:v>Pegamento Loctite 401</c:v>
                </c:pt>
                <c:pt idx="664">
                  <c:v>Tubo de 8" acero al carbón SCH 40</c:v>
                </c:pt>
                <c:pt idx="665">
                  <c:v>terminal acero 1/2</c:v>
                </c:pt>
                <c:pt idx="666">
                  <c:v>TUBERIA EMT 3/4" COLMENA"</c:v>
                </c:pt>
                <c:pt idx="667">
                  <c:v>Tubos de 48W</c:v>
                </c:pt>
                <c:pt idx="668">
                  <c:v>Juego de clavija y toma DE SEGURIDAD  ref; PKF 32F 434;  32A</c:v>
                </c:pt>
                <c:pt idx="669">
                  <c:v>SISTEMA TRIPLE EXCLUSA</c:v>
                </c:pt>
                <c:pt idx="670">
                  <c:v>EMBUDO DE 2" X 3/8</c:v>
                </c:pt>
                <c:pt idx="671">
                  <c:v>PINTURA TRAFICO  BLANCA</c:v>
                </c:pt>
                <c:pt idx="672">
                  <c:v>ESPATULA METALICA 3"</c:v>
                </c:pt>
                <c:pt idx="673">
                  <c:v>CEBOS.</c:v>
                </c:pt>
                <c:pt idx="674">
                  <c:v>Cinta 3M # 33</c:v>
                </c:pt>
                <c:pt idx="675">
                  <c:v>BOMBILLO LUZ MIXTA DE 250 A 220 VOLT.</c:v>
                </c:pt>
                <c:pt idx="676">
                  <c:v>BOTON DEL PULSADOR</c:v>
                </c:pt>
                <c:pt idx="677">
                  <c:v>MOUSE OPTICO USB EXTERNO</c:v>
                </c:pt>
                <c:pt idx="678">
                  <c:v>SUMINISTRO DE ANCLAJES</c:v>
                </c:pt>
                <c:pt idx="679">
                  <c:v>Soporte Tunel</c:v>
                </c:pt>
                <c:pt idx="680">
                  <c:v>Principales de 3,05 cal 26</c:v>
                </c:pt>
                <c:pt idx="681">
                  <c:v>IPE 220MM</c:v>
                </c:pt>
                <c:pt idx="682">
                  <c:v>SEGUROS PARA VIGAS</c:v>
                </c:pt>
                <c:pt idx="683">
                  <c:v>Tacos de riel de 16 amperios</c:v>
                </c:pt>
                <c:pt idx="684">
                  <c:v>Cinta doble faz</c:v>
                </c:pt>
                <c:pt idx="685">
                  <c:v>Extensiones 110 V en cable encauchetado</c:v>
                </c:pt>
                <c:pt idx="686">
                  <c:v>Brazo hidraulico</c:v>
                </c:pt>
                <c:pt idx="687">
                  <c:v>Llave para Lavaplatos</c:v>
                </c:pt>
                <c:pt idx="688">
                  <c:v>Tramos de 3 mtrs*2 mtrs</c:v>
                </c:pt>
                <c:pt idx="689">
                  <c:v>Sensor techo 110vt</c:v>
                </c:pt>
                <c:pt idx="690">
                  <c:v>ADAPTADOR TERMINAL DE 1/2" PVC</c:v>
                </c:pt>
                <c:pt idx="691">
                  <c:v>GRATAS</c:v>
                </c:pt>
                <c:pt idx="692">
                  <c:v>MOTOTOOL</c:v>
                </c:pt>
                <c:pt idx="693">
                  <c:v>Tornillo autoperforante de1"</c:v>
                </c:pt>
                <c:pt idx="694">
                  <c:v>Balastro 2 x 54 Philips</c:v>
                </c:pt>
                <c:pt idx="695">
                  <c:v>Gabinete de expansion KXTDA 620</c:v>
                </c:pt>
                <c:pt idx="696">
                  <c:v>Breaker 3*50A</c:v>
                </c:pt>
                <c:pt idx="697">
                  <c:v>Protector para rack</c:v>
                </c:pt>
                <c:pt idx="698">
                  <c:v>TEE RANURADA 1 1/2"</c:v>
                </c:pt>
                <c:pt idx="699">
                  <c:v>INTERRUPTOR TRIPLE</c:v>
                </c:pt>
                <c:pt idx="700">
                  <c:v>BALASTO DE LAMPARA  MATA INSECTOS DE 1*20</c:v>
                </c:pt>
                <c:pt idx="701">
                  <c:v>Gastos de legalización y trámites</c:v>
                </c:pt>
                <c:pt idx="702">
                  <c:v>Cajas en madera</c:v>
                </c:pt>
                <c:pt idx="703">
                  <c:v>Gravilla</c:v>
                </c:pt>
                <c:pt idx="704">
                  <c:v>Hidrosolta de 15KG</c:v>
                </c:pt>
                <c:pt idx="705">
                  <c:v>TOMA ELECTRICAS SENCILLAS</c:v>
                </c:pt>
                <c:pt idx="706">
                  <c:v>TUBO 1" ALTO*6METROS</c:v>
                </c:pt>
                <c:pt idx="707">
                  <c:v>PINTURA ANTICORROSIVA</c:v>
                </c:pt>
                <c:pt idx="708">
                  <c:v>CABLE DESNUDO # 2/0 CU ML</c:v>
                </c:pt>
                <c:pt idx="709">
                  <c:v>PINTULACA COLOR BLANCO</c:v>
                </c:pt>
                <c:pt idx="710">
                  <c:v>SEGUETA</c:v>
                </c:pt>
                <c:pt idx="711">
                  <c:v>Perfil de caucho para los muelles</c:v>
                </c:pt>
                <c:pt idx="712">
                  <c:v>Griferia completa para Sanitario</c:v>
                </c:pt>
                <c:pt idx="713">
                  <c:v>SELLO DE 80 X 44 X 7mm</c:v>
                </c:pt>
                <c:pt idx="714">
                  <c:v>LAMINA ETERNIT NO. 8</c:v>
                </c:pt>
                <c:pt idx="715">
                  <c:v>Tablero  De 18Cts</c:v>
                </c:pt>
                <c:pt idx="716">
                  <c:v>ZUMBADOR</c:v>
                </c:pt>
                <c:pt idx="717">
                  <c:v>Adaptador 2021-6-6</c:v>
                </c:pt>
                <c:pt idx="718">
                  <c:v>BASCULANTE EN ALUMINIO</c:v>
                </c:pt>
                <c:pt idx="719">
                  <c:v>ABRAZADERA DE DOBLE OJO 2"</c:v>
                </c:pt>
                <c:pt idx="720">
                  <c:v>Adhesivo transfer</c:v>
                </c:pt>
                <c:pt idx="721">
                  <c:v>Caja electrica 30*30*20</c:v>
                </c:pt>
                <c:pt idx="722">
                  <c:v>Tubo cuadrado de Calibre 16</c:v>
                </c:pt>
                <c:pt idx="723">
                  <c:v>Manijas para ventanas</c:v>
                </c:pt>
                <c:pt idx="724">
                  <c:v>Termometro infrarrojo Kyoritsu 5510</c:v>
                </c:pt>
                <c:pt idx="725">
                  <c:v>Codos de 2 "  Ranurado</c:v>
                </c:pt>
                <c:pt idx="726">
                  <c:v>PUNTILLA TIPO PARAGUITAS PARA ZINC</c:v>
                </c:pt>
                <c:pt idx="727">
                  <c:v>BALASTO Electronico para bombillo 2 x 32 Wt8</c:v>
                </c:pt>
                <c:pt idx="728">
                  <c:v>Pasadores de seguridad</c:v>
                </c:pt>
                <c:pt idx="729">
                  <c:v>metros de cable AWG Calibre 8</c:v>
                </c:pt>
                <c:pt idx="730">
                  <c:v>AGUA PARA BATERIA CL</c:v>
                </c:pt>
                <c:pt idx="731">
                  <c:v>VARILLA 1/4</c:v>
                </c:pt>
                <c:pt idx="732">
                  <c:v>Lubricante Súper Lube</c:v>
                </c:pt>
                <c:pt idx="733">
                  <c:v>TERMINAL DE OJO #8</c:v>
                </c:pt>
                <c:pt idx="734">
                  <c:v>boquilla de gas mapp</c:v>
                </c:pt>
                <c:pt idx="735">
                  <c:v>Pachas 3*32 Melin Geran</c:v>
                </c:pt>
                <c:pt idx="736">
                  <c:v>Ecoyeso en Bulto</c:v>
                </c:pt>
                <c:pt idx="737">
                  <c:v>Lamina Control Insecto</c:v>
                </c:pt>
                <c:pt idx="738">
                  <c:v>COFRE METALICO DE 70*50*25</c:v>
                </c:pt>
                <c:pt idx="739">
                  <c:v>SELLOS PARA FRENOS</c:v>
                </c:pt>
                <c:pt idx="740">
                  <c:v>CABLE 7 HILOS #12  VERDE</c:v>
                </c:pt>
                <c:pt idx="741">
                  <c:v>CARETA PARA ESMERILAR</c:v>
                </c:pt>
                <c:pt idx="742">
                  <c:v>TACOS (calzo para camión)</c:v>
                </c:pt>
                <c:pt idx="743">
                  <c:v>TEE PVC ¾</c:v>
                </c:pt>
                <c:pt idx="744">
                  <c:v>KIT REPARACION BOMBA FRENOS</c:v>
                </c:pt>
                <c:pt idx="745">
                  <c:v>CAJA LUMINEX DE 28*28 CM</c:v>
                </c:pt>
                <c:pt idx="746">
                  <c:v>PLC  siemens Logo 8 entradas / 4 salidas referencia 230 RC</c:v>
                </c:pt>
                <c:pt idx="747">
                  <c:v>Panel Frigowall 100mm acabado en Lamina Galvanizada</c:v>
                </c:pt>
                <c:pt idx="748">
                  <c:v>Pintura Epoxica Roja</c:v>
                </c:pt>
                <c:pt idx="749">
                  <c:v>TAPON RANURADO 1 1/4"</c:v>
                </c:pt>
                <c:pt idx="750">
                  <c:v>EXTRACTOR CENTRIFUGO DE 1/4 HP A 110 VAC</c:v>
                </c:pt>
                <c:pt idx="751">
                  <c:v>Extractor con 2 rejilla</c:v>
                </c:pt>
                <c:pt idx="752">
                  <c:v>BANDEJA PARA  MUEBLE  METALICO</c:v>
                </c:pt>
                <c:pt idx="753">
                  <c:v>Fundente para soldadura plata</c:v>
                </c:pt>
                <c:pt idx="754">
                  <c:v>Cable # 6 7h</c:v>
                </c:pt>
                <c:pt idx="755">
                  <c:v>GALON VINILTEX BLANCO REF. 1501</c:v>
                </c:pt>
                <c:pt idx="756">
                  <c:v>CABLE UTP CAT 5E CENTELSA</c:v>
                </c:pt>
                <c:pt idx="757">
                  <c:v>CABLE #6 DESNUDO</c:v>
                </c:pt>
                <c:pt idx="758">
                  <c:v>BISAGRAS 4"</c:v>
                </c:pt>
                <c:pt idx="759">
                  <c:v>Bolsa de terminales en PIN selladas numero 16</c:v>
                </c:pt>
                <c:pt idx="760">
                  <c:v>SIKA-ANTISOL</c:v>
                </c:pt>
                <c:pt idx="761">
                  <c:v>SIKADUR 32</c:v>
                </c:pt>
                <c:pt idx="762">
                  <c:v>Chazos de anclaje 1/2</c:v>
                </c:pt>
                <c:pt idx="763">
                  <c:v>Juego de luces montacargas 48 v ref. GRT 528</c:v>
                </c:pt>
                <c:pt idx="764">
                  <c:v>CINTA SUPER 33</c:v>
                </c:pt>
                <c:pt idx="765">
                  <c:v>Palustre NO. 15 CACHA MADERA</c:v>
                </c:pt>
                <c:pt idx="766">
                  <c:v>PEGACOL</c:v>
                </c:pt>
                <c:pt idx="767">
                  <c:v>BORNA EN COBRE N 6</c:v>
                </c:pt>
                <c:pt idx="768">
                  <c:v>GATO NEUMATICO PARA PUERTA</c:v>
                </c:pt>
                <c:pt idx="769">
                  <c:v>Fibra óptica con recubrimiento (Sensor con amplificador) Cod</c:v>
                </c:pt>
                <c:pt idx="770">
                  <c:v>Adaptador hembra de 1" en PVC</c:v>
                </c:pt>
                <c:pt idx="771">
                  <c:v>Rollo Velcro</c:v>
                </c:pt>
                <c:pt idx="772">
                  <c:v>CIZALLA 36` FORTE</c:v>
                </c:pt>
                <c:pt idx="773">
                  <c:v>Anclajes 3/8" y 1/2"</c:v>
                </c:pt>
                <c:pt idx="774">
                  <c:v>Tubo ventilación    ( 6  m.) 2"</c:v>
                </c:pt>
                <c:pt idx="775">
                  <c:v>CHEQUE  DE 4"</c:v>
                </c:pt>
                <c:pt idx="776">
                  <c:v>CODO PVC PRESION DE 1/2 X 90</c:v>
                </c:pt>
                <c:pt idx="777">
                  <c:v>Cinta 3M # 23</c:v>
                </c:pt>
                <c:pt idx="778">
                  <c:v>Lampara Decorativa</c:v>
                </c:pt>
                <c:pt idx="779">
                  <c:v>TRAMO CADENA HOOLLOW</c:v>
                </c:pt>
                <c:pt idx="780">
                  <c:v>REMOVEDOR PARA PISO</c:v>
                </c:pt>
                <c:pt idx="781">
                  <c:v>CAJA LUMINEX DE 25*25 CM</c:v>
                </c:pt>
                <c:pt idx="782">
                  <c:v>STARTER 20</c:v>
                </c:pt>
                <c:pt idx="783">
                  <c:v>Flanche</c:v>
                </c:pt>
                <c:pt idx="784">
                  <c:v>Pelicula de fijacion gp-200/np-6016-ir/200</c:v>
                </c:pt>
                <c:pt idx="785">
                  <c:v>Bombillo T12 96W</c:v>
                </c:pt>
                <c:pt idx="786">
                  <c:v>Caja de tubos *48</c:v>
                </c:pt>
                <c:pt idx="787">
                  <c:v>ANGULO DE 2" * 3/16</c:v>
                </c:pt>
                <c:pt idx="788">
                  <c:v>Caseta para Vigilancia</c:v>
                </c:pt>
                <c:pt idx="789">
                  <c:v>UNION PVC ¾</c:v>
                </c:pt>
                <c:pt idx="790">
                  <c:v>Tapa Sanitario</c:v>
                </c:pt>
                <c:pt idx="791">
                  <c:v>Luminarias 4x17 W Fluorescente Cuadrada 60x60 cm</c:v>
                </c:pt>
                <c:pt idx="792">
                  <c:v>Canaleta metálica con división</c:v>
                </c:pt>
                <c:pt idx="793">
                  <c:v>Distranciómetro láser</c:v>
                </c:pt>
                <c:pt idx="794">
                  <c:v>Laca</c:v>
                </c:pt>
                <c:pt idx="795">
                  <c:v>GANCHO TEJA</c:v>
                </c:pt>
                <c:pt idx="796">
                  <c:v>Caja de tubos T5 54V</c:v>
                </c:pt>
                <c:pt idx="797">
                  <c:v>Piezas de 3x2x15</c:v>
                </c:pt>
                <c:pt idx="798">
                  <c:v>Pie amigo</c:v>
                </c:pt>
                <c:pt idx="799">
                  <c:v>Cuchara</c:v>
                </c:pt>
                <c:pt idx="800">
                  <c:v>PORTA CANDADO 5'</c:v>
                </c:pt>
                <c:pt idx="801">
                  <c:v>Cargue de refrigerante</c:v>
                </c:pt>
                <c:pt idx="802">
                  <c:v>Cable de Vehiculo # 12 Rojo</c:v>
                </c:pt>
                <c:pt idx="803">
                  <c:v>Curvas MT de media</c:v>
                </c:pt>
                <c:pt idx="804">
                  <c:v>Tapa en concreto para acueducto</c:v>
                </c:pt>
                <c:pt idx="805">
                  <c:v>SOPORTES EN CONCRETO</c:v>
                </c:pt>
                <c:pt idx="806">
                  <c:v>PLAFÓN + BOMBILLO AHORRADOR 20W</c:v>
                </c:pt>
                <c:pt idx="807">
                  <c:v>Rollo de  duplex 2*14</c:v>
                </c:pt>
                <c:pt idx="808">
                  <c:v>Discos corte metal</c:v>
                </c:pt>
                <c:pt idx="809">
                  <c:v>Brecker industrial 3*80</c:v>
                </c:pt>
                <c:pt idx="810">
                  <c:v>Cable 7 hilos  N° 6</c:v>
                </c:pt>
                <c:pt idx="811">
                  <c:v>MORTERO GRIS * 25 KG VINIL LATEX BLANCO CUÑETE REF: 65232</c:v>
                </c:pt>
                <c:pt idx="812">
                  <c:v>Bolsa de terminales en PIN hueca numero 8</c:v>
                </c:pt>
                <c:pt idx="813">
                  <c:v>KIT Para puerta de Evacuacion</c:v>
                </c:pt>
                <c:pt idx="814">
                  <c:v>BOMBILLO AHORRADOR DE LUZ DE 13 KW</c:v>
                </c:pt>
                <c:pt idx="815">
                  <c:v>Griferia</c:v>
                </c:pt>
                <c:pt idx="816">
                  <c:v>Reducción de 8" a 6" Ranurado</c:v>
                </c:pt>
                <c:pt idx="817">
                  <c:v>Tornillo autoperforante #8*1/2":</c:v>
                </c:pt>
                <c:pt idx="818">
                  <c:v>CONECTOR RJ11</c:v>
                </c:pt>
                <c:pt idx="819">
                  <c:v>ANCLAJE DE 1/2 * 2 1/2</c:v>
                </c:pt>
                <c:pt idx="820">
                  <c:v>Loctite 275 alta resistencia</c:v>
                </c:pt>
                <c:pt idx="821">
                  <c:v>VINILO AZUL</c:v>
                </c:pt>
                <c:pt idx="822">
                  <c:v>Tubo fluorescente de 24 w 865  T 5</c:v>
                </c:pt>
                <c:pt idx="823">
                  <c:v>Juego De Empaques De Solkaflam</c:v>
                </c:pt>
                <c:pt idx="824">
                  <c:v>Discos Diamantado concreto</c:v>
                </c:pt>
                <c:pt idx="825">
                  <c:v>Tejas plásticas de 2 mts de longitud por 0.83 mt de ancho</c:v>
                </c:pt>
                <c:pt idx="826">
                  <c:v>CINTA 3M #23 PARA EMPALME MEDIA TENSIÓN</c:v>
                </c:pt>
                <c:pt idx="827">
                  <c:v>Chapa para nevera</c:v>
                </c:pt>
                <c:pt idx="828">
                  <c:v>Candado ABLOY Finland</c:v>
                </c:pt>
                <c:pt idx="829">
                  <c:v>TELA TERMICA</c:v>
                </c:pt>
                <c:pt idx="830">
                  <c:v>Bombillos Halogenos 150w Redondos / Opalux</c:v>
                </c:pt>
                <c:pt idx="831">
                  <c:v>Generador de vapor eléctrico</c:v>
                </c:pt>
                <c:pt idx="832">
                  <c:v>Salida  220 V para UPS , incluye tubo EMT  caja metalica,bre</c:v>
                </c:pt>
                <c:pt idx="833">
                  <c:v>Pila ½ AA 3.6 v</c:v>
                </c:pt>
                <c:pt idx="834">
                  <c:v>Tornillo goloso para madera</c:v>
                </c:pt>
                <c:pt idx="835">
                  <c:v>SOPORTE MOGUIL</c:v>
                </c:pt>
                <c:pt idx="836">
                  <c:v>Enchapes muros eco cerámica</c:v>
                </c:pt>
                <c:pt idx="837">
                  <c:v>Curvas EMT ¾"</c:v>
                </c:pt>
                <c:pt idx="838">
                  <c:v>Chazos mariposa</c:v>
                </c:pt>
                <c:pt idx="839">
                  <c:v>Diseños (Estructural, Arquitectonico,electrico, hidrosanitar</c:v>
                </c:pt>
                <c:pt idx="840">
                  <c:v>Juego Ratchet</c:v>
                </c:pt>
                <c:pt idx="841">
                  <c:v>Pin de seguridad para estantería</c:v>
                </c:pt>
                <c:pt idx="842">
                  <c:v>Encauchetado para Piso RT 08</c:v>
                </c:pt>
                <c:pt idx="843">
                  <c:v>CABLE TRENZADO AL 3*2</c:v>
                </c:pt>
                <c:pt idx="844">
                  <c:v>Barras de Acero Inoxidable</c:v>
                </c:pt>
                <c:pt idx="845">
                  <c:v>LUMINARIA IMPERIO 4 * 24 W T5 120V-277 V</c:v>
                </c:pt>
                <c:pt idx="846">
                  <c:v>tapa externa derecha amazonas pavco</c:v>
                </c:pt>
                <c:pt idx="847">
                  <c:v>Tornillo autoperforante de ¼</c:v>
                </c:pt>
                <c:pt idx="848">
                  <c:v>Copa Reduccion de 1/2" a 3/8"</c:v>
                </c:pt>
                <c:pt idx="849">
                  <c:v>BANDEJAS SOLDADAS 1.20X0.60</c:v>
                </c:pt>
                <c:pt idx="850">
                  <c:v>Cachuchas</c:v>
                </c:pt>
                <c:pt idx="851">
                  <c:v>Cajas radwell de ½ EMT</c:v>
                </c:pt>
                <c:pt idx="852">
                  <c:v>Puerta Metalica Calibre 16.</c:v>
                </c:pt>
                <c:pt idx="853">
                  <c:v>Transformador de corriente tipo ventana marca Rymel</c:v>
                </c:pt>
                <c:pt idx="854">
                  <c:v>Trasformador FNA 1 *20</c:v>
                </c:pt>
                <c:pt idx="855">
                  <c:v>Timbre</c:v>
                </c:pt>
                <c:pt idx="856">
                  <c:v>Cinta rubatex para refrigeración</c:v>
                </c:pt>
                <c:pt idx="857">
                  <c:v>Breaker bipolar de 40 amp</c:v>
                </c:pt>
                <c:pt idx="858">
                  <c:v>Lavamanos Mueble</c:v>
                </c:pt>
                <c:pt idx="859">
                  <c:v>Vidrios multilaminados en 20ml</c:v>
                </c:pt>
                <c:pt idx="860">
                  <c:v>Mediacaña en terraza mortero impermeabilizado 1:3</c:v>
                </c:pt>
                <c:pt idx="861">
                  <c:v>Pasador Puerta Muelle Bodega</c:v>
                </c:pt>
                <c:pt idx="862">
                  <c:v>Entrepaños</c:v>
                </c:pt>
                <c:pt idx="863">
                  <c:v>GANCHO ETERNIT</c:v>
                </c:pt>
                <c:pt idx="864">
                  <c:v>Arbol de Entrada Sanitario.</c:v>
                </c:pt>
                <c:pt idx="865">
                  <c:v>Porta electrodo</c:v>
                </c:pt>
                <c:pt idx="866">
                  <c:v>SIFON X45° CXE SIN CODO</c:v>
                </c:pt>
                <c:pt idx="867">
                  <c:v>FUMIGADORA DE SOLIDOS</c:v>
                </c:pt>
                <c:pt idx="868">
                  <c:v>PEGANTE PVC 1/4  PAVCO</c:v>
                </c:pt>
                <c:pt idx="869">
                  <c:v>Galones mastico liquido pavco</c:v>
                </c:pt>
                <c:pt idx="870">
                  <c:v>Pacha 3*32 m6 riel</c:v>
                </c:pt>
                <c:pt idx="871">
                  <c:v>CURVA PVC DE 1/2</c:v>
                </c:pt>
                <c:pt idx="872">
                  <c:v>JUMBOLO O DUCTOLON</c:v>
                </c:pt>
                <c:pt idx="873">
                  <c:v>Relevador 8 pines 12 volt</c:v>
                </c:pt>
                <c:pt idx="874">
                  <c:v>ADAPTADOR MACHO PVC PRESION DE ½</c:v>
                </c:pt>
                <c:pt idx="875">
                  <c:v>Breaker Trifasicos 3 * 40 Enchufables / Luminex o Legrand</c:v>
                </c:pt>
                <c:pt idx="876">
                  <c:v>Adaptador Macho 1/2 Pvc</c:v>
                </c:pt>
                <c:pt idx="877">
                  <c:v>Tablero TB de 12P CT 3F</c:v>
                </c:pt>
                <c:pt idx="878">
                  <c:v>Caja de tubos 2 * 48</c:v>
                </c:pt>
                <c:pt idx="879">
                  <c:v>Extintor capacidad 5 libras polvo químico seco</c:v>
                </c:pt>
                <c:pt idx="880">
                  <c:v>Manijas para sanitario</c:v>
                </c:pt>
                <c:pt idx="881">
                  <c:v>Fragua</c:v>
                </c:pt>
                <c:pt idx="882">
                  <c:v>ROLLO CINTA TEMFLEX</c:v>
                </c:pt>
                <c:pt idx="883">
                  <c:v>Limpiador para PVC 1/4 GAL</c:v>
                </c:pt>
                <c:pt idx="884">
                  <c:v>Bolsa de terminales en "U" numero 14</c:v>
                </c:pt>
                <c:pt idx="885">
                  <c:v>CATALIZADOR</c:v>
                </c:pt>
                <c:pt idx="886">
                  <c:v>Cuerpo Armado Estibadora.</c:v>
                </c:pt>
                <c:pt idx="887">
                  <c:v>TOMA DOBLE LRVITON 5320-I CREMA</c:v>
                </c:pt>
                <c:pt idx="888">
                  <c:v>Cable de carga directo</c:v>
                </c:pt>
                <c:pt idx="889">
                  <c:v>Acrílico trasparente</c:v>
                </c:pt>
                <c:pt idx="890">
                  <c:v>Lámpara de Señalización</c:v>
                </c:pt>
                <c:pt idx="891">
                  <c:v>Control de Procesos Digital</c:v>
                </c:pt>
                <c:pt idx="892">
                  <c:v>ACIDO OXALICO</c:v>
                </c:pt>
                <c:pt idx="893">
                  <c:v>TERMOENCOGIBLE PARA CALIBRE #4 ML</c:v>
                </c:pt>
                <c:pt idx="894">
                  <c:v>Suministro e Instalación de circuito en cable 3*10</c:v>
                </c:pt>
                <c:pt idx="895">
                  <c:v>Cable Flexible awg 18 color Negro</c:v>
                </c:pt>
                <c:pt idx="896">
                  <c:v>MARCO DE SEGUETA I20 IRWIN</c:v>
                </c:pt>
                <c:pt idx="897">
                  <c:v>PICO PROTECTOR</c:v>
                </c:pt>
                <c:pt idx="898">
                  <c:v>KILO SOLDADURA 603 INOXIDABLE * 3/16</c:v>
                </c:pt>
                <c:pt idx="899">
                  <c:v>Adhesivo para amarre plástico</c:v>
                </c:pt>
                <c:pt idx="900">
                  <c:v>Suministro transformación y montaje de estructura metalica i</c:v>
                </c:pt>
                <c:pt idx="901">
                  <c:v>Cable UPT</c:v>
                </c:pt>
                <c:pt idx="902">
                  <c:v>TORNILLO DE ¼ X 1" CABEZA EXAGONAL</c:v>
                </c:pt>
                <c:pt idx="903">
                  <c:v>COLOR MINERAL</c:v>
                </c:pt>
                <c:pt idx="904">
                  <c:v>Brochas de 5 "</c:v>
                </c:pt>
                <c:pt idx="905">
                  <c:v>Granito Blanco</c:v>
                </c:pt>
                <c:pt idx="906">
                  <c:v>MANILA POLIP.1/2 (13 MM) X ROLLO 200 MTS</c:v>
                </c:pt>
                <c:pt idx="907">
                  <c:v>ESCOBILLAS PARA PUERTAS DE INGRESO</c:v>
                </c:pt>
                <c:pt idx="908">
                  <c:v>Escoba antichispa</c:v>
                </c:pt>
                <c:pt idx="909">
                  <c:v>Banda de 180 mm Vulcanizada</c:v>
                </c:pt>
                <c:pt idx="910">
                  <c:v>Breaker Tripolar  de 32</c:v>
                </c:pt>
                <c:pt idx="911">
                  <c:v>Luminarias de señalización y emergencia 90 min</c:v>
                </c:pt>
                <c:pt idx="912">
                  <c:v>Gramos solkaflam  10800 llenado extintor</c:v>
                </c:pt>
                <c:pt idx="913">
                  <c:v>Soporte canal metal amazonas pavco</c:v>
                </c:pt>
                <c:pt idx="914">
                  <c:v>TOMACORRIENTE LEVINTON NARANJA 110 V</c:v>
                </c:pt>
                <c:pt idx="915">
                  <c:v>Relevo de 8 pines a 110 voltios</c:v>
                </c:pt>
                <c:pt idx="916">
                  <c:v>Alambre No 12</c:v>
                </c:pt>
                <c:pt idx="917">
                  <c:v>DISOLVENTE TRAFICO</c:v>
                </c:pt>
                <c:pt idx="918">
                  <c:v>Brecker industrial 3*63</c:v>
                </c:pt>
                <c:pt idx="919">
                  <c:v>BOMBILLO DE MERCURIO DE 400</c:v>
                </c:pt>
                <c:pt idx="920">
                  <c:v>INSTALACION PANEL YESO</c:v>
                </c:pt>
                <c:pt idx="921">
                  <c:v>Brida ranura da de 10"</c:v>
                </c:pt>
                <c:pt idx="922">
                  <c:v>ATRIL</c:v>
                </c:pt>
                <c:pt idx="923">
                  <c:v>CONMUTADOR</c:v>
                </c:pt>
                <c:pt idx="924">
                  <c:v>DISCO P/TRONZA DW44640 14" DELG 3/32 X 1</c:v>
                </c:pt>
                <c:pt idx="925">
                  <c:v>PINZA A TIERRA</c:v>
                </c:pt>
                <c:pt idx="926">
                  <c:v>Tarros 1 Litro pegante PVC</c:v>
                </c:pt>
                <c:pt idx="927">
                  <c:v>Combo Montecarlo</c:v>
                </c:pt>
                <c:pt idx="928">
                  <c:v>SOPORTE TIPO PERA 1 1/2" UL/FM</c:v>
                </c:pt>
                <c:pt idx="929">
                  <c:v>Perros de Ajuste para Guaya de 1/8"</c:v>
                </c:pt>
                <c:pt idx="930">
                  <c:v>Bombillo Ahorrador Energia 15 W</c:v>
                </c:pt>
                <c:pt idx="931">
                  <c:v>TANQUE ECOPL 1000 L SOLO CON TAPA</c:v>
                </c:pt>
                <c:pt idx="932">
                  <c:v>MORCETOS</c:v>
                </c:pt>
                <c:pt idx="933">
                  <c:v>TAPA PLASTICA PARA CAJA PVC RECTANGULAR</c:v>
                </c:pt>
                <c:pt idx="934">
                  <c:v>Bolsa de terminales en PIN hueca numero 16</c:v>
                </c:pt>
                <c:pt idx="935">
                  <c:v>TIMBRE INDUSTRIAL</c:v>
                </c:pt>
                <c:pt idx="936">
                  <c:v>Cheque de  1/2"  Roscado</c:v>
                </c:pt>
                <c:pt idx="937">
                  <c:v>Tornillos Autoperforantes Cabezae lenteja 1 * 1/2</c:v>
                </c:pt>
                <c:pt idx="938">
                  <c:v>Sistema de movimiento de carga con aseguramiento</c:v>
                </c:pt>
                <c:pt idx="939">
                  <c:v>Puerta en tubular</c:v>
                </c:pt>
                <c:pt idx="940">
                  <c:v>ESMALTE VERDE</c:v>
                </c:pt>
                <c:pt idx="941">
                  <c:v>Cable HDMI</c:v>
                </c:pt>
                <c:pt idx="942">
                  <c:v>Tomacorriente trifásico 220V /  3*30A</c:v>
                </c:pt>
                <c:pt idx="943">
                  <c:v>Barniz Trasparente para ladrillo</c:v>
                </c:pt>
                <c:pt idx="944">
                  <c:v>DISCO DE CORTE DE 14"</c:v>
                </c:pt>
                <c:pt idx="945">
                  <c:v>Boton timbre S-P</c:v>
                </c:pt>
                <c:pt idx="946">
                  <c:v>TEE P.V.C SANIT</c:v>
                </c:pt>
                <c:pt idx="947">
                  <c:v>Angulo Portacable</c:v>
                </c:pt>
                <c:pt idx="948">
                  <c:v>Extension</c:v>
                </c:pt>
                <c:pt idx="949">
                  <c:v>Juego de botadores; desde 3mm a 10 mm de diámetro</c:v>
                </c:pt>
                <c:pt idx="950">
                  <c:v>PUERTA METALICA CALIBRE 20.</c:v>
                </c:pt>
                <c:pt idx="951">
                  <c:v>TUBO PARA LAMPRAS DE 39W F48 T12/D</c:v>
                </c:pt>
                <c:pt idx="952">
                  <c:v>CAJA PARA CANALETA</c:v>
                </c:pt>
                <c:pt idx="953">
                  <c:v>CABLE 7 HILOS #14  VERDE</c:v>
                </c:pt>
                <c:pt idx="954">
                  <c:v>TORNILLOS CABEZA HEXAGONAL M 10 X 60</c:v>
                </c:pt>
                <c:pt idx="955">
                  <c:v>Backlight para Imaje 9040</c:v>
                </c:pt>
                <c:pt idx="956">
                  <c:v>Tubo de acero de 2" de diámetro calibre 3/32"  x 6 metros</c:v>
                </c:pt>
                <c:pt idx="957">
                  <c:v>CANALETA LISA 100X45MM BLANCA</c:v>
                </c:pt>
                <c:pt idx="958">
                  <c:v>Galon PVA</c:v>
                </c:pt>
                <c:pt idx="959">
                  <c:v>Luminaria cuadrada 60*60 cm 48W LED PHILLIPS</c:v>
                </c:pt>
                <c:pt idx="960">
                  <c:v>Pistola de baja compresión aerógrafo</c:v>
                </c:pt>
                <c:pt idx="961">
                  <c:v>Tubo sanitario  ( 6 m.) 4"</c:v>
                </c:pt>
                <c:pt idx="962">
                  <c:v>TECHO PARA MUELLES</c:v>
                </c:pt>
                <c:pt idx="963">
                  <c:v>Bandeja Portacable</c:v>
                </c:pt>
                <c:pt idx="964">
                  <c:v>BROCA PARA LAMINA 5/8"</c:v>
                </c:pt>
                <c:pt idx="965">
                  <c:v>Manguera Trasparente</c:v>
                </c:pt>
                <c:pt idx="966">
                  <c:v>Terminales  para cable 1/0</c:v>
                </c:pt>
                <c:pt idx="967">
                  <c:v>TOTALIZADOR 220V / 3X50A - 25KA</c:v>
                </c:pt>
                <c:pt idx="968">
                  <c:v>Parales para drywall de 6 cm</c:v>
                </c:pt>
                <c:pt idx="969">
                  <c:v>Siliconada</c:v>
                </c:pt>
                <c:pt idx="970">
                  <c:v>Galones de pintura en esmalte secado rápido, color blanco hu</c:v>
                </c:pt>
                <c:pt idx="971">
                  <c:v>CINTA REFLECTIVA 6900 ROLLO DE 2" X10</c:v>
                </c:pt>
                <c:pt idx="972">
                  <c:v>PLAFON 110 V</c:v>
                </c:pt>
                <c:pt idx="973">
                  <c:v>Adaptador Linsys con dos puertos y uno ethernet</c:v>
                </c:pt>
                <c:pt idx="974">
                  <c:v>TERMOENCOGIBLE PARA CALIBRE #4/0 ML</c:v>
                </c:pt>
                <c:pt idx="975">
                  <c:v>SIFON X180° CXC SIN CODO</c:v>
                </c:pt>
                <c:pt idx="976">
                  <c:v>Cinta cobra</c:v>
                </c:pt>
                <c:pt idx="977">
                  <c:v>TOTALIZADOR 220V / 3X30A - 25KA</c:v>
                </c:pt>
                <c:pt idx="978">
                  <c:v>Pistola De Fijar Pernos Marca Ransco 742</c:v>
                </c:pt>
                <c:pt idx="979">
                  <c:v>Hojas de segueta</c:v>
                </c:pt>
                <c:pt idx="980">
                  <c:v>SOPORTE TUBO FLUORECENTE</c:v>
                </c:pt>
                <c:pt idx="981">
                  <c:v>Rejilla de ventilación</c:v>
                </c:pt>
                <c:pt idx="982">
                  <c:v>Secciones andamios tubular de 1.50*1.50</c:v>
                </c:pt>
                <c:pt idx="983">
                  <c:v>CABO ZAPAPICO</c:v>
                </c:pt>
                <c:pt idx="984">
                  <c:v>Breaker Bipolar de 20</c:v>
                </c:pt>
                <c:pt idx="985">
                  <c:v>CABLE AWG No. 2 SOLDAFLEX</c:v>
                </c:pt>
                <c:pt idx="986">
                  <c:v>Prensa en C</c:v>
                </c:pt>
                <c:pt idx="987">
                  <c:v>MULTITOMA  HOSPITALARIA</c:v>
                </c:pt>
                <c:pt idx="988">
                  <c:v>MANGUERA 5/8 C20</c:v>
                </c:pt>
                <c:pt idx="989">
                  <c:v>Bisagra alimentador</c:v>
                </c:pt>
                <c:pt idx="990">
                  <c:v>MADERA BURRA</c:v>
                </c:pt>
                <c:pt idx="991">
                  <c:v>Acople para sanitario</c:v>
                </c:pt>
                <c:pt idx="992">
                  <c:v>copas sierras con diámetros desde 20 mm  hasta 35 mm</c:v>
                </c:pt>
                <c:pt idx="993">
                  <c:v>Soldadura de pvc</c:v>
                </c:pt>
                <c:pt idx="994">
                  <c:v>Perros de ajuste para guaya de 1/4"</c:v>
                </c:pt>
                <c:pt idx="995">
                  <c:v>CAJAS DE 5800 MT</c:v>
                </c:pt>
                <c:pt idx="996">
                  <c:v>Terminales de ½ EMT</c:v>
                </c:pt>
                <c:pt idx="997">
                  <c:v>Remaches de 1/8</c:v>
                </c:pt>
                <c:pt idx="998">
                  <c:v>Interruptores ambia sencillo</c:v>
                </c:pt>
                <c:pt idx="999">
                  <c:v>LAZO</c:v>
                </c:pt>
                <c:pt idx="1000">
                  <c:v>Suministro e instalación de cable encauchetado 3 * 14</c:v>
                </c:pt>
                <c:pt idx="1001">
                  <c:v>Buje soldado 2X1 1/2"</c:v>
                </c:pt>
                <c:pt idx="1002">
                  <c:v>TUBERIA PVC DE 1" TP PAVCO</c:v>
                </c:pt>
                <c:pt idx="1003">
                  <c:v>Tacha Reflectiva</c:v>
                </c:pt>
                <c:pt idx="1004">
                  <c:v>TORNILLO DE 5/16 X 3/4 AUTOPERFORANTE</c:v>
                </c:pt>
                <c:pt idx="1005">
                  <c:v>ALAMBRE FORRADO #10</c:v>
                </c:pt>
                <c:pt idx="1006">
                  <c:v>Bujes de 2 pulgadas que reduce a  ½  PVC  sanitario</c:v>
                </c:pt>
                <c:pt idx="1007">
                  <c:v>Cerradura Yale para escritorio</c:v>
                </c:pt>
                <c:pt idx="1008">
                  <c:v>ADAPTADOR PVC DE 2" CELTA</c:v>
                </c:pt>
                <c:pt idx="1009">
                  <c:v>TUBERIA PVC 3/4" *3M TP</c:v>
                </c:pt>
                <c:pt idx="1010">
                  <c:v>DESENGRASANTE  PARA MAQUINARIA DE MANTENIMIENTO</c:v>
                </c:pt>
                <c:pt idx="1011">
                  <c:v>Punta estrella</c:v>
                </c:pt>
                <c:pt idx="1012">
                  <c:v>Contador electromecánico trifásico</c:v>
                </c:pt>
                <c:pt idx="1013">
                  <c:v>Acrílicos para puertas</c:v>
                </c:pt>
                <c:pt idx="1014">
                  <c:v>Soldaduras exhotermicas de 115 grs</c:v>
                </c:pt>
                <c:pt idx="1015">
                  <c:v>Puerta plegable en plástico</c:v>
                </c:pt>
                <c:pt idx="1016">
                  <c:v>Universales de 1 1/4"</c:v>
                </c:pt>
                <c:pt idx="1017">
                  <c:v>Chazos de 38 plasticos con tornillos</c:v>
                </c:pt>
                <c:pt idx="1018">
                  <c:v>Tee presión 1/2"</c:v>
                </c:pt>
                <c:pt idx="1019">
                  <c:v>GUANTES TIPO INGENIERO.</c:v>
                </c:pt>
                <c:pt idx="1020">
                  <c:v>Extensiones para lavamanos</c:v>
                </c:pt>
                <c:pt idx="1021">
                  <c:v>ANCLAJE EPOXICO CON PERNO GRADO 8 Y TUERCAS</c:v>
                </c:pt>
                <c:pt idx="1022">
                  <c:v>TEE RANURADA 2 1/2"</c:v>
                </c:pt>
                <c:pt idx="1023">
                  <c:v>Tensiómetro Eléctrico</c:v>
                </c:pt>
                <c:pt idx="1024">
                  <c:v>Lenguenta automatica para sanitario</c:v>
                </c:pt>
                <c:pt idx="1025">
                  <c:v>Interruptores ambia doble</c:v>
                </c:pt>
                <c:pt idx="1026">
                  <c:v>Unión de 1" en PVC</c:v>
                </c:pt>
                <c:pt idx="1027">
                  <c:v>Hierro recto corrugado ½"</c:v>
                </c:pt>
                <c:pt idx="1028">
                  <c:v>Registros 34  Grivan</c:v>
                </c:pt>
                <c:pt idx="1029">
                  <c:v>PLATINA PARA TOMA DE ACENTAMIENTOS</c:v>
                </c:pt>
                <c:pt idx="1030">
                  <c:v>Platina de 3-4*3-16 cobre</c:v>
                </c:pt>
                <c:pt idx="1031">
                  <c:v>_x0002_Breaker de 32 A de Riel / Luminex Shneider</c:v>
                </c:pt>
                <c:pt idx="1032">
                  <c:v>DISCO PARA TRONZADORA DE CORTE DE 14"</c:v>
                </c:pt>
                <c:pt idx="1033">
                  <c:v>Pala</c:v>
                </c:pt>
                <c:pt idx="1034">
                  <c:v>Dintel en concreto</c:v>
                </c:pt>
                <c:pt idx="1035">
                  <c:v>Nomenclatura</c:v>
                </c:pt>
                <c:pt idx="1036">
                  <c:v>Reflectores temporales + Cableado</c:v>
                </c:pt>
                <c:pt idx="1037">
                  <c:v>Discos corte Madera</c:v>
                </c:pt>
                <c:pt idx="1038">
                  <c:v>CABLE 400 MCM</c:v>
                </c:pt>
                <c:pt idx="1039">
                  <c:v>Acido nítrico</c:v>
                </c:pt>
                <c:pt idx="1040">
                  <c:v>TORNILLO DE 1/2" X 1" CON TUERCA Y ARANDELA</c:v>
                </c:pt>
                <c:pt idx="1041">
                  <c:v>BOXER PEGA 521 5 GALONES</c:v>
                </c:pt>
                <c:pt idx="1042">
                  <c:v>Limpiador electrónico</c:v>
                </c:pt>
                <c:pt idx="1043">
                  <c:v>Tarjeta para expansión KXTDA 6174</c:v>
                </c:pt>
                <c:pt idx="1044">
                  <c:v>Llave bristol 5,0 x 150</c:v>
                </c:pt>
                <c:pt idx="1045">
                  <c:v>Canaletas para drywall de 6 cm</c:v>
                </c:pt>
                <c:pt idx="1046">
                  <c:v>Listones de Madera</c:v>
                </c:pt>
                <c:pt idx="1047">
                  <c:v>Lima plana</c:v>
                </c:pt>
                <c:pt idx="1048">
                  <c:v>LAMINA PARA SELLADO DE ALTA FRECUENCIA</c:v>
                </c:pt>
                <c:pt idx="1049">
                  <c:v>Empaquetadura para Baño</c:v>
                </c:pt>
                <c:pt idx="1050">
                  <c:v>Yee sanitario 6"</c:v>
                </c:pt>
                <c:pt idx="1051">
                  <c:v>HOJA SEGUETA NICHOLSON</c:v>
                </c:pt>
                <c:pt idx="1052">
                  <c:v>Marcador de pintura industrial</c:v>
                </c:pt>
                <c:pt idx="1053">
                  <c:v>Brida ranurada de 6"</c:v>
                </c:pt>
                <c:pt idx="1054">
                  <c:v>BREAKER 3*63A</c:v>
                </c:pt>
                <c:pt idx="1055">
                  <c:v>PUNTA CAPTADORA CON ROSCA 3/4 EN ACERO</c:v>
                </c:pt>
                <c:pt idx="1056">
                  <c:v>Tuberia de ½ EMT</c:v>
                </c:pt>
                <c:pt idx="1057">
                  <c:v>Tensores de linea</c:v>
                </c:pt>
                <c:pt idx="1058">
                  <c:v>TAPON SOLDADO PVC PRESION DE 1</c:v>
                </c:pt>
                <c:pt idx="1059">
                  <c:v>Armellas para percheros</c:v>
                </c:pt>
                <c:pt idx="1060">
                  <c:v>BREAKER 3*100A</c:v>
                </c:pt>
                <c:pt idx="1061">
                  <c:v>Cable KVM para el swich KVM</c:v>
                </c:pt>
                <c:pt idx="1062">
                  <c:v>CONDULETAS  EN T 3/4"</c:v>
                </c:pt>
                <c:pt idx="1063">
                  <c:v>MARTILLO 27 MM</c:v>
                </c:pt>
                <c:pt idx="1064">
                  <c:v>Bombillo Bala de 24 voltios con el reductor</c:v>
                </c:pt>
                <c:pt idx="1065">
                  <c:v>AISLADOR MS 30  PARA BARRAJE CON TORNILLO</c:v>
                </c:pt>
                <c:pt idx="1066">
                  <c:v>Gramos De Solkaflam</c:v>
                </c:pt>
                <c:pt idx="1067">
                  <c:v>Codo presión 90° 1/2"</c:v>
                </c:pt>
                <c:pt idx="1068">
                  <c:v>INODORO TASA ADRIATICA 1.28 CON GRIFERIA</c:v>
                </c:pt>
                <c:pt idx="1069">
                  <c:v>Pegante húmedo para tubería PVC</c:v>
                </c:pt>
                <c:pt idx="1070">
                  <c:v>Sistema balizas</c:v>
                </c:pt>
                <c:pt idx="1071">
                  <c:v>Uniones  para tuberia EMT 3" "Acerada"</c:v>
                </c:pt>
                <c:pt idx="1072">
                  <c:v>EMPACK</c:v>
                </c:pt>
                <c:pt idx="1073">
                  <c:v>SOLDADURA EXOTERMICA DE 115 GRAMOS</c:v>
                </c:pt>
                <c:pt idx="1074">
                  <c:v>Tuberia PVC 1"x3m tp db</c:v>
                </c:pt>
                <c:pt idx="1075">
                  <c:v>lubricantes en espray</c:v>
                </c:pt>
                <c:pt idx="1076">
                  <c:v>BREAKER 3*125A</c:v>
                </c:pt>
                <c:pt idx="1077">
                  <c:v>Bolsa de terminales en PIN selladas numero 12</c:v>
                </c:pt>
                <c:pt idx="1078">
                  <c:v>CODO P.V.C SANIT  45°</c:v>
                </c:pt>
                <c:pt idx="1079">
                  <c:v>BARREDOR DE 40 x 30 x 8 MM</c:v>
                </c:pt>
                <c:pt idx="1080">
                  <c:v>CUBIERTA</c:v>
                </c:pt>
                <c:pt idx="1081">
                  <c:v>PERRO GALVANIZADO PARA 3/32"</c:v>
                </c:pt>
                <c:pt idx="1082">
                  <c:v>Cable Interfaz para AC 115</c:v>
                </c:pt>
                <c:pt idx="1083">
                  <c:v>Termostato 30 amperios</c:v>
                </c:pt>
                <c:pt idx="1084">
                  <c:v>CANASTILLA PORTA BOMBILLO</c:v>
                </c:pt>
                <c:pt idx="1085">
                  <c:v>metros cable dúplex 2x12</c:v>
                </c:pt>
                <c:pt idx="1086">
                  <c:v>Tubos PVC 3 "</c:v>
                </c:pt>
                <c:pt idx="1087">
                  <c:v>Tapa registro Servicio Público</c:v>
                </c:pt>
                <c:pt idx="1088">
                  <c:v>CONECTOR RJ45 KR-208L</c:v>
                </c:pt>
                <c:pt idx="1089">
                  <c:v>Mezclador para lavamanos, marca grival</c:v>
                </c:pt>
                <c:pt idx="1090">
                  <c:v>ADAPTADOR EMT 2" COLMENA</c:v>
                </c:pt>
                <c:pt idx="1091">
                  <c:v>Caja de tubos *96</c:v>
                </c:pt>
                <c:pt idx="1092">
                  <c:v>Grapa Unistrud de 3/4</c:v>
                </c:pt>
                <c:pt idx="1093">
                  <c:v>Rollo Cinta Grande Amarillo</c:v>
                </c:pt>
                <c:pt idx="1094">
                  <c:v>CEPILLO PARA LIMPIEZA REDUCTORES</c:v>
                </c:pt>
                <c:pt idx="1095">
                  <c:v>TEE RANURADA 4"</c:v>
                </c:pt>
                <c:pt idx="1096">
                  <c:v>ALAMBRE NO. 14</c:v>
                </c:pt>
                <c:pt idx="1097">
                  <c:v>Codos de 6"  Ranurado</c:v>
                </c:pt>
                <c:pt idx="1098">
                  <c:v>Resorte  Empaque  Mono control</c:v>
                </c:pt>
                <c:pt idx="1099">
                  <c:v>Toma Monofásicos exclusivos 110V</c:v>
                </c:pt>
                <c:pt idx="1100">
                  <c:v>TUBO PVC 4" DB TP*6M</c:v>
                </c:pt>
                <c:pt idx="1101">
                  <c:v>Kit teclado + Mouse Inalambrico</c:v>
                </c:pt>
                <c:pt idx="1102">
                  <c:v>Batería  SISTEMA DE SEGURIDAD</c:v>
                </c:pt>
                <c:pt idx="1103">
                  <c:v>Canal Base</c:v>
                </c:pt>
                <c:pt idx="1104">
                  <c:v>Tramos de 68*2.40</c:v>
                </c:pt>
                <c:pt idx="1105">
                  <c:v>Antirremanente</c:v>
                </c:pt>
                <c:pt idx="1106">
                  <c:v>entrepaño metálico estantería liviana</c:v>
                </c:pt>
                <c:pt idx="1107">
                  <c:v>Bombillo incandescente</c:v>
                </c:pt>
                <c:pt idx="1108">
                  <c:v>Alambre recocido</c:v>
                </c:pt>
                <c:pt idx="1109">
                  <c:v>SACOS DE FIBRA EMPACAR ARENA</c:v>
                </c:pt>
                <c:pt idx="1110">
                  <c:v>TUBO IMC 2" COLMENA *6M</c:v>
                </c:pt>
                <c:pt idx="1111">
                  <c:v>Fusibles 10A 15KV Tipo Hilo</c:v>
                </c:pt>
                <c:pt idx="1112">
                  <c:v>Tomacorriente normal 110 V</c:v>
                </c:pt>
                <c:pt idx="1113">
                  <c:v>Lima redonda</c:v>
                </c:pt>
                <c:pt idx="1114">
                  <c:v>Juego de clavija y toma de seguridad  ref, 555777; 380- 415V</c:v>
                </c:pt>
                <c:pt idx="1115">
                  <c:v>Unión PVC ½</c:v>
                </c:pt>
                <c:pt idx="1116">
                  <c:v>Pararrayos Certificados para 11,4 KV Red</c:v>
                </c:pt>
                <c:pt idx="1117">
                  <c:v>Breaker Bipolar de 10</c:v>
                </c:pt>
                <c:pt idx="1118">
                  <c:v>Chazos expansivos 1 ½  x  3/8</c:v>
                </c:pt>
                <c:pt idx="1119">
                  <c:v>TAPON 52*8</c:v>
                </c:pt>
                <c:pt idx="1120">
                  <c:v>Alicates de Pinta de 135 MM Long</c:v>
                </c:pt>
                <c:pt idx="1121">
                  <c:v>Dilatador Plástico</c:v>
                </c:pt>
                <c:pt idx="1122">
                  <c:v>TOMACORRIENTE CON POLO A TIERRA Y POLARIZADOS 120V/20A</c:v>
                </c:pt>
                <c:pt idx="1123">
                  <c:v>Toma aérea tripolar 110v</c:v>
                </c:pt>
                <c:pt idx="1124">
                  <c:v>GALÓN- PIMPINA</c:v>
                </c:pt>
                <c:pt idx="1125">
                  <c:v>sirena</c:v>
                </c:pt>
                <c:pt idx="1126">
                  <c:v>REGLA ALUMINIO ALBAÑIL X6 MT 3X1 S1</c:v>
                </c:pt>
                <c:pt idx="1127">
                  <c:v>Kit Fuente</c:v>
                </c:pt>
                <c:pt idx="1128">
                  <c:v>Unión sanitario 6"</c:v>
                </c:pt>
                <c:pt idx="1129">
                  <c:v>Canalizaciones internas PVC 1"</c:v>
                </c:pt>
                <c:pt idx="1130">
                  <c:v>Circuito para Puerta</c:v>
                </c:pt>
                <c:pt idx="1131">
                  <c:v>Contador electrónico Clase 0,5 medida semidirecto</c:v>
                </c:pt>
                <c:pt idx="1132">
                  <c:v>TORNILLO R.O 1/2" X 1-1/2"</c:v>
                </c:pt>
                <c:pt idx="1133">
                  <c:v>Grapas de ½ EMT</c:v>
                </c:pt>
                <c:pt idx="1134">
                  <c:v>RETENEDOR DE 82 X 68 X 8mm</c:v>
                </c:pt>
                <c:pt idx="1135">
                  <c:v>Cheque de 1 1/4"  Ranurado o Roscado</c:v>
                </c:pt>
                <c:pt idx="1136">
                  <c:v>Pachas LX enchufable 3*40 -30</c:v>
                </c:pt>
                <c:pt idx="1137">
                  <c:v>Tubería 3/8 Flexible</c:v>
                </c:pt>
                <c:pt idx="1138">
                  <c:v>UNION RIGIDA RANURADA 2"</c:v>
                </c:pt>
                <c:pt idx="1139">
                  <c:v>CAJA CONDUIT 4X2</c:v>
                </c:pt>
                <c:pt idx="1140">
                  <c:v>Bombillo metalhalider de 250W E27</c:v>
                </c:pt>
                <c:pt idx="1141">
                  <c:v>Tee sanitario 2"</c:v>
                </c:pt>
                <c:pt idx="1142">
                  <c:v>HOJA DE SEGUETA</c:v>
                </c:pt>
                <c:pt idx="1143">
                  <c:v>Tijeras para césped</c:v>
                </c:pt>
                <c:pt idx="1144">
                  <c:v>Puntero con protector</c:v>
                </c:pt>
                <c:pt idx="1145">
                  <c:v>Boton entrada y salida reloj U 580</c:v>
                </c:pt>
                <c:pt idx="1146">
                  <c:v>Desagüe integral sencillo</c:v>
                </c:pt>
                <c:pt idx="1147">
                  <c:v>Bombillos Ref; KTC R5W  12V -263</c:v>
                </c:pt>
                <c:pt idx="1148">
                  <c:v>LAMPARAS TORTUGA</c:v>
                </c:pt>
                <c:pt idx="1149">
                  <c:v>GANCHOS DE ROPA</c:v>
                </c:pt>
                <c:pt idx="1150">
                  <c:v>ALICATE UNIVERSAL 8 MASSO</c:v>
                </c:pt>
                <c:pt idx="1151">
                  <c:v>Decámetro</c:v>
                </c:pt>
                <c:pt idx="1152">
                  <c:v>Bicarbonato de Sodio</c:v>
                </c:pt>
                <c:pt idx="1153">
                  <c:v>TUBERIA SANIT</c:v>
                </c:pt>
                <c:pt idx="1154">
                  <c:v>Base para socket de T8.</c:v>
                </c:pt>
                <c:pt idx="1155">
                  <c:v>Instalación de Topes a piso para puertas de vidrio</c:v>
                </c:pt>
                <c:pt idx="1156">
                  <c:v>GRAPA CHANEL 1/2"</c:v>
                </c:pt>
                <c:pt idx="1157">
                  <c:v>Omega de 3,05m cal 26</c:v>
                </c:pt>
                <c:pt idx="1158">
                  <c:v>Hacha para gabinete de Incendios</c:v>
                </c:pt>
                <c:pt idx="1159">
                  <c:v>TERMOENCOGIBLE PARA CALIBRE #8 ML</c:v>
                </c:pt>
                <c:pt idx="1160">
                  <c:v>SISTA O TELA AFALTICA</c:v>
                </c:pt>
                <c:pt idx="1161">
                  <c:v>Terminales  para cable 4/0</c:v>
                </c:pt>
                <c:pt idx="1162">
                  <c:v>Cilindro extintor manual</c:v>
                </c:pt>
                <c:pt idx="1163">
                  <c:v>Cable de Vehiculo # 12 Azul</c:v>
                </c:pt>
                <c:pt idx="1164">
                  <c:v>Bombillos de 5 w 12 v para balizas</c:v>
                </c:pt>
                <c:pt idx="1165">
                  <c:v>Llave Ajustable Fosfatadas de 10 "</c:v>
                </c:pt>
                <c:pt idx="1166">
                  <c:v>TAPON DE PRUEBA P.V.C</c:v>
                </c:pt>
                <c:pt idx="1167">
                  <c:v>SERRUCHO 18 STANLEY</c:v>
                </c:pt>
                <c:pt idx="1168">
                  <c:v>Manómetro regulador de presión para extintores</c:v>
                </c:pt>
                <c:pt idx="1169">
                  <c:v>STRAP DE 1 1/2 X 1"</c:v>
                </c:pt>
                <c:pt idx="1170">
                  <c:v>FACE PLATE DOBLES AMPT, CAT. 6</c:v>
                </c:pt>
                <c:pt idx="1171">
                  <c:v>Acople para lavamanos</c:v>
                </c:pt>
                <c:pt idx="1172">
                  <c:v>CARGA INCOMPLETA</c:v>
                </c:pt>
                <c:pt idx="1173">
                  <c:v>TOMA DOBLE RJ45</c:v>
                </c:pt>
                <c:pt idx="1174">
                  <c:v>Boxer Pega 521</c:v>
                </c:pt>
                <c:pt idx="1175">
                  <c:v>Pila referencia LR44</c:v>
                </c:pt>
                <c:pt idx="1176">
                  <c:v>Cortavidrio</c:v>
                </c:pt>
                <c:pt idx="1177">
                  <c:v>TORNILLO DE 5/16 X 1" CABEZA EXAGONAL</c:v>
                </c:pt>
                <c:pt idx="1178">
                  <c:v>Terminal Pin Hueca awg 18</c:v>
                </c:pt>
                <c:pt idx="1179">
                  <c:v>CINTURON</c:v>
                </c:pt>
                <c:pt idx="1180">
                  <c:v>UNION EMT 2 " COLMENA EN  EL LISTADO</c:v>
                </c:pt>
                <c:pt idx="1181">
                  <c:v>Interruptor piloto de cuatro patas</c:v>
                </c:pt>
                <c:pt idx="1182">
                  <c:v>Breaker 1*30 enchufable</c:v>
                </c:pt>
                <c:pt idx="1183">
                  <c:v>Raspadores</c:v>
                </c:pt>
                <c:pt idx="1184">
                  <c:v>CANALETA METALICA DE 3,5 * 2.5</c:v>
                </c:pt>
                <c:pt idx="1185">
                  <c:v>Soldadura harrys - tuberia cobre</c:v>
                </c:pt>
                <c:pt idx="1186">
                  <c:v>BALINERA UC</c:v>
                </c:pt>
                <c:pt idx="1187">
                  <c:v>BOMBILLO PIN-PON COLOR</c:v>
                </c:pt>
                <c:pt idx="1188">
                  <c:v>TUBO DE 3/4</c:v>
                </c:pt>
                <c:pt idx="1189">
                  <c:v>PASSCORD 5 MTS ACCESORIO RJ45</c:v>
                </c:pt>
                <c:pt idx="1190">
                  <c:v>TOMA BIFASICA</c:v>
                </c:pt>
                <c:pt idx="1191">
                  <c:v>BOTON TIMBRE INCRUSTAR</c:v>
                </c:pt>
                <c:pt idx="1192">
                  <c:v>Tornillo extra plano</c:v>
                </c:pt>
                <c:pt idx="1193">
                  <c:v>Destornillador Tatamaco</c:v>
                </c:pt>
                <c:pt idx="1194">
                  <c:v>Terminales para tuberia EMT 3" "Acerada"</c:v>
                </c:pt>
                <c:pt idx="1195">
                  <c:v>Señales En Policarbonato Calibre 40</c:v>
                </c:pt>
                <c:pt idx="1196">
                  <c:v>Alarma (Semaforo)</c:v>
                </c:pt>
                <c:pt idx="1197">
                  <c:v>Alambre  galvanizado</c:v>
                </c:pt>
                <c:pt idx="1198">
                  <c:v>Accesorio Galvanizado</c:v>
                </c:pt>
                <c:pt idx="1199">
                  <c:v>Codos de 1/2"  Roscado</c:v>
                </c:pt>
                <c:pt idx="1200">
                  <c:v>TORNILLO AUTO PERFORANTE #6*3/4"</c:v>
                </c:pt>
                <c:pt idx="1201">
                  <c:v>Bolsa de terminales en "U" numero 8</c:v>
                </c:pt>
                <c:pt idx="1202">
                  <c:v>Hechura de llaves Yale</c:v>
                </c:pt>
                <c:pt idx="1203">
                  <c:v>Cable encauchetado 3*10</c:v>
                </c:pt>
                <c:pt idx="1204">
                  <c:v>YEE P.V.C SANIT</c:v>
                </c:pt>
                <c:pt idx="1205">
                  <c:v>CABLE # 10 DESNUDO</c:v>
                </c:pt>
                <c:pt idx="1206">
                  <c:v>TOMACORRIENTE BLANCA ARQUEA O DECOR 110 V</c:v>
                </c:pt>
                <c:pt idx="1207">
                  <c:v>Varilla cable 240 cooper</c:v>
                </c:pt>
                <c:pt idx="1208">
                  <c:v>GUAYA 3/32" CON FORRO</c:v>
                </c:pt>
                <c:pt idx="1209">
                  <c:v>PLIEGO DE LIGAS</c:v>
                </c:pt>
              </c:strCache>
            </c:strRef>
          </c:cat>
          <c:val>
            <c:numRef>
              <c:f>MATERIALES!$C$1222:$C$2431</c:f>
              <c:numCache>
                <c:formatCode>_("$"\ * #,##0.00_);_("$"\ * \(#,##0.00\);_("$"\ * "-"??_);_(@_)</c:formatCode>
                <c:ptCount val="1210"/>
                <c:pt idx="0">
                  <c:v>1515555862.5962968</c:v>
                </c:pt>
                <c:pt idx="1">
                  <c:v>1161030604.2362239</c:v>
                </c:pt>
                <c:pt idx="2">
                  <c:v>1095824392.0984149</c:v>
                </c:pt>
                <c:pt idx="3">
                  <c:v>694373953.96720016</c:v>
                </c:pt>
                <c:pt idx="4">
                  <c:v>693644865.32000005</c:v>
                </c:pt>
                <c:pt idx="5">
                  <c:v>676214481.03822529</c:v>
                </c:pt>
                <c:pt idx="6">
                  <c:v>454580000</c:v>
                </c:pt>
                <c:pt idx="7">
                  <c:v>445319003.95017505</c:v>
                </c:pt>
                <c:pt idx="8">
                  <c:v>422979734.04079998</c:v>
                </c:pt>
                <c:pt idx="9">
                  <c:v>413170344.05815601</c:v>
                </c:pt>
                <c:pt idx="10">
                  <c:v>406898528.20480001</c:v>
                </c:pt>
                <c:pt idx="11">
                  <c:v>403762270.15950006</c:v>
                </c:pt>
                <c:pt idx="12">
                  <c:v>306943256.01339996</c:v>
                </c:pt>
                <c:pt idx="13">
                  <c:v>275954398.57840008</c:v>
                </c:pt>
                <c:pt idx="14">
                  <c:v>274422830.77100003</c:v>
                </c:pt>
                <c:pt idx="15">
                  <c:v>269811053.04639995</c:v>
                </c:pt>
                <c:pt idx="16">
                  <c:v>223183908.44999999</c:v>
                </c:pt>
                <c:pt idx="17">
                  <c:v>211935325.84599999</c:v>
                </c:pt>
                <c:pt idx="18">
                  <c:v>206224734.04564038</c:v>
                </c:pt>
                <c:pt idx="19">
                  <c:v>195877924.18141472</c:v>
                </c:pt>
                <c:pt idx="20">
                  <c:v>193288708.79940006</c:v>
                </c:pt>
                <c:pt idx="21">
                  <c:v>191446813.87150005</c:v>
                </c:pt>
                <c:pt idx="22">
                  <c:v>189485983.35685003</c:v>
                </c:pt>
                <c:pt idx="23">
                  <c:v>187330005.067</c:v>
                </c:pt>
                <c:pt idx="24">
                  <c:v>179981345.90400001</c:v>
                </c:pt>
                <c:pt idx="25">
                  <c:v>179531106.54800001</c:v>
                </c:pt>
                <c:pt idx="26">
                  <c:v>170669195.76079997</c:v>
                </c:pt>
                <c:pt idx="27">
                  <c:v>169286610</c:v>
                </c:pt>
                <c:pt idx="28">
                  <c:v>150332341.32600001</c:v>
                </c:pt>
                <c:pt idx="29">
                  <c:v>142794103.632</c:v>
                </c:pt>
                <c:pt idx="30">
                  <c:v>130471574.28120001</c:v>
                </c:pt>
                <c:pt idx="31">
                  <c:v>128777559</c:v>
                </c:pt>
                <c:pt idx="32">
                  <c:v>125723246.16798399</c:v>
                </c:pt>
                <c:pt idx="33">
                  <c:v>119446335.08</c:v>
                </c:pt>
                <c:pt idx="34">
                  <c:v>117171096.1323</c:v>
                </c:pt>
                <c:pt idx="35">
                  <c:v>109274669.7632</c:v>
                </c:pt>
                <c:pt idx="36">
                  <c:v>108402000</c:v>
                </c:pt>
                <c:pt idx="37">
                  <c:v>104742094.39347352</c:v>
                </c:pt>
                <c:pt idx="38">
                  <c:v>104357641.47999999</c:v>
                </c:pt>
                <c:pt idx="39">
                  <c:v>100376552.8</c:v>
                </c:pt>
                <c:pt idx="40">
                  <c:v>99729428</c:v>
                </c:pt>
                <c:pt idx="41">
                  <c:v>91863532</c:v>
                </c:pt>
                <c:pt idx="42">
                  <c:v>91301798.619900003</c:v>
                </c:pt>
                <c:pt idx="43">
                  <c:v>84685917.23089999</c:v>
                </c:pt>
                <c:pt idx="44">
                  <c:v>84339831.18690002</c:v>
                </c:pt>
                <c:pt idx="45">
                  <c:v>83959908.434439987</c:v>
                </c:pt>
                <c:pt idx="46">
                  <c:v>82581379.010000005</c:v>
                </c:pt>
                <c:pt idx="47">
                  <c:v>81379624.411817878</c:v>
                </c:pt>
                <c:pt idx="48">
                  <c:v>80182643.193200007</c:v>
                </c:pt>
                <c:pt idx="49">
                  <c:v>79200201.739999995</c:v>
                </c:pt>
                <c:pt idx="50">
                  <c:v>76068565.629999995</c:v>
                </c:pt>
                <c:pt idx="51">
                  <c:v>75130278.800000012</c:v>
                </c:pt>
                <c:pt idx="52">
                  <c:v>71436637.684533998</c:v>
                </c:pt>
                <c:pt idx="53">
                  <c:v>71125021.151999995</c:v>
                </c:pt>
                <c:pt idx="54">
                  <c:v>69813804.754999995</c:v>
                </c:pt>
                <c:pt idx="55">
                  <c:v>69778504.412999988</c:v>
                </c:pt>
                <c:pt idx="56">
                  <c:v>66232105.042990007</c:v>
                </c:pt>
                <c:pt idx="57">
                  <c:v>66160017.506399997</c:v>
                </c:pt>
                <c:pt idx="58">
                  <c:v>63735211.195797801</c:v>
                </c:pt>
                <c:pt idx="59">
                  <c:v>60080636.2676</c:v>
                </c:pt>
                <c:pt idx="60">
                  <c:v>59974575.707600005</c:v>
                </c:pt>
                <c:pt idx="61">
                  <c:v>59743344.734000005</c:v>
                </c:pt>
                <c:pt idx="62">
                  <c:v>59594719.509999998</c:v>
                </c:pt>
                <c:pt idx="63">
                  <c:v>59335488.692657553</c:v>
                </c:pt>
                <c:pt idx="64">
                  <c:v>57963000</c:v>
                </c:pt>
                <c:pt idx="65">
                  <c:v>56169825.719999999</c:v>
                </c:pt>
                <c:pt idx="66">
                  <c:v>55325193.232419334</c:v>
                </c:pt>
                <c:pt idx="67">
                  <c:v>54841168.524131291</c:v>
                </c:pt>
                <c:pt idx="68">
                  <c:v>53766996.5</c:v>
                </c:pt>
                <c:pt idx="69">
                  <c:v>53611611.910799995</c:v>
                </c:pt>
                <c:pt idx="70">
                  <c:v>53080188.742260009</c:v>
                </c:pt>
                <c:pt idx="71">
                  <c:v>51644354.699199364</c:v>
                </c:pt>
                <c:pt idx="72">
                  <c:v>51071795.329999991</c:v>
                </c:pt>
                <c:pt idx="73">
                  <c:v>50207710.648752004</c:v>
                </c:pt>
                <c:pt idx="74">
                  <c:v>49088164.38944</c:v>
                </c:pt>
                <c:pt idx="75">
                  <c:v>47557877.335693203</c:v>
                </c:pt>
                <c:pt idx="76">
                  <c:v>47550981</c:v>
                </c:pt>
                <c:pt idx="77">
                  <c:v>46724301.120000005</c:v>
                </c:pt>
                <c:pt idx="78">
                  <c:v>46409628</c:v>
                </c:pt>
                <c:pt idx="79">
                  <c:v>46393807.729199998</c:v>
                </c:pt>
                <c:pt idx="80">
                  <c:v>45504320.037999995</c:v>
                </c:pt>
                <c:pt idx="81">
                  <c:v>44632385.872400001</c:v>
                </c:pt>
                <c:pt idx="82">
                  <c:v>43965740</c:v>
                </c:pt>
                <c:pt idx="83">
                  <c:v>43882231.568000004</c:v>
                </c:pt>
                <c:pt idx="84">
                  <c:v>43186235.575399995</c:v>
                </c:pt>
                <c:pt idx="85">
                  <c:v>42540047.136199996</c:v>
                </c:pt>
                <c:pt idx="86">
                  <c:v>42430120</c:v>
                </c:pt>
                <c:pt idx="87">
                  <c:v>41849034.214300007</c:v>
                </c:pt>
                <c:pt idx="88">
                  <c:v>41784871.89633663</c:v>
                </c:pt>
                <c:pt idx="89">
                  <c:v>39924996</c:v>
                </c:pt>
                <c:pt idx="90">
                  <c:v>39647300.079999998</c:v>
                </c:pt>
                <c:pt idx="91">
                  <c:v>39638126</c:v>
                </c:pt>
                <c:pt idx="92">
                  <c:v>39614000</c:v>
                </c:pt>
                <c:pt idx="93">
                  <c:v>39196400</c:v>
                </c:pt>
                <c:pt idx="94">
                  <c:v>39063452.600000001</c:v>
                </c:pt>
                <c:pt idx="95">
                  <c:v>38543925.652799994</c:v>
                </c:pt>
                <c:pt idx="96">
                  <c:v>38436504.039999999</c:v>
                </c:pt>
                <c:pt idx="97">
                  <c:v>38421240.520599991</c:v>
                </c:pt>
                <c:pt idx="98">
                  <c:v>38346013.1536</c:v>
                </c:pt>
                <c:pt idx="99">
                  <c:v>38311402.273900002</c:v>
                </c:pt>
                <c:pt idx="100">
                  <c:v>38189977.892888002</c:v>
                </c:pt>
                <c:pt idx="101">
                  <c:v>36686852.79550001</c:v>
                </c:pt>
                <c:pt idx="102">
                  <c:v>36226942.193900004</c:v>
                </c:pt>
                <c:pt idx="103">
                  <c:v>36055973</c:v>
                </c:pt>
                <c:pt idx="104">
                  <c:v>35915920</c:v>
                </c:pt>
                <c:pt idx="105">
                  <c:v>35887797.494800001</c:v>
                </c:pt>
                <c:pt idx="106">
                  <c:v>35547845.039999999</c:v>
                </c:pt>
                <c:pt idx="107">
                  <c:v>35170485.272000007</c:v>
                </c:pt>
                <c:pt idx="108">
                  <c:v>35114145.399999999</c:v>
                </c:pt>
                <c:pt idx="109">
                  <c:v>34148988.280000001</c:v>
                </c:pt>
                <c:pt idx="110">
                  <c:v>32653424.59</c:v>
                </c:pt>
                <c:pt idx="111">
                  <c:v>32637060.736799996</c:v>
                </c:pt>
                <c:pt idx="112">
                  <c:v>32469272.8358</c:v>
                </c:pt>
                <c:pt idx="113">
                  <c:v>32186787.199999999</c:v>
                </c:pt>
                <c:pt idx="114">
                  <c:v>30556205</c:v>
                </c:pt>
                <c:pt idx="115">
                  <c:v>30548154.096799999</c:v>
                </c:pt>
                <c:pt idx="116">
                  <c:v>30453379.842799999</c:v>
                </c:pt>
                <c:pt idx="117">
                  <c:v>29592876.383500002</c:v>
                </c:pt>
                <c:pt idx="118">
                  <c:v>29201404.555200003</c:v>
                </c:pt>
                <c:pt idx="119">
                  <c:v>28995932.423645001</c:v>
                </c:pt>
                <c:pt idx="120">
                  <c:v>28889019.140299991</c:v>
                </c:pt>
                <c:pt idx="121">
                  <c:v>28566474.119158994</c:v>
                </c:pt>
                <c:pt idx="122">
                  <c:v>28099357.0416</c:v>
                </c:pt>
                <c:pt idx="123">
                  <c:v>28093470.640000001</c:v>
                </c:pt>
                <c:pt idx="124">
                  <c:v>27786007.405599996</c:v>
                </c:pt>
                <c:pt idx="125">
                  <c:v>27691379.425999999</c:v>
                </c:pt>
                <c:pt idx="126">
                  <c:v>27112427.653299998</c:v>
                </c:pt>
                <c:pt idx="127">
                  <c:v>26673808.887200002</c:v>
                </c:pt>
                <c:pt idx="128">
                  <c:v>26587200</c:v>
                </c:pt>
                <c:pt idx="129">
                  <c:v>26323329.359999999</c:v>
                </c:pt>
                <c:pt idx="130">
                  <c:v>26030227.225417599</c:v>
                </c:pt>
                <c:pt idx="131">
                  <c:v>25955500.399999999</c:v>
                </c:pt>
                <c:pt idx="132">
                  <c:v>25931431.408</c:v>
                </c:pt>
                <c:pt idx="133">
                  <c:v>25833884.783539999</c:v>
                </c:pt>
                <c:pt idx="134">
                  <c:v>25665704</c:v>
                </c:pt>
                <c:pt idx="135">
                  <c:v>25280011.920000002</c:v>
                </c:pt>
                <c:pt idx="136">
                  <c:v>25238159.050000004</c:v>
                </c:pt>
                <c:pt idx="137">
                  <c:v>25112674.563999999</c:v>
                </c:pt>
                <c:pt idx="138">
                  <c:v>25033727.739999998</c:v>
                </c:pt>
                <c:pt idx="139">
                  <c:v>24919423.945681188</c:v>
                </c:pt>
                <c:pt idx="140">
                  <c:v>24467257.600000001</c:v>
                </c:pt>
                <c:pt idx="141">
                  <c:v>24236955.479800005</c:v>
                </c:pt>
                <c:pt idx="142">
                  <c:v>24148783.776000001</c:v>
                </c:pt>
                <c:pt idx="143">
                  <c:v>24074548.449999999</c:v>
                </c:pt>
                <c:pt idx="144">
                  <c:v>23976111.240000002</c:v>
                </c:pt>
                <c:pt idx="145">
                  <c:v>23750000</c:v>
                </c:pt>
                <c:pt idx="146">
                  <c:v>23510097.939999998</c:v>
                </c:pt>
                <c:pt idx="147">
                  <c:v>23356118.32</c:v>
                </c:pt>
                <c:pt idx="148">
                  <c:v>23245505.640000001</c:v>
                </c:pt>
                <c:pt idx="149">
                  <c:v>22907186.753299996</c:v>
                </c:pt>
                <c:pt idx="150">
                  <c:v>22830198.052000001</c:v>
                </c:pt>
                <c:pt idx="151">
                  <c:v>22761419.587200001</c:v>
                </c:pt>
                <c:pt idx="152">
                  <c:v>22685246.350000001</c:v>
                </c:pt>
                <c:pt idx="153">
                  <c:v>22649892.3816</c:v>
                </c:pt>
                <c:pt idx="154">
                  <c:v>22259032.664000001</c:v>
                </c:pt>
                <c:pt idx="155">
                  <c:v>22085000</c:v>
                </c:pt>
                <c:pt idx="156">
                  <c:v>22018953.013999999</c:v>
                </c:pt>
                <c:pt idx="157">
                  <c:v>21666375.3596</c:v>
                </c:pt>
                <c:pt idx="158">
                  <c:v>21264410.079999998</c:v>
                </c:pt>
                <c:pt idx="159">
                  <c:v>21243222.119999997</c:v>
                </c:pt>
                <c:pt idx="160">
                  <c:v>20868011.284000002</c:v>
                </c:pt>
                <c:pt idx="161">
                  <c:v>20858588.250999991</c:v>
                </c:pt>
                <c:pt idx="162">
                  <c:v>20754959.4432</c:v>
                </c:pt>
                <c:pt idx="163">
                  <c:v>20680480</c:v>
                </c:pt>
                <c:pt idx="164">
                  <c:v>20496500</c:v>
                </c:pt>
                <c:pt idx="165">
                  <c:v>20367401</c:v>
                </c:pt>
                <c:pt idx="166">
                  <c:v>20355442.439999998</c:v>
                </c:pt>
                <c:pt idx="167">
                  <c:v>20314650.994000003</c:v>
                </c:pt>
                <c:pt idx="168">
                  <c:v>20255622.037299998</c:v>
                </c:pt>
                <c:pt idx="169">
                  <c:v>20059104.68</c:v>
                </c:pt>
                <c:pt idx="170">
                  <c:v>19966430</c:v>
                </c:pt>
                <c:pt idx="171">
                  <c:v>19826400.357100002</c:v>
                </c:pt>
                <c:pt idx="172">
                  <c:v>19553291.274799999</c:v>
                </c:pt>
                <c:pt idx="173">
                  <c:v>19465386.988399997</c:v>
                </c:pt>
                <c:pt idx="174">
                  <c:v>19436960</c:v>
                </c:pt>
                <c:pt idx="175">
                  <c:v>19089858</c:v>
                </c:pt>
                <c:pt idx="176">
                  <c:v>18956200</c:v>
                </c:pt>
                <c:pt idx="177">
                  <c:v>18943744.482000001</c:v>
                </c:pt>
                <c:pt idx="178">
                  <c:v>18614759.719999999</c:v>
                </c:pt>
                <c:pt idx="179">
                  <c:v>18363856.621535003</c:v>
                </c:pt>
                <c:pt idx="180">
                  <c:v>18000940.105999999</c:v>
                </c:pt>
                <c:pt idx="181">
                  <c:v>17718076.408</c:v>
                </c:pt>
                <c:pt idx="182">
                  <c:v>17438264.719999999</c:v>
                </c:pt>
                <c:pt idx="183">
                  <c:v>17420601.377999999</c:v>
                </c:pt>
                <c:pt idx="184">
                  <c:v>17225392.657924004</c:v>
                </c:pt>
                <c:pt idx="185">
                  <c:v>16717396.575358</c:v>
                </c:pt>
                <c:pt idx="186">
                  <c:v>16411690.822440801</c:v>
                </c:pt>
                <c:pt idx="187">
                  <c:v>16298207.798899999</c:v>
                </c:pt>
                <c:pt idx="188">
                  <c:v>16183322.295</c:v>
                </c:pt>
                <c:pt idx="189">
                  <c:v>16083958.248</c:v>
                </c:pt>
                <c:pt idx="190">
                  <c:v>16068469.038303997</c:v>
                </c:pt>
                <c:pt idx="191">
                  <c:v>15753580.68</c:v>
                </c:pt>
                <c:pt idx="192">
                  <c:v>15647033.809999999</c:v>
                </c:pt>
                <c:pt idx="193">
                  <c:v>15612792.25</c:v>
                </c:pt>
                <c:pt idx="194">
                  <c:v>15433603.200000001</c:v>
                </c:pt>
                <c:pt idx="195">
                  <c:v>15345923.040000001</c:v>
                </c:pt>
                <c:pt idx="196">
                  <c:v>15084787.0273</c:v>
                </c:pt>
                <c:pt idx="197">
                  <c:v>15030316.176047001</c:v>
                </c:pt>
                <c:pt idx="198">
                  <c:v>15025098.321599999</c:v>
                </c:pt>
                <c:pt idx="199">
                  <c:v>14853000.32</c:v>
                </c:pt>
                <c:pt idx="200">
                  <c:v>14842297.439999999</c:v>
                </c:pt>
                <c:pt idx="201">
                  <c:v>14761620</c:v>
                </c:pt>
                <c:pt idx="202">
                  <c:v>14754576.848000001</c:v>
                </c:pt>
                <c:pt idx="203">
                  <c:v>14746328.917336</c:v>
                </c:pt>
                <c:pt idx="204">
                  <c:v>14633359.119999999</c:v>
                </c:pt>
                <c:pt idx="205">
                  <c:v>14620009.992800001</c:v>
                </c:pt>
                <c:pt idx="206">
                  <c:v>14564568.978800001</c:v>
                </c:pt>
                <c:pt idx="207">
                  <c:v>14469178.011399999</c:v>
                </c:pt>
                <c:pt idx="208">
                  <c:v>14394440.617556641</c:v>
                </c:pt>
                <c:pt idx="209">
                  <c:v>14383175.8696</c:v>
                </c:pt>
                <c:pt idx="210">
                  <c:v>14350307.712574998</c:v>
                </c:pt>
                <c:pt idx="211">
                  <c:v>14174910.439999999</c:v>
                </c:pt>
                <c:pt idx="212">
                  <c:v>14159327.8737</c:v>
                </c:pt>
                <c:pt idx="213">
                  <c:v>13940795.359999999</c:v>
                </c:pt>
                <c:pt idx="214">
                  <c:v>13926148</c:v>
                </c:pt>
                <c:pt idx="215">
                  <c:v>13902324.08</c:v>
                </c:pt>
                <c:pt idx="216">
                  <c:v>13844836.002735998</c:v>
                </c:pt>
                <c:pt idx="217">
                  <c:v>13695262.73</c:v>
                </c:pt>
                <c:pt idx="218">
                  <c:v>13684903.960000001</c:v>
                </c:pt>
                <c:pt idx="219">
                  <c:v>13659845.560000001</c:v>
                </c:pt>
                <c:pt idx="220">
                  <c:v>13632900</c:v>
                </c:pt>
                <c:pt idx="221">
                  <c:v>13541974.379999999</c:v>
                </c:pt>
                <c:pt idx="222">
                  <c:v>13360550.612000002</c:v>
                </c:pt>
                <c:pt idx="223">
                  <c:v>13256241.33</c:v>
                </c:pt>
                <c:pt idx="224">
                  <c:v>13229425.251321999</c:v>
                </c:pt>
                <c:pt idx="225">
                  <c:v>13148601.773899999</c:v>
                </c:pt>
                <c:pt idx="226">
                  <c:v>13084495</c:v>
                </c:pt>
                <c:pt idx="227">
                  <c:v>12886403.49</c:v>
                </c:pt>
                <c:pt idx="228">
                  <c:v>12832555.090399999</c:v>
                </c:pt>
                <c:pt idx="229">
                  <c:v>12764850.460000001</c:v>
                </c:pt>
                <c:pt idx="230">
                  <c:v>12700504.833935998</c:v>
                </c:pt>
                <c:pt idx="231">
                  <c:v>12607300.300000001</c:v>
                </c:pt>
                <c:pt idx="232">
                  <c:v>12591288.3925</c:v>
                </c:pt>
                <c:pt idx="233">
                  <c:v>12561291.09</c:v>
                </c:pt>
                <c:pt idx="234">
                  <c:v>12543996.34</c:v>
                </c:pt>
                <c:pt idx="235">
                  <c:v>12362028.368956</c:v>
                </c:pt>
                <c:pt idx="236">
                  <c:v>12303018.73</c:v>
                </c:pt>
                <c:pt idx="237">
                  <c:v>12281173.361300003</c:v>
                </c:pt>
                <c:pt idx="238">
                  <c:v>12218013.199999999</c:v>
                </c:pt>
                <c:pt idx="239">
                  <c:v>12096944</c:v>
                </c:pt>
                <c:pt idx="240">
                  <c:v>12004814.48</c:v>
                </c:pt>
                <c:pt idx="241">
                  <c:v>11958643.572000001</c:v>
                </c:pt>
                <c:pt idx="242">
                  <c:v>11942200.1856</c:v>
                </c:pt>
                <c:pt idx="243">
                  <c:v>11908232.1062</c:v>
                </c:pt>
                <c:pt idx="244">
                  <c:v>11906481.189999999</c:v>
                </c:pt>
                <c:pt idx="245">
                  <c:v>11831957.9</c:v>
                </c:pt>
                <c:pt idx="246">
                  <c:v>11655735</c:v>
                </c:pt>
                <c:pt idx="247">
                  <c:v>11635718</c:v>
                </c:pt>
                <c:pt idx="248">
                  <c:v>11569524.4286</c:v>
                </c:pt>
                <c:pt idx="249">
                  <c:v>11463329.862599999</c:v>
                </c:pt>
                <c:pt idx="250">
                  <c:v>11440208.894916002</c:v>
                </c:pt>
                <c:pt idx="251">
                  <c:v>11438454.59</c:v>
                </c:pt>
                <c:pt idx="252">
                  <c:v>11298299.08</c:v>
                </c:pt>
                <c:pt idx="253">
                  <c:v>11240524.483999999</c:v>
                </c:pt>
                <c:pt idx="254">
                  <c:v>11235376.060000001</c:v>
                </c:pt>
                <c:pt idx="255">
                  <c:v>11178780.68</c:v>
                </c:pt>
                <c:pt idx="256">
                  <c:v>10976694.23</c:v>
                </c:pt>
                <c:pt idx="257">
                  <c:v>10753200</c:v>
                </c:pt>
                <c:pt idx="258">
                  <c:v>10747511.6</c:v>
                </c:pt>
                <c:pt idx="259">
                  <c:v>10725700</c:v>
                </c:pt>
                <c:pt idx="260">
                  <c:v>10671591.353799999</c:v>
                </c:pt>
                <c:pt idx="261">
                  <c:v>10655165.449899999</c:v>
                </c:pt>
                <c:pt idx="262">
                  <c:v>10638057.590000002</c:v>
                </c:pt>
                <c:pt idx="263">
                  <c:v>10596597.0911</c:v>
                </c:pt>
                <c:pt idx="264">
                  <c:v>10360053.396</c:v>
                </c:pt>
                <c:pt idx="265">
                  <c:v>10284652.48</c:v>
                </c:pt>
                <c:pt idx="266">
                  <c:v>10249566.7019</c:v>
                </c:pt>
                <c:pt idx="267">
                  <c:v>10237971.688899998</c:v>
                </c:pt>
                <c:pt idx="268">
                  <c:v>10236802.309999999</c:v>
                </c:pt>
                <c:pt idx="269">
                  <c:v>10211584.279999999</c:v>
                </c:pt>
                <c:pt idx="270">
                  <c:v>10130995.4</c:v>
                </c:pt>
                <c:pt idx="271">
                  <c:v>10119900</c:v>
                </c:pt>
                <c:pt idx="272">
                  <c:v>10106530.199999999</c:v>
                </c:pt>
                <c:pt idx="273">
                  <c:v>9984111.0319999997</c:v>
                </c:pt>
                <c:pt idx="274">
                  <c:v>9850121.0800000001</c:v>
                </c:pt>
                <c:pt idx="275">
                  <c:v>9753293.5232000016</c:v>
                </c:pt>
                <c:pt idx="276">
                  <c:v>9690344.5999999996</c:v>
                </c:pt>
                <c:pt idx="277">
                  <c:v>9607853.4800000004</c:v>
                </c:pt>
                <c:pt idx="278">
                  <c:v>9584344</c:v>
                </c:pt>
                <c:pt idx="279">
                  <c:v>9582775.7176179998</c:v>
                </c:pt>
                <c:pt idx="280">
                  <c:v>9543873.6412000004</c:v>
                </c:pt>
                <c:pt idx="281">
                  <c:v>9485371.8999999985</c:v>
                </c:pt>
                <c:pt idx="282">
                  <c:v>9476872</c:v>
                </c:pt>
                <c:pt idx="283">
                  <c:v>9411867.9127999991</c:v>
                </c:pt>
                <c:pt idx="284">
                  <c:v>9315812.1963999998</c:v>
                </c:pt>
                <c:pt idx="285">
                  <c:v>9210816.6952999998</c:v>
                </c:pt>
                <c:pt idx="286">
                  <c:v>9172218.4100000001</c:v>
                </c:pt>
                <c:pt idx="287">
                  <c:v>9166278.8037599996</c:v>
                </c:pt>
                <c:pt idx="288">
                  <c:v>9157527.563000001</c:v>
                </c:pt>
                <c:pt idx="289">
                  <c:v>9133062.8500000015</c:v>
                </c:pt>
                <c:pt idx="290">
                  <c:v>9118240</c:v>
                </c:pt>
                <c:pt idx="291">
                  <c:v>9091327.6600000001</c:v>
                </c:pt>
                <c:pt idx="292">
                  <c:v>9077363.0800000001</c:v>
                </c:pt>
                <c:pt idx="293">
                  <c:v>9074829.5199999996</c:v>
                </c:pt>
                <c:pt idx="294">
                  <c:v>9017035.8399999999</c:v>
                </c:pt>
                <c:pt idx="295">
                  <c:v>8924835.5076000001</c:v>
                </c:pt>
                <c:pt idx="296">
                  <c:v>8899560.0055999998</c:v>
                </c:pt>
                <c:pt idx="297">
                  <c:v>8693852.6520000007</c:v>
                </c:pt>
                <c:pt idx="298">
                  <c:v>8668520</c:v>
                </c:pt>
                <c:pt idx="299">
                  <c:v>8625652.4000000004</c:v>
                </c:pt>
                <c:pt idx="300">
                  <c:v>8610009.7596000005</c:v>
                </c:pt>
                <c:pt idx="301">
                  <c:v>8599869.959999999</c:v>
                </c:pt>
                <c:pt idx="302">
                  <c:v>8595478</c:v>
                </c:pt>
                <c:pt idx="303">
                  <c:v>8584000</c:v>
                </c:pt>
                <c:pt idx="304">
                  <c:v>8549200</c:v>
                </c:pt>
                <c:pt idx="305">
                  <c:v>8516699.8721945994</c:v>
                </c:pt>
                <c:pt idx="306">
                  <c:v>8422999.1999999993</c:v>
                </c:pt>
                <c:pt idx="307">
                  <c:v>8385079.7200000007</c:v>
                </c:pt>
                <c:pt idx="308">
                  <c:v>8364000</c:v>
                </c:pt>
                <c:pt idx="309">
                  <c:v>8349944</c:v>
                </c:pt>
                <c:pt idx="310">
                  <c:v>8323526.0767999999</c:v>
                </c:pt>
                <c:pt idx="311">
                  <c:v>8257105.7799999993</c:v>
                </c:pt>
                <c:pt idx="312">
                  <c:v>8177214.1617959999</c:v>
                </c:pt>
                <c:pt idx="313">
                  <c:v>8109397.7999999998</c:v>
                </c:pt>
                <c:pt idx="314">
                  <c:v>8045316.9900000002</c:v>
                </c:pt>
                <c:pt idx="315">
                  <c:v>8043189.7699999996</c:v>
                </c:pt>
                <c:pt idx="316">
                  <c:v>8040000</c:v>
                </c:pt>
                <c:pt idx="317">
                  <c:v>7993266.8299999991</c:v>
                </c:pt>
                <c:pt idx="318">
                  <c:v>7984288.7399999993</c:v>
                </c:pt>
                <c:pt idx="319">
                  <c:v>7975340.676</c:v>
                </c:pt>
                <c:pt idx="320">
                  <c:v>7875000</c:v>
                </c:pt>
                <c:pt idx="321">
                  <c:v>7867370</c:v>
                </c:pt>
                <c:pt idx="322">
                  <c:v>7857512</c:v>
                </c:pt>
                <c:pt idx="323">
                  <c:v>7818015.2525999993</c:v>
                </c:pt>
                <c:pt idx="324">
                  <c:v>7685661.1301000006</c:v>
                </c:pt>
                <c:pt idx="325">
                  <c:v>7661206</c:v>
                </c:pt>
                <c:pt idx="326">
                  <c:v>7542261.9999999991</c:v>
                </c:pt>
                <c:pt idx="327">
                  <c:v>7539212.379999999</c:v>
                </c:pt>
                <c:pt idx="328">
                  <c:v>7499014.9380999999</c:v>
                </c:pt>
                <c:pt idx="329">
                  <c:v>7491441.9834000003</c:v>
                </c:pt>
                <c:pt idx="330">
                  <c:v>7439721.3988999994</c:v>
                </c:pt>
                <c:pt idx="331">
                  <c:v>7398920.7558000004</c:v>
                </c:pt>
                <c:pt idx="332">
                  <c:v>7366083.3808000004</c:v>
                </c:pt>
                <c:pt idx="333">
                  <c:v>7363858</c:v>
                </c:pt>
                <c:pt idx="334">
                  <c:v>7333000</c:v>
                </c:pt>
                <c:pt idx="335">
                  <c:v>7330195</c:v>
                </c:pt>
                <c:pt idx="336">
                  <c:v>7321679.0883999998</c:v>
                </c:pt>
                <c:pt idx="337">
                  <c:v>7300290</c:v>
                </c:pt>
                <c:pt idx="338">
                  <c:v>7277163.4000000013</c:v>
                </c:pt>
                <c:pt idx="339">
                  <c:v>7226444.2526000002</c:v>
                </c:pt>
                <c:pt idx="340">
                  <c:v>7143279.9951999998</c:v>
                </c:pt>
                <c:pt idx="341">
                  <c:v>7141571</c:v>
                </c:pt>
                <c:pt idx="342">
                  <c:v>7134355</c:v>
                </c:pt>
                <c:pt idx="343">
                  <c:v>7117940.4000000004</c:v>
                </c:pt>
                <c:pt idx="344">
                  <c:v>7108393.7786999997</c:v>
                </c:pt>
                <c:pt idx="345">
                  <c:v>7106514.7000000002</c:v>
                </c:pt>
                <c:pt idx="346">
                  <c:v>7060867.6799999997</c:v>
                </c:pt>
                <c:pt idx="347">
                  <c:v>6975209.7999999998</c:v>
                </c:pt>
                <c:pt idx="348">
                  <c:v>6970930.3954999996</c:v>
                </c:pt>
                <c:pt idx="349">
                  <c:v>6960000</c:v>
                </c:pt>
                <c:pt idx="350">
                  <c:v>6897927.4000000004</c:v>
                </c:pt>
                <c:pt idx="351">
                  <c:v>6868694.4280000003</c:v>
                </c:pt>
                <c:pt idx="352">
                  <c:v>6826727.6000000006</c:v>
                </c:pt>
                <c:pt idx="353">
                  <c:v>6814854.5996000003</c:v>
                </c:pt>
                <c:pt idx="354">
                  <c:v>6754660.1976529993</c:v>
                </c:pt>
                <c:pt idx="355">
                  <c:v>6730000.3799999999</c:v>
                </c:pt>
                <c:pt idx="356">
                  <c:v>6728000</c:v>
                </c:pt>
                <c:pt idx="357">
                  <c:v>6676908</c:v>
                </c:pt>
                <c:pt idx="358">
                  <c:v>6664227.5</c:v>
                </c:pt>
                <c:pt idx="359">
                  <c:v>6664000</c:v>
                </c:pt>
                <c:pt idx="360">
                  <c:v>6641435.7719999999</c:v>
                </c:pt>
                <c:pt idx="361">
                  <c:v>6584191.4592000004</c:v>
                </c:pt>
                <c:pt idx="362">
                  <c:v>6533000</c:v>
                </c:pt>
                <c:pt idx="363">
                  <c:v>6474006.2511999998</c:v>
                </c:pt>
                <c:pt idx="364">
                  <c:v>6440184.5692799995</c:v>
                </c:pt>
                <c:pt idx="365">
                  <c:v>6384437.04</c:v>
                </c:pt>
                <c:pt idx="366">
                  <c:v>6363000</c:v>
                </c:pt>
                <c:pt idx="367">
                  <c:v>6361568.7199999997</c:v>
                </c:pt>
                <c:pt idx="368">
                  <c:v>6337387.4099999992</c:v>
                </c:pt>
                <c:pt idx="369">
                  <c:v>6335790.8599999994</c:v>
                </c:pt>
                <c:pt idx="370">
                  <c:v>6313175.4984000009</c:v>
                </c:pt>
                <c:pt idx="371">
                  <c:v>6300322</c:v>
                </c:pt>
                <c:pt idx="372">
                  <c:v>6289270</c:v>
                </c:pt>
                <c:pt idx="373">
                  <c:v>6267533.818500001</c:v>
                </c:pt>
                <c:pt idx="374">
                  <c:v>6250942.7599999998</c:v>
                </c:pt>
                <c:pt idx="375">
                  <c:v>6239598.0079999994</c:v>
                </c:pt>
                <c:pt idx="376">
                  <c:v>6192196</c:v>
                </c:pt>
                <c:pt idx="377">
                  <c:v>6188721.2048000004</c:v>
                </c:pt>
                <c:pt idx="378">
                  <c:v>6179000</c:v>
                </c:pt>
                <c:pt idx="379">
                  <c:v>6169697.0199999996</c:v>
                </c:pt>
                <c:pt idx="380">
                  <c:v>6057385.5999999996</c:v>
                </c:pt>
                <c:pt idx="381">
                  <c:v>6017403.4000000004</c:v>
                </c:pt>
                <c:pt idx="382">
                  <c:v>6014398.7136000004</c:v>
                </c:pt>
                <c:pt idx="383">
                  <c:v>5965300</c:v>
                </c:pt>
                <c:pt idx="384">
                  <c:v>5939262.96</c:v>
                </c:pt>
                <c:pt idx="385">
                  <c:v>5892604</c:v>
                </c:pt>
                <c:pt idx="386">
                  <c:v>5872876.2904000003</c:v>
                </c:pt>
                <c:pt idx="387">
                  <c:v>5856323.2000000002</c:v>
                </c:pt>
                <c:pt idx="388">
                  <c:v>5834551.8232399998</c:v>
                </c:pt>
                <c:pt idx="389">
                  <c:v>5797982.5</c:v>
                </c:pt>
                <c:pt idx="390">
                  <c:v>5783161</c:v>
                </c:pt>
                <c:pt idx="391">
                  <c:v>5776276.8144000005</c:v>
                </c:pt>
                <c:pt idx="392">
                  <c:v>5738659.2000000002</c:v>
                </c:pt>
                <c:pt idx="393">
                  <c:v>5669760</c:v>
                </c:pt>
                <c:pt idx="394">
                  <c:v>5652912.5420000004</c:v>
                </c:pt>
                <c:pt idx="395">
                  <c:v>5643554.3659999995</c:v>
                </c:pt>
                <c:pt idx="396">
                  <c:v>5582251.319851202</c:v>
                </c:pt>
                <c:pt idx="397">
                  <c:v>5519384.9000000004</c:v>
                </c:pt>
                <c:pt idx="398">
                  <c:v>5477150</c:v>
                </c:pt>
                <c:pt idx="399">
                  <c:v>5452000</c:v>
                </c:pt>
                <c:pt idx="400">
                  <c:v>5441737.4800000004</c:v>
                </c:pt>
                <c:pt idx="401">
                  <c:v>5437663.5199999996</c:v>
                </c:pt>
                <c:pt idx="402">
                  <c:v>5424339.1295999996</c:v>
                </c:pt>
                <c:pt idx="403">
                  <c:v>5398951.676</c:v>
                </c:pt>
                <c:pt idx="404">
                  <c:v>5388088</c:v>
                </c:pt>
                <c:pt idx="405">
                  <c:v>5357576</c:v>
                </c:pt>
                <c:pt idx="406">
                  <c:v>5316024</c:v>
                </c:pt>
                <c:pt idx="407">
                  <c:v>5265537.8424000004</c:v>
                </c:pt>
                <c:pt idx="408">
                  <c:v>5255127.92</c:v>
                </c:pt>
                <c:pt idx="409">
                  <c:v>5253680</c:v>
                </c:pt>
                <c:pt idx="410">
                  <c:v>5246389.5999999996</c:v>
                </c:pt>
                <c:pt idx="411">
                  <c:v>5246254</c:v>
                </c:pt>
                <c:pt idx="412">
                  <c:v>5230914.4399999995</c:v>
                </c:pt>
                <c:pt idx="413">
                  <c:v>5227540</c:v>
                </c:pt>
                <c:pt idx="414">
                  <c:v>5222228</c:v>
                </c:pt>
                <c:pt idx="415">
                  <c:v>5132717.4391999999</c:v>
                </c:pt>
                <c:pt idx="416">
                  <c:v>5076009.08</c:v>
                </c:pt>
                <c:pt idx="417">
                  <c:v>5041955.88</c:v>
                </c:pt>
                <c:pt idx="418">
                  <c:v>5016087.2</c:v>
                </c:pt>
                <c:pt idx="419">
                  <c:v>5006560</c:v>
                </c:pt>
                <c:pt idx="420">
                  <c:v>4978720</c:v>
                </c:pt>
                <c:pt idx="421">
                  <c:v>4962426.3257999998</c:v>
                </c:pt>
                <c:pt idx="422">
                  <c:v>4949200</c:v>
                </c:pt>
                <c:pt idx="423">
                  <c:v>4899342.8000689801</c:v>
                </c:pt>
                <c:pt idx="424">
                  <c:v>4863790</c:v>
                </c:pt>
                <c:pt idx="425">
                  <c:v>4859294.9871999994</c:v>
                </c:pt>
                <c:pt idx="426">
                  <c:v>4819793.3316000002</c:v>
                </c:pt>
                <c:pt idx="427">
                  <c:v>4816200.4800000004</c:v>
                </c:pt>
                <c:pt idx="428">
                  <c:v>4764129.8454919998</c:v>
                </c:pt>
                <c:pt idx="429">
                  <c:v>4723323.1489999993</c:v>
                </c:pt>
                <c:pt idx="430">
                  <c:v>4718531.8307579989</c:v>
                </c:pt>
                <c:pt idx="431">
                  <c:v>4660400</c:v>
                </c:pt>
                <c:pt idx="432">
                  <c:v>4632120</c:v>
                </c:pt>
                <c:pt idx="433">
                  <c:v>4587800</c:v>
                </c:pt>
                <c:pt idx="434">
                  <c:v>4573034.9808</c:v>
                </c:pt>
                <c:pt idx="435">
                  <c:v>4569956.2063199999</c:v>
                </c:pt>
                <c:pt idx="436">
                  <c:v>4562309.1532999994</c:v>
                </c:pt>
                <c:pt idx="437">
                  <c:v>4501238</c:v>
                </c:pt>
                <c:pt idx="438">
                  <c:v>4501149.96</c:v>
                </c:pt>
                <c:pt idx="439">
                  <c:v>4493523.3</c:v>
                </c:pt>
                <c:pt idx="440">
                  <c:v>4479118.2077819994</c:v>
                </c:pt>
                <c:pt idx="441">
                  <c:v>4469932.9012000002</c:v>
                </c:pt>
                <c:pt idx="442">
                  <c:v>4466639.1499758409</c:v>
                </c:pt>
                <c:pt idx="443">
                  <c:v>4466104.38</c:v>
                </c:pt>
                <c:pt idx="444">
                  <c:v>4454170</c:v>
                </c:pt>
                <c:pt idx="445">
                  <c:v>4386552.8368680002</c:v>
                </c:pt>
                <c:pt idx="446">
                  <c:v>4383309.6552000009</c:v>
                </c:pt>
                <c:pt idx="447">
                  <c:v>4314800.8688000003</c:v>
                </c:pt>
                <c:pt idx="448">
                  <c:v>4304295.5527999997</c:v>
                </c:pt>
                <c:pt idx="449">
                  <c:v>4298816.4407799989</c:v>
                </c:pt>
                <c:pt idx="450">
                  <c:v>4291913.2</c:v>
                </c:pt>
                <c:pt idx="451">
                  <c:v>4290310.1960000005</c:v>
                </c:pt>
                <c:pt idx="452">
                  <c:v>4273494.1500000004</c:v>
                </c:pt>
                <c:pt idx="453">
                  <c:v>4265167.24</c:v>
                </c:pt>
                <c:pt idx="454">
                  <c:v>4231123.4399999995</c:v>
                </c:pt>
                <c:pt idx="455">
                  <c:v>4219064.8</c:v>
                </c:pt>
                <c:pt idx="456">
                  <c:v>4200297.96</c:v>
                </c:pt>
                <c:pt idx="457">
                  <c:v>4190298.6948000002</c:v>
                </c:pt>
                <c:pt idx="458">
                  <c:v>4172000</c:v>
                </c:pt>
                <c:pt idx="459">
                  <c:v>4153338.3004399999</c:v>
                </c:pt>
                <c:pt idx="460">
                  <c:v>4119178.41</c:v>
                </c:pt>
                <c:pt idx="461">
                  <c:v>4101343.56</c:v>
                </c:pt>
                <c:pt idx="462">
                  <c:v>4065000</c:v>
                </c:pt>
                <c:pt idx="463">
                  <c:v>4062320</c:v>
                </c:pt>
                <c:pt idx="464">
                  <c:v>4047321.2</c:v>
                </c:pt>
                <c:pt idx="465">
                  <c:v>4038265</c:v>
                </c:pt>
                <c:pt idx="466">
                  <c:v>4032053.8</c:v>
                </c:pt>
                <c:pt idx="467">
                  <c:v>4024025</c:v>
                </c:pt>
                <c:pt idx="468">
                  <c:v>4019366.4</c:v>
                </c:pt>
                <c:pt idx="469">
                  <c:v>4006073.2527000001</c:v>
                </c:pt>
                <c:pt idx="470">
                  <c:v>3930724.9157000002</c:v>
                </c:pt>
                <c:pt idx="471">
                  <c:v>3927000</c:v>
                </c:pt>
                <c:pt idx="472">
                  <c:v>3883480.2069999999</c:v>
                </c:pt>
                <c:pt idx="473">
                  <c:v>3868916.2</c:v>
                </c:pt>
                <c:pt idx="474">
                  <c:v>3860000</c:v>
                </c:pt>
                <c:pt idx="475">
                  <c:v>3851953.7589249997</c:v>
                </c:pt>
                <c:pt idx="476">
                  <c:v>3831432.2</c:v>
                </c:pt>
                <c:pt idx="477">
                  <c:v>3830291.0399999996</c:v>
                </c:pt>
                <c:pt idx="478">
                  <c:v>3828753.9208</c:v>
                </c:pt>
                <c:pt idx="479">
                  <c:v>3790036</c:v>
                </c:pt>
                <c:pt idx="480">
                  <c:v>3711072</c:v>
                </c:pt>
                <c:pt idx="481">
                  <c:v>3694898.5071</c:v>
                </c:pt>
                <c:pt idx="482">
                  <c:v>3676833</c:v>
                </c:pt>
                <c:pt idx="483">
                  <c:v>3626770.0847999998</c:v>
                </c:pt>
                <c:pt idx="484">
                  <c:v>3610526.9779999997</c:v>
                </c:pt>
                <c:pt idx="485">
                  <c:v>3607415.4423000002</c:v>
                </c:pt>
                <c:pt idx="486">
                  <c:v>3596080.7428000001</c:v>
                </c:pt>
                <c:pt idx="487">
                  <c:v>3594580</c:v>
                </c:pt>
                <c:pt idx="488">
                  <c:v>3516560.95</c:v>
                </c:pt>
                <c:pt idx="489">
                  <c:v>3514798.84</c:v>
                </c:pt>
                <c:pt idx="490">
                  <c:v>3481660.7744</c:v>
                </c:pt>
                <c:pt idx="491">
                  <c:v>3481000.0061999997</c:v>
                </c:pt>
                <c:pt idx="492">
                  <c:v>3473840.64</c:v>
                </c:pt>
                <c:pt idx="493">
                  <c:v>3471248</c:v>
                </c:pt>
                <c:pt idx="494">
                  <c:v>3470347.98911</c:v>
                </c:pt>
                <c:pt idx="495">
                  <c:v>3458693.38</c:v>
                </c:pt>
                <c:pt idx="496">
                  <c:v>3433484</c:v>
                </c:pt>
                <c:pt idx="497">
                  <c:v>3405389.6</c:v>
                </c:pt>
                <c:pt idx="498">
                  <c:v>3389714.7</c:v>
                </c:pt>
                <c:pt idx="499">
                  <c:v>3389437.52</c:v>
                </c:pt>
                <c:pt idx="500">
                  <c:v>3380315.65</c:v>
                </c:pt>
                <c:pt idx="501">
                  <c:v>3372500</c:v>
                </c:pt>
                <c:pt idx="502">
                  <c:v>3348419.8914999999</c:v>
                </c:pt>
                <c:pt idx="503">
                  <c:v>3340828.2213599999</c:v>
                </c:pt>
                <c:pt idx="504">
                  <c:v>3310997</c:v>
                </c:pt>
                <c:pt idx="505">
                  <c:v>3300498.0814</c:v>
                </c:pt>
                <c:pt idx="506">
                  <c:v>3298799</c:v>
                </c:pt>
                <c:pt idx="507">
                  <c:v>3285752.6234793002</c:v>
                </c:pt>
                <c:pt idx="508">
                  <c:v>3283508</c:v>
                </c:pt>
                <c:pt idx="509">
                  <c:v>3274917.8000000003</c:v>
                </c:pt>
                <c:pt idx="510">
                  <c:v>3246648.8600000003</c:v>
                </c:pt>
                <c:pt idx="511">
                  <c:v>3234892</c:v>
                </c:pt>
                <c:pt idx="512">
                  <c:v>3216333.3</c:v>
                </c:pt>
                <c:pt idx="513">
                  <c:v>3174325</c:v>
                </c:pt>
                <c:pt idx="514">
                  <c:v>3143278.9234000002</c:v>
                </c:pt>
                <c:pt idx="515">
                  <c:v>3113846</c:v>
                </c:pt>
                <c:pt idx="516">
                  <c:v>3102340.7719999999</c:v>
                </c:pt>
                <c:pt idx="517">
                  <c:v>3092360.8400000003</c:v>
                </c:pt>
                <c:pt idx="518">
                  <c:v>3090398.4040000001</c:v>
                </c:pt>
                <c:pt idx="519">
                  <c:v>3050800</c:v>
                </c:pt>
                <c:pt idx="520">
                  <c:v>3044712.2967999997</c:v>
                </c:pt>
                <c:pt idx="521">
                  <c:v>3023430.1680000001</c:v>
                </c:pt>
                <c:pt idx="522">
                  <c:v>3013652.16</c:v>
                </c:pt>
                <c:pt idx="523">
                  <c:v>3010619.4699999997</c:v>
                </c:pt>
                <c:pt idx="524">
                  <c:v>2997610</c:v>
                </c:pt>
                <c:pt idx="525">
                  <c:v>2994372.1</c:v>
                </c:pt>
                <c:pt idx="526">
                  <c:v>2993777.88</c:v>
                </c:pt>
                <c:pt idx="527">
                  <c:v>2990497.4000000004</c:v>
                </c:pt>
                <c:pt idx="528">
                  <c:v>2988160</c:v>
                </c:pt>
                <c:pt idx="529">
                  <c:v>2987502.8547999999</c:v>
                </c:pt>
                <c:pt idx="530">
                  <c:v>2976507.8</c:v>
                </c:pt>
                <c:pt idx="531">
                  <c:v>2960006</c:v>
                </c:pt>
                <c:pt idx="532">
                  <c:v>2948000.4440000006</c:v>
                </c:pt>
                <c:pt idx="533">
                  <c:v>2938955.93</c:v>
                </c:pt>
                <c:pt idx="534">
                  <c:v>2938800</c:v>
                </c:pt>
                <c:pt idx="535">
                  <c:v>2930800</c:v>
                </c:pt>
                <c:pt idx="536">
                  <c:v>2923738.5349999997</c:v>
                </c:pt>
                <c:pt idx="537">
                  <c:v>2913300.5</c:v>
                </c:pt>
                <c:pt idx="538">
                  <c:v>2889722.4</c:v>
                </c:pt>
                <c:pt idx="539">
                  <c:v>2882020</c:v>
                </c:pt>
                <c:pt idx="540">
                  <c:v>2875084.89</c:v>
                </c:pt>
                <c:pt idx="541">
                  <c:v>2838232</c:v>
                </c:pt>
                <c:pt idx="542">
                  <c:v>2837360</c:v>
                </c:pt>
                <c:pt idx="543">
                  <c:v>2823800.5</c:v>
                </c:pt>
                <c:pt idx="544">
                  <c:v>2822173.44</c:v>
                </c:pt>
                <c:pt idx="545">
                  <c:v>2821802.0225999998</c:v>
                </c:pt>
                <c:pt idx="546">
                  <c:v>2816781.6</c:v>
                </c:pt>
                <c:pt idx="547">
                  <c:v>2807919.42</c:v>
                </c:pt>
                <c:pt idx="548">
                  <c:v>2802494.0466</c:v>
                </c:pt>
                <c:pt idx="549">
                  <c:v>2796651.0529</c:v>
                </c:pt>
                <c:pt idx="550">
                  <c:v>2782159.9118999997</c:v>
                </c:pt>
                <c:pt idx="551">
                  <c:v>2782042.6440000013</c:v>
                </c:pt>
                <c:pt idx="552">
                  <c:v>2768000.64</c:v>
                </c:pt>
                <c:pt idx="553">
                  <c:v>2762238.6639999999</c:v>
                </c:pt>
                <c:pt idx="554">
                  <c:v>2755800.358</c:v>
                </c:pt>
                <c:pt idx="555">
                  <c:v>2750000.4</c:v>
                </c:pt>
                <c:pt idx="556">
                  <c:v>2729738.2242999999</c:v>
                </c:pt>
                <c:pt idx="557">
                  <c:v>2727441.5</c:v>
                </c:pt>
                <c:pt idx="558">
                  <c:v>2710147.6310000001</c:v>
                </c:pt>
                <c:pt idx="559">
                  <c:v>2691200</c:v>
                </c:pt>
                <c:pt idx="560">
                  <c:v>2653324</c:v>
                </c:pt>
                <c:pt idx="561">
                  <c:v>2652506.5912000001</c:v>
                </c:pt>
                <c:pt idx="562">
                  <c:v>2637840</c:v>
                </c:pt>
                <c:pt idx="563">
                  <c:v>2636882.1647999999</c:v>
                </c:pt>
                <c:pt idx="564">
                  <c:v>2635005.1</c:v>
                </c:pt>
                <c:pt idx="565">
                  <c:v>2614320</c:v>
                </c:pt>
                <c:pt idx="566">
                  <c:v>2600078.11</c:v>
                </c:pt>
                <c:pt idx="567">
                  <c:v>2599773.5920000002</c:v>
                </c:pt>
                <c:pt idx="568">
                  <c:v>2583909</c:v>
                </c:pt>
                <c:pt idx="569">
                  <c:v>2561850</c:v>
                </c:pt>
                <c:pt idx="570">
                  <c:v>2559849.9868000001</c:v>
                </c:pt>
                <c:pt idx="571">
                  <c:v>2541080.92</c:v>
                </c:pt>
                <c:pt idx="572">
                  <c:v>2537578</c:v>
                </c:pt>
                <c:pt idx="573">
                  <c:v>2525597.9191999999</c:v>
                </c:pt>
                <c:pt idx="574">
                  <c:v>2518400</c:v>
                </c:pt>
                <c:pt idx="575">
                  <c:v>2514416</c:v>
                </c:pt>
                <c:pt idx="576">
                  <c:v>2511980</c:v>
                </c:pt>
                <c:pt idx="577">
                  <c:v>2511236.3063999997</c:v>
                </c:pt>
                <c:pt idx="578">
                  <c:v>2505600</c:v>
                </c:pt>
                <c:pt idx="579">
                  <c:v>2501700</c:v>
                </c:pt>
                <c:pt idx="580">
                  <c:v>2467501.5864000004</c:v>
                </c:pt>
                <c:pt idx="581">
                  <c:v>2463685.2400000002</c:v>
                </c:pt>
                <c:pt idx="582">
                  <c:v>2463500</c:v>
                </c:pt>
                <c:pt idx="583">
                  <c:v>2458982.6556000002</c:v>
                </c:pt>
                <c:pt idx="584">
                  <c:v>2449602.64</c:v>
                </c:pt>
                <c:pt idx="585">
                  <c:v>2425934</c:v>
                </c:pt>
                <c:pt idx="586">
                  <c:v>2424830.6577999997</c:v>
                </c:pt>
                <c:pt idx="587">
                  <c:v>2422488.3200000003</c:v>
                </c:pt>
                <c:pt idx="588">
                  <c:v>2418252.12</c:v>
                </c:pt>
                <c:pt idx="589">
                  <c:v>2416000</c:v>
                </c:pt>
                <c:pt idx="590">
                  <c:v>2380756.8555084998</c:v>
                </c:pt>
                <c:pt idx="591">
                  <c:v>2378000</c:v>
                </c:pt>
                <c:pt idx="592">
                  <c:v>2374348.1576</c:v>
                </c:pt>
                <c:pt idx="593">
                  <c:v>2373360</c:v>
                </c:pt>
                <c:pt idx="594">
                  <c:v>2360600</c:v>
                </c:pt>
                <c:pt idx="595">
                  <c:v>2357932</c:v>
                </c:pt>
                <c:pt idx="596">
                  <c:v>2345215.2399999998</c:v>
                </c:pt>
                <c:pt idx="597">
                  <c:v>2332332.16</c:v>
                </c:pt>
                <c:pt idx="598">
                  <c:v>2330777.7000000002</c:v>
                </c:pt>
                <c:pt idx="599">
                  <c:v>2321029.6751999999</c:v>
                </c:pt>
                <c:pt idx="600">
                  <c:v>2314847.5</c:v>
                </c:pt>
                <c:pt idx="601">
                  <c:v>2313161.7999999998</c:v>
                </c:pt>
                <c:pt idx="602">
                  <c:v>2311703.89</c:v>
                </c:pt>
                <c:pt idx="603">
                  <c:v>2303716.7199999997</c:v>
                </c:pt>
                <c:pt idx="604">
                  <c:v>2300420.2129520001</c:v>
                </c:pt>
                <c:pt idx="605">
                  <c:v>2298192</c:v>
                </c:pt>
                <c:pt idx="606">
                  <c:v>2276022.71</c:v>
                </c:pt>
                <c:pt idx="607">
                  <c:v>2252720</c:v>
                </c:pt>
                <c:pt idx="608">
                  <c:v>2238311.52</c:v>
                </c:pt>
                <c:pt idx="609">
                  <c:v>2237121.9380000001</c:v>
                </c:pt>
                <c:pt idx="610">
                  <c:v>2229984</c:v>
                </c:pt>
                <c:pt idx="611">
                  <c:v>2201904.6</c:v>
                </c:pt>
                <c:pt idx="612">
                  <c:v>2197074.8339999998</c:v>
                </c:pt>
                <c:pt idx="613">
                  <c:v>2195197.3936000001</c:v>
                </c:pt>
                <c:pt idx="614">
                  <c:v>2193564.1599999997</c:v>
                </c:pt>
                <c:pt idx="615">
                  <c:v>2193218</c:v>
                </c:pt>
                <c:pt idx="616">
                  <c:v>2188757.48</c:v>
                </c:pt>
                <c:pt idx="617">
                  <c:v>2176359.84</c:v>
                </c:pt>
                <c:pt idx="618">
                  <c:v>2172500</c:v>
                </c:pt>
                <c:pt idx="619">
                  <c:v>2169432</c:v>
                </c:pt>
                <c:pt idx="620">
                  <c:v>2162806.1680000001</c:v>
                </c:pt>
                <c:pt idx="621">
                  <c:v>2137403.2000000002</c:v>
                </c:pt>
                <c:pt idx="622">
                  <c:v>2123146.9995999997</c:v>
                </c:pt>
                <c:pt idx="623">
                  <c:v>2106000</c:v>
                </c:pt>
                <c:pt idx="624">
                  <c:v>2100000</c:v>
                </c:pt>
                <c:pt idx="625">
                  <c:v>2091200</c:v>
                </c:pt>
                <c:pt idx="626">
                  <c:v>2076874.107595</c:v>
                </c:pt>
                <c:pt idx="627">
                  <c:v>2073223.9975999999</c:v>
                </c:pt>
                <c:pt idx="628">
                  <c:v>2066221.6</c:v>
                </c:pt>
                <c:pt idx="629">
                  <c:v>2061047.4</c:v>
                </c:pt>
                <c:pt idx="630">
                  <c:v>2042118.3201000001</c:v>
                </c:pt>
                <c:pt idx="631">
                  <c:v>2006381.696</c:v>
                </c:pt>
                <c:pt idx="632">
                  <c:v>1973069.52</c:v>
                </c:pt>
                <c:pt idx="633">
                  <c:v>1953114</c:v>
                </c:pt>
                <c:pt idx="634">
                  <c:v>1948501.05</c:v>
                </c:pt>
                <c:pt idx="635">
                  <c:v>1947719.8860000002</c:v>
                </c:pt>
                <c:pt idx="636">
                  <c:v>1940448</c:v>
                </c:pt>
                <c:pt idx="637">
                  <c:v>1936903.3700999999</c:v>
                </c:pt>
                <c:pt idx="638">
                  <c:v>1924146.8759999999</c:v>
                </c:pt>
                <c:pt idx="639">
                  <c:v>1922120</c:v>
                </c:pt>
                <c:pt idx="640">
                  <c:v>1918363.8735999998</c:v>
                </c:pt>
                <c:pt idx="641">
                  <c:v>1913578.31</c:v>
                </c:pt>
                <c:pt idx="642">
                  <c:v>1907075.2000000002</c:v>
                </c:pt>
                <c:pt idx="643">
                  <c:v>1891860</c:v>
                </c:pt>
                <c:pt idx="644">
                  <c:v>1860940</c:v>
                </c:pt>
                <c:pt idx="645">
                  <c:v>1835812.24</c:v>
                </c:pt>
                <c:pt idx="646">
                  <c:v>1832600</c:v>
                </c:pt>
                <c:pt idx="647">
                  <c:v>1821699.3972999998</c:v>
                </c:pt>
                <c:pt idx="648">
                  <c:v>1817200</c:v>
                </c:pt>
                <c:pt idx="649">
                  <c:v>1813080</c:v>
                </c:pt>
                <c:pt idx="650">
                  <c:v>1812183.5519999999</c:v>
                </c:pt>
                <c:pt idx="651">
                  <c:v>1810000</c:v>
                </c:pt>
                <c:pt idx="652">
                  <c:v>1805983</c:v>
                </c:pt>
                <c:pt idx="653">
                  <c:v>1805700</c:v>
                </c:pt>
                <c:pt idx="654">
                  <c:v>1803637.6</c:v>
                </c:pt>
                <c:pt idx="655">
                  <c:v>1799040</c:v>
                </c:pt>
                <c:pt idx="656">
                  <c:v>1794998.5659999999</c:v>
                </c:pt>
                <c:pt idx="657">
                  <c:v>1789107</c:v>
                </c:pt>
                <c:pt idx="658">
                  <c:v>1785000</c:v>
                </c:pt>
                <c:pt idx="659">
                  <c:v>1782456</c:v>
                </c:pt>
                <c:pt idx="660">
                  <c:v>1769694.7</c:v>
                </c:pt>
                <c:pt idx="661">
                  <c:v>1740000</c:v>
                </c:pt>
                <c:pt idx="662">
                  <c:v>1737187</c:v>
                </c:pt>
                <c:pt idx="663">
                  <c:v>1726471.04</c:v>
                </c:pt>
                <c:pt idx="664">
                  <c:v>1726080</c:v>
                </c:pt>
                <c:pt idx="665">
                  <c:v>1714430.12</c:v>
                </c:pt>
                <c:pt idx="666">
                  <c:v>1709622.9232000001</c:v>
                </c:pt>
                <c:pt idx="667">
                  <c:v>1699086.48</c:v>
                </c:pt>
                <c:pt idx="668">
                  <c:v>1691860</c:v>
                </c:pt>
                <c:pt idx="669">
                  <c:v>1691280</c:v>
                </c:pt>
                <c:pt idx="670">
                  <c:v>1689324.5688</c:v>
                </c:pt>
                <c:pt idx="671">
                  <c:v>1688732.213</c:v>
                </c:pt>
                <c:pt idx="672">
                  <c:v>1680634.2599999998</c:v>
                </c:pt>
                <c:pt idx="673">
                  <c:v>1679109.6800000002</c:v>
                </c:pt>
                <c:pt idx="674">
                  <c:v>1676117.0799999998</c:v>
                </c:pt>
                <c:pt idx="675">
                  <c:v>1672604</c:v>
                </c:pt>
                <c:pt idx="676">
                  <c:v>1672233.9549400001</c:v>
                </c:pt>
                <c:pt idx="677">
                  <c:v>1652107</c:v>
                </c:pt>
                <c:pt idx="678">
                  <c:v>1650500.2</c:v>
                </c:pt>
                <c:pt idx="679">
                  <c:v>1649452.13</c:v>
                </c:pt>
                <c:pt idx="680">
                  <c:v>1635094</c:v>
                </c:pt>
                <c:pt idx="681">
                  <c:v>1624000</c:v>
                </c:pt>
                <c:pt idx="682">
                  <c:v>1622713.0032000002</c:v>
                </c:pt>
                <c:pt idx="683">
                  <c:v>1611510.1639999996</c:v>
                </c:pt>
                <c:pt idx="684">
                  <c:v>1609549.304</c:v>
                </c:pt>
                <c:pt idx="685">
                  <c:v>1602140</c:v>
                </c:pt>
                <c:pt idx="686">
                  <c:v>1590839.6</c:v>
                </c:pt>
                <c:pt idx="687">
                  <c:v>1590592.8390000002</c:v>
                </c:pt>
                <c:pt idx="688">
                  <c:v>1584287.4</c:v>
                </c:pt>
                <c:pt idx="689">
                  <c:v>1579114.25</c:v>
                </c:pt>
                <c:pt idx="690">
                  <c:v>1578863.9168</c:v>
                </c:pt>
                <c:pt idx="691">
                  <c:v>1574729.27</c:v>
                </c:pt>
                <c:pt idx="692">
                  <c:v>1571638.76</c:v>
                </c:pt>
                <c:pt idx="693">
                  <c:v>1570085.7200000002</c:v>
                </c:pt>
                <c:pt idx="694">
                  <c:v>1566256.3599999999</c:v>
                </c:pt>
                <c:pt idx="695">
                  <c:v>1561638.4</c:v>
                </c:pt>
                <c:pt idx="696">
                  <c:v>1553119.2</c:v>
                </c:pt>
                <c:pt idx="697">
                  <c:v>1552950</c:v>
                </c:pt>
                <c:pt idx="698">
                  <c:v>1527302.4</c:v>
                </c:pt>
                <c:pt idx="699">
                  <c:v>1526670.1500000001</c:v>
                </c:pt>
                <c:pt idx="700">
                  <c:v>1525674</c:v>
                </c:pt>
                <c:pt idx="701">
                  <c:v>1522508.7</c:v>
                </c:pt>
                <c:pt idx="702">
                  <c:v>1521650.7</c:v>
                </c:pt>
                <c:pt idx="703">
                  <c:v>1521200.13</c:v>
                </c:pt>
                <c:pt idx="704">
                  <c:v>1488963.9289999998</c:v>
                </c:pt>
                <c:pt idx="705">
                  <c:v>1475549.9484000001</c:v>
                </c:pt>
                <c:pt idx="706">
                  <c:v>1463596.0120000001</c:v>
                </c:pt>
                <c:pt idx="707">
                  <c:v>1456153.56</c:v>
                </c:pt>
                <c:pt idx="708">
                  <c:v>1449304</c:v>
                </c:pt>
                <c:pt idx="709">
                  <c:v>1438411.1032</c:v>
                </c:pt>
                <c:pt idx="710">
                  <c:v>1428076.9831999999</c:v>
                </c:pt>
                <c:pt idx="711">
                  <c:v>1428000</c:v>
                </c:pt>
                <c:pt idx="712">
                  <c:v>1422616.1868</c:v>
                </c:pt>
                <c:pt idx="713">
                  <c:v>1392000</c:v>
                </c:pt>
                <c:pt idx="714">
                  <c:v>1391072</c:v>
                </c:pt>
                <c:pt idx="715">
                  <c:v>1381192</c:v>
                </c:pt>
                <c:pt idx="716">
                  <c:v>1374655.68</c:v>
                </c:pt>
                <c:pt idx="717">
                  <c:v>1372048</c:v>
                </c:pt>
                <c:pt idx="718">
                  <c:v>1369384</c:v>
                </c:pt>
                <c:pt idx="719">
                  <c:v>1364858.4358000001</c:v>
                </c:pt>
                <c:pt idx="720">
                  <c:v>1362010</c:v>
                </c:pt>
                <c:pt idx="721">
                  <c:v>1353744.068</c:v>
                </c:pt>
                <c:pt idx="722">
                  <c:v>1348960</c:v>
                </c:pt>
                <c:pt idx="723">
                  <c:v>1343482.2000000002</c:v>
                </c:pt>
                <c:pt idx="724">
                  <c:v>1334000</c:v>
                </c:pt>
                <c:pt idx="725">
                  <c:v>1329730.7359999998</c:v>
                </c:pt>
                <c:pt idx="726">
                  <c:v>1326539.48</c:v>
                </c:pt>
                <c:pt idx="727">
                  <c:v>1326196.1971199999</c:v>
                </c:pt>
                <c:pt idx="728">
                  <c:v>1316287.0489999999</c:v>
                </c:pt>
                <c:pt idx="729">
                  <c:v>1310100</c:v>
                </c:pt>
                <c:pt idx="730">
                  <c:v>1308935.2000000002</c:v>
                </c:pt>
                <c:pt idx="731">
                  <c:v>1302211.3759999999</c:v>
                </c:pt>
                <c:pt idx="732">
                  <c:v>1293325.7</c:v>
                </c:pt>
                <c:pt idx="733">
                  <c:v>1291390</c:v>
                </c:pt>
                <c:pt idx="734">
                  <c:v>1280699.42</c:v>
                </c:pt>
                <c:pt idx="735">
                  <c:v>1279480</c:v>
                </c:pt>
                <c:pt idx="736">
                  <c:v>1275000</c:v>
                </c:pt>
                <c:pt idx="737">
                  <c:v>1272400</c:v>
                </c:pt>
                <c:pt idx="738">
                  <c:v>1263500</c:v>
                </c:pt>
                <c:pt idx="739">
                  <c:v>1256262.8400000001</c:v>
                </c:pt>
                <c:pt idx="740">
                  <c:v>1252395</c:v>
                </c:pt>
                <c:pt idx="741">
                  <c:v>1234092.6000000001</c:v>
                </c:pt>
                <c:pt idx="742">
                  <c:v>1230220</c:v>
                </c:pt>
                <c:pt idx="743">
                  <c:v>1229230.73</c:v>
                </c:pt>
                <c:pt idx="744">
                  <c:v>1211435</c:v>
                </c:pt>
                <c:pt idx="745">
                  <c:v>1210789.02</c:v>
                </c:pt>
                <c:pt idx="746">
                  <c:v>1203036</c:v>
                </c:pt>
                <c:pt idx="747">
                  <c:v>1197120</c:v>
                </c:pt>
                <c:pt idx="748">
                  <c:v>1194444.9927999999</c:v>
                </c:pt>
                <c:pt idx="749">
                  <c:v>1180416</c:v>
                </c:pt>
                <c:pt idx="750">
                  <c:v>1171212.56</c:v>
                </c:pt>
                <c:pt idx="751">
                  <c:v>1171111.9827999999</c:v>
                </c:pt>
                <c:pt idx="752">
                  <c:v>1166399.9868000001</c:v>
                </c:pt>
                <c:pt idx="753">
                  <c:v>1160713.46</c:v>
                </c:pt>
                <c:pt idx="754">
                  <c:v>1145440</c:v>
                </c:pt>
                <c:pt idx="755">
                  <c:v>1144388.2519999999</c:v>
                </c:pt>
                <c:pt idx="756">
                  <c:v>1132230.17</c:v>
                </c:pt>
                <c:pt idx="757">
                  <c:v>1131696</c:v>
                </c:pt>
                <c:pt idx="758">
                  <c:v>1130500</c:v>
                </c:pt>
                <c:pt idx="759">
                  <c:v>1128715</c:v>
                </c:pt>
                <c:pt idx="760">
                  <c:v>1126548.6399999999</c:v>
                </c:pt>
                <c:pt idx="761">
                  <c:v>1124761.82</c:v>
                </c:pt>
                <c:pt idx="762">
                  <c:v>1119800.0436</c:v>
                </c:pt>
                <c:pt idx="763">
                  <c:v>1110747.1000000001</c:v>
                </c:pt>
                <c:pt idx="764">
                  <c:v>1105611.08</c:v>
                </c:pt>
                <c:pt idx="765">
                  <c:v>1098336.6919</c:v>
                </c:pt>
                <c:pt idx="766">
                  <c:v>1096548</c:v>
                </c:pt>
                <c:pt idx="767">
                  <c:v>1093010</c:v>
                </c:pt>
                <c:pt idx="768">
                  <c:v>1092043.9302100001</c:v>
                </c:pt>
                <c:pt idx="769">
                  <c:v>1091467.7620000001</c:v>
                </c:pt>
                <c:pt idx="770">
                  <c:v>1090347.1000000001</c:v>
                </c:pt>
                <c:pt idx="771">
                  <c:v>1084705.0475999999</c:v>
                </c:pt>
                <c:pt idx="772">
                  <c:v>1080462.01</c:v>
                </c:pt>
                <c:pt idx="773">
                  <c:v>1079863.0008000003</c:v>
                </c:pt>
                <c:pt idx="774">
                  <c:v>1078900</c:v>
                </c:pt>
                <c:pt idx="775">
                  <c:v>1057762</c:v>
                </c:pt>
                <c:pt idx="776">
                  <c:v>1053189.6389000001</c:v>
                </c:pt>
                <c:pt idx="777">
                  <c:v>1051450.1176</c:v>
                </c:pt>
                <c:pt idx="778">
                  <c:v>1048176</c:v>
                </c:pt>
                <c:pt idx="779">
                  <c:v>1047256</c:v>
                </c:pt>
                <c:pt idx="780">
                  <c:v>1043458.4400000001</c:v>
                </c:pt>
                <c:pt idx="781">
                  <c:v>1027740</c:v>
                </c:pt>
                <c:pt idx="782">
                  <c:v>1021960</c:v>
                </c:pt>
                <c:pt idx="783">
                  <c:v>1003425</c:v>
                </c:pt>
                <c:pt idx="784">
                  <c:v>1002240</c:v>
                </c:pt>
                <c:pt idx="785">
                  <c:v>999380.07799999998</c:v>
                </c:pt>
                <c:pt idx="786">
                  <c:v>997558.2</c:v>
                </c:pt>
                <c:pt idx="787">
                  <c:v>991215.85</c:v>
                </c:pt>
                <c:pt idx="788">
                  <c:v>980000</c:v>
                </c:pt>
                <c:pt idx="789">
                  <c:v>975892.82000000007</c:v>
                </c:pt>
                <c:pt idx="790">
                  <c:v>975551</c:v>
                </c:pt>
                <c:pt idx="791">
                  <c:v>971040</c:v>
                </c:pt>
                <c:pt idx="792">
                  <c:v>966684.6</c:v>
                </c:pt>
                <c:pt idx="793">
                  <c:v>963899.31</c:v>
                </c:pt>
                <c:pt idx="794">
                  <c:v>962540.39039999992</c:v>
                </c:pt>
                <c:pt idx="795">
                  <c:v>960271.2</c:v>
                </c:pt>
                <c:pt idx="796">
                  <c:v>954239.1</c:v>
                </c:pt>
                <c:pt idx="797">
                  <c:v>952741.64</c:v>
                </c:pt>
                <c:pt idx="798">
                  <c:v>939335.96019999997</c:v>
                </c:pt>
                <c:pt idx="799">
                  <c:v>936178</c:v>
                </c:pt>
                <c:pt idx="800">
                  <c:v>935914.74719999998</c:v>
                </c:pt>
                <c:pt idx="801">
                  <c:v>931948.98</c:v>
                </c:pt>
                <c:pt idx="802">
                  <c:v>930988</c:v>
                </c:pt>
                <c:pt idx="803">
                  <c:v>930043.96640000003</c:v>
                </c:pt>
                <c:pt idx="804">
                  <c:v>929318.6</c:v>
                </c:pt>
                <c:pt idx="805">
                  <c:v>924000</c:v>
                </c:pt>
                <c:pt idx="806">
                  <c:v>922250</c:v>
                </c:pt>
                <c:pt idx="807">
                  <c:v>920577.33200000005</c:v>
                </c:pt>
                <c:pt idx="808">
                  <c:v>918085.29999999993</c:v>
                </c:pt>
                <c:pt idx="809">
                  <c:v>913808.56</c:v>
                </c:pt>
                <c:pt idx="810">
                  <c:v>909838.75219999999</c:v>
                </c:pt>
                <c:pt idx="811">
                  <c:v>906540</c:v>
                </c:pt>
                <c:pt idx="812">
                  <c:v>905340.1</c:v>
                </c:pt>
                <c:pt idx="813">
                  <c:v>904800</c:v>
                </c:pt>
                <c:pt idx="814">
                  <c:v>901272</c:v>
                </c:pt>
                <c:pt idx="815">
                  <c:v>897855.24769999995</c:v>
                </c:pt>
                <c:pt idx="816">
                  <c:v>897840</c:v>
                </c:pt>
                <c:pt idx="817">
                  <c:v>896665</c:v>
                </c:pt>
                <c:pt idx="818">
                  <c:v>893482.89279999991</c:v>
                </c:pt>
                <c:pt idx="819">
                  <c:v>892390.1510999999</c:v>
                </c:pt>
                <c:pt idx="820">
                  <c:v>891500.39999999991</c:v>
                </c:pt>
                <c:pt idx="821">
                  <c:v>891065.54133618157</c:v>
                </c:pt>
                <c:pt idx="822">
                  <c:v>889720</c:v>
                </c:pt>
                <c:pt idx="823">
                  <c:v>883920</c:v>
                </c:pt>
                <c:pt idx="824">
                  <c:v>873931.79003999999</c:v>
                </c:pt>
                <c:pt idx="825">
                  <c:v>873165.88</c:v>
                </c:pt>
                <c:pt idx="826">
                  <c:v>872088</c:v>
                </c:pt>
                <c:pt idx="827">
                  <c:v>871223.67999999993</c:v>
                </c:pt>
                <c:pt idx="828">
                  <c:v>871000</c:v>
                </c:pt>
                <c:pt idx="829">
                  <c:v>870509.58</c:v>
                </c:pt>
                <c:pt idx="830">
                  <c:v>870000</c:v>
                </c:pt>
                <c:pt idx="831">
                  <c:v>868004.8</c:v>
                </c:pt>
                <c:pt idx="832">
                  <c:v>865606</c:v>
                </c:pt>
                <c:pt idx="833">
                  <c:v>865592</c:v>
                </c:pt>
                <c:pt idx="834">
                  <c:v>857010.06140000001</c:v>
                </c:pt>
                <c:pt idx="835">
                  <c:v>848226.6</c:v>
                </c:pt>
                <c:pt idx="836">
                  <c:v>829400</c:v>
                </c:pt>
                <c:pt idx="837">
                  <c:v>827565.5708000001</c:v>
                </c:pt>
                <c:pt idx="838">
                  <c:v>825229.3</c:v>
                </c:pt>
                <c:pt idx="839">
                  <c:v>823357.08000000007</c:v>
                </c:pt>
                <c:pt idx="840">
                  <c:v>819800.0024</c:v>
                </c:pt>
                <c:pt idx="841">
                  <c:v>797300</c:v>
                </c:pt>
                <c:pt idx="842">
                  <c:v>793440</c:v>
                </c:pt>
                <c:pt idx="843">
                  <c:v>791123.9</c:v>
                </c:pt>
                <c:pt idx="844">
                  <c:v>791016.81</c:v>
                </c:pt>
                <c:pt idx="845">
                  <c:v>790878.71999999997</c:v>
                </c:pt>
                <c:pt idx="846">
                  <c:v>788199.12</c:v>
                </c:pt>
                <c:pt idx="847">
                  <c:v>773517</c:v>
                </c:pt>
                <c:pt idx="848">
                  <c:v>772450</c:v>
                </c:pt>
                <c:pt idx="849">
                  <c:v>772358.15999999992</c:v>
                </c:pt>
                <c:pt idx="850">
                  <c:v>771400</c:v>
                </c:pt>
                <c:pt idx="851">
                  <c:v>760456.14119999995</c:v>
                </c:pt>
                <c:pt idx="852">
                  <c:v>760000</c:v>
                </c:pt>
                <c:pt idx="853">
                  <c:v>759798.84</c:v>
                </c:pt>
                <c:pt idx="854">
                  <c:v>757527.03260000004</c:v>
                </c:pt>
                <c:pt idx="855">
                  <c:v>748053.6</c:v>
                </c:pt>
                <c:pt idx="856">
                  <c:v>734989.22</c:v>
                </c:pt>
                <c:pt idx="857">
                  <c:v>733120</c:v>
                </c:pt>
                <c:pt idx="858">
                  <c:v>732962.45900000003</c:v>
                </c:pt>
                <c:pt idx="859">
                  <c:v>725000</c:v>
                </c:pt>
                <c:pt idx="860">
                  <c:v>722460.9</c:v>
                </c:pt>
                <c:pt idx="861">
                  <c:v>722332</c:v>
                </c:pt>
                <c:pt idx="862">
                  <c:v>720000</c:v>
                </c:pt>
                <c:pt idx="863">
                  <c:v>715779.85600000003</c:v>
                </c:pt>
                <c:pt idx="864">
                  <c:v>715662.52280000004</c:v>
                </c:pt>
                <c:pt idx="865">
                  <c:v>714000</c:v>
                </c:pt>
                <c:pt idx="866">
                  <c:v>710516.76289999997</c:v>
                </c:pt>
                <c:pt idx="867">
                  <c:v>703450.64999999991</c:v>
                </c:pt>
                <c:pt idx="868">
                  <c:v>699984.90024799993</c:v>
                </c:pt>
                <c:pt idx="869">
                  <c:v>692056</c:v>
                </c:pt>
                <c:pt idx="870">
                  <c:v>687648</c:v>
                </c:pt>
                <c:pt idx="871">
                  <c:v>685792</c:v>
                </c:pt>
                <c:pt idx="872">
                  <c:v>684676.6</c:v>
                </c:pt>
                <c:pt idx="873">
                  <c:v>683721.52</c:v>
                </c:pt>
                <c:pt idx="874">
                  <c:v>681465.7355999999</c:v>
                </c:pt>
                <c:pt idx="875">
                  <c:v>680600</c:v>
                </c:pt>
                <c:pt idx="876">
                  <c:v>673377.27480000001</c:v>
                </c:pt>
                <c:pt idx="877">
                  <c:v>664751.91999999993</c:v>
                </c:pt>
                <c:pt idx="878">
                  <c:v>662360</c:v>
                </c:pt>
                <c:pt idx="879">
                  <c:v>659260</c:v>
                </c:pt>
                <c:pt idx="880">
                  <c:v>658680.48</c:v>
                </c:pt>
                <c:pt idx="881">
                  <c:v>655000</c:v>
                </c:pt>
                <c:pt idx="882">
                  <c:v>649805.221945</c:v>
                </c:pt>
                <c:pt idx="883">
                  <c:v>641121.39599999995</c:v>
                </c:pt>
                <c:pt idx="884">
                  <c:v>639268</c:v>
                </c:pt>
                <c:pt idx="885">
                  <c:v>632992.9</c:v>
                </c:pt>
                <c:pt idx="886">
                  <c:v>630000</c:v>
                </c:pt>
                <c:pt idx="887">
                  <c:v>629874.41480000003</c:v>
                </c:pt>
                <c:pt idx="888">
                  <c:v>622401.71200000006</c:v>
                </c:pt>
                <c:pt idx="889">
                  <c:v>620000</c:v>
                </c:pt>
                <c:pt idx="890">
                  <c:v>617120</c:v>
                </c:pt>
                <c:pt idx="891">
                  <c:v>612480</c:v>
                </c:pt>
                <c:pt idx="892">
                  <c:v>609500</c:v>
                </c:pt>
                <c:pt idx="893">
                  <c:v>603200</c:v>
                </c:pt>
                <c:pt idx="894">
                  <c:v>600000</c:v>
                </c:pt>
                <c:pt idx="895">
                  <c:v>594405</c:v>
                </c:pt>
                <c:pt idx="896">
                  <c:v>587746.16999999993</c:v>
                </c:pt>
                <c:pt idx="897">
                  <c:v>580000</c:v>
                </c:pt>
                <c:pt idx="898">
                  <c:v>573040</c:v>
                </c:pt>
                <c:pt idx="899">
                  <c:v>572227.25</c:v>
                </c:pt>
                <c:pt idx="900">
                  <c:v>569200</c:v>
                </c:pt>
                <c:pt idx="901">
                  <c:v>560744</c:v>
                </c:pt>
                <c:pt idx="902">
                  <c:v>560704.19999999995</c:v>
                </c:pt>
                <c:pt idx="903">
                  <c:v>556087</c:v>
                </c:pt>
                <c:pt idx="904">
                  <c:v>555186</c:v>
                </c:pt>
                <c:pt idx="905">
                  <c:v>554179.13300000003</c:v>
                </c:pt>
                <c:pt idx="906">
                  <c:v>553595</c:v>
                </c:pt>
                <c:pt idx="907">
                  <c:v>553499.67322800006</c:v>
                </c:pt>
                <c:pt idx="908">
                  <c:v>549311.96</c:v>
                </c:pt>
                <c:pt idx="909">
                  <c:v>547520</c:v>
                </c:pt>
                <c:pt idx="910">
                  <c:v>547520</c:v>
                </c:pt>
                <c:pt idx="911">
                  <c:v>543653.95200000005</c:v>
                </c:pt>
                <c:pt idx="912">
                  <c:v>540000</c:v>
                </c:pt>
                <c:pt idx="913">
                  <c:v>539760</c:v>
                </c:pt>
                <c:pt idx="914">
                  <c:v>538890</c:v>
                </c:pt>
                <c:pt idx="915">
                  <c:v>537720</c:v>
                </c:pt>
                <c:pt idx="916">
                  <c:v>531391.52</c:v>
                </c:pt>
                <c:pt idx="917">
                  <c:v>527602.85360000003</c:v>
                </c:pt>
                <c:pt idx="918">
                  <c:v>523450</c:v>
                </c:pt>
                <c:pt idx="919">
                  <c:v>522000</c:v>
                </c:pt>
                <c:pt idx="920">
                  <c:v>518081.17200000002</c:v>
                </c:pt>
                <c:pt idx="921">
                  <c:v>514112</c:v>
                </c:pt>
                <c:pt idx="922">
                  <c:v>511382.52</c:v>
                </c:pt>
                <c:pt idx="923">
                  <c:v>499229.2</c:v>
                </c:pt>
                <c:pt idx="924">
                  <c:v>499074.10000000003</c:v>
                </c:pt>
                <c:pt idx="925">
                  <c:v>489520</c:v>
                </c:pt>
                <c:pt idx="926">
                  <c:v>483675.86460000009</c:v>
                </c:pt>
                <c:pt idx="927">
                  <c:v>479900.12</c:v>
                </c:pt>
                <c:pt idx="928">
                  <c:v>474215</c:v>
                </c:pt>
                <c:pt idx="929">
                  <c:v>474154.4</c:v>
                </c:pt>
                <c:pt idx="930">
                  <c:v>470528.48000000004</c:v>
                </c:pt>
                <c:pt idx="931">
                  <c:v>470502.8</c:v>
                </c:pt>
                <c:pt idx="932">
                  <c:v>466320</c:v>
                </c:pt>
                <c:pt idx="933">
                  <c:v>464000</c:v>
                </c:pt>
                <c:pt idx="934">
                  <c:v>462840</c:v>
                </c:pt>
                <c:pt idx="935">
                  <c:v>460220.11329999997</c:v>
                </c:pt>
                <c:pt idx="936">
                  <c:v>456600</c:v>
                </c:pt>
                <c:pt idx="937">
                  <c:v>452540.5</c:v>
                </c:pt>
                <c:pt idx="938">
                  <c:v>451240</c:v>
                </c:pt>
                <c:pt idx="939">
                  <c:v>450000</c:v>
                </c:pt>
                <c:pt idx="940">
                  <c:v>449656</c:v>
                </c:pt>
                <c:pt idx="941">
                  <c:v>445179</c:v>
                </c:pt>
                <c:pt idx="942">
                  <c:v>445060</c:v>
                </c:pt>
                <c:pt idx="943">
                  <c:v>444699.57160000002</c:v>
                </c:pt>
                <c:pt idx="944">
                  <c:v>442382.5</c:v>
                </c:pt>
                <c:pt idx="945">
                  <c:v>439475.16399999999</c:v>
                </c:pt>
                <c:pt idx="946">
                  <c:v>439110</c:v>
                </c:pt>
                <c:pt idx="947">
                  <c:v>438480</c:v>
                </c:pt>
                <c:pt idx="948">
                  <c:v>435302.56820000004</c:v>
                </c:pt>
                <c:pt idx="949">
                  <c:v>431027.07961049996</c:v>
                </c:pt>
                <c:pt idx="950">
                  <c:v>430000</c:v>
                </c:pt>
                <c:pt idx="951">
                  <c:v>429559.766</c:v>
                </c:pt>
                <c:pt idx="952">
                  <c:v>429000</c:v>
                </c:pt>
                <c:pt idx="953">
                  <c:v>428400</c:v>
                </c:pt>
                <c:pt idx="954">
                  <c:v>426198.49029999995</c:v>
                </c:pt>
                <c:pt idx="955">
                  <c:v>421420</c:v>
                </c:pt>
                <c:pt idx="956">
                  <c:v>416143</c:v>
                </c:pt>
                <c:pt idx="957">
                  <c:v>415981.80000000005</c:v>
                </c:pt>
                <c:pt idx="958">
                  <c:v>414850</c:v>
                </c:pt>
                <c:pt idx="959">
                  <c:v>414468</c:v>
                </c:pt>
                <c:pt idx="960">
                  <c:v>414120</c:v>
                </c:pt>
                <c:pt idx="961">
                  <c:v>407756.8541</c:v>
                </c:pt>
                <c:pt idx="962">
                  <c:v>406000</c:v>
                </c:pt>
                <c:pt idx="963">
                  <c:v>401998</c:v>
                </c:pt>
                <c:pt idx="964">
                  <c:v>398034</c:v>
                </c:pt>
                <c:pt idx="965">
                  <c:v>396600</c:v>
                </c:pt>
                <c:pt idx="966">
                  <c:v>396512</c:v>
                </c:pt>
                <c:pt idx="967">
                  <c:v>396488</c:v>
                </c:pt>
                <c:pt idx="968">
                  <c:v>396139.1</c:v>
                </c:pt>
                <c:pt idx="969">
                  <c:v>388849</c:v>
                </c:pt>
                <c:pt idx="970">
                  <c:v>383620</c:v>
                </c:pt>
                <c:pt idx="971">
                  <c:v>378428.49360000005</c:v>
                </c:pt>
                <c:pt idx="972">
                  <c:v>372662.64520000003</c:v>
                </c:pt>
                <c:pt idx="973">
                  <c:v>371200</c:v>
                </c:pt>
                <c:pt idx="974">
                  <c:v>369228</c:v>
                </c:pt>
                <c:pt idx="975">
                  <c:v>368938</c:v>
                </c:pt>
                <c:pt idx="976">
                  <c:v>365748</c:v>
                </c:pt>
                <c:pt idx="977">
                  <c:v>364140</c:v>
                </c:pt>
                <c:pt idx="978">
                  <c:v>363660</c:v>
                </c:pt>
                <c:pt idx="979">
                  <c:v>363292.45740000001</c:v>
                </c:pt>
                <c:pt idx="980">
                  <c:v>362500</c:v>
                </c:pt>
                <c:pt idx="981">
                  <c:v>360332</c:v>
                </c:pt>
                <c:pt idx="982">
                  <c:v>357000</c:v>
                </c:pt>
                <c:pt idx="983">
                  <c:v>356878.49080000003</c:v>
                </c:pt>
                <c:pt idx="984">
                  <c:v>351016</c:v>
                </c:pt>
                <c:pt idx="985">
                  <c:v>350784</c:v>
                </c:pt>
                <c:pt idx="986">
                  <c:v>347480</c:v>
                </c:pt>
                <c:pt idx="987">
                  <c:v>346456</c:v>
                </c:pt>
                <c:pt idx="988">
                  <c:v>341666.4</c:v>
                </c:pt>
                <c:pt idx="989">
                  <c:v>340576</c:v>
                </c:pt>
                <c:pt idx="990">
                  <c:v>336028.8</c:v>
                </c:pt>
                <c:pt idx="991">
                  <c:v>332900.00850000005</c:v>
                </c:pt>
                <c:pt idx="992">
                  <c:v>330793.82</c:v>
                </c:pt>
                <c:pt idx="993">
                  <c:v>324800</c:v>
                </c:pt>
                <c:pt idx="994">
                  <c:v>323918</c:v>
                </c:pt>
                <c:pt idx="995">
                  <c:v>321300</c:v>
                </c:pt>
                <c:pt idx="996">
                  <c:v>320466.83999999997</c:v>
                </c:pt>
                <c:pt idx="997">
                  <c:v>318617.87</c:v>
                </c:pt>
                <c:pt idx="998">
                  <c:v>313320.00199999998</c:v>
                </c:pt>
                <c:pt idx="999">
                  <c:v>308560</c:v>
                </c:pt>
                <c:pt idx="1000">
                  <c:v>307527.59999999998</c:v>
                </c:pt>
                <c:pt idx="1001">
                  <c:v>306124</c:v>
                </c:pt>
                <c:pt idx="1002">
                  <c:v>305900</c:v>
                </c:pt>
                <c:pt idx="1003">
                  <c:v>303450</c:v>
                </c:pt>
                <c:pt idx="1004">
                  <c:v>302700</c:v>
                </c:pt>
                <c:pt idx="1005">
                  <c:v>301992.47440000001</c:v>
                </c:pt>
                <c:pt idx="1006">
                  <c:v>293937.53849999997</c:v>
                </c:pt>
                <c:pt idx="1007">
                  <c:v>293816</c:v>
                </c:pt>
                <c:pt idx="1008">
                  <c:v>292111.2</c:v>
                </c:pt>
                <c:pt idx="1009">
                  <c:v>288784</c:v>
                </c:pt>
                <c:pt idx="1010">
                  <c:v>287028</c:v>
                </c:pt>
                <c:pt idx="1011">
                  <c:v>286076.86699999997</c:v>
                </c:pt>
                <c:pt idx="1012">
                  <c:v>283040</c:v>
                </c:pt>
                <c:pt idx="1013">
                  <c:v>278400</c:v>
                </c:pt>
                <c:pt idx="1014">
                  <c:v>276660</c:v>
                </c:pt>
                <c:pt idx="1015">
                  <c:v>274771</c:v>
                </c:pt>
                <c:pt idx="1016">
                  <c:v>273574.40000000002</c:v>
                </c:pt>
                <c:pt idx="1017">
                  <c:v>272918.8</c:v>
                </c:pt>
                <c:pt idx="1018">
                  <c:v>271707.3296</c:v>
                </c:pt>
                <c:pt idx="1019">
                  <c:v>269813.51919999998</c:v>
                </c:pt>
                <c:pt idx="1020">
                  <c:v>269795.82400000002</c:v>
                </c:pt>
                <c:pt idx="1021">
                  <c:v>268998.2</c:v>
                </c:pt>
                <c:pt idx="1022">
                  <c:v>265640</c:v>
                </c:pt>
                <c:pt idx="1023">
                  <c:v>262000</c:v>
                </c:pt>
                <c:pt idx="1024">
                  <c:v>261557</c:v>
                </c:pt>
                <c:pt idx="1025">
                  <c:v>261000</c:v>
                </c:pt>
                <c:pt idx="1026">
                  <c:v>260803.65349999999</c:v>
                </c:pt>
                <c:pt idx="1027">
                  <c:v>257102.4</c:v>
                </c:pt>
                <c:pt idx="1028">
                  <c:v>255799.8524</c:v>
                </c:pt>
                <c:pt idx="1029">
                  <c:v>254620</c:v>
                </c:pt>
                <c:pt idx="1030">
                  <c:v>248920</c:v>
                </c:pt>
                <c:pt idx="1031">
                  <c:v>248820</c:v>
                </c:pt>
                <c:pt idx="1032">
                  <c:v>244064</c:v>
                </c:pt>
                <c:pt idx="1033">
                  <c:v>243519.679</c:v>
                </c:pt>
                <c:pt idx="1034">
                  <c:v>240975</c:v>
                </c:pt>
                <c:pt idx="1035">
                  <c:v>240000</c:v>
                </c:pt>
                <c:pt idx="1036">
                  <c:v>240000</c:v>
                </c:pt>
                <c:pt idx="1037">
                  <c:v>238117.53629999998</c:v>
                </c:pt>
                <c:pt idx="1038">
                  <c:v>238000</c:v>
                </c:pt>
                <c:pt idx="1039">
                  <c:v>236909.7254</c:v>
                </c:pt>
                <c:pt idx="1040">
                  <c:v>236640</c:v>
                </c:pt>
                <c:pt idx="1041">
                  <c:v>234802.56</c:v>
                </c:pt>
                <c:pt idx="1042">
                  <c:v>233044.56</c:v>
                </c:pt>
                <c:pt idx="1043">
                  <c:v>232000</c:v>
                </c:pt>
                <c:pt idx="1044">
                  <c:v>231455</c:v>
                </c:pt>
                <c:pt idx="1045">
                  <c:v>231098</c:v>
                </c:pt>
                <c:pt idx="1046">
                  <c:v>227052</c:v>
                </c:pt>
                <c:pt idx="1047">
                  <c:v>223706</c:v>
                </c:pt>
                <c:pt idx="1048">
                  <c:v>219824.64000000001</c:v>
                </c:pt>
                <c:pt idx="1049">
                  <c:v>216797.595</c:v>
                </c:pt>
                <c:pt idx="1050">
                  <c:v>215296</c:v>
                </c:pt>
                <c:pt idx="1051">
                  <c:v>215052.4</c:v>
                </c:pt>
                <c:pt idx="1052">
                  <c:v>214901.6</c:v>
                </c:pt>
                <c:pt idx="1053">
                  <c:v>211200.25</c:v>
                </c:pt>
                <c:pt idx="1054">
                  <c:v>205000</c:v>
                </c:pt>
                <c:pt idx="1055">
                  <c:v>203000</c:v>
                </c:pt>
                <c:pt idx="1056">
                  <c:v>196350</c:v>
                </c:pt>
                <c:pt idx="1057">
                  <c:v>195374.86910000001</c:v>
                </c:pt>
                <c:pt idx="1058">
                  <c:v>188353.48189999998</c:v>
                </c:pt>
                <c:pt idx="1059">
                  <c:v>179648</c:v>
                </c:pt>
                <c:pt idx="1060">
                  <c:v>177480</c:v>
                </c:pt>
                <c:pt idx="1061">
                  <c:v>176783.41999999998</c:v>
                </c:pt>
                <c:pt idx="1062">
                  <c:v>176668</c:v>
                </c:pt>
                <c:pt idx="1063">
                  <c:v>175575.91999999998</c:v>
                </c:pt>
                <c:pt idx="1064">
                  <c:v>174000</c:v>
                </c:pt>
                <c:pt idx="1065">
                  <c:v>173692.40000000002</c:v>
                </c:pt>
                <c:pt idx="1066">
                  <c:v>173594</c:v>
                </c:pt>
                <c:pt idx="1067">
                  <c:v>173269.41199999998</c:v>
                </c:pt>
                <c:pt idx="1068">
                  <c:v>169563.1</c:v>
                </c:pt>
                <c:pt idx="1069">
                  <c:v>168548</c:v>
                </c:pt>
                <c:pt idx="1070">
                  <c:v>165714.12</c:v>
                </c:pt>
                <c:pt idx="1071">
                  <c:v>164638.11050000001</c:v>
                </c:pt>
                <c:pt idx="1072">
                  <c:v>161240</c:v>
                </c:pt>
                <c:pt idx="1073">
                  <c:v>161200.56</c:v>
                </c:pt>
                <c:pt idx="1074">
                  <c:v>160000</c:v>
                </c:pt>
                <c:pt idx="1075">
                  <c:v>158539.242</c:v>
                </c:pt>
                <c:pt idx="1076">
                  <c:v>157760</c:v>
                </c:pt>
                <c:pt idx="1077">
                  <c:v>156600</c:v>
                </c:pt>
                <c:pt idx="1078">
                  <c:v>154632.52000000002</c:v>
                </c:pt>
                <c:pt idx="1079">
                  <c:v>149008.48319999999</c:v>
                </c:pt>
                <c:pt idx="1080">
                  <c:v>146267.88</c:v>
                </c:pt>
                <c:pt idx="1081">
                  <c:v>145180</c:v>
                </c:pt>
                <c:pt idx="1082">
                  <c:v>145100</c:v>
                </c:pt>
                <c:pt idx="1083">
                  <c:v>145000</c:v>
                </c:pt>
                <c:pt idx="1084">
                  <c:v>144536</c:v>
                </c:pt>
                <c:pt idx="1085">
                  <c:v>143990</c:v>
                </c:pt>
                <c:pt idx="1086">
                  <c:v>142581.81880000001</c:v>
                </c:pt>
                <c:pt idx="1087">
                  <c:v>141850</c:v>
                </c:pt>
                <c:pt idx="1088">
                  <c:v>139200</c:v>
                </c:pt>
                <c:pt idx="1089">
                  <c:v>139130.23079999999</c:v>
                </c:pt>
                <c:pt idx="1090">
                  <c:v>137344</c:v>
                </c:pt>
                <c:pt idx="1091">
                  <c:v>136880</c:v>
                </c:pt>
                <c:pt idx="1092">
                  <c:v>135453.72</c:v>
                </c:pt>
                <c:pt idx="1093">
                  <c:v>132704</c:v>
                </c:pt>
                <c:pt idx="1094">
                  <c:v>131310.84</c:v>
                </c:pt>
                <c:pt idx="1095">
                  <c:v>128064</c:v>
                </c:pt>
                <c:pt idx="1096">
                  <c:v>126999.352</c:v>
                </c:pt>
                <c:pt idx="1097">
                  <c:v>125204.6</c:v>
                </c:pt>
                <c:pt idx="1098">
                  <c:v>123652.9</c:v>
                </c:pt>
                <c:pt idx="1099">
                  <c:v>119828</c:v>
                </c:pt>
                <c:pt idx="1100">
                  <c:v>119510.16</c:v>
                </c:pt>
                <c:pt idx="1101">
                  <c:v>115668</c:v>
                </c:pt>
                <c:pt idx="1102">
                  <c:v>113680</c:v>
                </c:pt>
                <c:pt idx="1103">
                  <c:v>113680</c:v>
                </c:pt>
                <c:pt idx="1104">
                  <c:v>113680</c:v>
                </c:pt>
                <c:pt idx="1105">
                  <c:v>113050</c:v>
                </c:pt>
                <c:pt idx="1106">
                  <c:v>112836.99</c:v>
                </c:pt>
                <c:pt idx="1107">
                  <c:v>112540.88</c:v>
                </c:pt>
                <c:pt idx="1108">
                  <c:v>110191.18399999999</c:v>
                </c:pt>
                <c:pt idx="1109">
                  <c:v>106267</c:v>
                </c:pt>
                <c:pt idx="1110">
                  <c:v>104356.64</c:v>
                </c:pt>
                <c:pt idx="1111">
                  <c:v>104244</c:v>
                </c:pt>
                <c:pt idx="1112">
                  <c:v>101732</c:v>
                </c:pt>
                <c:pt idx="1113">
                  <c:v>101268</c:v>
                </c:pt>
                <c:pt idx="1114">
                  <c:v>98368</c:v>
                </c:pt>
                <c:pt idx="1115">
                  <c:v>97904</c:v>
                </c:pt>
                <c:pt idx="1116">
                  <c:v>97092</c:v>
                </c:pt>
                <c:pt idx="1117">
                  <c:v>90480</c:v>
                </c:pt>
                <c:pt idx="1118">
                  <c:v>88490</c:v>
                </c:pt>
                <c:pt idx="1119">
                  <c:v>87696</c:v>
                </c:pt>
                <c:pt idx="1120">
                  <c:v>86400.291599999997</c:v>
                </c:pt>
                <c:pt idx="1121">
                  <c:v>84298.41</c:v>
                </c:pt>
                <c:pt idx="1122">
                  <c:v>83448.851999999999</c:v>
                </c:pt>
                <c:pt idx="1123">
                  <c:v>82080.889930900012</c:v>
                </c:pt>
                <c:pt idx="1124">
                  <c:v>81896</c:v>
                </c:pt>
                <c:pt idx="1125">
                  <c:v>81200</c:v>
                </c:pt>
                <c:pt idx="1126">
                  <c:v>81000</c:v>
                </c:pt>
                <c:pt idx="1127">
                  <c:v>76200</c:v>
                </c:pt>
                <c:pt idx="1128">
                  <c:v>75208</c:v>
                </c:pt>
                <c:pt idx="1129">
                  <c:v>74820</c:v>
                </c:pt>
                <c:pt idx="1130">
                  <c:v>72099.869600000005</c:v>
                </c:pt>
                <c:pt idx="1131">
                  <c:v>71688</c:v>
                </c:pt>
                <c:pt idx="1132">
                  <c:v>71400</c:v>
                </c:pt>
                <c:pt idx="1133">
                  <c:v>70185.8</c:v>
                </c:pt>
                <c:pt idx="1134">
                  <c:v>69972</c:v>
                </c:pt>
                <c:pt idx="1135">
                  <c:v>67280</c:v>
                </c:pt>
                <c:pt idx="1136">
                  <c:v>65599.971999999994</c:v>
                </c:pt>
                <c:pt idx="1137">
                  <c:v>64203.68</c:v>
                </c:pt>
                <c:pt idx="1138">
                  <c:v>63336</c:v>
                </c:pt>
                <c:pt idx="1139">
                  <c:v>62691.025800000003</c:v>
                </c:pt>
                <c:pt idx="1140">
                  <c:v>62576.2</c:v>
                </c:pt>
                <c:pt idx="1141">
                  <c:v>61480</c:v>
                </c:pt>
                <c:pt idx="1142">
                  <c:v>60342.946199999998</c:v>
                </c:pt>
                <c:pt idx="1143">
                  <c:v>59901.866399999999</c:v>
                </c:pt>
                <c:pt idx="1144">
                  <c:v>58696</c:v>
                </c:pt>
                <c:pt idx="1145">
                  <c:v>58000</c:v>
                </c:pt>
                <c:pt idx="1146">
                  <c:v>56000</c:v>
                </c:pt>
                <c:pt idx="1147">
                  <c:v>55680</c:v>
                </c:pt>
                <c:pt idx="1148">
                  <c:v>55680</c:v>
                </c:pt>
                <c:pt idx="1149">
                  <c:v>51600.020000000004</c:v>
                </c:pt>
                <c:pt idx="1150">
                  <c:v>49977.62</c:v>
                </c:pt>
                <c:pt idx="1151">
                  <c:v>49206.5</c:v>
                </c:pt>
                <c:pt idx="1152">
                  <c:v>48720</c:v>
                </c:pt>
                <c:pt idx="1153">
                  <c:v>47328</c:v>
                </c:pt>
                <c:pt idx="1154">
                  <c:v>46980</c:v>
                </c:pt>
                <c:pt idx="1155">
                  <c:v>46400</c:v>
                </c:pt>
                <c:pt idx="1156">
                  <c:v>46028.800000000003</c:v>
                </c:pt>
                <c:pt idx="1157">
                  <c:v>45480.13</c:v>
                </c:pt>
                <c:pt idx="1158">
                  <c:v>44080</c:v>
                </c:pt>
                <c:pt idx="1159">
                  <c:v>44080</c:v>
                </c:pt>
                <c:pt idx="1160">
                  <c:v>42099.926400000004</c:v>
                </c:pt>
                <c:pt idx="1161">
                  <c:v>42000</c:v>
                </c:pt>
                <c:pt idx="1162">
                  <c:v>41650</c:v>
                </c:pt>
                <c:pt idx="1163">
                  <c:v>38419.199999999997</c:v>
                </c:pt>
                <c:pt idx="1164">
                  <c:v>38280</c:v>
                </c:pt>
                <c:pt idx="1165">
                  <c:v>37120</c:v>
                </c:pt>
                <c:pt idx="1166">
                  <c:v>36116.6</c:v>
                </c:pt>
                <c:pt idx="1167">
                  <c:v>35999.892400000004</c:v>
                </c:pt>
                <c:pt idx="1168">
                  <c:v>35700</c:v>
                </c:pt>
                <c:pt idx="1169">
                  <c:v>35148</c:v>
                </c:pt>
                <c:pt idx="1170">
                  <c:v>32927.300000000003</c:v>
                </c:pt>
                <c:pt idx="1171">
                  <c:v>32828</c:v>
                </c:pt>
                <c:pt idx="1172">
                  <c:v>32480</c:v>
                </c:pt>
                <c:pt idx="1173">
                  <c:v>32000</c:v>
                </c:pt>
                <c:pt idx="1174">
                  <c:v>30000</c:v>
                </c:pt>
                <c:pt idx="1175">
                  <c:v>29232</c:v>
                </c:pt>
                <c:pt idx="1176">
                  <c:v>29000</c:v>
                </c:pt>
                <c:pt idx="1177">
                  <c:v>27376</c:v>
                </c:pt>
                <c:pt idx="1178">
                  <c:v>27260</c:v>
                </c:pt>
                <c:pt idx="1179">
                  <c:v>27196</c:v>
                </c:pt>
                <c:pt idx="1180">
                  <c:v>26342.440000000002</c:v>
                </c:pt>
                <c:pt idx="1181">
                  <c:v>26000</c:v>
                </c:pt>
                <c:pt idx="1182">
                  <c:v>24000</c:v>
                </c:pt>
                <c:pt idx="1183">
                  <c:v>23411.119999999999</c:v>
                </c:pt>
                <c:pt idx="1184">
                  <c:v>23379.8</c:v>
                </c:pt>
                <c:pt idx="1185">
                  <c:v>23024.477900000002</c:v>
                </c:pt>
                <c:pt idx="1186">
                  <c:v>22968</c:v>
                </c:pt>
                <c:pt idx="1187">
                  <c:v>22040</c:v>
                </c:pt>
                <c:pt idx="1188">
                  <c:v>20880</c:v>
                </c:pt>
                <c:pt idx="1189">
                  <c:v>19720</c:v>
                </c:pt>
                <c:pt idx="1190">
                  <c:v>19720</c:v>
                </c:pt>
                <c:pt idx="1191">
                  <c:v>17400</c:v>
                </c:pt>
                <c:pt idx="1192">
                  <c:v>16800</c:v>
                </c:pt>
                <c:pt idx="1193">
                  <c:v>16529.099999999999</c:v>
                </c:pt>
                <c:pt idx="1194">
                  <c:v>16240</c:v>
                </c:pt>
                <c:pt idx="1195">
                  <c:v>15799.896000000001</c:v>
                </c:pt>
                <c:pt idx="1196">
                  <c:v>13920</c:v>
                </c:pt>
                <c:pt idx="1197">
                  <c:v>13328</c:v>
                </c:pt>
                <c:pt idx="1198">
                  <c:v>12003.761199999999</c:v>
                </c:pt>
                <c:pt idx="1199">
                  <c:v>11600</c:v>
                </c:pt>
                <c:pt idx="1200">
                  <c:v>11600</c:v>
                </c:pt>
                <c:pt idx="1201">
                  <c:v>10710</c:v>
                </c:pt>
                <c:pt idx="1202">
                  <c:v>10710</c:v>
                </c:pt>
                <c:pt idx="1203">
                  <c:v>9282</c:v>
                </c:pt>
                <c:pt idx="1204">
                  <c:v>5700.24</c:v>
                </c:pt>
                <c:pt idx="1205">
                  <c:v>4760</c:v>
                </c:pt>
                <c:pt idx="1206">
                  <c:v>4522</c:v>
                </c:pt>
                <c:pt idx="1207">
                  <c:v>3480</c:v>
                </c:pt>
                <c:pt idx="1208">
                  <c:v>2593.0891999999999</c:v>
                </c:pt>
                <c:pt idx="1209">
                  <c:v>1740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C-4B44-B8E0-E7695BB72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08480"/>
        <c:axId val="164004608"/>
      </c:barChart>
      <c:lineChart>
        <c:grouping val="standard"/>
        <c:varyColors val="0"/>
        <c:ser>
          <c:idx val="1"/>
          <c:order val="1"/>
          <c:spPr>
            <a:ln w="3175"/>
          </c:spPr>
          <c:cat>
            <c:strRef>
              <c:f>MATERIALES!$B$1222:$B$2431</c:f>
              <c:strCache>
                <c:ptCount val="1210"/>
                <c:pt idx="0">
                  <c:v>Servicio de Instalacion de acometida eléctrica</c:v>
                </c:pt>
                <c:pt idx="1">
                  <c:v>Fabricacion de Mezanine</c:v>
                </c:pt>
                <c:pt idx="2">
                  <c:v>Muro Cortafuego</c:v>
                </c:pt>
                <c:pt idx="3">
                  <c:v>FABRICACION Y SUMINISTRO DE MARCOS DE ESTANTERIA</c:v>
                </c:pt>
                <c:pt idx="4">
                  <c:v>ESTIBAS EN MADERA</c:v>
                </c:pt>
                <c:pt idx="5">
                  <c:v>Materiales electricos Maquinaria y equipo</c:v>
                </c:pt>
                <c:pt idx="6">
                  <c:v>Sistema de Ventilación</c:v>
                </c:pt>
                <c:pt idx="7">
                  <c:v>FACHADA COMPUESTA</c:v>
                </c:pt>
                <c:pt idx="8">
                  <c:v>LAMINAS METALICAS</c:v>
                </c:pt>
                <c:pt idx="9">
                  <c:v>MATERIALES DE CONSTRUCCIÒN</c:v>
                </c:pt>
                <c:pt idx="10">
                  <c:v>Espaciadores</c:v>
                </c:pt>
                <c:pt idx="11">
                  <c:v>Utilidad  Obras y proyectos</c:v>
                </c:pt>
                <c:pt idx="12">
                  <c:v>Cerramiento Metàlico</c:v>
                </c:pt>
                <c:pt idx="13">
                  <c:v>Ladrillo</c:v>
                </c:pt>
                <c:pt idx="14">
                  <c:v>Vigas</c:v>
                </c:pt>
                <c:pt idx="15">
                  <c:v>DRYWALL</c:v>
                </c:pt>
                <c:pt idx="16">
                  <c:v>CONCRETO DE 3000 PSI</c:v>
                </c:pt>
                <c:pt idx="17">
                  <c:v>MONTE Y/O DESMONTE DE ESTANTERIA</c:v>
                </c:pt>
                <c:pt idx="18">
                  <c:v>Tejas Galvanizadas</c:v>
                </c:pt>
                <c:pt idx="19">
                  <c:v>MALLA</c:v>
                </c:pt>
                <c:pt idx="20">
                  <c:v>REFLECTORES</c:v>
                </c:pt>
                <c:pt idx="21">
                  <c:v>Puerta</c:v>
                </c:pt>
                <c:pt idx="22">
                  <c:v>Pinturas</c:v>
                </c:pt>
                <c:pt idx="23">
                  <c:v>Fabricación estructura</c:v>
                </c:pt>
                <c:pt idx="24">
                  <c:v>ESTRUCTURA METALICA</c:v>
                </c:pt>
                <c:pt idx="25">
                  <c:v>Hierro figurado corrugado ¾"</c:v>
                </c:pt>
                <c:pt idx="26">
                  <c:v>Pintura Epoxica</c:v>
                </c:pt>
                <c:pt idx="27">
                  <c:v>Subestación de 300 KVA</c:v>
                </c:pt>
                <c:pt idx="28">
                  <c:v>Cable  No 4 Ceros</c:v>
                </c:pt>
                <c:pt idx="29">
                  <c:v>Hierro figurado corrugado 1"</c:v>
                </c:pt>
                <c:pt idx="30">
                  <c:v>Bastidores</c:v>
                </c:pt>
                <c:pt idx="31">
                  <c:v>DVD Blu-Ray de 50 GB</c:v>
                </c:pt>
                <c:pt idx="32">
                  <c:v>Pegacor</c:v>
                </c:pt>
                <c:pt idx="33">
                  <c:v>LUMINARIAS FLUORECENTES</c:v>
                </c:pt>
                <c:pt idx="34">
                  <c:v>AGLOMERADO</c:v>
                </c:pt>
                <c:pt idx="35">
                  <c:v>Cable  No 2 Ceros</c:v>
                </c:pt>
                <c:pt idx="36">
                  <c:v>Puerta Corta fuego</c:v>
                </c:pt>
                <c:pt idx="37">
                  <c:v>INMUNIZACION DE ESTIBAS</c:v>
                </c:pt>
                <c:pt idx="38">
                  <c:v>Puerta CortaFuego</c:v>
                </c:pt>
                <c:pt idx="39">
                  <c:v>Antiblaze</c:v>
                </c:pt>
                <c:pt idx="40">
                  <c:v>Puertas En Aluminio</c:v>
                </c:pt>
                <c:pt idx="41">
                  <c:v>Hierro figurado corrugado 3/8"</c:v>
                </c:pt>
                <c:pt idx="42">
                  <c:v>TABLERO  ELECTRICO</c:v>
                </c:pt>
                <c:pt idx="43">
                  <c:v>CABLE 7 HILOS #12  BLANCO</c:v>
                </c:pt>
                <c:pt idx="44">
                  <c:v>CABLE #3/0 Maquinaria y equipo</c:v>
                </c:pt>
                <c:pt idx="45">
                  <c:v>Vidrio</c:v>
                </c:pt>
                <c:pt idx="46">
                  <c:v>ESTIBAS EN PLASTICO</c:v>
                </c:pt>
                <c:pt idx="47">
                  <c:v>Vinilo blanco</c:v>
                </c:pt>
                <c:pt idx="48">
                  <c:v>Puertas En Vidrio</c:v>
                </c:pt>
                <c:pt idx="49">
                  <c:v>Lampara matainsectos 2 tubos, bandeja y rejilla completa</c:v>
                </c:pt>
                <c:pt idx="50">
                  <c:v>Ventana en aluminio</c:v>
                </c:pt>
                <c:pt idx="51">
                  <c:v>Lamparas de HIGH BAY II CFE PC/ 1X8/ 3X3X54WHO 41/ 3EUNIV</c:v>
                </c:pt>
                <c:pt idx="52">
                  <c:v>ESTOPA</c:v>
                </c:pt>
                <c:pt idx="53">
                  <c:v>Cable  No 1 Cero</c:v>
                </c:pt>
                <c:pt idx="54">
                  <c:v>cubierta arquitectónica 730*3660mm trapezoidal       acceso</c:v>
                </c:pt>
                <c:pt idx="55">
                  <c:v>Cemento</c:v>
                </c:pt>
                <c:pt idx="56">
                  <c:v>Pelicula de Polarizar</c:v>
                </c:pt>
                <c:pt idx="57">
                  <c:v>puertas</c:v>
                </c:pt>
                <c:pt idx="58">
                  <c:v>Lamina de Alfajor</c:v>
                </c:pt>
                <c:pt idx="59">
                  <c:v>PROTECTORES ESTANTERIA</c:v>
                </c:pt>
                <c:pt idx="60">
                  <c:v>Cortina Enrollable Solar</c:v>
                </c:pt>
                <c:pt idx="61">
                  <c:v>LAMINA HR DE 6,0 X 2,4 X 1/2"</c:v>
                </c:pt>
                <c:pt idx="62">
                  <c:v>Ventana</c:v>
                </c:pt>
                <c:pt idx="63">
                  <c:v>ESTUCO PLASTICO</c:v>
                </c:pt>
                <c:pt idx="64">
                  <c:v>LUMINARIA FLUORESCENTE 2x(3x54)W / 220V - 2F</c:v>
                </c:pt>
                <c:pt idx="65">
                  <c:v>Puertas de seguridad</c:v>
                </c:pt>
                <c:pt idx="66">
                  <c:v>BROCHAS</c:v>
                </c:pt>
                <c:pt idx="67">
                  <c:v>Cortina Enrollable Black Out</c:v>
                </c:pt>
                <c:pt idx="68">
                  <c:v>Puntilla en Libras</c:v>
                </c:pt>
                <c:pt idx="69">
                  <c:v>Cinta Antideslizante</c:v>
                </c:pt>
                <c:pt idx="70">
                  <c:v>CLAVIJA</c:v>
                </c:pt>
                <c:pt idx="71">
                  <c:v>ROLLO DE TERMOFILM</c:v>
                </c:pt>
                <c:pt idx="72">
                  <c:v>FIBRA OPTICA</c:v>
                </c:pt>
                <c:pt idx="73">
                  <c:v>Ladrillo prensado</c:v>
                </c:pt>
                <c:pt idx="74">
                  <c:v>Piso Porcelanato</c:v>
                </c:pt>
                <c:pt idx="75">
                  <c:v>SILLA FIJA</c:v>
                </c:pt>
                <c:pt idx="76">
                  <c:v>VALVULA SOLENOIDE ELECTRICA DE 1 1/2" 24 VDC FABRICADA EN BR</c:v>
                </c:pt>
                <c:pt idx="77">
                  <c:v>Cable encauchetado 4*10</c:v>
                </c:pt>
                <c:pt idx="78">
                  <c:v>CAJA TERMICA MEDIANA</c:v>
                </c:pt>
                <c:pt idx="79">
                  <c:v>Bandeja cablofilm 30cm oficina iint</c:v>
                </c:pt>
                <c:pt idx="80">
                  <c:v>LAMPARAS ELECTRICAS</c:v>
                </c:pt>
                <c:pt idx="81">
                  <c:v>Cable  No 2</c:v>
                </c:pt>
                <c:pt idx="82">
                  <c:v>TUBO 24 W T5 MARCA PHILIPS COLOR 765 K</c:v>
                </c:pt>
                <c:pt idx="83">
                  <c:v>ENMARCACION CUADROS</c:v>
                </c:pt>
                <c:pt idx="84">
                  <c:v>Imprevistos  Obras y proyectos</c:v>
                </c:pt>
                <c:pt idx="85">
                  <c:v>CABLE #2 DESNUDO</c:v>
                </c:pt>
                <c:pt idx="86">
                  <c:v>Revision de entanteria</c:v>
                </c:pt>
                <c:pt idx="87">
                  <c:v>Sistema Esclusas</c:v>
                </c:pt>
                <c:pt idx="88">
                  <c:v>Escalera</c:v>
                </c:pt>
                <c:pt idx="89">
                  <c:v>Claraboyas en Policarbonato</c:v>
                </c:pt>
                <c:pt idx="90">
                  <c:v>Trabajo de Jardineria</c:v>
                </c:pt>
                <c:pt idx="91">
                  <c:v>Separador de fila retractil (cinta-tubo cromado)</c:v>
                </c:pt>
                <c:pt idx="92">
                  <c:v>AISLANTE TERMICO REFLECTIVO REF TART 600</c:v>
                </c:pt>
                <c:pt idx="93">
                  <c:v>CABLE AISLADO # 2 CU THHN ML</c:v>
                </c:pt>
                <c:pt idx="94">
                  <c:v>Variadores de velocidad/ frecuencia.</c:v>
                </c:pt>
                <c:pt idx="95">
                  <c:v>FABRICACION DE MUEBLE METALICO</c:v>
                </c:pt>
                <c:pt idx="96">
                  <c:v>PROTECTOR DE MUELLES</c:v>
                </c:pt>
                <c:pt idx="97">
                  <c:v>Brochas de 3 "</c:v>
                </c:pt>
                <c:pt idx="98">
                  <c:v>Instalación eléctrica para luminarias</c:v>
                </c:pt>
                <c:pt idx="99">
                  <c:v>Tablero red regulada</c:v>
                </c:pt>
                <c:pt idx="100">
                  <c:v>Bombillos t8 x 17 w azules</c:v>
                </c:pt>
                <c:pt idx="101">
                  <c:v>TORNILLO DRY WALL #8*1"</c:v>
                </c:pt>
                <c:pt idx="102">
                  <c:v>Lampara 2x32 Hermetica Electrònicas</c:v>
                </c:pt>
                <c:pt idx="103">
                  <c:v>automotores</c:v>
                </c:pt>
                <c:pt idx="104">
                  <c:v>CONCRETO DE 4000 PSI</c:v>
                </c:pt>
                <c:pt idx="105">
                  <c:v>contactor de 32 Amperios 220V</c:v>
                </c:pt>
                <c:pt idx="106">
                  <c:v>Tablero de distribucìon con contactores</c:v>
                </c:pt>
                <c:pt idx="107">
                  <c:v>INTERRUPTOR CONMUTABLE DOBLE</c:v>
                </c:pt>
                <c:pt idx="108">
                  <c:v>CONCRETO CONVENCIONAL 3000 PSI ASENT 5"</c:v>
                </c:pt>
                <c:pt idx="109">
                  <c:v>CONCRETO CONVENCIONAL 2500 PSI ASENT 4"</c:v>
                </c:pt>
                <c:pt idx="110">
                  <c:v>TUBOS PROTECTORES</c:v>
                </c:pt>
                <c:pt idx="111">
                  <c:v>Cable encauchetado 3*12</c:v>
                </c:pt>
                <c:pt idx="112">
                  <c:v>Lámpara Led de 32 amperios</c:v>
                </c:pt>
                <c:pt idx="113">
                  <c:v>Instalación de plataforma niveladora</c:v>
                </c:pt>
                <c:pt idx="114">
                  <c:v>Modulos para lineas de Produccion</c:v>
                </c:pt>
                <c:pt idx="115">
                  <c:v>ROUTHER</c:v>
                </c:pt>
                <c:pt idx="116">
                  <c:v>Conjunto union portico (unidad completa)</c:v>
                </c:pt>
                <c:pt idx="117">
                  <c:v>TUBO 1 1/2</c:v>
                </c:pt>
                <c:pt idx="118">
                  <c:v>Mano de obra de instalacion</c:v>
                </c:pt>
                <c:pt idx="119">
                  <c:v>SILICONA LIQUIDA</c:v>
                </c:pt>
                <c:pt idx="120">
                  <c:v>LIJAS</c:v>
                </c:pt>
                <c:pt idx="121">
                  <c:v>Candado Yale GRANDE</c:v>
                </c:pt>
                <c:pt idx="122">
                  <c:v>Pintura Epoxica Negra</c:v>
                </c:pt>
                <c:pt idx="123">
                  <c:v>Red Neumatica</c:v>
                </c:pt>
                <c:pt idx="124">
                  <c:v>Lamina cubierta color beig/B 6x1.10 calibre 28/26 pintada</c:v>
                </c:pt>
                <c:pt idx="125">
                  <c:v>Angeo  plástico</c:v>
                </c:pt>
                <c:pt idx="126">
                  <c:v>BOARD ASROCK P4145GV</c:v>
                </c:pt>
                <c:pt idx="127">
                  <c:v>CATALIZADOR EPOXICO</c:v>
                </c:pt>
                <c:pt idx="128">
                  <c:v>Sistema GPS</c:v>
                </c:pt>
                <c:pt idx="129">
                  <c:v>FABRICACION DE RAMPA EN LAMINA ALFAJOR</c:v>
                </c:pt>
                <c:pt idx="130">
                  <c:v>CINTA AISLANTE SUPER 33 3/4"</c:v>
                </c:pt>
                <c:pt idx="131">
                  <c:v>Puerta Metallica</c:v>
                </c:pt>
                <c:pt idx="132">
                  <c:v>Tablero Eléctrico</c:v>
                </c:pt>
                <c:pt idx="133">
                  <c:v>Esmalte blanco</c:v>
                </c:pt>
                <c:pt idx="134">
                  <c:v>Traslado Cuarto frio</c:v>
                </c:pt>
                <c:pt idx="135">
                  <c:v>Lamparas Incrustar 60x60</c:v>
                </c:pt>
                <c:pt idx="136">
                  <c:v>Acrilicos para estaciones de roedores</c:v>
                </c:pt>
                <c:pt idx="137">
                  <c:v>Baldosin</c:v>
                </c:pt>
                <c:pt idx="138">
                  <c:v>Extintor capacidad 20 libras polvo químico sec</c:v>
                </c:pt>
                <c:pt idx="139">
                  <c:v>Candado Yale MEDIANO</c:v>
                </c:pt>
                <c:pt idx="140">
                  <c:v>Piso Emeflex sapri Gris</c:v>
                </c:pt>
                <c:pt idx="141">
                  <c:v>Tubos fluorescentes T8 de 32w</c:v>
                </c:pt>
                <c:pt idx="142">
                  <c:v>Bloque</c:v>
                </c:pt>
                <c:pt idx="143">
                  <c:v>TAPETE  ATRAPAMUGRE</c:v>
                </c:pt>
                <c:pt idx="144">
                  <c:v>CABLE 7 HILOS #12  COLOR</c:v>
                </c:pt>
                <c:pt idx="145">
                  <c:v>Estudio de Topografia</c:v>
                </c:pt>
                <c:pt idx="146">
                  <c:v>ELABORACION DE CORTINAS</c:v>
                </c:pt>
                <c:pt idx="147">
                  <c:v>Acrílicos de estaciones de roedores</c:v>
                </c:pt>
                <c:pt idx="148">
                  <c:v>DISEÑO Y SEGMENTACION DE REDES</c:v>
                </c:pt>
                <c:pt idx="149">
                  <c:v>MANGUERA 3/4</c:v>
                </c:pt>
                <c:pt idx="150">
                  <c:v>Rodillos de 3"</c:v>
                </c:pt>
                <c:pt idx="151">
                  <c:v>Ajustador pintura Epoxica</c:v>
                </c:pt>
                <c:pt idx="152">
                  <c:v>Terminales EMT ¾"</c:v>
                </c:pt>
                <c:pt idx="153">
                  <c:v>Tubo estructural 10x10</c:v>
                </c:pt>
                <c:pt idx="154">
                  <c:v>BOMBILLO AHORRADOR 20W</c:v>
                </c:pt>
                <c:pt idx="155">
                  <c:v>Columnetas para mampostería</c:v>
                </c:pt>
                <c:pt idx="156">
                  <c:v>Extractor  Eolicos</c:v>
                </c:pt>
                <c:pt idx="157">
                  <c:v>Pinza Voltiamperimetrica</c:v>
                </c:pt>
                <c:pt idx="158">
                  <c:v>Lamparas de T5 6x54 A 220v fondo brillante en aluminio</c:v>
                </c:pt>
                <c:pt idx="159">
                  <c:v>LAMPARAS ILUMINACION DE RAMPAS DE CARGA</c:v>
                </c:pt>
                <c:pt idx="160">
                  <c:v>Cable  No 2 Ceros Desnudo</c:v>
                </c:pt>
                <c:pt idx="161">
                  <c:v>Combustible</c:v>
                </c:pt>
                <c:pt idx="162">
                  <c:v>Conjunto union portico (solo con una extension)</c:v>
                </c:pt>
                <c:pt idx="163">
                  <c:v>ESTRUCTURAL RECT 90 x 50MM x 2.00MM x 6MTS</c:v>
                </c:pt>
                <c:pt idx="164">
                  <c:v>Porton</c:v>
                </c:pt>
                <c:pt idx="165">
                  <c:v>Cortina protectora atrapa polvo suspendida</c:v>
                </c:pt>
                <c:pt idx="166">
                  <c:v>Puerta salida de emergencia</c:v>
                </c:pt>
                <c:pt idx="167">
                  <c:v>CONTROLADOR EKC</c:v>
                </c:pt>
                <c:pt idx="168">
                  <c:v>CHAZOS</c:v>
                </c:pt>
                <c:pt idx="169">
                  <c:v>Panel</c:v>
                </c:pt>
                <c:pt idx="170">
                  <c:v>Puerta Metallica Corredera</c:v>
                </c:pt>
                <c:pt idx="171">
                  <c:v>CINTA DE ENMASCARAR   MANTENIMIENTO  DE 3/4</c:v>
                </c:pt>
                <c:pt idx="172">
                  <c:v>Rodillo para Pintura Epoxica</c:v>
                </c:pt>
                <c:pt idx="173">
                  <c:v>Mallas  de Protección de Carga en Transporte</c:v>
                </c:pt>
                <c:pt idx="174">
                  <c:v>SOPORTE ESPECIAL EN CHANNEL Y PLATINA 2 X 3/16 EN LOS EXTREM</c:v>
                </c:pt>
                <c:pt idx="175">
                  <c:v>Cable No 10</c:v>
                </c:pt>
                <c:pt idx="176">
                  <c:v>Puertas aluminio</c:v>
                </c:pt>
                <c:pt idx="177">
                  <c:v>BOMBILLO DE 400W</c:v>
                </c:pt>
                <c:pt idx="178">
                  <c:v>EVAPORADOR</c:v>
                </c:pt>
                <c:pt idx="179">
                  <c:v>Bombillos</c:v>
                </c:pt>
                <c:pt idx="180">
                  <c:v>Thinner</c:v>
                </c:pt>
                <c:pt idx="181">
                  <c:v>Hierro figurado corrugado ½"</c:v>
                </c:pt>
                <c:pt idx="182">
                  <c:v>Tiqueteadora Meto Refe 3329</c:v>
                </c:pt>
                <c:pt idx="183">
                  <c:v>Porcelanato</c:v>
                </c:pt>
                <c:pt idx="184">
                  <c:v>INTERRUPTOR SENCILLO</c:v>
                </c:pt>
                <c:pt idx="185">
                  <c:v>ESMALTE GRIS</c:v>
                </c:pt>
                <c:pt idx="186">
                  <c:v>SIKATOP</c:v>
                </c:pt>
                <c:pt idx="187">
                  <c:v>RODILLO DE FELPA</c:v>
                </c:pt>
                <c:pt idx="188">
                  <c:v>FLEJE CALIBRE 24</c:v>
                </c:pt>
                <c:pt idx="189">
                  <c:v>ESMALTE NEGRO</c:v>
                </c:pt>
                <c:pt idx="190">
                  <c:v>BROCAS</c:v>
                </c:pt>
                <c:pt idx="191">
                  <c:v>CONCRETO CONVENCIONAL 3000 PSI ASENT 6"</c:v>
                </c:pt>
                <c:pt idx="192">
                  <c:v>BOMBILLO DE METALAR DE 400</c:v>
                </c:pt>
                <c:pt idx="193">
                  <c:v>SENSOR IONIZADO PARA DETECCION DE HUMO</c:v>
                </c:pt>
                <c:pt idx="194">
                  <c:v>Bala halógena 50w 12v</c:v>
                </c:pt>
                <c:pt idx="195">
                  <c:v>CAJA TERMICA PEQUEÑA</c:v>
                </c:pt>
                <c:pt idx="196">
                  <c:v>Taladro</c:v>
                </c:pt>
                <c:pt idx="197">
                  <c:v>BROCHAS 4 PULGADAS</c:v>
                </c:pt>
                <c:pt idx="198">
                  <c:v>Cinta demarcación para áreas 48mm x 30 metros</c:v>
                </c:pt>
                <c:pt idx="199">
                  <c:v>Sikadur 32 primer</c:v>
                </c:pt>
                <c:pt idx="200">
                  <c:v>Lamina Corpatecho Blanco Imperial</c:v>
                </c:pt>
                <c:pt idx="201">
                  <c:v>BANDAS PVC</c:v>
                </c:pt>
                <c:pt idx="202">
                  <c:v>Extintore ECARO 25</c:v>
                </c:pt>
                <c:pt idx="203">
                  <c:v>Cable dúplex</c:v>
                </c:pt>
                <c:pt idx="204">
                  <c:v>BOQUILLA *CAMPANA 4"</c:v>
                </c:pt>
                <c:pt idx="205">
                  <c:v>Juego de clavijas y tomas</c:v>
                </c:pt>
                <c:pt idx="206">
                  <c:v>Teja # 10 Ajonit</c:v>
                </c:pt>
                <c:pt idx="207">
                  <c:v>Trampas adhesivas y protectores metalicos</c:v>
                </c:pt>
                <c:pt idx="208">
                  <c:v>Anclajes</c:v>
                </c:pt>
                <c:pt idx="209">
                  <c:v>Uniones de ½ EMT</c:v>
                </c:pt>
                <c:pt idx="210">
                  <c:v>BALASTO METALAR 400W</c:v>
                </c:pt>
                <c:pt idx="211">
                  <c:v>TUBOS DE LUZ  PARA  LAMPARA  MATAINSECTOS.</c:v>
                </c:pt>
                <c:pt idx="212">
                  <c:v>CINTA AISL.SUPER 33 3/4"</c:v>
                </c:pt>
                <c:pt idx="213">
                  <c:v>Topes y abrigos para muelle</c:v>
                </c:pt>
                <c:pt idx="214">
                  <c:v>Hierro figurado corrugado 5/8"</c:v>
                </c:pt>
                <c:pt idx="215">
                  <c:v>CABLE FORRADO 12</c:v>
                </c:pt>
                <c:pt idx="216">
                  <c:v>amarres plásticos blancos de 25 cm de largo x 3 mm de ancho</c:v>
                </c:pt>
                <c:pt idx="217">
                  <c:v>AUTOCONTENIDOS PARA ACPM</c:v>
                </c:pt>
                <c:pt idx="218">
                  <c:v>Alarma Cuarto Frio</c:v>
                </c:pt>
                <c:pt idx="219">
                  <c:v>Refrigerantes</c:v>
                </c:pt>
                <c:pt idx="220">
                  <c:v>O.D ARENA STO TOMAS X6MT3</c:v>
                </c:pt>
                <c:pt idx="221">
                  <c:v>Cadena</c:v>
                </c:pt>
                <c:pt idx="222">
                  <c:v>Arena Mixta</c:v>
                </c:pt>
                <c:pt idx="223">
                  <c:v>EPOXICO AMARILLO</c:v>
                </c:pt>
                <c:pt idx="224">
                  <c:v>INTERRUPTOR CONMUTABLE SENCILLO</c:v>
                </c:pt>
                <c:pt idx="225">
                  <c:v>Luminaria Hermetica 2*54W T5</c:v>
                </c:pt>
                <c:pt idx="226">
                  <c:v>Puertas de Batiente</c:v>
                </c:pt>
                <c:pt idx="227">
                  <c:v>CABLE AISLADO # 4 CU THHN ML</c:v>
                </c:pt>
                <c:pt idx="228">
                  <c:v>Persianas de aluminio</c:v>
                </c:pt>
                <c:pt idx="229">
                  <c:v>Protector lampara metalar 400w</c:v>
                </c:pt>
                <c:pt idx="230">
                  <c:v>Guardaescobas</c:v>
                </c:pt>
                <c:pt idx="231">
                  <c:v>Tubo led  32 W</c:v>
                </c:pt>
                <c:pt idx="232">
                  <c:v>Uniones Emt</c:v>
                </c:pt>
                <c:pt idx="233">
                  <c:v>Mantenimiento Persianas</c:v>
                </c:pt>
                <c:pt idx="234">
                  <c:v>CABLE FORRADO 8</c:v>
                </c:pt>
                <c:pt idx="235">
                  <c:v>Bombillos Ahorradores 15w</c:v>
                </c:pt>
                <c:pt idx="236">
                  <c:v>TUBO PVC 1"</c:v>
                </c:pt>
                <c:pt idx="237">
                  <c:v>Plastico transparente de 18"*3</c:v>
                </c:pt>
                <c:pt idx="238">
                  <c:v>TOTALIZADOR 220V / 3X80A - 25KA</c:v>
                </c:pt>
                <c:pt idx="239">
                  <c:v>HIERRO CORRUGADO DE 1/4"</c:v>
                </c:pt>
                <c:pt idx="240">
                  <c:v>COPA SIERRA PARA METAL DE 30mm</c:v>
                </c:pt>
                <c:pt idx="241">
                  <c:v>Cortina para cuarto frio</c:v>
                </c:pt>
                <c:pt idx="242">
                  <c:v>riel omega</c:v>
                </c:pt>
                <c:pt idx="243">
                  <c:v>Sandblasting</c:v>
                </c:pt>
                <c:pt idx="244">
                  <c:v>Bicicletero</c:v>
                </c:pt>
                <c:pt idx="245">
                  <c:v>Teclado Usb</c:v>
                </c:pt>
                <c:pt idx="246">
                  <c:v>LAMINAS ADHESIVAS INSECTOS</c:v>
                </c:pt>
                <c:pt idx="247">
                  <c:v>Distanciadores</c:v>
                </c:pt>
                <c:pt idx="248">
                  <c:v>Admnistración Obras y proyectos</c:v>
                </c:pt>
                <c:pt idx="249">
                  <c:v>Caja de tubos T-8 *32Volt</c:v>
                </c:pt>
                <c:pt idx="250">
                  <c:v>Flexometro de 5m</c:v>
                </c:pt>
                <c:pt idx="251">
                  <c:v>Angulo</c:v>
                </c:pt>
                <c:pt idx="252">
                  <c:v>Muro</c:v>
                </c:pt>
                <c:pt idx="253">
                  <c:v>TABLONES</c:v>
                </c:pt>
                <c:pt idx="254">
                  <c:v>Arandela 1/8</c:v>
                </c:pt>
                <c:pt idx="255">
                  <c:v>Breaker 2*30 enchufable</c:v>
                </c:pt>
                <c:pt idx="256">
                  <c:v>Trampa para la caja de cebado</c:v>
                </c:pt>
                <c:pt idx="257">
                  <c:v>Sistema de inyeccion de aire filtrado</c:v>
                </c:pt>
                <c:pt idx="258">
                  <c:v>Plantas para materas</c:v>
                </c:pt>
                <c:pt idx="259">
                  <c:v>Suministro, transformación y montaje de estructura metalica.</c:v>
                </c:pt>
                <c:pt idx="260">
                  <c:v>Arena cernida</c:v>
                </c:pt>
                <c:pt idx="261">
                  <c:v>Tubo T5 54W</c:v>
                </c:pt>
                <c:pt idx="262">
                  <c:v>Llave para Jardin</c:v>
                </c:pt>
                <c:pt idx="263">
                  <c:v>Cajas Rawell 5.800 ¾</c:v>
                </c:pt>
                <c:pt idx="264">
                  <c:v>Angulo de 1*1/2*1/8</c:v>
                </c:pt>
                <c:pt idx="265">
                  <c:v>Sikatop 122 CF</c:v>
                </c:pt>
                <c:pt idx="266">
                  <c:v>LAMPARA DE 2*48</c:v>
                </c:pt>
                <c:pt idx="267">
                  <c:v>Cinta de enmascarar 40 m por ½</c:v>
                </c:pt>
                <c:pt idx="268">
                  <c:v>Candado Yale PEQUEÑO</c:v>
                </c:pt>
                <c:pt idx="269">
                  <c:v>Puerta De Madera</c:v>
                </c:pt>
                <c:pt idx="270">
                  <c:v>Piso en Madera</c:v>
                </c:pt>
                <c:pt idx="271">
                  <c:v>Poceta de acero</c:v>
                </c:pt>
                <c:pt idx="272">
                  <c:v>Bombillos Ahorradores de 4 pines de 26 w</c:v>
                </c:pt>
                <c:pt idx="273">
                  <c:v>VAJILLAS</c:v>
                </c:pt>
                <c:pt idx="274">
                  <c:v>Secador Electrico Para Manos</c:v>
                </c:pt>
                <c:pt idx="275">
                  <c:v>Cable de Vehiculo # 12 Verde</c:v>
                </c:pt>
                <c:pt idx="276">
                  <c:v>Tarjeta de proximidad para control de acceso.</c:v>
                </c:pt>
                <c:pt idx="277">
                  <c:v>PLATINAS ALUMINIO</c:v>
                </c:pt>
                <c:pt idx="278">
                  <c:v>SOPORTE DE LUZ</c:v>
                </c:pt>
                <c:pt idx="279">
                  <c:v>CINTA  AISLANTE   NEGRA</c:v>
                </c:pt>
                <c:pt idx="280">
                  <c:v>SUPER BONDER</c:v>
                </c:pt>
                <c:pt idx="281">
                  <c:v>Acrilicos de 60*50cms</c:v>
                </c:pt>
                <c:pt idx="282">
                  <c:v>Marcos ventanas</c:v>
                </c:pt>
                <c:pt idx="283">
                  <c:v>Lamina aglomerado Ref.MDPKOR PEKAN W D/D 2.15 * 2.44 *0.018</c:v>
                </c:pt>
                <c:pt idx="284">
                  <c:v>ROLO 4X2X4.5</c:v>
                </c:pt>
                <c:pt idx="285">
                  <c:v>CAJA DE PVC 4X4</c:v>
                </c:pt>
                <c:pt idx="286">
                  <c:v>Chapas  para Baño</c:v>
                </c:pt>
                <c:pt idx="287">
                  <c:v>Piso Cronos Marfil</c:v>
                </c:pt>
                <c:pt idx="288">
                  <c:v>Fuente de poder KXTDA 103</c:v>
                </c:pt>
                <c:pt idx="289">
                  <c:v>Chazos plasticos de 1/4 con tornillos</c:v>
                </c:pt>
                <c:pt idx="290">
                  <c:v>Extractor Centrifugo</c:v>
                </c:pt>
                <c:pt idx="291">
                  <c:v>Tapas para cajas 5800</c:v>
                </c:pt>
                <c:pt idx="292">
                  <c:v>Base refrigerante para Portatil</c:v>
                </c:pt>
                <c:pt idx="293">
                  <c:v>Cableado nueva bodega.</c:v>
                </c:pt>
                <c:pt idx="294">
                  <c:v>PISO EMEFLEX, GRIS 50*50</c:v>
                </c:pt>
                <c:pt idx="295">
                  <c:v>POSTAS EN TUBO</c:v>
                </c:pt>
                <c:pt idx="296">
                  <c:v>Meson</c:v>
                </c:pt>
                <c:pt idx="297">
                  <c:v>Galones de Pintura Blanca / PINTUCO</c:v>
                </c:pt>
                <c:pt idx="298">
                  <c:v>TRANSFORMADOR  TRIFASICO DE 75 KVA</c:v>
                </c:pt>
                <c:pt idx="299">
                  <c:v>VULKEM</c:v>
                </c:pt>
                <c:pt idx="300">
                  <c:v>ARENA POZO</c:v>
                </c:pt>
                <c:pt idx="301">
                  <c:v>Pegacor Int. Gris 25Kg</c:v>
                </c:pt>
                <c:pt idx="302">
                  <c:v>Fabricación  de costados  pedestal metálico en pintura elect</c:v>
                </c:pt>
                <c:pt idx="303">
                  <c:v>Trasformador de 11400 / 220 v Radial Convencional</c:v>
                </c:pt>
                <c:pt idx="304">
                  <c:v>Cable Señal de Funciones Pantografo</c:v>
                </c:pt>
                <c:pt idx="305">
                  <c:v>DISOLVENTE</c:v>
                </c:pt>
                <c:pt idx="306">
                  <c:v>Reja</c:v>
                </c:pt>
                <c:pt idx="307">
                  <c:v>TUBO IMC DE 3/4" COLMENA</c:v>
                </c:pt>
                <c:pt idx="308">
                  <c:v>Plataforma Web</c:v>
                </c:pt>
                <c:pt idx="309">
                  <c:v>Cajas Rawell 5.800 ½</c:v>
                </c:pt>
                <c:pt idx="310">
                  <c:v>Tubo T8 17w</c:v>
                </c:pt>
                <c:pt idx="311">
                  <c:v>ELABORACION BASE TECLADO</c:v>
                </c:pt>
                <c:pt idx="312">
                  <c:v>Alambre</c:v>
                </c:pt>
                <c:pt idx="313">
                  <c:v>VINILO NEGRO POLIETILENO X 100 MT</c:v>
                </c:pt>
                <c:pt idx="314">
                  <c:v>Cable encauchetado 3*14</c:v>
                </c:pt>
                <c:pt idx="315">
                  <c:v>Detector de Amoniaco Altair 5X</c:v>
                </c:pt>
                <c:pt idx="316">
                  <c:v>Gabinete Standard para medida indirecta calibre 16</c:v>
                </c:pt>
                <c:pt idx="317">
                  <c:v>Brocas de tusgteno -3 1/4 Normal y Hiti</c:v>
                </c:pt>
                <c:pt idx="318">
                  <c:v>DISOLVENTE EPOXICO</c:v>
                </c:pt>
                <c:pt idx="319">
                  <c:v>AMARRES PLASTICOS 10"</c:v>
                </c:pt>
                <c:pt idx="320">
                  <c:v>ADOQUIN</c:v>
                </c:pt>
                <c:pt idx="321">
                  <c:v>PIÑON 40B 22</c:v>
                </c:pt>
                <c:pt idx="322">
                  <c:v>Lámpara atrapa insectos con lamina adhesiva</c:v>
                </c:pt>
                <c:pt idx="323">
                  <c:v>Mampostería ladrillo H-10. Incluye replanteo</c:v>
                </c:pt>
                <c:pt idx="324">
                  <c:v>Clavija Caucho Terminal</c:v>
                </c:pt>
                <c:pt idx="325">
                  <c:v>Transformador</c:v>
                </c:pt>
                <c:pt idx="326">
                  <c:v>Buje soldado 4X2"</c:v>
                </c:pt>
                <c:pt idx="327">
                  <c:v>ESCUADRA CANTERO 16X24~ STANLEY 45600</c:v>
                </c:pt>
                <c:pt idx="328">
                  <c:v>TOMA DE RED DOBLE</c:v>
                </c:pt>
                <c:pt idx="329">
                  <c:v>Tanques De Agua</c:v>
                </c:pt>
                <c:pt idx="330">
                  <c:v>UNION 1"</c:v>
                </c:pt>
                <c:pt idx="331">
                  <c:v>REPISAS 8*4*3</c:v>
                </c:pt>
                <c:pt idx="332">
                  <c:v>POLYLON</c:v>
                </c:pt>
                <c:pt idx="333">
                  <c:v>Servicio de adecuacuion de baterias sanitarias</c:v>
                </c:pt>
                <c:pt idx="334">
                  <c:v>Fabricación de Prototipo</c:v>
                </c:pt>
                <c:pt idx="335">
                  <c:v>POTENCIOMETRO</c:v>
                </c:pt>
                <c:pt idx="336">
                  <c:v>CAJA DE PUNTILLAS</c:v>
                </c:pt>
                <c:pt idx="337">
                  <c:v>Fabricacion division piso techo mixta</c:v>
                </c:pt>
                <c:pt idx="338">
                  <c:v>Tubo e 1" de Acero ala carbón SCH 40</c:v>
                </c:pt>
                <c:pt idx="339">
                  <c:v>POLIURETANO S/M</c:v>
                </c:pt>
                <c:pt idx="340">
                  <c:v>Tiras de angulos de 1" x 1/8</c:v>
                </c:pt>
                <c:pt idx="341">
                  <c:v>Soporte Tubo Cuadrado</c:v>
                </c:pt>
                <c:pt idx="342">
                  <c:v>BASE MONITOR</c:v>
                </c:pt>
                <c:pt idx="343">
                  <c:v>Tomas Lewinton Monofasicas / Levinton</c:v>
                </c:pt>
                <c:pt idx="344">
                  <c:v>ORINALES</c:v>
                </c:pt>
                <c:pt idx="345">
                  <c:v>Guaya 1/8"</c:v>
                </c:pt>
                <c:pt idx="346">
                  <c:v>TEFLON TUBERIA</c:v>
                </c:pt>
                <c:pt idx="347">
                  <c:v>Sika Blanca</c:v>
                </c:pt>
                <c:pt idx="348">
                  <c:v>Tubos fluorescentes T12 de 48</c:v>
                </c:pt>
                <c:pt idx="349">
                  <c:v>TOXEMENT NULLIFIRE S707-120</c:v>
                </c:pt>
                <c:pt idx="350">
                  <c:v>luminaria Reflector led 50 W /220 V</c:v>
                </c:pt>
                <c:pt idx="351">
                  <c:v>Hierro recto corrugado 5/8"</c:v>
                </c:pt>
                <c:pt idx="352">
                  <c:v>ADAPTADOR EMT 3/4" COLMENA</c:v>
                </c:pt>
                <c:pt idx="353">
                  <c:v>Equipo de soldadura Lincoln AC/DC225</c:v>
                </c:pt>
                <c:pt idx="354">
                  <c:v>Yeso</c:v>
                </c:pt>
                <c:pt idx="355">
                  <c:v>Fabricación de campana extractora</c:v>
                </c:pt>
                <c:pt idx="356">
                  <c:v>ESTUDIO DE CONDICIONES AMBIENTALES</c:v>
                </c:pt>
                <c:pt idx="357">
                  <c:v>Bolsa de terminales en PIN selladas numero 10</c:v>
                </c:pt>
                <c:pt idx="358">
                  <c:v>Patch cord azules</c:v>
                </c:pt>
                <c:pt idx="359">
                  <c:v>SEPARADOR EN ACERO INOXIDABLE</c:v>
                </c:pt>
                <c:pt idx="360">
                  <c:v>CINTA 1/2</c:v>
                </c:pt>
                <c:pt idx="361">
                  <c:v>Balastros de 2*32</c:v>
                </c:pt>
                <c:pt idx="362">
                  <c:v>SOPORTE DE TUBERIA</c:v>
                </c:pt>
                <c:pt idx="363">
                  <c:v>CINTA PELIGRO</c:v>
                </c:pt>
                <c:pt idx="364">
                  <c:v>Socket de lámpara T8 x 32 w</c:v>
                </c:pt>
                <c:pt idx="365">
                  <c:v>Boton Push</c:v>
                </c:pt>
                <c:pt idx="366">
                  <c:v>Caolin</c:v>
                </c:pt>
                <c:pt idx="367">
                  <c:v>Uniones De 3/4 Emt</c:v>
                </c:pt>
                <c:pt idx="368">
                  <c:v>cable Hdmi to Dvi- Ps3 Xbox Pc Lcd Hd-4.6 mts 5 Gbps</c:v>
                </c:pt>
                <c:pt idx="369">
                  <c:v>Tubs T5 X 54 W / Sylvania</c:v>
                </c:pt>
                <c:pt idx="370">
                  <c:v>TINER</c:v>
                </c:pt>
                <c:pt idx="371">
                  <c:v>Electroimán</c:v>
                </c:pt>
                <c:pt idx="372">
                  <c:v>Rodamiento 6202 2Z</c:v>
                </c:pt>
                <c:pt idx="373">
                  <c:v>LUMINARIA TIPO PEATONAL ACRILICA BLANCA 150W</c:v>
                </c:pt>
                <c:pt idx="374">
                  <c:v>Espejo</c:v>
                </c:pt>
                <c:pt idx="375">
                  <c:v>BASES EN ANGULOS 1'X3/16</c:v>
                </c:pt>
                <c:pt idx="376">
                  <c:v>TARIMA DE  6.10*4.88</c:v>
                </c:pt>
                <c:pt idx="377">
                  <c:v>RECARGA DE EXTINTORES BUCARAMANGA</c:v>
                </c:pt>
                <c:pt idx="378">
                  <c:v>Marcos Lamparas</c:v>
                </c:pt>
                <c:pt idx="379">
                  <c:v>taladro de 1/2 percutor 800 w 0-3100  vvr + caja  B&amp;D</c:v>
                </c:pt>
                <c:pt idx="380">
                  <c:v>Bases para marcos</c:v>
                </c:pt>
                <c:pt idx="381">
                  <c:v>Válvula de cortina 1/2"</c:v>
                </c:pt>
                <c:pt idx="382">
                  <c:v>BREAKER INDUSTRIAL  DE 3 *50</c:v>
                </c:pt>
                <c:pt idx="383">
                  <c:v>Piedra para concreto ciclope</c:v>
                </c:pt>
                <c:pt idx="384">
                  <c:v>Cinta demarcación para áreas 72mm x 30 metros</c:v>
                </c:pt>
                <c:pt idx="385">
                  <c:v>luminarias T8 2x32w 120m</c:v>
                </c:pt>
                <c:pt idx="386">
                  <c:v>Bandeja cablofilm 40 cm bodega</c:v>
                </c:pt>
                <c:pt idx="387">
                  <c:v>Chapas Para gabinete eléctrico</c:v>
                </c:pt>
                <c:pt idx="388">
                  <c:v>ANTICORROSIVO</c:v>
                </c:pt>
                <c:pt idx="389">
                  <c:v>CANALETA LISA 20X12 CON ADHESIVO</c:v>
                </c:pt>
                <c:pt idx="390">
                  <c:v>Arriendo Apartamento Interventoria de Obra</c:v>
                </c:pt>
                <c:pt idx="391">
                  <c:v>Cerradura</c:v>
                </c:pt>
                <c:pt idx="392">
                  <c:v>BOMBILLO LUZ MIXTA 500W</c:v>
                </c:pt>
                <c:pt idx="393">
                  <c:v>BRAZOS C/PLAT</c:v>
                </c:pt>
                <c:pt idx="394">
                  <c:v>Sika Transparente</c:v>
                </c:pt>
                <c:pt idx="395">
                  <c:v>SOLDADURA 6013X1/8 WEST ARCO</c:v>
                </c:pt>
                <c:pt idx="396">
                  <c:v>Soporte de pared para televisor</c:v>
                </c:pt>
                <c:pt idx="397">
                  <c:v>Sikaflex</c:v>
                </c:pt>
                <c:pt idx="398">
                  <c:v>CARPA PARA SOL</c:v>
                </c:pt>
                <c:pt idx="399">
                  <c:v>AUDITORIA DE CONSUMO ENERGETICO</c:v>
                </c:pt>
                <c:pt idx="400">
                  <c:v>Marquesinas</c:v>
                </c:pt>
                <c:pt idx="401">
                  <c:v>GRAMA ARTIFICIAL 700 GR</c:v>
                </c:pt>
                <c:pt idx="402">
                  <c:v>VARILLA 1/2 LISA</c:v>
                </c:pt>
                <c:pt idx="403">
                  <c:v>ESTUCO PULIMENTO</c:v>
                </c:pt>
                <c:pt idx="404">
                  <c:v>IMPERMEABILIZANTE</c:v>
                </c:pt>
                <c:pt idx="405">
                  <c:v>TUBOS DE 3" EMT</c:v>
                </c:pt>
                <c:pt idx="406">
                  <c:v>Soporte Lamina</c:v>
                </c:pt>
                <c:pt idx="407">
                  <c:v>Pintulux Azul</c:v>
                </c:pt>
                <c:pt idx="408">
                  <c:v>Cable de Vehiculo # 10 Verde</c:v>
                </c:pt>
                <c:pt idx="409">
                  <c:v>Bloque de Caucho</c:v>
                </c:pt>
                <c:pt idx="410">
                  <c:v>Breaker de 3*32 M.G K60</c:v>
                </c:pt>
                <c:pt idx="411">
                  <c:v>CABLE 7 HILOS #10  COLOR</c:v>
                </c:pt>
                <c:pt idx="412">
                  <c:v>Tapete antideslizante</c:v>
                </c:pt>
                <c:pt idx="413">
                  <c:v>SOLDADURA 7018 WEST ARCO</c:v>
                </c:pt>
                <c:pt idx="414">
                  <c:v>Rollo de duplex 2*16</c:v>
                </c:pt>
                <c:pt idx="415">
                  <c:v>BROCHAS 3 PULGADAS</c:v>
                </c:pt>
                <c:pt idx="416">
                  <c:v>Vidrio 4 mm Cristal</c:v>
                </c:pt>
                <c:pt idx="417">
                  <c:v>BOTON DE PANICO</c:v>
                </c:pt>
                <c:pt idx="418">
                  <c:v>Tubo de 2 " acero al carbón SCH 40</c:v>
                </c:pt>
                <c:pt idx="419">
                  <c:v>Protectores acrilplast de 22"</c:v>
                </c:pt>
                <c:pt idx="420">
                  <c:v>Estación plástica, con trampa de golpe</c:v>
                </c:pt>
                <c:pt idx="421">
                  <c:v>Galones de Pintura Gris / PINTUCO</c:v>
                </c:pt>
                <c:pt idx="422">
                  <c:v>Placa maciza en concreto e=10 cm</c:v>
                </c:pt>
                <c:pt idx="423">
                  <c:v>TUBO FLUORESCENTE 48W</c:v>
                </c:pt>
                <c:pt idx="424">
                  <c:v>Superficie recta de 1.61*0.60</c:v>
                </c:pt>
                <c:pt idx="425">
                  <c:v>Sifon Tipo Botella</c:v>
                </c:pt>
                <c:pt idx="426">
                  <c:v>Boquilla  * kilo</c:v>
                </c:pt>
                <c:pt idx="427">
                  <c:v>POLISOMBRA</c:v>
                </c:pt>
                <c:pt idx="428">
                  <c:v>ACOPLE</c:v>
                </c:pt>
                <c:pt idx="429">
                  <c:v>Plafones 2 Piezas</c:v>
                </c:pt>
                <c:pt idx="430">
                  <c:v>ESMALTE AMARILLA</c:v>
                </c:pt>
                <c:pt idx="431">
                  <c:v>LAVAPLATOS</c:v>
                </c:pt>
                <c:pt idx="432">
                  <c:v>Clavijas  /Legrand</c:v>
                </c:pt>
                <c:pt idx="433">
                  <c:v>SERVICIO DE AUTOBOMBA</c:v>
                </c:pt>
                <c:pt idx="434">
                  <c:v>Bisagra</c:v>
                </c:pt>
                <c:pt idx="435">
                  <c:v>BOMB.LUZ MIXTA 250W</c:v>
                </c:pt>
                <c:pt idx="436">
                  <c:v>BOMBILLOS AHORRADORES DE LUZ DE 30W</c:v>
                </c:pt>
                <c:pt idx="437">
                  <c:v>CABLE FORRADO 10</c:v>
                </c:pt>
                <c:pt idx="438">
                  <c:v>Curva amplia de 1" PVC</c:v>
                </c:pt>
                <c:pt idx="439">
                  <c:v>SEMICODO RANURADO 2 1/2"</c:v>
                </c:pt>
                <c:pt idx="440">
                  <c:v>Griferia para baño</c:v>
                </c:pt>
                <c:pt idx="441">
                  <c:v>PARED VERONA BLANCO</c:v>
                </c:pt>
                <c:pt idx="442">
                  <c:v>Pilas para Mantenimiento  AA</c:v>
                </c:pt>
                <c:pt idx="443">
                  <c:v>Pasadores</c:v>
                </c:pt>
                <c:pt idx="444">
                  <c:v>Luminaria reflector 220 V 400 W T ext MH</c:v>
                </c:pt>
                <c:pt idx="445">
                  <c:v>Tramos de tubo EMT ¾"</c:v>
                </c:pt>
                <c:pt idx="446">
                  <c:v>Pintura de señalización</c:v>
                </c:pt>
                <c:pt idx="447">
                  <c:v>Llave para Lavamanos</c:v>
                </c:pt>
                <c:pt idx="448">
                  <c:v>BALASTRO 1X20W</c:v>
                </c:pt>
                <c:pt idx="449">
                  <c:v>Rollos de cinta aislante 3M</c:v>
                </c:pt>
                <c:pt idx="450">
                  <c:v>Bombillo metalhalider de 250W E40</c:v>
                </c:pt>
                <c:pt idx="451">
                  <c:v>Mezcladores para lavaplatosl</c:v>
                </c:pt>
                <c:pt idx="452">
                  <c:v>AMARRAS PLASTICAS DE 10"</c:v>
                </c:pt>
                <c:pt idx="453">
                  <c:v>Bisagra hidráulica puerta</c:v>
                </c:pt>
                <c:pt idx="454">
                  <c:v>Planchones de madera</c:v>
                </c:pt>
                <c:pt idx="455">
                  <c:v>TEMPORIZADOR DIGITAL 110 VAC</c:v>
                </c:pt>
                <c:pt idx="456">
                  <c:v>TABLA CEPILLADA UNA CARA</c:v>
                </c:pt>
                <c:pt idx="457">
                  <c:v>balastos 2* 48</c:v>
                </c:pt>
                <c:pt idx="458">
                  <c:v>Traslado Plataforma Niveladora</c:v>
                </c:pt>
                <c:pt idx="459">
                  <c:v>Platina 1*3/16</c:v>
                </c:pt>
                <c:pt idx="460">
                  <c:v>Calibrador pie de rey</c:v>
                </c:pt>
                <c:pt idx="461">
                  <c:v>Adaptador Hembra 1/2 Pvc</c:v>
                </c:pt>
                <c:pt idx="462">
                  <c:v>SP TALICON 1` X 3 MTS</c:v>
                </c:pt>
                <c:pt idx="463">
                  <c:v>Viaje de mixto</c:v>
                </c:pt>
                <c:pt idx="464">
                  <c:v>PERFORACION</c:v>
                </c:pt>
                <c:pt idx="465">
                  <c:v>Juegos de empaquetaduras satélite</c:v>
                </c:pt>
                <c:pt idx="466">
                  <c:v>DISCO DE CORTE DE 9"</c:v>
                </c:pt>
                <c:pt idx="467">
                  <c:v>PLACA DE NEOLITE</c:v>
                </c:pt>
                <c:pt idx="468">
                  <c:v>Aceite sintético para refrigerante R507</c:v>
                </c:pt>
                <c:pt idx="469">
                  <c:v>CODO 1"</c:v>
                </c:pt>
                <c:pt idx="470">
                  <c:v>TOMA CORRIENTE TRIFASICA</c:v>
                </c:pt>
                <c:pt idx="471">
                  <c:v>Electrodo de selladora</c:v>
                </c:pt>
                <c:pt idx="472">
                  <c:v>Chapa para Puerta Bodega</c:v>
                </c:pt>
                <c:pt idx="473">
                  <c:v>Pernos 5/8 " x 14</c:v>
                </c:pt>
                <c:pt idx="474">
                  <c:v>ROLO CATIVO 1X12X15 (..)</c:v>
                </c:pt>
                <c:pt idx="475">
                  <c:v>Pintura en spray colores surtidos</c:v>
                </c:pt>
                <c:pt idx="476">
                  <c:v>Tubería MT 34</c:v>
                </c:pt>
                <c:pt idx="477">
                  <c:v>Pintulux Gris Plata</c:v>
                </c:pt>
                <c:pt idx="478">
                  <c:v>THINER GALON</c:v>
                </c:pt>
                <c:pt idx="479">
                  <c:v>final de carrera de 5A a 250V T85</c:v>
                </c:pt>
                <c:pt idx="480">
                  <c:v>Tubo Cr Rect 40x80mm</c:v>
                </c:pt>
                <c:pt idx="481">
                  <c:v>Memoria de 4GB  Maxell - High Speed SD/HC</c:v>
                </c:pt>
                <c:pt idx="482">
                  <c:v>POZO SEPTICO</c:v>
                </c:pt>
                <c:pt idx="483">
                  <c:v>Tornillos cabeza de lenteja</c:v>
                </c:pt>
                <c:pt idx="484">
                  <c:v>Enchape pared en cerámica 0,3 * 0,45</c:v>
                </c:pt>
                <c:pt idx="485">
                  <c:v>Combo baños</c:v>
                </c:pt>
                <c:pt idx="486">
                  <c:v>TOMA DOBLE LEVITON</c:v>
                </c:pt>
                <c:pt idx="487">
                  <c:v>Dique de Contención para residuos peligrosos</c:v>
                </c:pt>
                <c:pt idx="488">
                  <c:v>Breaker industrial de 3 X 32 A</c:v>
                </c:pt>
                <c:pt idx="489">
                  <c:v>Pared Juno Azul 20*32</c:v>
                </c:pt>
                <c:pt idx="490">
                  <c:v>CHAZO PLASTICO C/TORNILLO 5/16</c:v>
                </c:pt>
                <c:pt idx="491">
                  <c:v>VINILO GRIS</c:v>
                </c:pt>
                <c:pt idx="492">
                  <c:v>Insecticidas</c:v>
                </c:pt>
                <c:pt idx="493">
                  <c:v>Drywall gyplac</c:v>
                </c:pt>
                <c:pt idx="494">
                  <c:v>Tomas S-P legrand 55377</c:v>
                </c:pt>
                <c:pt idx="495">
                  <c:v>Pulsador NA Verde</c:v>
                </c:pt>
                <c:pt idx="496">
                  <c:v>Terminal de 1" PVC</c:v>
                </c:pt>
                <c:pt idx="497">
                  <c:v>Cajas Plasticas 20x20x15</c:v>
                </c:pt>
                <c:pt idx="498">
                  <c:v>Registros 1/2 Grivan</c:v>
                </c:pt>
                <c:pt idx="499">
                  <c:v>Patines con Rodachinas</c:v>
                </c:pt>
                <c:pt idx="500">
                  <c:v>Cable de red UTP Nivel 6</c:v>
                </c:pt>
                <c:pt idx="501">
                  <c:v>MANO DE OBRA ARMADO DE TABLERO</c:v>
                </c:pt>
                <c:pt idx="502">
                  <c:v>Neveras</c:v>
                </c:pt>
                <c:pt idx="503">
                  <c:v>Tee de 1" en PVC</c:v>
                </c:pt>
                <c:pt idx="504">
                  <c:v>Tramo Canaleta Portacable</c:v>
                </c:pt>
                <c:pt idx="505">
                  <c:v>BALASTRO</c:v>
                </c:pt>
                <c:pt idx="506">
                  <c:v>ROLLO DE DUPLEX 2*12</c:v>
                </c:pt>
                <c:pt idx="507">
                  <c:v>Brocas de tusgteno -3 1/2</c:v>
                </c:pt>
                <c:pt idx="508">
                  <c:v>ROLLO DE DUPLEX 2*14</c:v>
                </c:pt>
                <c:pt idx="509">
                  <c:v>Uniones 2-1/2" EMT</c:v>
                </c:pt>
                <c:pt idx="510">
                  <c:v>SOLDADURA PVC</c:v>
                </c:pt>
                <c:pt idx="511">
                  <c:v>Discos Pulir</c:v>
                </c:pt>
                <c:pt idx="512">
                  <c:v>Cajas Radwelt con salida de ¾ y tapa</c:v>
                </c:pt>
                <c:pt idx="513">
                  <c:v>Base metalica para lampara mata insectos</c:v>
                </c:pt>
                <c:pt idx="514">
                  <c:v>PINTURA TRAFICO AMARILLA</c:v>
                </c:pt>
                <c:pt idx="515">
                  <c:v>Suministro e instalación de polo a tierra, incluye barrila c</c:v>
                </c:pt>
                <c:pt idx="516">
                  <c:v>Bolsa de terminales en "U" numero 16</c:v>
                </c:pt>
                <c:pt idx="517">
                  <c:v>CANECA DE 55 GALONES</c:v>
                </c:pt>
                <c:pt idx="518">
                  <c:v>Canales</c:v>
                </c:pt>
                <c:pt idx="519">
                  <c:v>PARARRAYOS DINAMICO IONIZANTE DIELECTRICO</c:v>
                </c:pt>
                <c:pt idx="520">
                  <c:v>UNIONES EMT 3/4"</c:v>
                </c:pt>
                <c:pt idx="521">
                  <c:v>PIE DE AMIGOS  y CINTURONES</c:v>
                </c:pt>
                <c:pt idx="522">
                  <c:v>Soporte para cortinas de termofil, para cuarto frio</c:v>
                </c:pt>
                <c:pt idx="523">
                  <c:v>NIPLE AC SCH 40 DE 2 1/2" X 30 cm ROSCADO</c:v>
                </c:pt>
                <c:pt idx="524">
                  <c:v>Modelo Cuarto frío</c:v>
                </c:pt>
                <c:pt idx="525">
                  <c:v>Manto Asfaltico</c:v>
                </c:pt>
                <c:pt idx="526">
                  <c:v>Koraza Gris Basalto</c:v>
                </c:pt>
                <c:pt idx="527">
                  <c:v>BROCAS 1/8</c:v>
                </c:pt>
                <c:pt idx="528">
                  <c:v>Soporte Tensor en HR</c:v>
                </c:pt>
                <c:pt idx="529">
                  <c:v>Koraza de 5Gl Blanco</c:v>
                </c:pt>
                <c:pt idx="530">
                  <c:v>Codo PVC 2":</c:v>
                </c:pt>
                <c:pt idx="531">
                  <c:v>TORNILLO #8*1" AUTOPERFORANTE</c:v>
                </c:pt>
                <c:pt idx="532">
                  <c:v>Martillo para Gabinetes</c:v>
                </c:pt>
                <c:pt idx="533">
                  <c:v>MULTITOMA  ELECTRICA</c:v>
                </c:pt>
                <c:pt idx="534">
                  <c:v>Protectores para maquina</c:v>
                </c:pt>
                <c:pt idx="535">
                  <c:v>Ducto flexible - DuctoGlass Flex</c:v>
                </c:pt>
                <c:pt idx="536">
                  <c:v>CIZALLA 24~ STANLEY</c:v>
                </c:pt>
                <c:pt idx="537">
                  <c:v>Señalizador tipo Tubular</c:v>
                </c:pt>
                <c:pt idx="538">
                  <c:v>MODULOS IP</c:v>
                </c:pt>
                <c:pt idx="539">
                  <c:v>BOMBILLO DE MERCURIO DE 125</c:v>
                </c:pt>
                <c:pt idx="540">
                  <c:v>Cizalla</c:v>
                </c:pt>
                <c:pt idx="541">
                  <c:v>CONOS DE SEPARACION DE AREA</c:v>
                </c:pt>
                <c:pt idx="542">
                  <c:v>SEMICODO RANURADO 4"</c:v>
                </c:pt>
                <c:pt idx="543">
                  <c:v>PUNTILLA C/CABEZA 2 1/2 - X LB</c:v>
                </c:pt>
                <c:pt idx="544">
                  <c:v>Protectores para lámpara</c:v>
                </c:pt>
                <c:pt idx="545">
                  <c:v>Cable extension</c:v>
                </c:pt>
                <c:pt idx="546">
                  <c:v>CABLE XLPE #2 CENTELSA</c:v>
                </c:pt>
                <c:pt idx="547">
                  <c:v>TABLAS DE 30CM</c:v>
                </c:pt>
                <c:pt idx="548">
                  <c:v>Rejilla para sifón</c:v>
                </c:pt>
                <c:pt idx="549">
                  <c:v>O.D. CEMENTO GRIS ARGOS X 50 PR S1*</c:v>
                </c:pt>
                <c:pt idx="550">
                  <c:v>TUBOS 1/2' PRESION</c:v>
                </c:pt>
                <c:pt idx="551">
                  <c:v>Flotador completo para sanitario</c:v>
                </c:pt>
                <c:pt idx="552">
                  <c:v>Encerramiento Cilog</c:v>
                </c:pt>
                <c:pt idx="553">
                  <c:v>Tapa metalica toma levinton</c:v>
                </c:pt>
                <c:pt idx="554">
                  <c:v>Malla reja plástica</c:v>
                </c:pt>
                <c:pt idx="555">
                  <c:v>Secuencimetro Kyoritsu 8031</c:v>
                </c:pt>
                <c:pt idx="556">
                  <c:v>LINTERNA CASCO 12 LED VARTA</c:v>
                </c:pt>
                <c:pt idx="557">
                  <c:v>Esquineros Plásticos</c:v>
                </c:pt>
                <c:pt idx="558">
                  <c:v>TUBO PVC DE 1/2</c:v>
                </c:pt>
                <c:pt idx="559">
                  <c:v>Mantenimiento Datanet</c:v>
                </c:pt>
                <c:pt idx="560">
                  <c:v>RESISTENCIA 220 VOLTIOS</c:v>
                </c:pt>
                <c:pt idx="561">
                  <c:v>LAMINAS DE ZINC</c:v>
                </c:pt>
                <c:pt idx="562">
                  <c:v>Antenas para Television</c:v>
                </c:pt>
                <c:pt idx="563">
                  <c:v>TAPA CIEGA 4X4</c:v>
                </c:pt>
                <c:pt idx="564">
                  <c:v>CABLE 7 HILOS #8  COLOR</c:v>
                </c:pt>
                <c:pt idx="565">
                  <c:v>Servicio de programacion</c:v>
                </c:pt>
                <c:pt idx="566">
                  <c:v>Tacos de riel de 32 amperios</c:v>
                </c:pt>
                <c:pt idx="567">
                  <c:v>pala antichispa</c:v>
                </c:pt>
                <c:pt idx="568">
                  <c:v>Chazos de Anclajes de 1 1/2 x 1 "</c:v>
                </c:pt>
                <c:pt idx="569">
                  <c:v>Caucho siliconado rojo</c:v>
                </c:pt>
                <c:pt idx="570">
                  <c:v>Balasto electrónico 4 * 32</c:v>
                </c:pt>
                <c:pt idx="571">
                  <c:v>Tornillo Expandible</c:v>
                </c:pt>
                <c:pt idx="572">
                  <c:v>PERFIL IMP. CEREZO</c:v>
                </c:pt>
                <c:pt idx="573">
                  <c:v>Bisturí industrial</c:v>
                </c:pt>
                <c:pt idx="574">
                  <c:v>Estuco y pintura muros internos</c:v>
                </c:pt>
                <c:pt idx="575">
                  <c:v>Varilla de cobre</c:v>
                </c:pt>
                <c:pt idx="576">
                  <c:v>BOMBILLO DE MERCURIO DE 250</c:v>
                </c:pt>
                <c:pt idx="577">
                  <c:v>Angulo de 1*1/2*3/16</c:v>
                </c:pt>
                <c:pt idx="578">
                  <c:v>Alambre #10 *100 mtrs</c:v>
                </c:pt>
                <c:pt idx="579">
                  <c:v>Union en acero 1/2</c:v>
                </c:pt>
                <c:pt idx="580">
                  <c:v>EPOXICO BLANCO</c:v>
                </c:pt>
                <c:pt idx="581">
                  <c:v>Breaker tripolar de 10</c:v>
                </c:pt>
                <c:pt idx="582">
                  <c:v>Fabricación Pasamanos</c:v>
                </c:pt>
                <c:pt idx="583">
                  <c:v>Sierra cirdular de 1/4 1500 w  5.500 rpm  B&amp;D</c:v>
                </c:pt>
                <c:pt idx="584">
                  <c:v>Cubierta Muelles</c:v>
                </c:pt>
                <c:pt idx="585">
                  <c:v>Válvula extintor manual</c:v>
                </c:pt>
                <c:pt idx="586">
                  <c:v>Tubo de cobre Cuarto Frio</c:v>
                </c:pt>
                <c:pt idx="587">
                  <c:v>TORNILLO 1X8 CON CHAZOS</c:v>
                </c:pt>
                <c:pt idx="588">
                  <c:v>Bornera de Conexiones para contador</c:v>
                </c:pt>
                <c:pt idx="589">
                  <c:v>Pared Artica Blanco</c:v>
                </c:pt>
                <c:pt idx="590">
                  <c:v>PISTOLA DE CALOR 1500W 50-600 C MAKITA</c:v>
                </c:pt>
                <c:pt idx="591">
                  <c:v>Caracterizaciòn de cargas</c:v>
                </c:pt>
                <c:pt idx="592">
                  <c:v>Tubo de aguas negras</c:v>
                </c:pt>
                <c:pt idx="593">
                  <c:v>ACRILICO PARA LAMPARA, CON SOPORTE.</c:v>
                </c:pt>
                <c:pt idx="594">
                  <c:v>Tapas de Policarbonato de 22 "</c:v>
                </c:pt>
                <c:pt idx="595">
                  <c:v>Bandeja Portacable de 20x5 con tapa</c:v>
                </c:pt>
                <c:pt idx="596">
                  <c:v>CANALETA BICOLOR 25*25</c:v>
                </c:pt>
                <c:pt idx="597">
                  <c:v>TROQUEL TRIPLE METALICO</c:v>
                </c:pt>
                <c:pt idx="598">
                  <c:v>Paral Base</c:v>
                </c:pt>
                <c:pt idx="599">
                  <c:v>PUNTILLA C/CABEZA 3 1/2 - X LB</c:v>
                </c:pt>
                <c:pt idx="600">
                  <c:v>Juego de empaquetaduras solkaflam</c:v>
                </c:pt>
                <c:pt idx="601">
                  <c:v>TRAGALUCES EN ACRILICO</c:v>
                </c:pt>
                <c:pt idx="602">
                  <c:v>BOMBILLO AHORRADOR 11 W</c:v>
                </c:pt>
                <c:pt idx="603">
                  <c:v>Sanitario</c:v>
                </c:pt>
                <c:pt idx="604">
                  <c:v>CABLE ENCAUCHETADO 3*16 CENTELSA</c:v>
                </c:pt>
                <c:pt idx="605">
                  <c:v>Piso Adriana Blanco</c:v>
                </c:pt>
                <c:pt idx="606">
                  <c:v>Caja Radwell</c:v>
                </c:pt>
                <c:pt idx="607">
                  <c:v>Ticket de Numeración</c:v>
                </c:pt>
                <c:pt idx="608">
                  <c:v>TORNILLO DE 5MM</c:v>
                </c:pt>
                <c:pt idx="609">
                  <c:v>Discos Dewalt 4"</c:v>
                </c:pt>
                <c:pt idx="610">
                  <c:v>PANEL FRIGOWALL</c:v>
                </c:pt>
                <c:pt idx="611">
                  <c:v>Repuesto Copa Institucional</c:v>
                </c:pt>
                <c:pt idx="612">
                  <c:v>ESTUCO RELLENO</c:v>
                </c:pt>
                <c:pt idx="613">
                  <c:v>Vidrio para gabinete de Alarma contra incendios</c:v>
                </c:pt>
                <c:pt idx="614">
                  <c:v>Chip para control de acceso</c:v>
                </c:pt>
                <c:pt idx="615">
                  <c:v>Telon</c:v>
                </c:pt>
                <c:pt idx="616">
                  <c:v>Win // metro</c:v>
                </c:pt>
                <c:pt idx="617">
                  <c:v>Cinta reflectiva</c:v>
                </c:pt>
                <c:pt idx="618">
                  <c:v>Postes de Colluvi</c:v>
                </c:pt>
                <c:pt idx="619">
                  <c:v>ALAMBRE RECOC</c:v>
                </c:pt>
                <c:pt idx="620">
                  <c:v>Viaje doble gravilla</c:v>
                </c:pt>
                <c:pt idx="621">
                  <c:v>tijera sisaya  42" * 1/2</c:v>
                </c:pt>
                <c:pt idx="622">
                  <c:v>Pistola para silicona en tubo</c:v>
                </c:pt>
                <c:pt idx="623">
                  <c:v>Estiba Europal</c:v>
                </c:pt>
                <c:pt idx="624">
                  <c:v>PUERTA PLEGABLE</c:v>
                </c:pt>
                <c:pt idx="625">
                  <c:v>BISEL PVC ZOCALO</c:v>
                </c:pt>
                <c:pt idx="626">
                  <c:v>INTERRUPTOR DOBLE</c:v>
                </c:pt>
                <c:pt idx="627">
                  <c:v>PINTURA TRAFICO   NEGRA</c:v>
                </c:pt>
                <c:pt idx="628">
                  <c:v>TOMA ELECTRICA REGULADA</c:v>
                </c:pt>
                <c:pt idx="629">
                  <c:v>TORNILLO FIJADOR DE ALA</c:v>
                </c:pt>
                <c:pt idx="630">
                  <c:v>Codos de 3/4 pvc</c:v>
                </c:pt>
                <c:pt idx="631">
                  <c:v>cajas tipo ratwell 5800 a ¾</c:v>
                </c:pt>
                <c:pt idx="632">
                  <c:v>Grapas 3/4</c:v>
                </c:pt>
                <c:pt idx="633">
                  <c:v>MOUSE GENIUS PS/2</c:v>
                </c:pt>
                <c:pt idx="634">
                  <c:v>Lona</c:v>
                </c:pt>
                <c:pt idx="635">
                  <c:v>CINTA AISLANTE TESA</c:v>
                </c:pt>
                <c:pt idx="636">
                  <c:v>TUBO AC SCH 40 1"</c:v>
                </c:pt>
                <c:pt idx="637">
                  <c:v>Cable flexible calibre 16</c:v>
                </c:pt>
                <c:pt idx="638">
                  <c:v>Tornillos 1/4 x 1/2 " + Guasa + Arandela + Tuerca</c:v>
                </c:pt>
                <c:pt idx="639">
                  <c:v>Codo presión 45° 1/2"</c:v>
                </c:pt>
                <c:pt idx="640">
                  <c:v>Vinilico de 5 Gl Blanco</c:v>
                </c:pt>
                <c:pt idx="641">
                  <c:v>LAMPARA DE 2*96</c:v>
                </c:pt>
                <c:pt idx="642">
                  <c:v>Cable #16 vehicular rojo/ blanco.</c:v>
                </c:pt>
                <c:pt idx="643">
                  <c:v>DOMO PARA PROTEECION DE LAMINA ADHESIVA</c:v>
                </c:pt>
                <c:pt idx="644">
                  <c:v>Persiana en tubo</c:v>
                </c:pt>
                <c:pt idx="645">
                  <c:v>Adaptador Hembra 3/4  Pvc</c:v>
                </c:pt>
                <c:pt idx="646">
                  <c:v>Cordón con terminal en Nylon</c:v>
                </c:pt>
                <c:pt idx="647">
                  <c:v>Espatula de plastico</c:v>
                </c:pt>
                <c:pt idx="648">
                  <c:v>Bandeja  de Rack</c:v>
                </c:pt>
                <c:pt idx="649">
                  <c:v>DISOLVENTE POLIURETANO</c:v>
                </c:pt>
                <c:pt idx="650">
                  <c:v>cable encauchetado 4x6</c:v>
                </c:pt>
                <c:pt idx="651">
                  <c:v>Puerta Metalica Calibre 18.</c:v>
                </c:pt>
                <c:pt idx="652">
                  <c:v>Adaptador KVM TRENDNET 8  puertos</c:v>
                </c:pt>
                <c:pt idx="653">
                  <c:v>CAJAS DE CEBADO PARA RODENTICIDAS</c:v>
                </c:pt>
                <c:pt idx="654">
                  <c:v>Tubos EMT de una pulgada</c:v>
                </c:pt>
                <c:pt idx="655">
                  <c:v>BUJE P.V.C SOLDADO</c:v>
                </c:pt>
                <c:pt idx="656">
                  <c:v>AMARRE PLASTICO DE 15 CMS BOLSA * 100 UNDS</c:v>
                </c:pt>
                <c:pt idx="657">
                  <c:v>Mocheta En Drywall</c:v>
                </c:pt>
                <c:pt idx="658">
                  <c:v>Reguladores</c:v>
                </c:pt>
                <c:pt idx="659">
                  <c:v>PISTOLA CALAFACTEO</c:v>
                </c:pt>
                <c:pt idx="660">
                  <c:v>Breaker 1*20 enchufable</c:v>
                </c:pt>
                <c:pt idx="661">
                  <c:v>Puck Brake XP .010</c:v>
                </c:pt>
                <c:pt idx="662">
                  <c:v>Tomas de Seguridad de 4 Polos</c:v>
                </c:pt>
                <c:pt idx="663">
                  <c:v>Pegamento Loctite 401</c:v>
                </c:pt>
                <c:pt idx="664">
                  <c:v>Tubo de 8" acero al carbón SCH 40</c:v>
                </c:pt>
                <c:pt idx="665">
                  <c:v>terminal acero 1/2</c:v>
                </c:pt>
                <c:pt idx="666">
                  <c:v>TUBERIA EMT 3/4" COLMENA"</c:v>
                </c:pt>
                <c:pt idx="667">
                  <c:v>Tubos de 48W</c:v>
                </c:pt>
                <c:pt idx="668">
                  <c:v>Juego de clavija y toma DE SEGURIDAD  ref; PKF 32F 434;  32A</c:v>
                </c:pt>
                <c:pt idx="669">
                  <c:v>SISTEMA TRIPLE EXCLUSA</c:v>
                </c:pt>
                <c:pt idx="670">
                  <c:v>EMBUDO DE 2" X 3/8</c:v>
                </c:pt>
                <c:pt idx="671">
                  <c:v>PINTURA TRAFICO  BLANCA</c:v>
                </c:pt>
                <c:pt idx="672">
                  <c:v>ESPATULA METALICA 3"</c:v>
                </c:pt>
                <c:pt idx="673">
                  <c:v>CEBOS.</c:v>
                </c:pt>
                <c:pt idx="674">
                  <c:v>Cinta 3M # 33</c:v>
                </c:pt>
                <c:pt idx="675">
                  <c:v>BOMBILLO LUZ MIXTA DE 250 A 220 VOLT.</c:v>
                </c:pt>
                <c:pt idx="676">
                  <c:v>BOTON DEL PULSADOR</c:v>
                </c:pt>
                <c:pt idx="677">
                  <c:v>MOUSE OPTICO USB EXTERNO</c:v>
                </c:pt>
                <c:pt idx="678">
                  <c:v>SUMINISTRO DE ANCLAJES</c:v>
                </c:pt>
                <c:pt idx="679">
                  <c:v>Soporte Tunel</c:v>
                </c:pt>
                <c:pt idx="680">
                  <c:v>Principales de 3,05 cal 26</c:v>
                </c:pt>
                <c:pt idx="681">
                  <c:v>IPE 220MM</c:v>
                </c:pt>
                <c:pt idx="682">
                  <c:v>SEGUROS PARA VIGAS</c:v>
                </c:pt>
                <c:pt idx="683">
                  <c:v>Tacos de riel de 16 amperios</c:v>
                </c:pt>
                <c:pt idx="684">
                  <c:v>Cinta doble faz</c:v>
                </c:pt>
                <c:pt idx="685">
                  <c:v>Extensiones 110 V en cable encauchetado</c:v>
                </c:pt>
                <c:pt idx="686">
                  <c:v>Brazo hidraulico</c:v>
                </c:pt>
                <c:pt idx="687">
                  <c:v>Llave para Lavaplatos</c:v>
                </c:pt>
                <c:pt idx="688">
                  <c:v>Tramos de 3 mtrs*2 mtrs</c:v>
                </c:pt>
                <c:pt idx="689">
                  <c:v>Sensor techo 110vt</c:v>
                </c:pt>
                <c:pt idx="690">
                  <c:v>ADAPTADOR TERMINAL DE 1/2" PVC</c:v>
                </c:pt>
                <c:pt idx="691">
                  <c:v>GRATAS</c:v>
                </c:pt>
                <c:pt idx="692">
                  <c:v>MOTOTOOL</c:v>
                </c:pt>
                <c:pt idx="693">
                  <c:v>Tornillo autoperforante de1"</c:v>
                </c:pt>
                <c:pt idx="694">
                  <c:v>Balastro 2 x 54 Philips</c:v>
                </c:pt>
                <c:pt idx="695">
                  <c:v>Gabinete de expansion KXTDA 620</c:v>
                </c:pt>
                <c:pt idx="696">
                  <c:v>Breaker 3*50A</c:v>
                </c:pt>
                <c:pt idx="697">
                  <c:v>Protector para rack</c:v>
                </c:pt>
                <c:pt idx="698">
                  <c:v>TEE RANURADA 1 1/2"</c:v>
                </c:pt>
                <c:pt idx="699">
                  <c:v>INTERRUPTOR TRIPLE</c:v>
                </c:pt>
                <c:pt idx="700">
                  <c:v>BALASTO DE LAMPARA  MATA INSECTOS DE 1*20</c:v>
                </c:pt>
                <c:pt idx="701">
                  <c:v>Gastos de legalización y trámites</c:v>
                </c:pt>
                <c:pt idx="702">
                  <c:v>Cajas en madera</c:v>
                </c:pt>
                <c:pt idx="703">
                  <c:v>Gravilla</c:v>
                </c:pt>
                <c:pt idx="704">
                  <c:v>Hidrosolta de 15KG</c:v>
                </c:pt>
                <c:pt idx="705">
                  <c:v>TOMA ELECTRICAS SENCILLAS</c:v>
                </c:pt>
                <c:pt idx="706">
                  <c:v>TUBO 1" ALTO*6METROS</c:v>
                </c:pt>
                <c:pt idx="707">
                  <c:v>PINTURA ANTICORROSIVA</c:v>
                </c:pt>
                <c:pt idx="708">
                  <c:v>CABLE DESNUDO # 2/0 CU ML</c:v>
                </c:pt>
                <c:pt idx="709">
                  <c:v>PINTULACA COLOR BLANCO</c:v>
                </c:pt>
                <c:pt idx="710">
                  <c:v>SEGUETA</c:v>
                </c:pt>
                <c:pt idx="711">
                  <c:v>Perfil de caucho para los muelles</c:v>
                </c:pt>
                <c:pt idx="712">
                  <c:v>Griferia completa para Sanitario</c:v>
                </c:pt>
                <c:pt idx="713">
                  <c:v>SELLO DE 80 X 44 X 7mm</c:v>
                </c:pt>
                <c:pt idx="714">
                  <c:v>LAMINA ETERNIT NO. 8</c:v>
                </c:pt>
                <c:pt idx="715">
                  <c:v>Tablero  De 18Cts</c:v>
                </c:pt>
                <c:pt idx="716">
                  <c:v>ZUMBADOR</c:v>
                </c:pt>
                <c:pt idx="717">
                  <c:v>Adaptador 2021-6-6</c:v>
                </c:pt>
                <c:pt idx="718">
                  <c:v>BASCULANTE EN ALUMINIO</c:v>
                </c:pt>
                <c:pt idx="719">
                  <c:v>ABRAZADERA DE DOBLE OJO 2"</c:v>
                </c:pt>
                <c:pt idx="720">
                  <c:v>Adhesivo transfer</c:v>
                </c:pt>
                <c:pt idx="721">
                  <c:v>Caja electrica 30*30*20</c:v>
                </c:pt>
                <c:pt idx="722">
                  <c:v>Tubo cuadrado de Calibre 16</c:v>
                </c:pt>
                <c:pt idx="723">
                  <c:v>Manijas para ventanas</c:v>
                </c:pt>
                <c:pt idx="724">
                  <c:v>Termometro infrarrojo Kyoritsu 5510</c:v>
                </c:pt>
                <c:pt idx="725">
                  <c:v>Codos de 2 "  Ranurado</c:v>
                </c:pt>
                <c:pt idx="726">
                  <c:v>PUNTILLA TIPO PARAGUITAS PARA ZINC</c:v>
                </c:pt>
                <c:pt idx="727">
                  <c:v>BALASTO Electronico para bombillo 2 x 32 Wt8</c:v>
                </c:pt>
                <c:pt idx="728">
                  <c:v>Pasadores de seguridad</c:v>
                </c:pt>
                <c:pt idx="729">
                  <c:v>metros de cable AWG Calibre 8</c:v>
                </c:pt>
                <c:pt idx="730">
                  <c:v>AGUA PARA BATERIA CL</c:v>
                </c:pt>
                <c:pt idx="731">
                  <c:v>VARILLA 1/4</c:v>
                </c:pt>
                <c:pt idx="732">
                  <c:v>Lubricante Súper Lube</c:v>
                </c:pt>
                <c:pt idx="733">
                  <c:v>TERMINAL DE OJO #8</c:v>
                </c:pt>
                <c:pt idx="734">
                  <c:v>boquilla de gas mapp</c:v>
                </c:pt>
                <c:pt idx="735">
                  <c:v>Pachas 3*32 Melin Geran</c:v>
                </c:pt>
                <c:pt idx="736">
                  <c:v>Ecoyeso en Bulto</c:v>
                </c:pt>
                <c:pt idx="737">
                  <c:v>Lamina Control Insecto</c:v>
                </c:pt>
                <c:pt idx="738">
                  <c:v>COFRE METALICO DE 70*50*25</c:v>
                </c:pt>
                <c:pt idx="739">
                  <c:v>SELLOS PARA FRENOS</c:v>
                </c:pt>
                <c:pt idx="740">
                  <c:v>CABLE 7 HILOS #12  VERDE</c:v>
                </c:pt>
                <c:pt idx="741">
                  <c:v>CARETA PARA ESMERILAR</c:v>
                </c:pt>
                <c:pt idx="742">
                  <c:v>TACOS (calzo para camión)</c:v>
                </c:pt>
                <c:pt idx="743">
                  <c:v>TEE PVC ¾</c:v>
                </c:pt>
                <c:pt idx="744">
                  <c:v>KIT REPARACION BOMBA FRENOS</c:v>
                </c:pt>
                <c:pt idx="745">
                  <c:v>CAJA LUMINEX DE 28*28 CM</c:v>
                </c:pt>
                <c:pt idx="746">
                  <c:v>PLC  siemens Logo 8 entradas / 4 salidas referencia 230 RC</c:v>
                </c:pt>
                <c:pt idx="747">
                  <c:v>Panel Frigowall 100mm acabado en Lamina Galvanizada</c:v>
                </c:pt>
                <c:pt idx="748">
                  <c:v>Pintura Epoxica Roja</c:v>
                </c:pt>
                <c:pt idx="749">
                  <c:v>TAPON RANURADO 1 1/4"</c:v>
                </c:pt>
                <c:pt idx="750">
                  <c:v>EXTRACTOR CENTRIFUGO DE 1/4 HP A 110 VAC</c:v>
                </c:pt>
                <c:pt idx="751">
                  <c:v>Extractor con 2 rejilla</c:v>
                </c:pt>
                <c:pt idx="752">
                  <c:v>BANDEJA PARA  MUEBLE  METALICO</c:v>
                </c:pt>
                <c:pt idx="753">
                  <c:v>Fundente para soldadura plata</c:v>
                </c:pt>
                <c:pt idx="754">
                  <c:v>Cable # 6 7h</c:v>
                </c:pt>
                <c:pt idx="755">
                  <c:v>GALON VINILTEX BLANCO REF. 1501</c:v>
                </c:pt>
                <c:pt idx="756">
                  <c:v>CABLE UTP CAT 5E CENTELSA</c:v>
                </c:pt>
                <c:pt idx="757">
                  <c:v>CABLE #6 DESNUDO</c:v>
                </c:pt>
                <c:pt idx="758">
                  <c:v>BISAGRAS 4"</c:v>
                </c:pt>
                <c:pt idx="759">
                  <c:v>Bolsa de terminales en PIN selladas numero 16</c:v>
                </c:pt>
                <c:pt idx="760">
                  <c:v>SIKA-ANTISOL</c:v>
                </c:pt>
                <c:pt idx="761">
                  <c:v>SIKADUR 32</c:v>
                </c:pt>
                <c:pt idx="762">
                  <c:v>Chazos de anclaje 1/2</c:v>
                </c:pt>
                <c:pt idx="763">
                  <c:v>Juego de luces montacargas 48 v ref. GRT 528</c:v>
                </c:pt>
                <c:pt idx="764">
                  <c:v>CINTA SUPER 33</c:v>
                </c:pt>
                <c:pt idx="765">
                  <c:v>Palustre NO. 15 CACHA MADERA</c:v>
                </c:pt>
                <c:pt idx="766">
                  <c:v>PEGACOL</c:v>
                </c:pt>
                <c:pt idx="767">
                  <c:v>BORNA EN COBRE N 6</c:v>
                </c:pt>
                <c:pt idx="768">
                  <c:v>GATO NEUMATICO PARA PUERTA</c:v>
                </c:pt>
                <c:pt idx="769">
                  <c:v>Fibra óptica con recubrimiento (Sensor con amplificador) Cod</c:v>
                </c:pt>
                <c:pt idx="770">
                  <c:v>Adaptador hembra de 1" en PVC</c:v>
                </c:pt>
                <c:pt idx="771">
                  <c:v>Rollo Velcro</c:v>
                </c:pt>
                <c:pt idx="772">
                  <c:v>CIZALLA 36` FORTE</c:v>
                </c:pt>
                <c:pt idx="773">
                  <c:v>Anclajes 3/8" y 1/2"</c:v>
                </c:pt>
                <c:pt idx="774">
                  <c:v>Tubo ventilación    ( 6  m.) 2"</c:v>
                </c:pt>
                <c:pt idx="775">
                  <c:v>CHEQUE  DE 4"</c:v>
                </c:pt>
                <c:pt idx="776">
                  <c:v>CODO PVC PRESION DE 1/2 X 90</c:v>
                </c:pt>
                <c:pt idx="777">
                  <c:v>Cinta 3M # 23</c:v>
                </c:pt>
                <c:pt idx="778">
                  <c:v>Lampara Decorativa</c:v>
                </c:pt>
                <c:pt idx="779">
                  <c:v>TRAMO CADENA HOOLLOW</c:v>
                </c:pt>
                <c:pt idx="780">
                  <c:v>REMOVEDOR PARA PISO</c:v>
                </c:pt>
                <c:pt idx="781">
                  <c:v>CAJA LUMINEX DE 25*25 CM</c:v>
                </c:pt>
                <c:pt idx="782">
                  <c:v>STARTER 20</c:v>
                </c:pt>
                <c:pt idx="783">
                  <c:v>Flanche</c:v>
                </c:pt>
                <c:pt idx="784">
                  <c:v>Pelicula de fijacion gp-200/np-6016-ir/200</c:v>
                </c:pt>
                <c:pt idx="785">
                  <c:v>Bombillo T12 96W</c:v>
                </c:pt>
                <c:pt idx="786">
                  <c:v>Caja de tubos *48</c:v>
                </c:pt>
                <c:pt idx="787">
                  <c:v>ANGULO DE 2" * 3/16</c:v>
                </c:pt>
                <c:pt idx="788">
                  <c:v>Caseta para Vigilancia</c:v>
                </c:pt>
                <c:pt idx="789">
                  <c:v>UNION PVC ¾</c:v>
                </c:pt>
                <c:pt idx="790">
                  <c:v>Tapa Sanitario</c:v>
                </c:pt>
                <c:pt idx="791">
                  <c:v>Luminarias 4x17 W Fluorescente Cuadrada 60x60 cm</c:v>
                </c:pt>
                <c:pt idx="792">
                  <c:v>Canaleta metálica con división</c:v>
                </c:pt>
                <c:pt idx="793">
                  <c:v>Distranciómetro láser</c:v>
                </c:pt>
                <c:pt idx="794">
                  <c:v>Laca</c:v>
                </c:pt>
                <c:pt idx="795">
                  <c:v>GANCHO TEJA</c:v>
                </c:pt>
                <c:pt idx="796">
                  <c:v>Caja de tubos T5 54V</c:v>
                </c:pt>
                <c:pt idx="797">
                  <c:v>Piezas de 3x2x15</c:v>
                </c:pt>
                <c:pt idx="798">
                  <c:v>Pie amigo</c:v>
                </c:pt>
                <c:pt idx="799">
                  <c:v>Cuchara</c:v>
                </c:pt>
                <c:pt idx="800">
                  <c:v>PORTA CANDADO 5'</c:v>
                </c:pt>
                <c:pt idx="801">
                  <c:v>Cargue de refrigerante</c:v>
                </c:pt>
                <c:pt idx="802">
                  <c:v>Cable de Vehiculo # 12 Rojo</c:v>
                </c:pt>
                <c:pt idx="803">
                  <c:v>Curvas MT de media</c:v>
                </c:pt>
                <c:pt idx="804">
                  <c:v>Tapa en concreto para acueducto</c:v>
                </c:pt>
                <c:pt idx="805">
                  <c:v>SOPORTES EN CONCRETO</c:v>
                </c:pt>
                <c:pt idx="806">
                  <c:v>PLAFÓN + BOMBILLO AHORRADOR 20W</c:v>
                </c:pt>
                <c:pt idx="807">
                  <c:v>Rollo de  duplex 2*14</c:v>
                </c:pt>
                <c:pt idx="808">
                  <c:v>Discos corte metal</c:v>
                </c:pt>
                <c:pt idx="809">
                  <c:v>Brecker industrial 3*80</c:v>
                </c:pt>
                <c:pt idx="810">
                  <c:v>Cable 7 hilos  N° 6</c:v>
                </c:pt>
                <c:pt idx="811">
                  <c:v>MORTERO GRIS * 25 KG VINIL LATEX BLANCO CUÑETE REF: 65232</c:v>
                </c:pt>
                <c:pt idx="812">
                  <c:v>Bolsa de terminales en PIN hueca numero 8</c:v>
                </c:pt>
                <c:pt idx="813">
                  <c:v>KIT Para puerta de Evacuacion</c:v>
                </c:pt>
                <c:pt idx="814">
                  <c:v>BOMBILLO AHORRADOR DE LUZ DE 13 KW</c:v>
                </c:pt>
                <c:pt idx="815">
                  <c:v>Griferia</c:v>
                </c:pt>
                <c:pt idx="816">
                  <c:v>Reducción de 8" a 6" Ranurado</c:v>
                </c:pt>
                <c:pt idx="817">
                  <c:v>Tornillo autoperforante #8*1/2":</c:v>
                </c:pt>
                <c:pt idx="818">
                  <c:v>CONECTOR RJ11</c:v>
                </c:pt>
                <c:pt idx="819">
                  <c:v>ANCLAJE DE 1/2 * 2 1/2</c:v>
                </c:pt>
                <c:pt idx="820">
                  <c:v>Loctite 275 alta resistencia</c:v>
                </c:pt>
                <c:pt idx="821">
                  <c:v>VINILO AZUL</c:v>
                </c:pt>
                <c:pt idx="822">
                  <c:v>Tubo fluorescente de 24 w 865  T 5</c:v>
                </c:pt>
                <c:pt idx="823">
                  <c:v>Juego De Empaques De Solkaflam</c:v>
                </c:pt>
                <c:pt idx="824">
                  <c:v>Discos Diamantado concreto</c:v>
                </c:pt>
                <c:pt idx="825">
                  <c:v>Tejas plásticas de 2 mts de longitud por 0.83 mt de ancho</c:v>
                </c:pt>
                <c:pt idx="826">
                  <c:v>CINTA 3M #23 PARA EMPALME MEDIA TENSIÓN</c:v>
                </c:pt>
                <c:pt idx="827">
                  <c:v>Chapa para nevera</c:v>
                </c:pt>
                <c:pt idx="828">
                  <c:v>Candado ABLOY Finland</c:v>
                </c:pt>
                <c:pt idx="829">
                  <c:v>TELA TERMICA</c:v>
                </c:pt>
                <c:pt idx="830">
                  <c:v>Bombillos Halogenos 150w Redondos / Opalux</c:v>
                </c:pt>
                <c:pt idx="831">
                  <c:v>Generador de vapor eléctrico</c:v>
                </c:pt>
                <c:pt idx="832">
                  <c:v>Salida  220 V para UPS , incluye tubo EMT  caja metalica,bre</c:v>
                </c:pt>
                <c:pt idx="833">
                  <c:v>Pila ½ AA 3.6 v</c:v>
                </c:pt>
                <c:pt idx="834">
                  <c:v>Tornillo goloso para madera</c:v>
                </c:pt>
                <c:pt idx="835">
                  <c:v>SOPORTE MOGUIL</c:v>
                </c:pt>
                <c:pt idx="836">
                  <c:v>Enchapes muros eco cerámica</c:v>
                </c:pt>
                <c:pt idx="837">
                  <c:v>Curvas EMT ¾"</c:v>
                </c:pt>
                <c:pt idx="838">
                  <c:v>Chazos mariposa</c:v>
                </c:pt>
                <c:pt idx="839">
                  <c:v>Diseños (Estructural, Arquitectonico,electrico, hidrosanitar</c:v>
                </c:pt>
                <c:pt idx="840">
                  <c:v>Juego Ratchet</c:v>
                </c:pt>
                <c:pt idx="841">
                  <c:v>Pin de seguridad para estantería</c:v>
                </c:pt>
                <c:pt idx="842">
                  <c:v>Encauchetado para Piso RT 08</c:v>
                </c:pt>
                <c:pt idx="843">
                  <c:v>CABLE TRENZADO AL 3*2</c:v>
                </c:pt>
                <c:pt idx="844">
                  <c:v>Barras de Acero Inoxidable</c:v>
                </c:pt>
                <c:pt idx="845">
                  <c:v>LUMINARIA IMPERIO 4 * 24 W T5 120V-277 V</c:v>
                </c:pt>
                <c:pt idx="846">
                  <c:v>tapa externa derecha amazonas pavco</c:v>
                </c:pt>
                <c:pt idx="847">
                  <c:v>Tornillo autoperforante de ¼</c:v>
                </c:pt>
                <c:pt idx="848">
                  <c:v>Copa Reduccion de 1/2" a 3/8"</c:v>
                </c:pt>
                <c:pt idx="849">
                  <c:v>BANDEJAS SOLDADAS 1.20X0.60</c:v>
                </c:pt>
                <c:pt idx="850">
                  <c:v>Cachuchas</c:v>
                </c:pt>
                <c:pt idx="851">
                  <c:v>Cajas radwell de ½ EMT</c:v>
                </c:pt>
                <c:pt idx="852">
                  <c:v>Puerta Metalica Calibre 16.</c:v>
                </c:pt>
                <c:pt idx="853">
                  <c:v>Transformador de corriente tipo ventana marca Rymel</c:v>
                </c:pt>
                <c:pt idx="854">
                  <c:v>Trasformador FNA 1 *20</c:v>
                </c:pt>
                <c:pt idx="855">
                  <c:v>Timbre</c:v>
                </c:pt>
                <c:pt idx="856">
                  <c:v>Cinta rubatex para refrigeración</c:v>
                </c:pt>
                <c:pt idx="857">
                  <c:v>Breaker bipolar de 40 amp</c:v>
                </c:pt>
                <c:pt idx="858">
                  <c:v>Lavamanos Mueble</c:v>
                </c:pt>
                <c:pt idx="859">
                  <c:v>Vidrios multilaminados en 20ml</c:v>
                </c:pt>
                <c:pt idx="860">
                  <c:v>Mediacaña en terraza mortero impermeabilizado 1:3</c:v>
                </c:pt>
                <c:pt idx="861">
                  <c:v>Pasador Puerta Muelle Bodega</c:v>
                </c:pt>
                <c:pt idx="862">
                  <c:v>Entrepaños</c:v>
                </c:pt>
                <c:pt idx="863">
                  <c:v>GANCHO ETERNIT</c:v>
                </c:pt>
                <c:pt idx="864">
                  <c:v>Arbol de Entrada Sanitario.</c:v>
                </c:pt>
                <c:pt idx="865">
                  <c:v>Porta electrodo</c:v>
                </c:pt>
                <c:pt idx="866">
                  <c:v>SIFON X45° CXE SIN CODO</c:v>
                </c:pt>
                <c:pt idx="867">
                  <c:v>FUMIGADORA DE SOLIDOS</c:v>
                </c:pt>
                <c:pt idx="868">
                  <c:v>PEGANTE PVC 1/4  PAVCO</c:v>
                </c:pt>
                <c:pt idx="869">
                  <c:v>Galones mastico liquido pavco</c:v>
                </c:pt>
                <c:pt idx="870">
                  <c:v>Pacha 3*32 m6 riel</c:v>
                </c:pt>
                <c:pt idx="871">
                  <c:v>CURVA PVC DE 1/2</c:v>
                </c:pt>
                <c:pt idx="872">
                  <c:v>JUMBOLO O DUCTOLON</c:v>
                </c:pt>
                <c:pt idx="873">
                  <c:v>Relevador 8 pines 12 volt</c:v>
                </c:pt>
                <c:pt idx="874">
                  <c:v>ADAPTADOR MACHO PVC PRESION DE ½</c:v>
                </c:pt>
                <c:pt idx="875">
                  <c:v>Breaker Trifasicos 3 * 40 Enchufables / Luminex o Legrand</c:v>
                </c:pt>
                <c:pt idx="876">
                  <c:v>Adaptador Macho 1/2 Pvc</c:v>
                </c:pt>
                <c:pt idx="877">
                  <c:v>Tablero TB de 12P CT 3F</c:v>
                </c:pt>
                <c:pt idx="878">
                  <c:v>Caja de tubos 2 * 48</c:v>
                </c:pt>
                <c:pt idx="879">
                  <c:v>Extintor capacidad 5 libras polvo químico seco</c:v>
                </c:pt>
                <c:pt idx="880">
                  <c:v>Manijas para sanitario</c:v>
                </c:pt>
                <c:pt idx="881">
                  <c:v>Fragua</c:v>
                </c:pt>
                <c:pt idx="882">
                  <c:v>ROLLO CINTA TEMFLEX</c:v>
                </c:pt>
                <c:pt idx="883">
                  <c:v>Limpiador para PVC 1/4 GAL</c:v>
                </c:pt>
                <c:pt idx="884">
                  <c:v>Bolsa de terminales en "U" numero 14</c:v>
                </c:pt>
                <c:pt idx="885">
                  <c:v>CATALIZADOR</c:v>
                </c:pt>
                <c:pt idx="886">
                  <c:v>Cuerpo Armado Estibadora.</c:v>
                </c:pt>
                <c:pt idx="887">
                  <c:v>TOMA DOBLE LRVITON 5320-I CREMA</c:v>
                </c:pt>
                <c:pt idx="888">
                  <c:v>Cable de carga directo</c:v>
                </c:pt>
                <c:pt idx="889">
                  <c:v>Acrílico trasparente</c:v>
                </c:pt>
                <c:pt idx="890">
                  <c:v>Lámpara de Señalización</c:v>
                </c:pt>
                <c:pt idx="891">
                  <c:v>Control de Procesos Digital</c:v>
                </c:pt>
                <c:pt idx="892">
                  <c:v>ACIDO OXALICO</c:v>
                </c:pt>
                <c:pt idx="893">
                  <c:v>TERMOENCOGIBLE PARA CALIBRE #4 ML</c:v>
                </c:pt>
                <c:pt idx="894">
                  <c:v>Suministro e Instalación de circuito en cable 3*10</c:v>
                </c:pt>
                <c:pt idx="895">
                  <c:v>Cable Flexible awg 18 color Negro</c:v>
                </c:pt>
                <c:pt idx="896">
                  <c:v>MARCO DE SEGUETA I20 IRWIN</c:v>
                </c:pt>
                <c:pt idx="897">
                  <c:v>PICO PROTECTOR</c:v>
                </c:pt>
                <c:pt idx="898">
                  <c:v>KILO SOLDADURA 603 INOXIDABLE * 3/16</c:v>
                </c:pt>
                <c:pt idx="899">
                  <c:v>Adhesivo para amarre plástico</c:v>
                </c:pt>
                <c:pt idx="900">
                  <c:v>Suministro transformación y montaje de estructura metalica i</c:v>
                </c:pt>
                <c:pt idx="901">
                  <c:v>Cable UPT</c:v>
                </c:pt>
                <c:pt idx="902">
                  <c:v>TORNILLO DE ¼ X 1" CABEZA EXAGONAL</c:v>
                </c:pt>
                <c:pt idx="903">
                  <c:v>COLOR MINERAL</c:v>
                </c:pt>
                <c:pt idx="904">
                  <c:v>Brochas de 5 "</c:v>
                </c:pt>
                <c:pt idx="905">
                  <c:v>Granito Blanco</c:v>
                </c:pt>
                <c:pt idx="906">
                  <c:v>MANILA POLIP.1/2 (13 MM) X ROLLO 200 MTS</c:v>
                </c:pt>
                <c:pt idx="907">
                  <c:v>ESCOBILLAS PARA PUERTAS DE INGRESO</c:v>
                </c:pt>
                <c:pt idx="908">
                  <c:v>Escoba antichispa</c:v>
                </c:pt>
                <c:pt idx="909">
                  <c:v>Banda de 180 mm Vulcanizada</c:v>
                </c:pt>
                <c:pt idx="910">
                  <c:v>Breaker Tripolar  de 32</c:v>
                </c:pt>
                <c:pt idx="911">
                  <c:v>Luminarias de señalización y emergencia 90 min</c:v>
                </c:pt>
                <c:pt idx="912">
                  <c:v>Gramos solkaflam  10800 llenado extintor</c:v>
                </c:pt>
                <c:pt idx="913">
                  <c:v>Soporte canal metal amazonas pavco</c:v>
                </c:pt>
                <c:pt idx="914">
                  <c:v>TOMACORRIENTE LEVINTON NARANJA 110 V</c:v>
                </c:pt>
                <c:pt idx="915">
                  <c:v>Relevo de 8 pines a 110 voltios</c:v>
                </c:pt>
                <c:pt idx="916">
                  <c:v>Alambre No 12</c:v>
                </c:pt>
                <c:pt idx="917">
                  <c:v>DISOLVENTE TRAFICO</c:v>
                </c:pt>
                <c:pt idx="918">
                  <c:v>Brecker industrial 3*63</c:v>
                </c:pt>
                <c:pt idx="919">
                  <c:v>BOMBILLO DE MERCURIO DE 400</c:v>
                </c:pt>
                <c:pt idx="920">
                  <c:v>INSTALACION PANEL YESO</c:v>
                </c:pt>
                <c:pt idx="921">
                  <c:v>Brida ranura da de 10"</c:v>
                </c:pt>
                <c:pt idx="922">
                  <c:v>ATRIL</c:v>
                </c:pt>
                <c:pt idx="923">
                  <c:v>CONMUTADOR</c:v>
                </c:pt>
                <c:pt idx="924">
                  <c:v>DISCO P/TRONZA DW44640 14" DELG 3/32 X 1</c:v>
                </c:pt>
                <c:pt idx="925">
                  <c:v>PINZA A TIERRA</c:v>
                </c:pt>
                <c:pt idx="926">
                  <c:v>Tarros 1 Litro pegante PVC</c:v>
                </c:pt>
                <c:pt idx="927">
                  <c:v>Combo Montecarlo</c:v>
                </c:pt>
                <c:pt idx="928">
                  <c:v>SOPORTE TIPO PERA 1 1/2" UL/FM</c:v>
                </c:pt>
                <c:pt idx="929">
                  <c:v>Perros de Ajuste para Guaya de 1/8"</c:v>
                </c:pt>
                <c:pt idx="930">
                  <c:v>Bombillo Ahorrador Energia 15 W</c:v>
                </c:pt>
                <c:pt idx="931">
                  <c:v>TANQUE ECOPL 1000 L SOLO CON TAPA</c:v>
                </c:pt>
                <c:pt idx="932">
                  <c:v>MORCETOS</c:v>
                </c:pt>
                <c:pt idx="933">
                  <c:v>TAPA PLASTICA PARA CAJA PVC RECTANGULAR</c:v>
                </c:pt>
                <c:pt idx="934">
                  <c:v>Bolsa de terminales en PIN hueca numero 16</c:v>
                </c:pt>
                <c:pt idx="935">
                  <c:v>TIMBRE INDUSTRIAL</c:v>
                </c:pt>
                <c:pt idx="936">
                  <c:v>Cheque de  1/2"  Roscado</c:v>
                </c:pt>
                <c:pt idx="937">
                  <c:v>Tornillos Autoperforantes Cabezae lenteja 1 * 1/2</c:v>
                </c:pt>
                <c:pt idx="938">
                  <c:v>Sistema de movimiento de carga con aseguramiento</c:v>
                </c:pt>
                <c:pt idx="939">
                  <c:v>Puerta en tubular</c:v>
                </c:pt>
                <c:pt idx="940">
                  <c:v>ESMALTE VERDE</c:v>
                </c:pt>
                <c:pt idx="941">
                  <c:v>Cable HDMI</c:v>
                </c:pt>
                <c:pt idx="942">
                  <c:v>Tomacorriente trifásico 220V /  3*30A</c:v>
                </c:pt>
                <c:pt idx="943">
                  <c:v>Barniz Trasparente para ladrillo</c:v>
                </c:pt>
                <c:pt idx="944">
                  <c:v>DISCO DE CORTE DE 14"</c:v>
                </c:pt>
                <c:pt idx="945">
                  <c:v>Boton timbre S-P</c:v>
                </c:pt>
                <c:pt idx="946">
                  <c:v>TEE P.V.C SANIT</c:v>
                </c:pt>
                <c:pt idx="947">
                  <c:v>Angulo Portacable</c:v>
                </c:pt>
                <c:pt idx="948">
                  <c:v>Extension</c:v>
                </c:pt>
                <c:pt idx="949">
                  <c:v>Juego de botadores; desde 3mm a 10 mm de diámetro</c:v>
                </c:pt>
                <c:pt idx="950">
                  <c:v>PUERTA METALICA CALIBRE 20.</c:v>
                </c:pt>
                <c:pt idx="951">
                  <c:v>TUBO PARA LAMPRAS DE 39W F48 T12/D</c:v>
                </c:pt>
                <c:pt idx="952">
                  <c:v>CAJA PARA CANALETA</c:v>
                </c:pt>
                <c:pt idx="953">
                  <c:v>CABLE 7 HILOS #14  VERDE</c:v>
                </c:pt>
                <c:pt idx="954">
                  <c:v>TORNILLOS CABEZA HEXAGONAL M 10 X 60</c:v>
                </c:pt>
                <c:pt idx="955">
                  <c:v>Backlight para Imaje 9040</c:v>
                </c:pt>
                <c:pt idx="956">
                  <c:v>Tubo de acero de 2" de diámetro calibre 3/32"  x 6 metros</c:v>
                </c:pt>
                <c:pt idx="957">
                  <c:v>CANALETA LISA 100X45MM BLANCA</c:v>
                </c:pt>
                <c:pt idx="958">
                  <c:v>Galon PVA</c:v>
                </c:pt>
                <c:pt idx="959">
                  <c:v>Luminaria cuadrada 60*60 cm 48W LED PHILLIPS</c:v>
                </c:pt>
                <c:pt idx="960">
                  <c:v>Pistola de baja compresión aerógrafo</c:v>
                </c:pt>
                <c:pt idx="961">
                  <c:v>Tubo sanitario  ( 6 m.) 4"</c:v>
                </c:pt>
                <c:pt idx="962">
                  <c:v>TECHO PARA MUELLES</c:v>
                </c:pt>
                <c:pt idx="963">
                  <c:v>Bandeja Portacable</c:v>
                </c:pt>
                <c:pt idx="964">
                  <c:v>BROCA PARA LAMINA 5/8"</c:v>
                </c:pt>
                <c:pt idx="965">
                  <c:v>Manguera Trasparente</c:v>
                </c:pt>
                <c:pt idx="966">
                  <c:v>Terminales  para cable 1/0</c:v>
                </c:pt>
                <c:pt idx="967">
                  <c:v>TOTALIZADOR 220V / 3X50A - 25KA</c:v>
                </c:pt>
                <c:pt idx="968">
                  <c:v>Parales para drywall de 6 cm</c:v>
                </c:pt>
                <c:pt idx="969">
                  <c:v>Siliconada</c:v>
                </c:pt>
                <c:pt idx="970">
                  <c:v>Galones de pintura en esmalte secado rápido, color blanco hu</c:v>
                </c:pt>
                <c:pt idx="971">
                  <c:v>CINTA REFLECTIVA 6900 ROLLO DE 2" X10</c:v>
                </c:pt>
                <c:pt idx="972">
                  <c:v>PLAFON 110 V</c:v>
                </c:pt>
                <c:pt idx="973">
                  <c:v>Adaptador Linsys con dos puertos y uno ethernet</c:v>
                </c:pt>
                <c:pt idx="974">
                  <c:v>TERMOENCOGIBLE PARA CALIBRE #4/0 ML</c:v>
                </c:pt>
                <c:pt idx="975">
                  <c:v>SIFON X180° CXC SIN CODO</c:v>
                </c:pt>
                <c:pt idx="976">
                  <c:v>Cinta cobra</c:v>
                </c:pt>
                <c:pt idx="977">
                  <c:v>TOTALIZADOR 220V / 3X30A - 25KA</c:v>
                </c:pt>
                <c:pt idx="978">
                  <c:v>Pistola De Fijar Pernos Marca Ransco 742</c:v>
                </c:pt>
                <c:pt idx="979">
                  <c:v>Hojas de segueta</c:v>
                </c:pt>
                <c:pt idx="980">
                  <c:v>SOPORTE TUBO FLUORECENTE</c:v>
                </c:pt>
                <c:pt idx="981">
                  <c:v>Rejilla de ventilación</c:v>
                </c:pt>
                <c:pt idx="982">
                  <c:v>Secciones andamios tubular de 1.50*1.50</c:v>
                </c:pt>
                <c:pt idx="983">
                  <c:v>CABO ZAPAPICO</c:v>
                </c:pt>
                <c:pt idx="984">
                  <c:v>Breaker Bipolar de 20</c:v>
                </c:pt>
                <c:pt idx="985">
                  <c:v>CABLE AWG No. 2 SOLDAFLEX</c:v>
                </c:pt>
                <c:pt idx="986">
                  <c:v>Prensa en C</c:v>
                </c:pt>
                <c:pt idx="987">
                  <c:v>MULTITOMA  HOSPITALARIA</c:v>
                </c:pt>
                <c:pt idx="988">
                  <c:v>MANGUERA 5/8 C20</c:v>
                </c:pt>
                <c:pt idx="989">
                  <c:v>Bisagra alimentador</c:v>
                </c:pt>
                <c:pt idx="990">
                  <c:v>MADERA BURRA</c:v>
                </c:pt>
                <c:pt idx="991">
                  <c:v>Acople para sanitario</c:v>
                </c:pt>
                <c:pt idx="992">
                  <c:v>copas sierras con diámetros desde 20 mm  hasta 35 mm</c:v>
                </c:pt>
                <c:pt idx="993">
                  <c:v>Soldadura de pvc</c:v>
                </c:pt>
                <c:pt idx="994">
                  <c:v>Perros de ajuste para guaya de 1/4"</c:v>
                </c:pt>
                <c:pt idx="995">
                  <c:v>CAJAS DE 5800 MT</c:v>
                </c:pt>
                <c:pt idx="996">
                  <c:v>Terminales de ½ EMT</c:v>
                </c:pt>
                <c:pt idx="997">
                  <c:v>Remaches de 1/8</c:v>
                </c:pt>
                <c:pt idx="998">
                  <c:v>Interruptores ambia sencillo</c:v>
                </c:pt>
                <c:pt idx="999">
                  <c:v>LAZO</c:v>
                </c:pt>
                <c:pt idx="1000">
                  <c:v>Suministro e instalación de cable encauchetado 3 * 14</c:v>
                </c:pt>
                <c:pt idx="1001">
                  <c:v>Buje soldado 2X1 1/2"</c:v>
                </c:pt>
                <c:pt idx="1002">
                  <c:v>TUBERIA PVC DE 1" TP PAVCO</c:v>
                </c:pt>
                <c:pt idx="1003">
                  <c:v>Tacha Reflectiva</c:v>
                </c:pt>
                <c:pt idx="1004">
                  <c:v>TORNILLO DE 5/16 X 3/4 AUTOPERFORANTE</c:v>
                </c:pt>
                <c:pt idx="1005">
                  <c:v>ALAMBRE FORRADO #10</c:v>
                </c:pt>
                <c:pt idx="1006">
                  <c:v>Bujes de 2 pulgadas que reduce a  ½  PVC  sanitario</c:v>
                </c:pt>
                <c:pt idx="1007">
                  <c:v>Cerradura Yale para escritorio</c:v>
                </c:pt>
                <c:pt idx="1008">
                  <c:v>ADAPTADOR PVC DE 2" CELTA</c:v>
                </c:pt>
                <c:pt idx="1009">
                  <c:v>TUBERIA PVC 3/4" *3M TP</c:v>
                </c:pt>
                <c:pt idx="1010">
                  <c:v>DESENGRASANTE  PARA MAQUINARIA DE MANTENIMIENTO</c:v>
                </c:pt>
                <c:pt idx="1011">
                  <c:v>Punta estrella</c:v>
                </c:pt>
                <c:pt idx="1012">
                  <c:v>Contador electromecánico trifásico</c:v>
                </c:pt>
                <c:pt idx="1013">
                  <c:v>Acrílicos para puertas</c:v>
                </c:pt>
                <c:pt idx="1014">
                  <c:v>Soldaduras exhotermicas de 115 grs</c:v>
                </c:pt>
                <c:pt idx="1015">
                  <c:v>Puerta plegable en plástico</c:v>
                </c:pt>
                <c:pt idx="1016">
                  <c:v>Universales de 1 1/4"</c:v>
                </c:pt>
                <c:pt idx="1017">
                  <c:v>Chazos de 38 plasticos con tornillos</c:v>
                </c:pt>
                <c:pt idx="1018">
                  <c:v>Tee presión 1/2"</c:v>
                </c:pt>
                <c:pt idx="1019">
                  <c:v>GUANTES TIPO INGENIERO.</c:v>
                </c:pt>
                <c:pt idx="1020">
                  <c:v>Extensiones para lavamanos</c:v>
                </c:pt>
                <c:pt idx="1021">
                  <c:v>ANCLAJE EPOXICO CON PERNO GRADO 8 Y TUERCAS</c:v>
                </c:pt>
                <c:pt idx="1022">
                  <c:v>TEE RANURADA 2 1/2"</c:v>
                </c:pt>
                <c:pt idx="1023">
                  <c:v>Tensiómetro Eléctrico</c:v>
                </c:pt>
                <c:pt idx="1024">
                  <c:v>Lenguenta automatica para sanitario</c:v>
                </c:pt>
                <c:pt idx="1025">
                  <c:v>Interruptores ambia doble</c:v>
                </c:pt>
                <c:pt idx="1026">
                  <c:v>Unión de 1" en PVC</c:v>
                </c:pt>
                <c:pt idx="1027">
                  <c:v>Hierro recto corrugado ½"</c:v>
                </c:pt>
                <c:pt idx="1028">
                  <c:v>Registros 34  Grivan</c:v>
                </c:pt>
                <c:pt idx="1029">
                  <c:v>PLATINA PARA TOMA DE ACENTAMIENTOS</c:v>
                </c:pt>
                <c:pt idx="1030">
                  <c:v>Platina de 3-4*3-16 cobre</c:v>
                </c:pt>
                <c:pt idx="1031">
                  <c:v>_x0002_Breaker de 32 A de Riel / Luminex Shneider</c:v>
                </c:pt>
                <c:pt idx="1032">
                  <c:v>DISCO PARA TRONZADORA DE CORTE DE 14"</c:v>
                </c:pt>
                <c:pt idx="1033">
                  <c:v>Pala</c:v>
                </c:pt>
                <c:pt idx="1034">
                  <c:v>Dintel en concreto</c:v>
                </c:pt>
                <c:pt idx="1035">
                  <c:v>Nomenclatura</c:v>
                </c:pt>
                <c:pt idx="1036">
                  <c:v>Reflectores temporales + Cableado</c:v>
                </c:pt>
                <c:pt idx="1037">
                  <c:v>Discos corte Madera</c:v>
                </c:pt>
                <c:pt idx="1038">
                  <c:v>CABLE 400 MCM</c:v>
                </c:pt>
                <c:pt idx="1039">
                  <c:v>Acido nítrico</c:v>
                </c:pt>
                <c:pt idx="1040">
                  <c:v>TORNILLO DE 1/2" X 1" CON TUERCA Y ARANDELA</c:v>
                </c:pt>
                <c:pt idx="1041">
                  <c:v>BOXER PEGA 521 5 GALONES</c:v>
                </c:pt>
                <c:pt idx="1042">
                  <c:v>Limpiador electrónico</c:v>
                </c:pt>
                <c:pt idx="1043">
                  <c:v>Tarjeta para expansión KXTDA 6174</c:v>
                </c:pt>
                <c:pt idx="1044">
                  <c:v>Llave bristol 5,0 x 150</c:v>
                </c:pt>
                <c:pt idx="1045">
                  <c:v>Canaletas para drywall de 6 cm</c:v>
                </c:pt>
                <c:pt idx="1046">
                  <c:v>Listones de Madera</c:v>
                </c:pt>
                <c:pt idx="1047">
                  <c:v>Lima plana</c:v>
                </c:pt>
                <c:pt idx="1048">
                  <c:v>LAMINA PARA SELLADO DE ALTA FRECUENCIA</c:v>
                </c:pt>
                <c:pt idx="1049">
                  <c:v>Empaquetadura para Baño</c:v>
                </c:pt>
                <c:pt idx="1050">
                  <c:v>Yee sanitario 6"</c:v>
                </c:pt>
                <c:pt idx="1051">
                  <c:v>HOJA SEGUETA NICHOLSON</c:v>
                </c:pt>
                <c:pt idx="1052">
                  <c:v>Marcador de pintura industrial</c:v>
                </c:pt>
                <c:pt idx="1053">
                  <c:v>Brida ranurada de 6"</c:v>
                </c:pt>
                <c:pt idx="1054">
                  <c:v>BREAKER 3*63A</c:v>
                </c:pt>
                <c:pt idx="1055">
                  <c:v>PUNTA CAPTADORA CON ROSCA 3/4 EN ACERO</c:v>
                </c:pt>
                <c:pt idx="1056">
                  <c:v>Tuberia de ½ EMT</c:v>
                </c:pt>
                <c:pt idx="1057">
                  <c:v>Tensores de linea</c:v>
                </c:pt>
                <c:pt idx="1058">
                  <c:v>TAPON SOLDADO PVC PRESION DE 1</c:v>
                </c:pt>
                <c:pt idx="1059">
                  <c:v>Armellas para percheros</c:v>
                </c:pt>
                <c:pt idx="1060">
                  <c:v>BREAKER 3*100A</c:v>
                </c:pt>
                <c:pt idx="1061">
                  <c:v>Cable KVM para el swich KVM</c:v>
                </c:pt>
                <c:pt idx="1062">
                  <c:v>CONDULETAS  EN T 3/4"</c:v>
                </c:pt>
                <c:pt idx="1063">
                  <c:v>MARTILLO 27 MM</c:v>
                </c:pt>
                <c:pt idx="1064">
                  <c:v>Bombillo Bala de 24 voltios con el reductor</c:v>
                </c:pt>
                <c:pt idx="1065">
                  <c:v>AISLADOR MS 30  PARA BARRAJE CON TORNILLO</c:v>
                </c:pt>
                <c:pt idx="1066">
                  <c:v>Gramos De Solkaflam</c:v>
                </c:pt>
                <c:pt idx="1067">
                  <c:v>Codo presión 90° 1/2"</c:v>
                </c:pt>
                <c:pt idx="1068">
                  <c:v>INODORO TASA ADRIATICA 1.28 CON GRIFERIA</c:v>
                </c:pt>
                <c:pt idx="1069">
                  <c:v>Pegante húmedo para tubería PVC</c:v>
                </c:pt>
                <c:pt idx="1070">
                  <c:v>Sistema balizas</c:v>
                </c:pt>
                <c:pt idx="1071">
                  <c:v>Uniones  para tuberia EMT 3" "Acerada"</c:v>
                </c:pt>
                <c:pt idx="1072">
                  <c:v>EMPACK</c:v>
                </c:pt>
                <c:pt idx="1073">
                  <c:v>SOLDADURA EXOTERMICA DE 115 GRAMOS</c:v>
                </c:pt>
                <c:pt idx="1074">
                  <c:v>Tuberia PVC 1"x3m tp db</c:v>
                </c:pt>
                <c:pt idx="1075">
                  <c:v>lubricantes en espray</c:v>
                </c:pt>
                <c:pt idx="1076">
                  <c:v>BREAKER 3*125A</c:v>
                </c:pt>
                <c:pt idx="1077">
                  <c:v>Bolsa de terminales en PIN selladas numero 12</c:v>
                </c:pt>
                <c:pt idx="1078">
                  <c:v>CODO P.V.C SANIT  45°</c:v>
                </c:pt>
                <c:pt idx="1079">
                  <c:v>BARREDOR DE 40 x 30 x 8 MM</c:v>
                </c:pt>
                <c:pt idx="1080">
                  <c:v>CUBIERTA</c:v>
                </c:pt>
                <c:pt idx="1081">
                  <c:v>PERRO GALVANIZADO PARA 3/32"</c:v>
                </c:pt>
                <c:pt idx="1082">
                  <c:v>Cable Interfaz para AC 115</c:v>
                </c:pt>
                <c:pt idx="1083">
                  <c:v>Termostato 30 amperios</c:v>
                </c:pt>
                <c:pt idx="1084">
                  <c:v>CANASTILLA PORTA BOMBILLO</c:v>
                </c:pt>
                <c:pt idx="1085">
                  <c:v>metros cable dúplex 2x12</c:v>
                </c:pt>
                <c:pt idx="1086">
                  <c:v>Tubos PVC 3 "</c:v>
                </c:pt>
                <c:pt idx="1087">
                  <c:v>Tapa registro Servicio Público</c:v>
                </c:pt>
                <c:pt idx="1088">
                  <c:v>CONECTOR RJ45 KR-208L</c:v>
                </c:pt>
                <c:pt idx="1089">
                  <c:v>Mezclador para lavamanos, marca grival</c:v>
                </c:pt>
                <c:pt idx="1090">
                  <c:v>ADAPTADOR EMT 2" COLMENA</c:v>
                </c:pt>
                <c:pt idx="1091">
                  <c:v>Caja de tubos *96</c:v>
                </c:pt>
                <c:pt idx="1092">
                  <c:v>Grapa Unistrud de 3/4</c:v>
                </c:pt>
                <c:pt idx="1093">
                  <c:v>Rollo Cinta Grande Amarillo</c:v>
                </c:pt>
                <c:pt idx="1094">
                  <c:v>CEPILLO PARA LIMPIEZA REDUCTORES</c:v>
                </c:pt>
                <c:pt idx="1095">
                  <c:v>TEE RANURADA 4"</c:v>
                </c:pt>
                <c:pt idx="1096">
                  <c:v>ALAMBRE NO. 14</c:v>
                </c:pt>
                <c:pt idx="1097">
                  <c:v>Codos de 6"  Ranurado</c:v>
                </c:pt>
                <c:pt idx="1098">
                  <c:v>Resorte  Empaque  Mono control</c:v>
                </c:pt>
                <c:pt idx="1099">
                  <c:v>Toma Monofásicos exclusivos 110V</c:v>
                </c:pt>
                <c:pt idx="1100">
                  <c:v>TUBO PVC 4" DB TP*6M</c:v>
                </c:pt>
                <c:pt idx="1101">
                  <c:v>Kit teclado + Mouse Inalambrico</c:v>
                </c:pt>
                <c:pt idx="1102">
                  <c:v>Batería  SISTEMA DE SEGURIDAD</c:v>
                </c:pt>
                <c:pt idx="1103">
                  <c:v>Canal Base</c:v>
                </c:pt>
                <c:pt idx="1104">
                  <c:v>Tramos de 68*2.40</c:v>
                </c:pt>
                <c:pt idx="1105">
                  <c:v>Antirremanente</c:v>
                </c:pt>
                <c:pt idx="1106">
                  <c:v>entrepaño metálico estantería liviana</c:v>
                </c:pt>
                <c:pt idx="1107">
                  <c:v>Bombillo incandescente</c:v>
                </c:pt>
                <c:pt idx="1108">
                  <c:v>Alambre recocido</c:v>
                </c:pt>
                <c:pt idx="1109">
                  <c:v>SACOS DE FIBRA EMPACAR ARENA</c:v>
                </c:pt>
                <c:pt idx="1110">
                  <c:v>TUBO IMC 2" COLMENA *6M</c:v>
                </c:pt>
                <c:pt idx="1111">
                  <c:v>Fusibles 10A 15KV Tipo Hilo</c:v>
                </c:pt>
                <c:pt idx="1112">
                  <c:v>Tomacorriente normal 110 V</c:v>
                </c:pt>
                <c:pt idx="1113">
                  <c:v>Lima redonda</c:v>
                </c:pt>
                <c:pt idx="1114">
                  <c:v>Juego de clavija y toma de seguridad  ref, 555777; 380- 415V</c:v>
                </c:pt>
                <c:pt idx="1115">
                  <c:v>Unión PVC ½</c:v>
                </c:pt>
                <c:pt idx="1116">
                  <c:v>Pararrayos Certificados para 11,4 KV Red</c:v>
                </c:pt>
                <c:pt idx="1117">
                  <c:v>Breaker Bipolar de 10</c:v>
                </c:pt>
                <c:pt idx="1118">
                  <c:v>Chazos expansivos 1 ½  x  3/8</c:v>
                </c:pt>
                <c:pt idx="1119">
                  <c:v>TAPON 52*8</c:v>
                </c:pt>
                <c:pt idx="1120">
                  <c:v>Alicates de Pinta de 135 MM Long</c:v>
                </c:pt>
                <c:pt idx="1121">
                  <c:v>Dilatador Plástico</c:v>
                </c:pt>
                <c:pt idx="1122">
                  <c:v>TOMACORRIENTE CON POLO A TIERRA Y POLARIZADOS 120V/20A</c:v>
                </c:pt>
                <c:pt idx="1123">
                  <c:v>Toma aérea tripolar 110v</c:v>
                </c:pt>
                <c:pt idx="1124">
                  <c:v>GALÓN- PIMPINA</c:v>
                </c:pt>
                <c:pt idx="1125">
                  <c:v>sirena</c:v>
                </c:pt>
                <c:pt idx="1126">
                  <c:v>REGLA ALUMINIO ALBAÑIL X6 MT 3X1 S1</c:v>
                </c:pt>
                <c:pt idx="1127">
                  <c:v>Kit Fuente</c:v>
                </c:pt>
                <c:pt idx="1128">
                  <c:v>Unión sanitario 6"</c:v>
                </c:pt>
                <c:pt idx="1129">
                  <c:v>Canalizaciones internas PVC 1"</c:v>
                </c:pt>
                <c:pt idx="1130">
                  <c:v>Circuito para Puerta</c:v>
                </c:pt>
                <c:pt idx="1131">
                  <c:v>Contador electrónico Clase 0,5 medida semidirecto</c:v>
                </c:pt>
                <c:pt idx="1132">
                  <c:v>TORNILLO R.O 1/2" X 1-1/2"</c:v>
                </c:pt>
                <c:pt idx="1133">
                  <c:v>Grapas de ½ EMT</c:v>
                </c:pt>
                <c:pt idx="1134">
                  <c:v>RETENEDOR DE 82 X 68 X 8mm</c:v>
                </c:pt>
                <c:pt idx="1135">
                  <c:v>Cheque de 1 1/4"  Ranurado o Roscado</c:v>
                </c:pt>
                <c:pt idx="1136">
                  <c:v>Pachas LX enchufable 3*40 -30</c:v>
                </c:pt>
                <c:pt idx="1137">
                  <c:v>Tubería 3/8 Flexible</c:v>
                </c:pt>
                <c:pt idx="1138">
                  <c:v>UNION RIGIDA RANURADA 2"</c:v>
                </c:pt>
                <c:pt idx="1139">
                  <c:v>CAJA CONDUIT 4X2</c:v>
                </c:pt>
                <c:pt idx="1140">
                  <c:v>Bombillo metalhalider de 250W E27</c:v>
                </c:pt>
                <c:pt idx="1141">
                  <c:v>Tee sanitario 2"</c:v>
                </c:pt>
                <c:pt idx="1142">
                  <c:v>HOJA DE SEGUETA</c:v>
                </c:pt>
                <c:pt idx="1143">
                  <c:v>Tijeras para césped</c:v>
                </c:pt>
                <c:pt idx="1144">
                  <c:v>Puntero con protector</c:v>
                </c:pt>
                <c:pt idx="1145">
                  <c:v>Boton entrada y salida reloj U 580</c:v>
                </c:pt>
                <c:pt idx="1146">
                  <c:v>Desagüe integral sencillo</c:v>
                </c:pt>
                <c:pt idx="1147">
                  <c:v>Bombillos Ref; KTC R5W  12V -263</c:v>
                </c:pt>
                <c:pt idx="1148">
                  <c:v>LAMPARAS TORTUGA</c:v>
                </c:pt>
                <c:pt idx="1149">
                  <c:v>GANCHOS DE ROPA</c:v>
                </c:pt>
                <c:pt idx="1150">
                  <c:v>ALICATE UNIVERSAL 8 MASSO</c:v>
                </c:pt>
                <c:pt idx="1151">
                  <c:v>Decámetro</c:v>
                </c:pt>
                <c:pt idx="1152">
                  <c:v>Bicarbonato de Sodio</c:v>
                </c:pt>
                <c:pt idx="1153">
                  <c:v>TUBERIA SANIT</c:v>
                </c:pt>
                <c:pt idx="1154">
                  <c:v>Base para socket de T8.</c:v>
                </c:pt>
                <c:pt idx="1155">
                  <c:v>Instalación de Topes a piso para puertas de vidrio</c:v>
                </c:pt>
                <c:pt idx="1156">
                  <c:v>GRAPA CHANEL 1/2"</c:v>
                </c:pt>
                <c:pt idx="1157">
                  <c:v>Omega de 3,05m cal 26</c:v>
                </c:pt>
                <c:pt idx="1158">
                  <c:v>Hacha para gabinete de Incendios</c:v>
                </c:pt>
                <c:pt idx="1159">
                  <c:v>TERMOENCOGIBLE PARA CALIBRE #8 ML</c:v>
                </c:pt>
                <c:pt idx="1160">
                  <c:v>SISTA O TELA AFALTICA</c:v>
                </c:pt>
                <c:pt idx="1161">
                  <c:v>Terminales  para cable 4/0</c:v>
                </c:pt>
                <c:pt idx="1162">
                  <c:v>Cilindro extintor manual</c:v>
                </c:pt>
                <c:pt idx="1163">
                  <c:v>Cable de Vehiculo # 12 Azul</c:v>
                </c:pt>
                <c:pt idx="1164">
                  <c:v>Bombillos de 5 w 12 v para balizas</c:v>
                </c:pt>
                <c:pt idx="1165">
                  <c:v>Llave Ajustable Fosfatadas de 10 "</c:v>
                </c:pt>
                <c:pt idx="1166">
                  <c:v>TAPON DE PRUEBA P.V.C</c:v>
                </c:pt>
                <c:pt idx="1167">
                  <c:v>SERRUCHO 18 STANLEY</c:v>
                </c:pt>
                <c:pt idx="1168">
                  <c:v>Manómetro regulador de presión para extintores</c:v>
                </c:pt>
                <c:pt idx="1169">
                  <c:v>STRAP DE 1 1/2 X 1"</c:v>
                </c:pt>
                <c:pt idx="1170">
                  <c:v>FACE PLATE DOBLES AMPT, CAT. 6</c:v>
                </c:pt>
                <c:pt idx="1171">
                  <c:v>Acople para lavamanos</c:v>
                </c:pt>
                <c:pt idx="1172">
                  <c:v>CARGA INCOMPLETA</c:v>
                </c:pt>
                <c:pt idx="1173">
                  <c:v>TOMA DOBLE RJ45</c:v>
                </c:pt>
                <c:pt idx="1174">
                  <c:v>Boxer Pega 521</c:v>
                </c:pt>
                <c:pt idx="1175">
                  <c:v>Pila referencia LR44</c:v>
                </c:pt>
                <c:pt idx="1176">
                  <c:v>Cortavidrio</c:v>
                </c:pt>
                <c:pt idx="1177">
                  <c:v>TORNILLO DE 5/16 X 1" CABEZA EXAGONAL</c:v>
                </c:pt>
                <c:pt idx="1178">
                  <c:v>Terminal Pin Hueca awg 18</c:v>
                </c:pt>
                <c:pt idx="1179">
                  <c:v>CINTURON</c:v>
                </c:pt>
                <c:pt idx="1180">
                  <c:v>UNION EMT 2 " COLMENA EN  EL LISTADO</c:v>
                </c:pt>
                <c:pt idx="1181">
                  <c:v>Interruptor piloto de cuatro patas</c:v>
                </c:pt>
                <c:pt idx="1182">
                  <c:v>Breaker 1*30 enchufable</c:v>
                </c:pt>
                <c:pt idx="1183">
                  <c:v>Raspadores</c:v>
                </c:pt>
                <c:pt idx="1184">
                  <c:v>CANALETA METALICA DE 3,5 * 2.5</c:v>
                </c:pt>
                <c:pt idx="1185">
                  <c:v>Soldadura harrys - tuberia cobre</c:v>
                </c:pt>
                <c:pt idx="1186">
                  <c:v>BALINERA UC</c:v>
                </c:pt>
                <c:pt idx="1187">
                  <c:v>BOMBILLO PIN-PON COLOR</c:v>
                </c:pt>
                <c:pt idx="1188">
                  <c:v>TUBO DE 3/4</c:v>
                </c:pt>
                <c:pt idx="1189">
                  <c:v>PASSCORD 5 MTS ACCESORIO RJ45</c:v>
                </c:pt>
                <c:pt idx="1190">
                  <c:v>TOMA BIFASICA</c:v>
                </c:pt>
                <c:pt idx="1191">
                  <c:v>BOTON TIMBRE INCRUSTAR</c:v>
                </c:pt>
                <c:pt idx="1192">
                  <c:v>Tornillo extra plano</c:v>
                </c:pt>
                <c:pt idx="1193">
                  <c:v>Destornillador Tatamaco</c:v>
                </c:pt>
                <c:pt idx="1194">
                  <c:v>Terminales para tuberia EMT 3" "Acerada"</c:v>
                </c:pt>
                <c:pt idx="1195">
                  <c:v>Señales En Policarbonato Calibre 40</c:v>
                </c:pt>
                <c:pt idx="1196">
                  <c:v>Alarma (Semaforo)</c:v>
                </c:pt>
                <c:pt idx="1197">
                  <c:v>Alambre  galvanizado</c:v>
                </c:pt>
                <c:pt idx="1198">
                  <c:v>Accesorio Galvanizado</c:v>
                </c:pt>
                <c:pt idx="1199">
                  <c:v>Codos de 1/2"  Roscado</c:v>
                </c:pt>
                <c:pt idx="1200">
                  <c:v>TORNILLO AUTO PERFORANTE #6*3/4"</c:v>
                </c:pt>
                <c:pt idx="1201">
                  <c:v>Bolsa de terminales en "U" numero 8</c:v>
                </c:pt>
                <c:pt idx="1202">
                  <c:v>Hechura de llaves Yale</c:v>
                </c:pt>
                <c:pt idx="1203">
                  <c:v>Cable encauchetado 3*10</c:v>
                </c:pt>
                <c:pt idx="1204">
                  <c:v>YEE P.V.C SANIT</c:v>
                </c:pt>
                <c:pt idx="1205">
                  <c:v>CABLE # 10 DESNUDO</c:v>
                </c:pt>
                <c:pt idx="1206">
                  <c:v>TOMACORRIENTE BLANCA ARQUEA O DECOR 110 V</c:v>
                </c:pt>
                <c:pt idx="1207">
                  <c:v>Varilla cable 240 cooper</c:v>
                </c:pt>
                <c:pt idx="1208">
                  <c:v>GUAYA 3/32" CON FORRO</c:v>
                </c:pt>
                <c:pt idx="1209">
                  <c:v>PLIEGO DE LIGAS</c:v>
                </c:pt>
              </c:strCache>
            </c:strRef>
          </c:cat>
          <c:val>
            <c:numRef>
              <c:f>MATERIALES!$F$1222:$F$2431</c:f>
              <c:numCache>
                <c:formatCode>0.000000%</c:formatCode>
                <c:ptCount val="1210"/>
                <c:pt idx="0">
                  <c:v>6.8642996344750254E-2</c:v>
                </c:pt>
                <c:pt idx="1">
                  <c:v>0.12122873171065232</c:v>
                </c:pt>
                <c:pt idx="2">
                  <c:v>0.17086112837628181</c:v>
                </c:pt>
                <c:pt idx="3">
                  <c:v>0.20231091519074296</c:v>
                </c:pt>
                <c:pt idx="4">
                  <c:v>0.23372767991042032</c:v>
                </c:pt>
                <c:pt idx="5">
                  <c:v>0.26435498260228979</c:v>
                </c:pt>
                <c:pt idx="6">
                  <c:v>0.28494395200190104</c:v>
                </c:pt>
                <c:pt idx="7">
                  <c:v>0.30511346967842773</c:v>
                </c:pt>
                <c:pt idx="8">
                  <c:v>0.32427119065344145</c:v>
                </c:pt>
                <c:pt idx="9">
                  <c:v>0.3429846218880761</c:v>
                </c:pt>
                <c:pt idx="10">
                  <c:v>0.36141398821733711</c:v>
                </c:pt>
                <c:pt idx="11">
                  <c:v>0.37970130623623699</c:v>
                </c:pt>
                <c:pt idx="12">
                  <c:v>0.39360346934389007</c:v>
                </c:pt>
                <c:pt idx="13">
                  <c:v>0.40610207611941651</c:v>
                </c:pt>
                <c:pt idx="14">
                  <c:v>0.41853131468094323</c:v>
                </c:pt>
                <c:pt idx="15">
                  <c:v>0.430751675266207</c:v>
                </c:pt>
                <c:pt idx="16">
                  <c:v>0.44086018567485385</c:v>
                </c:pt>
                <c:pt idx="17">
                  <c:v>0.45045922201288002</c:v>
                </c:pt>
                <c:pt idx="18">
                  <c:v>0.45979961256835683</c:v>
                </c:pt>
                <c:pt idx="19">
                  <c:v>0.46867137240607631</c:v>
                </c:pt>
                <c:pt idx="20">
                  <c:v>0.47742586074863697</c:v>
                </c:pt>
                <c:pt idx="21">
                  <c:v>0.48609692545111705</c:v>
                </c:pt>
                <c:pt idx="22">
                  <c:v>0.49467917964837482</c:v>
                </c:pt>
                <c:pt idx="23">
                  <c:v>0.50316378465069234</c:v>
                </c:pt>
                <c:pt idx="24">
                  <c:v>0.51131555204767043</c:v>
                </c:pt>
                <c:pt idx="25">
                  <c:v>0.51944692707295781</c:v>
                </c:pt>
                <c:pt idx="26">
                  <c:v>0.52717692586079579</c:v>
                </c:pt>
                <c:pt idx="27">
                  <c:v>0.53484430417276274</c:v>
                </c:pt>
                <c:pt idx="28">
                  <c:v>0.54165320024239394</c:v>
                </c:pt>
                <c:pt idx="29">
                  <c:v>0.54812067226079375</c:v>
                </c:pt>
                <c:pt idx="30">
                  <c:v>0.55403002870057272</c:v>
                </c:pt>
                <c:pt idx="31">
                  <c:v>0.55986265930818335</c:v>
                </c:pt>
                <c:pt idx="32">
                  <c:v>0.56555695309183507</c:v>
                </c:pt>
                <c:pt idx="33">
                  <c:v>0.57096695119526641</c:v>
                </c:pt>
                <c:pt idx="34">
                  <c:v>0.57627389851540112</c:v>
                </c:pt>
                <c:pt idx="35">
                  <c:v>0.58122319859879046</c:v>
                </c:pt>
                <c:pt idx="36">
                  <c:v>0.58613297346978488</c:v>
                </c:pt>
                <c:pt idx="37">
                  <c:v>0.59087698283297385</c:v>
                </c:pt>
                <c:pt idx="38">
                  <c:v>0.59560357944313558</c:v>
                </c:pt>
                <c:pt idx="39">
                  <c:v>0.60014986342843557</c:v>
                </c:pt>
                <c:pt idx="40">
                  <c:v>0.60466683764932683</c:v>
                </c:pt>
                <c:pt idx="41">
                  <c:v>0.60882754742381806</c:v>
                </c:pt>
                <c:pt idx="42">
                  <c:v>0.61296281500689387</c:v>
                </c:pt>
                <c:pt idx="43">
                  <c:v>0.61679843416841662</c:v>
                </c:pt>
                <c:pt idx="44">
                  <c:v>0.62061837830030864</c:v>
                </c:pt>
                <c:pt idx="45">
                  <c:v>0.62442111486054197</c:v>
                </c:pt>
                <c:pt idx="46">
                  <c:v>0.62816141466566888</c:v>
                </c:pt>
                <c:pt idx="47">
                  <c:v>0.63184728425246717</c:v>
                </c:pt>
                <c:pt idx="48">
                  <c:v>0.63547893981823056</c:v>
                </c:pt>
                <c:pt idx="49">
                  <c:v>0.63906609836033068</c:v>
                </c:pt>
                <c:pt idx="50">
                  <c:v>0.6425114179301058</c:v>
                </c:pt>
                <c:pt idx="51">
                  <c:v>0.64591424034023703</c:v>
                </c:pt>
                <c:pt idx="52">
                  <c:v>0.64914976928409285</c:v>
                </c:pt>
                <c:pt idx="53">
                  <c:v>0.65237118440144348</c:v>
                </c:pt>
                <c:pt idx="54">
                  <c:v>0.65553321152487853</c:v>
                </c:pt>
                <c:pt idx="55">
                  <c:v>0.65869363981497031</c:v>
                </c:pt>
                <c:pt idx="56">
                  <c:v>0.6616934435546904</c:v>
                </c:pt>
                <c:pt idx="57">
                  <c:v>0.66468998228476439</c:v>
                </c:pt>
                <c:pt idx="58">
                  <c:v>0.66757669598309699</c:v>
                </c:pt>
                <c:pt idx="59">
                  <c:v>0.67029788561225534</c:v>
                </c:pt>
                <c:pt idx="60">
                  <c:v>0.67301427151572324</c:v>
                </c:pt>
                <c:pt idx="61">
                  <c:v>0.67572018443877035</c:v>
                </c:pt>
                <c:pt idx="62">
                  <c:v>0.67841936578500162</c:v>
                </c:pt>
                <c:pt idx="63">
                  <c:v>0.68110680597375628</c:v>
                </c:pt>
                <c:pt idx="64">
                  <c:v>0.68373208300598309</c:v>
                </c:pt>
                <c:pt idx="65">
                  <c:v>0.68627614306786566</c:v>
                </c:pt>
                <c:pt idx="66">
                  <c:v>0.68878194778978452</c:v>
                </c:pt>
                <c:pt idx="67">
                  <c:v>0.6912658299240233</c:v>
                </c:pt>
                <c:pt idx="68">
                  <c:v>0.69370106034693568</c:v>
                </c:pt>
                <c:pt idx="69">
                  <c:v>0.69612925304590023</c:v>
                </c:pt>
                <c:pt idx="70">
                  <c:v>0.69853337637235535</c:v>
                </c:pt>
                <c:pt idx="71">
                  <c:v>0.70087246748627252</c:v>
                </c:pt>
                <c:pt idx="72">
                  <c:v>0.7031856260749314</c:v>
                </c:pt>
                <c:pt idx="73">
                  <c:v>0.70545964828922081</c:v>
                </c:pt>
                <c:pt idx="74">
                  <c:v>0.70768296368914441</c:v>
                </c:pt>
                <c:pt idx="75">
                  <c:v>0.70983696888333481</c:v>
                </c:pt>
                <c:pt idx="76">
                  <c:v>0.71199066172668579</c:v>
                </c:pt>
                <c:pt idx="77">
                  <c:v>0.71410691234479018</c:v>
                </c:pt>
                <c:pt idx="78">
                  <c:v>0.71620891069654202</c:v>
                </c:pt>
                <c:pt idx="79">
                  <c:v>0.71831019251199357</c:v>
                </c:pt>
                <c:pt idx="80">
                  <c:v>0.72037118739257011</c:v>
                </c:pt>
                <c:pt idx="81">
                  <c:v>0.72239269037765186</c:v>
                </c:pt>
                <c:pt idx="82">
                  <c:v>0.72438399944424359</c:v>
                </c:pt>
                <c:pt idx="83">
                  <c:v>0.72637152622267687</c:v>
                </c:pt>
                <c:pt idx="84">
                  <c:v>0.72832752974845083</c:v>
                </c:pt>
                <c:pt idx="85">
                  <c:v>0.7302542659197413</c:v>
                </c:pt>
                <c:pt idx="86">
                  <c:v>0.73217602323924902</c:v>
                </c:pt>
                <c:pt idx="87">
                  <c:v>0.73407146185256578</c:v>
                </c:pt>
                <c:pt idx="88">
                  <c:v>0.73596399440754035</c:v>
                </c:pt>
                <c:pt idx="89">
                  <c:v>0.73777228892318902</c:v>
                </c:pt>
                <c:pt idx="90">
                  <c:v>0.73956800595456818</c:v>
                </c:pt>
                <c:pt idx="91">
                  <c:v>0.74136330747085122</c:v>
                </c:pt>
                <c:pt idx="92">
                  <c:v>0.74315751626533444</c:v>
                </c:pt>
                <c:pt idx="93">
                  <c:v>0.74493281099931952</c:v>
                </c:pt>
                <c:pt idx="94">
                  <c:v>0.74670208424104723</c:v>
                </c:pt>
                <c:pt idx="95">
                  <c:v>0.74844782691737788</c:v>
                </c:pt>
                <c:pt idx="96">
                  <c:v>0.75018870422281936</c:v>
                </c:pt>
                <c:pt idx="97">
                  <c:v>0.75192889020850662</c:v>
                </c:pt>
                <c:pt idx="98">
                  <c:v>0.75366566897443688</c:v>
                </c:pt>
                <c:pt idx="99">
                  <c:v>0.75540088013435047</c:v>
                </c:pt>
                <c:pt idx="100">
                  <c:v>0.75713059170592978</c:v>
                </c:pt>
                <c:pt idx="101">
                  <c:v>0.75879222329899276</c:v>
                </c:pt>
                <c:pt idx="102">
                  <c:v>0.76043302448750016</c:v>
                </c:pt>
                <c:pt idx="103">
                  <c:v>0.7620660820896169</c:v>
                </c:pt>
                <c:pt idx="104">
                  <c:v>0.76369279637057708</c:v>
                </c:pt>
                <c:pt idx="105">
                  <c:v>0.76531823691886314</c:v>
                </c:pt>
                <c:pt idx="106">
                  <c:v>0.76692828024182214</c:v>
                </c:pt>
                <c:pt idx="107">
                  <c:v>0.76852123207655898</c:v>
                </c:pt>
                <c:pt idx="108">
                  <c:v>0.77011163214944844</c:v>
                </c:pt>
                <c:pt idx="109">
                  <c:v>0.7716583180457145</c:v>
                </c:pt>
                <c:pt idx="110">
                  <c:v>0.77313726643692404</c:v>
                </c:pt>
                <c:pt idx="111">
                  <c:v>0.77461547367174133</c:v>
                </c:pt>
                <c:pt idx="112">
                  <c:v>0.77608608140821</c:v>
                </c:pt>
                <c:pt idx="113">
                  <c:v>0.77754389472320973</c:v>
                </c:pt>
                <c:pt idx="114">
                  <c:v>0.77892785523557995</c:v>
                </c:pt>
                <c:pt idx="115">
                  <c:v>0.78031145110410394</c:v>
                </c:pt>
                <c:pt idx="116">
                  <c:v>0.78169075442958713</c:v>
                </c:pt>
                <c:pt idx="117">
                  <c:v>0.78303108358244555</c:v>
                </c:pt>
                <c:pt idx="118">
                  <c:v>0.7843536820795477</c:v>
                </c:pt>
                <c:pt idx="119">
                  <c:v>0.78566697427318499</c:v>
                </c:pt>
                <c:pt idx="120">
                  <c:v>0.78697542411933841</c:v>
                </c:pt>
                <c:pt idx="121">
                  <c:v>0.78826926516270623</c:v>
                </c:pt>
                <c:pt idx="122">
                  <c:v>0.78954194940371603</c:v>
                </c:pt>
                <c:pt idx="123">
                  <c:v>0.79081436703611485</c:v>
                </c:pt>
                <c:pt idx="124">
                  <c:v>0.79207285895439383</c:v>
                </c:pt>
                <c:pt idx="125">
                  <c:v>0.79332706495473471</c:v>
                </c:pt>
                <c:pt idx="126">
                  <c:v>0.79455504890322115</c:v>
                </c:pt>
                <c:pt idx="127">
                  <c:v>0.79576316680314996</c:v>
                </c:pt>
                <c:pt idx="128">
                  <c:v>0.79696736198820284</c:v>
                </c:pt>
                <c:pt idx="129">
                  <c:v>0.79815960586758361</c:v>
                </c:pt>
                <c:pt idx="130">
                  <c:v>0.79933857447994894</c:v>
                </c:pt>
                <c:pt idx="131">
                  <c:v>0.80051415854323194</c:v>
                </c:pt>
                <c:pt idx="132">
                  <c:v>0.80168865246673815</c:v>
                </c:pt>
                <c:pt idx="133">
                  <c:v>0.80285872828019533</c:v>
                </c:pt>
                <c:pt idx="134">
                  <c:v>0.80402118680075385</c:v>
                </c:pt>
                <c:pt idx="135">
                  <c:v>0.80516617644359489</c:v>
                </c:pt>
                <c:pt idx="136">
                  <c:v>0.80630927047409107</c:v>
                </c:pt>
                <c:pt idx="137">
                  <c:v>0.80744668102479855</c:v>
                </c:pt>
                <c:pt idx="138">
                  <c:v>0.80858051589302204</c:v>
                </c:pt>
                <c:pt idx="139">
                  <c:v>0.80970917368059203</c:v>
                </c:pt>
                <c:pt idx="140">
                  <c:v>0.81081735181869485</c:v>
                </c:pt>
                <c:pt idx="141">
                  <c:v>0.8119150990462749</c:v>
                </c:pt>
                <c:pt idx="142">
                  <c:v>0.81300885277543566</c:v>
                </c:pt>
                <c:pt idx="143">
                  <c:v>0.81409924421664848</c:v>
                </c:pt>
                <c:pt idx="144">
                  <c:v>0.81518517721115336</c:v>
                </c:pt>
                <c:pt idx="145">
                  <c:v>0.81626086910969875</c:v>
                </c:pt>
                <c:pt idx="146">
                  <c:v>0.81732569529445942</c:v>
                </c:pt>
                <c:pt idx="147">
                  <c:v>0.81838354738954544</c:v>
                </c:pt>
                <c:pt idx="148">
                  <c:v>0.81943638958299969</c:v>
                </c:pt>
                <c:pt idx="149">
                  <c:v>0.8204739085391678</c:v>
                </c:pt>
                <c:pt idx="150">
                  <c:v>0.82150794050071407</c:v>
                </c:pt>
                <c:pt idx="151">
                  <c:v>0.82253885732805487</c:v>
                </c:pt>
                <c:pt idx="152">
                  <c:v>0.82356632409501074</c:v>
                </c:pt>
                <c:pt idx="153">
                  <c:v>0.82459218959976077</c:v>
                </c:pt>
                <c:pt idx="154">
                  <c:v>0.82560035217265015</c:v>
                </c:pt>
                <c:pt idx="155">
                  <c:v>0.8266006324075712</c:v>
                </c:pt>
                <c:pt idx="156">
                  <c:v>0.82759792122321796</c:v>
                </c:pt>
                <c:pt idx="157">
                  <c:v>0.82857924098933022</c:v>
                </c:pt>
                <c:pt idx="158">
                  <c:v>0.82954235482724192</c:v>
                </c:pt>
                <c:pt idx="159">
                  <c:v>0.83050450901391493</c:v>
                </c:pt>
                <c:pt idx="160">
                  <c:v>0.83144966904241824</c:v>
                </c:pt>
                <c:pt idx="161">
                  <c:v>0.83239440228017381</c:v>
                </c:pt>
                <c:pt idx="162">
                  <c:v>0.83333444193186601</c:v>
                </c:pt>
                <c:pt idx="163">
                  <c:v>0.83427110823898309</c:v>
                </c:pt>
                <c:pt idx="164">
                  <c:v>0.83519944167050042</c:v>
                </c:pt>
                <c:pt idx="165">
                  <c:v>0.83612192791261097</c:v>
                </c:pt>
                <c:pt idx="166">
                  <c:v>0.83704387252414847</c:v>
                </c:pt>
                <c:pt idx="167">
                  <c:v>0.83796396959766528</c:v>
                </c:pt>
                <c:pt idx="168">
                  <c:v>0.83888139311452936</c:v>
                </c:pt>
                <c:pt idx="169">
                  <c:v>0.83978991591016516</c:v>
                </c:pt>
                <c:pt idx="170">
                  <c:v>0.84069424125727565</c:v>
                </c:pt>
                <c:pt idx="171">
                  <c:v>0.84159222434112613</c:v>
                </c:pt>
                <c:pt idx="172">
                  <c:v>0.84247783768909246</c:v>
                </c:pt>
                <c:pt idx="173">
                  <c:v>0.84335946965058606</c:v>
                </c:pt>
                <c:pt idx="174">
                  <c:v>0.844239814088664</c:v>
                </c:pt>
                <c:pt idx="175">
                  <c:v>0.84510443748213693</c:v>
                </c:pt>
                <c:pt idx="176">
                  <c:v>0.84596300719865092</c:v>
                </c:pt>
                <c:pt idx="177">
                  <c:v>0.84682101277622568</c:v>
                </c:pt>
                <c:pt idx="178">
                  <c:v>0.84766411788040141</c:v>
                </c:pt>
                <c:pt idx="179">
                  <c:v>0.84849585900856284</c:v>
                </c:pt>
                <c:pt idx="180">
                  <c:v>0.84931116281648811</c:v>
                </c:pt>
                <c:pt idx="181">
                  <c:v>0.85011365507964154</c:v>
                </c:pt>
                <c:pt idx="182">
                  <c:v>0.85090347403054656</c:v>
                </c:pt>
                <c:pt idx="183">
                  <c:v>0.85169249296823513</c:v>
                </c:pt>
                <c:pt idx="184">
                  <c:v>0.85247267045587272</c:v>
                </c:pt>
                <c:pt idx="185">
                  <c:v>0.85322983963738364</c:v>
                </c:pt>
                <c:pt idx="186">
                  <c:v>0.85397316270513657</c:v>
                </c:pt>
                <c:pt idx="187">
                  <c:v>0.8547113458668244</c:v>
                </c:pt>
                <c:pt idx="188">
                  <c:v>0.85544432560089934</c:v>
                </c:pt>
                <c:pt idx="189">
                  <c:v>0.85617280490969583</c:v>
                </c:pt>
                <c:pt idx="190">
                  <c:v>0.85690058267670766</c:v>
                </c:pt>
                <c:pt idx="191">
                  <c:v>0.85761409842873115</c:v>
                </c:pt>
                <c:pt idx="192">
                  <c:v>0.85832278842897047</c:v>
                </c:pt>
                <c:pt idx="193">
                  <c:v>0.85902992755052821</c:v>
                </c:pt>
                <c:pt idx="194">
                  <c:v>0.85972895078958522</c:v>
                </c:pt>
                <c:pt idx="195">
                  <c:v>0.8604240027933675</c:v>
                </c:pt>
                <c:pt idx="196">
                  <c:v>0.86110722734901168</c:v>
                </c:pt>
                <c:pt idx="197">
                  <c:v>0.86178798479503904</c:v>
                </c:pt>
                <c:pt idx="198">
                  <c:v>0.86246850591248714</c:v>
                </c:pt>
                <c:pt idx="199">
                  <c:v>0.86314123231725837</c:v>
                </c:pt>
                <c:pt idx="200">
                  <c:v>0.86381347396407981</c:v>
                </c:pt>
                <c:pt idx="201">
                  <c:v>0.86448206154485474</c:v>
                </c:pt>
                <c:pt idx="202">
                  <c:v>0.86515033012514353</c:v>
                </c:pt>
                <c:pt idx="203">
                  <c:v>0.86581822513776097</c:v>
                </c:pt>
                <c:pt idx="204">
                  <c:v>0.86648100348950363</c:v>
                </c:pt>
                <c:pt idx="205">
                  <c:v>0.86714317722869971</c:v>
                </c:pt>
                <c:pt idx="206">
                  <c:v>0.86780283991738605</c:v>
                </c:pt>
                <c:pt idx="207">
                  <c:v>0.86845818213066917</c:v>
                </c:pt>
                <c:pt idx="208">
                  <c:v>0.86911013931620174</c:v>
                </c:pt>
                <c:pt idx="209">
                  <c:v>0.86976158629549782</c:v>
                </c:pt>
                <c:pt idx="210">
                  <c:v>0.87041154460067893</c:v>
                </c:pt>
                <c:pt idx="211">
                  <c:v>0.87105355876164381</c:v>
                </c:pt>
                <c:pt idx="212">
                  <c:v>0.87169486715248956</c:v>
                </c:pt>
                <c:pt idx="213">
                  <c:v>0.87232627770524873</c:v>
                </c:pt>
                <c:pt idx="214">
                  <c:v>0.87295702484552429</c:v>
                </c:pt>
                <c:pt idx="215">
                  <c:v>0.87358669294589519</c:v>
                </c:pt>
                <c:pt idx="216">
                  <c:v>0.8742137572795724</c:v>
                </c:pt>
                <c:pt idx="217">
                  <c:v>0.87483404709713497</c:v>
                </c:pt>
                <c:pt idx="218">
                  <c:v>0.87545386774227785</c:v>
                </c:pt>
                <c:pt idx="219">
                  <c:v>0.87607255343508939</c:v>
                </c:pt>
                <c:pt idx="220">
                  <c:v>0.87669001870177066</c:v>
                </c:pt>
                <c:pt idx="221">
                  <c:v>0.87730336573886014</c:v>
                </c:pt>
                <c:pt idx="222">
                  <c:v>0.87790849567795215</c:v>
                </c:pt>
                <c:pt idx="223">
                  <c:v>0.87850890121074554</c:v>
                </c:pt>
                <c:pt idx="224">
                  <c:v>0.87910809218191432</c:v>
                </c:pt>
                <c:pt idx="225">
                  <c:v>0.87970362247266731</c:v>
                </c:pt>
                <c:pt idx="226">
                  <c:v>0.88029624922079608</c:v>
                </c:pt>
                <c:pt idx="227">
                  <c:v>0.88087990395071525</c:v>
                </c:pt>
                <c:pt idx="228">
                  <c:v>0.88146111976327868</c:v>
                </c:pt>
                <c:pt idx="229">
                  <c:v>0.88203926907805619</c:v>
                </c:pt>
                <c:pt idx="230">
                  <c:v>0.88261450403204789</c:v>
                </c:pt>
                <c:pt idx="231">
                  <c:v>0.88318551753921581</c:v>
                </c:pt>
                <c:pt idx="232">
                  <c:v>0.88375580583041835</c:v>
                </c:pt>
                <c:pt idx="233">
                  <c:v>0.88432473547508295</c:v>
                </c:pt>
                <c:pt idx="234">
                  <c:v>0.88489288180090697</c:v>
                </c:pt>
                <c:pt idx="235">
                  <c:v>0.88545278638053115</c:v>
                </c:pt>
                <c:pt idx="236">
                  <c:v>0.8860100182784475</c:v>
                </c:pt>
                <c:pt idx="237">
                  <c:v>0.88656626074957934</c:v>
                </c:pt>
                <c:pt idx="238">
                  <c:v>0.88711964255233977</c:v>
                </c:pt>
                <c:pt idx="239">
                  <c:v>0.88766754085372745</c:v>
                </c:pt>
                <c:pt idx="240">
                  <c:v>0.88821126639813486</c:v>
                </c:pt>
                <c:pt idx="241">
                  <c:v>0.88875290075636615</c:v>
                </c:pt>
                <c:pt idx="242">
                  <c:v>0.88929379035596434</c:v>
                </c:pt>
                <c:pt idx="243">
                  <c:v>0.88983314146344383</c:v>
                </c:pt>
                <c:pt idx="244">
                  <c:v>0.89037241326791816</c:v>
                </c:pt>
                <c:pt idx="245">
                  <c:v>0.89090830974189539</c:v>
                </c:pt>
                <c:pt idx="246">
                  <c:v>0.89143622467709926</c:v>
                </c:pt>
                <c:pt idx="247">
                  <c:v>0.89196323299652491</c:v>
                </c:pt>
                <c:pt idx="248">
                  <c:v>0.89248724325748774</c:v>
                </c:pt>
                <c:pt idx="249">
                  <c:v>0.8930064437233215</c:v>
                </c:pt>
                <c:pt idx="250">
                  <c:v>0.89352459698757114</c:v>
                </c:pt>
                <c:pt idx="251">
                  <c:v>0.89404267079533295</c:v>
                </c:pt>
                <c:pt idx="252">
                  <c:v>0.89455439663902558</c:v>
                </c:pt>
                <c:pt idx="253">
                  <c:v>0.89506350573893467</c:v>
                </c:pt>
                <c:pt idx="254">
                  <c:v>0.89557238165492847</c:v>
                </c:pt>
                <c:pt idx="255">
                  <c:v>0.8960786942365323</c:v>
                </c:pt>
                <c:pt idx="256">
                  <c:v>0.89657585385994376</c:v>
                </c:pt>
                <c:pt idx="257">
                  <c:v>0.89706289091777269</c:v>
                </c:pt>
                <c:pt idx="258">
                  <c:v>0.8975496703349366</c:v>
                </c:pt>
                <c:pt idx="259">
                  <c:v>0.89803546185477778</c:v>
                </c:pt>
                <c:pt idx="260">
                  <c:v>0.89851880267009865</c:v>
                </c:pt>
                <c:pt idx="261">
                  <c:v>0.89900139951860891</c:v>
                </c:pt>
                <c:pt idx="262">
                  <c:v>0.89948322151295934</c:v>
                </c:pt>
                <c:pt idx="263">
                  <c:v>0.89996316566635071</c:v>
                </c:pt>
                <c:pt idx="264">
                  <c:v>0.90043239621399596</c:v>
                </c:pt>
                <c:pt idx="265">
                  <c:v>0.90089821168145245</c:v>
                </c:pt>
                <c:pt idx="266">
                  <c:v>0.90136243803365601</c:v>
                </c:pt>
                <c:pt idx="267">
                  <c:v>0.90182613922116284</c:v>
                </c:pt>
                <c:pt idx="268">
                  <c:v>0.9022897874448208</c:v>
                </c:pt>
                <c:pt idx="269">
                  <c:v>0.90275229348613906</c:v>
                </c:pt>
                <c:pt idx="270">
                  <c:v>0.90321114947249614</c:v>
                </c:pt>
                <c:pt idx="271">
                  <c:v>0.90366950292277359</c:v>
                </c:pt>
                <c:pt idx="272">
                  <c:v>0.90412725082418599</c:v>
                </c:pt>
                <c:pt idx="273">
                  <c:v>0.90457945408108287</c:v>
                </c:pt>
                <c:pt idx="274">
                  <c:v>0.90502558862615434</c:v>
                </c:pt>
                <c:pt idx="275">
                  <c:v>0.90546733762939824</c:v>
                </c:pt>
                <c:pt idx="276">
                  <c:v>0.90590623553172811</c:v>
                </c:pt>
                <c:pt idx="277">
                  <c:v>0.90634139722229012</c:v>
                </c:pt>
                <c:pt idx="278">
                  <c:v>0.9067754941146553</c:v>
                </c:pt>
                <c:pt idx="279">
                  <c:v>0.90720951997591925</c:v>
                </c:pt>
                <c:pt idx="280">
                  <c:v>0.9076417838730384</c:v>
                </c:pt>
                <c:pt idx="281">
                  <c:v>0.90807139809230242</c:v>
                </c:pt>
                <c:pt idx="282">
                  <c:v>0.90850062733162673</c:v>
                </c:pt>
                <c:pt idx="283">
                  <c:v>0.90892691238695211</c:v>
                </c:pt>
                <c:pt idx="284">
                  <c:v>0.90934884685886952</c:v>
                </c:pt>
                <c:pt idx="285">
                  <c:v>0.90976602584405353</c:v>
                </c:pt>
                <c:pt idx="286">
                  <c:v>0.91018145662448835</c:v>
                </c:pt>
                <c:pt idx="287">
                  <c:v>0.91059661838655204</c:v>
                </c:pt>
                <c:pt idx="288">
                  <c:v>0.91101138378487734</c:v>
                </c:pt>
                <c:pt idx="289">
                  <c:v>0.9114250411203153</c:v>
                </c:pt>
                <c:pt idx="290">
                  <c:v>0.91183802709492556</c:v>
                </c:pt>
                <c:pt idx="291">
                  <c:v>0.91224979414801544</c:v>
                </c:pt>
                <c:pt idx="292">
                  <c:v>0.91266092871329174</c:v>
                </c:pt>
                <c:pt idx="293">
                  <c:v>0.91307194852783258</c:v>
                </c:pt>
                <c:pt idx="294">
                  <c:v>0.91348035073423184</c:v>
                </c:pt>
                <c:pt idx="295">
                  <c:v>0.91388457697639502</c:v>
                </c:pt>
                <c:pt idx="296">
                  <c:v>0.91428765843317994</c:v>
                </c:pt>
                <c:pt idx="297">
                  <c:v>0.91468142293275478</c:v>
                </c:pt>
                <c:pt idx="298">
                  <c:v>0.91507404005849702</c:v>
                </c:pt>
                <c:pt idx="299">
                  <c:v>0.91546471561244858</c:v>
                </c:pt>
                <c:pt idx="300">
                  <c:v>0.9158546826753875</c:v>
                </c:pt>
                <c:pt idx="301">
                  <c:v>0.91624419048357764</c:v>
                </c:pt>
                <c:pt idx="302">
                  <c:v>0.91663349936983973</c:v>
                </c:pt>
                <c:pt idx="303">
                  <c:v>0.91702228839119193</c:v>
                </c:pt>
                <c:pt idx="304">
                  <c:v>0.91740950124083587</c:v>
                </c:pt>
                <c:pt idx="305">
                  <c:v>0.9177952420852511</c:v>
                </c:pt>
                <c:pt idx="306">
                  <c:v>0.91817673901160457</c:v>
                </c:pt>
                <c:pt idx="307">
                  <c:v>0.91855651847785558</c:v>
                </c:pt>
                <c:pt idx="308">
                  <c:v>0.91893534319530545</c:v>
                </c:pt>
                <c:pt idx="309">
                  <c:v>0.91931353128432047</c:v>
                </c:pt>
                <c:pt idx="310">
                  <c:v>0.91969052284508446</c:v>
                </c:pt>
                <c:pt idx="311">
                  <c:v>0.92006450607847301</c:v>
                </c:pt>
                <c:pt idx="312">
                  <c:v>0.9204348708374841</c:v>
                </c:pt>
                <c:pt idx="313">
                  <c:v>0.92080216403813853</c:v>
                </c:pt>
                <c:pt idx="314">
                  <c:v>0.92116655487213317</c:v>
                </c:pt>
                <c:pt idx="315">
                  <c:v>0.92153084935946172</c:v>
                </c:pt>
                <c:pt idx="316">
                  <c:v>0.92189499937480091</c:v>
                </c:pt>
                <c:pt idx="317">
                  <c:v>0.92225703273783011</c:v>
                </c:pt>
                <c:pt idx="318">
                  <c:v>0.92261865946259913</c:v>
                </c:pt>
                <c:pt idx="319">
                  <c:v>0.92297988090905436</c:v>
                </c:pt>
                <c:pt idx="320">
                  <c:v>0.92333655769646683</c:v>
                </c:pt>
                <c:pt idx="321">
                  <c:v>0.92369288890370305</c:v>
                </c:pt>
                <c:pt idx="322">
                  <c:v>0.92404877361953985</c:v>
                </c:pt>
                <c:pt idx="323">
                  <c:v>0.92440286943722094</c:v>
                </c:pt>
                <c:pt idx="324">
                  <c:v>0.9247509706335415</c:v>
                </c:pt>
                <c:pt idx="325">
                  <c:v>0.92509796420100621</c:v>
                </c:pt>
                <c:pt idx="326">
                  <c:v>0.92543957052227388</c:v>
                </c:pt>
                <c:pt idx="327">
                  <c:v>0.92578103871926665</c:v>
                </c:pt>
                <c:pt idx="328">
                  <c:v>0.92612068628204491</c:v>
                </c:pt>
                <c:pt idx="329">
                  <c:v>0.92645999084835928</c:v>
                </c:pt>
                <c:pt idx="330">
                  <c:v>0.92679695287093744</c:v>
                </c:pt>
                <c:pt idx="331">
                  <c:v>0.92713206693893713</c:v>
                </c:pt>
                <c:pt idx="332">
                  <c:v>0.92746569372701027</c:v>
                </c:pt>
                <c:pt idx="333">
                  <c:v>0.9277992197224898</c:v>
                </c:pt>
                <c:pt idx="334">
                  <c:v>0.9281313480884702</c:v>
                </c:pt>
                <c:pt idx="335">
                  <c:v>0.92846334940957576</c:v>
                </c:pt>
                <c:pt idx="336">
                  <c:v>0.9287949650255396</c:v>
                </c:pt>
                <c:pt idx="337">
                  <c:v>0.92912561188069887</c:v>
                </c:pt>
                <c:pt idx="338">
                  <c:v>0.92945521127917341</c:v>
                </c:pt>
                <c:pt idx="339">
                  <c:v>0.92978251349129182</c:v>
                </c:pt>
                <c:pt idx="340">
                  <c:v>0.93010604900370775</c:v>
                </c:pt>
                <c:pt idx="341">
                  <c:v>0.93042950711181671</c:v>
                </c:pt>
                <c:pt idx="342">
                  <c:v>0.93075263839075761</c:v>
                </c:pt>
                <c:pt idx="343">
                  <c:v>0.93107502621486748</c:v>
                </c:pt>
                <c:pt idx="344">
                  <c:v>0.93139698165063245</c:v>
                </c:pt>
                <c:pt idx="345">
                  <c:v>0.93171885197861914</c:v>
                </c:pt>
                <c:pt idx="346">
                  <c:v>0.93203865484851711</c:v>
                </c:pt>
                <c:pt idx="347">
                  <c:v>0.93235457807683353</c:v>
                </c:pt>
                <c:pt idx="348">
                  <c:v>0.93267030748111834</c:v>
                </c:pt>
                <c:pt idx="349">
                  <c:v>0.93298554182275517</c:v>
                </c:pt>
                <c:pt idx="350">
                  <c:v>0.93329796475416293</c:v>
                </c:pt>
                <c:pt idx="351">
                  <c:v>0.93360906365731167</c:v>
                </c:pt>
                <c:pt idx="352">
                  <c:v>0.93391826178669679</c:v>
                </c:pt>
                <c:pt idx="353">
                  <c:v>0.93422692216069914</c:v>
                </c:pt>
                <c:pt idx="354">
                  <c:v>0.93453285619236404</c:v>
                </c:pt>
                <c:pt idx="355">
                  <c:v>0.93483767332440504</c:v>
                </c:pt>
                <c:pt idx="356">
                  <c:v>0.93514239985465397</c:v>
                </c:pt>
                <c:pt idx="357">
                  <c:v>0.93544481231119847</c:v>
                </c:pt>
                <c:pt idx="358">
                  <c:v>0.93574665043885374</c:v>
                </c:pt>
                <c:pt idx="359">
                  <c:v>0.93604847826251292</c:v>
                </c:pt>
                <c:pt idx="360">
                  <c:v>0.93634928410060347</c:v>
                </c:pt>
                <c:pt idx="361">
                  <c:v>0.93664749721265117</c:v>
                </c:pt>
                <c:pt idx="362">
                  <c:v>0.93694339174625951</c:v>
                </c:pt>
                <c:pt idx="363">
                  <c:v>0.93723661431786154</c:v>
                </c:pt>
                <c:pt idx="364">
                  <c:v>0.93752830502802198</c:v>
                </c:pt>
                <c:pt idx="365">
                  <c:v>0.93781747080489364</c:v>
                </c:pt>
                <c:pt idx="366">
                  <c:v>0.9381056656491229</c:v>
                </c:pt>
                <c:pt idx="367">
                  <c:v>0.93839379566740266</c:v>
                </c:pt>
                <c:pt idx="368">
                  <c:v>0.93868083045876605</c:v>
                </c:pt>
                <c:pt idx="369">
                  <c:v>0.93896779293872312</c:v>
                </c:pt>
                <c:pt idx="370">
                  <c:v>0.9392537311171536</c:v>
                </c:pt>
                <c:pt idx="371">
                  <c:v>0.93953908713120105</c:v>
                </c:pt>
                <c:pt idx="372">
                  <c:v>0.93982394257485424</c:v>
                </c:pt>
                <c:pt idx="373">
                  <c:v>0.94010781353706141</c:v>
                </c:pt>
                <c:pt idx="374">
                  <c:v>0.94039093305222787</c:v>
                </c:pt>
                <c:pt idx="375">
                  <c:v>0.94067353873759152</c:v>
                </c:pt>
                <c:pt idx="376">
                  <c:v>0.94095399747744013</c:v>
                </c:pt>
                <c:pt idx="377">
                  <c:v>0.9412342988358553</c:v>
                </c:pt>
                <c:pt idx="378">
                  <c:v>0.94151415989863896</c:v>
                </c:pt>
                <c:pt idx="379">
                  <c:v>0.94179359960815023</c:v>
                </c:pt>
                <c:pt idx="380">
                  <c:v>0.94206795247620434</c:v>
                </c:pt>
                <c:pt idx="381">
                  <c:v>0.9423404944588426</c:v>
                </c:pt>
                <c:pt idx="382">
                  <c:v>0.94261290035235168</c:v>
                </c:pt>
                <c:pt idx="383">
                  <c:v>0.94288308245266295</c:v>
                </c:pt>
                <c:pt idx="384">
                  <c:v>0.94315208527579575</c:v>
                </c:pt>
                <c:pt idx="385">
                  <c:v>0.94341897480775938</c:v>
                </c:pt>
                <c:pt idx="386">
                  <c:v>0.94368497082656955</c:v>
                </c:pt>
                <c:pt idx="387">
                  <c:v>0.94395021711800131</c:v>
                </c:pt>
                <c:pt idx="388">
                  <c:v>0.94421447733391295</c:v>
                </c:pt>
                <c:pt idx="389">
                  <c:v>0.94447708124141438</c:v>
                </c:pt>
                <c:pt idx="390">
                  <c:v>0.94473901384923265</c:v>
                </c:pt>
                <c:pt idx="391">
                  <c:v>0.94500063465651707</c:v>
                </c:pt>
                <c:pt idx="392">
                  <c:v>0.94526055167588352</c:v>
                </c:pt>
                <c:pt idx="393">
                  <c:v>0.94551734809267074</c:v>
                </c:pt>
                <c:pt idx="394">
                  <c:v>0.94577338144949663</c:v>
                </c:pt>
                <c:pt idx="395">
                  <c:v>0.94602899095309689</c:v>
                </c:pt>
                <c:pt idx="396">
                  <c:v>0.94628182390132465</c:v>
                </c:pt>
                <c:pt idx="397">
                  <c:v>0.94653180948540394</c:v>
                </c:pt>
                <c:pt idx="398">
                  <c:v>0.94677988215412467</c:v>
                </c:pt>
                <c:pt idx="399">
                  <c:v>0.94702681572174019</c:v>
                </c:pt>
                <c:pt idx="400">
                  <c:v>0.94727328447631898</c:v>
                </c:pt>
                <c:pt idx="401">
                  <c:v>0.94751956871191811</c:v>
                </c:pt>
                <c:pt idx="402">
                  <c:v>0.94776524945535701</c:v>
                </c:pt>
                <c:pt idx="403">
                  <c:v>0.94800978034287331</c:v>
                </c:pt>
                <c:pt idx="404">
                  <c:v>0.94825381918962071</c:v>
                </c:pt>
                <c:pt idx="405">
                  <c:v>0.94849647607800136</c:v>
                </c:pt>
                <c:pt idx="406">
                  <c:v>0.9487372509811286</c:v>
                </c:pt>
                <c:pt idx="407">
                  <c:v>0.94897573925054135</c:v>
                </c:pt>
                <c:pt idx="408">
                  <c:v>0.94921375603072511</c:v>
                </c:pt>
                <c:pt idx="409">
                  <c:v>0.94945170723129568</c:v>
                </c:pt>
                <c:pt idx="410">
                  <c:v>0.94968932823295182</c:v>
                </c:pt>
                <c:pt idx="411">
                  <c:v>0.94992694309297332</c:v>
                </c:pt>
                <c:pt idx="412">
                  <c:v>0.95016386318918777</c:v>
                </c:pt>
                <c:pt idx="413">
                  <c:v>0.95040063044928558</c:v>
                </c:pt>
                <c:pt idx="414">
                  <c:v>0.95063715711673635</c:v>
                </c:pt>
                <c:pt idx="415">
                  <c:v>0.95086962964586774</c:v>
                </c:pt>
                <c:pt idx="416">
                  <c:v>0.95109953372352241</c:v>
                </c:pt>
                <c:pt idx="417">
                  <c:v>0.9513278954537514</c:v>
                </c:pt>
                <c:pt idx="418">
                  <c:v>0.95155508553221191</c:v>
                </c:pt>
                <c:pt idx="419">
                  <c:v>0.95178184410196276</c:v>
                </c:pt>
                <c:pt idx="420">
                  <c:v>0.95200734173434698</c:v>
                </c:pt>
                <c:pt idx="421">
                  <c:v>0.95223210138890657</c:v>
                </c:pt>
                <c:pt idx="422">
                  <c:v>0.95245626199287625</c:v>
                </c:pt>
                <c:pt idx="423">
                  <c:v>0.95267816445006492</c:v>
                </c:pt>
                <c:pt idx="424">
                  <c:v>0.95289845663950601</c:v>
                </c:pt>
                <c:pt idx="425">
                  <c:v>0.95311854523952177</c:v>
                </c:pt>
                <c:pt idx="426">
                  <c:v>0.9533368447190782</c:v>
                </c:pt>
                <c:pt idx="427">
                  <c:v>0.95355498147015638</c:v>
                </c:pt>
                <c:pt idx="428">
                  <c:v>0.95377075982293169</c:v>
                </c:pt>
                <c:pt idx="429">
                  <c:v>0.95398468994695662</c:v>
                </c:pt>
                <c:pt idx="430">
                  <c:v>0.95419840306120396</c:v>
                </c:pt>
                <c:pt idx="431">
                  <c:v>0.9544094832516874</c:v>
                </c:pt>
                <c:pt idx="432">
                  <c:v>0.95461928257619644</c:v>
                </c:pt>
                <c:pt idx="433">
                  <c:v>0.95482707454639204</c:v>
                </c:pt>
                <c:pt idx="434">
                  <c:v>0.95503419777504939</c:v>
                </c:pt>
                <c:pt idx="435">
                  <c:v>0.95524118155895865</c:v>
                </c:pt>
                <c:pt idx="436">
                  <c:v>0.95544781899032138</c:v>
                </c:pt>
                <c:pt idx="437">
                  <c:v>0.95565169036926978</c:v>
                </c:pt>
                <c:pt idx="438">
                  <c:v>0.95585555776068498</c:v>
                </c:pt>
                <c:pt idx="439">
                  <c:v>0.95605907972320014</c:v>
                </c:pt>
                <c:pt idx="440">
                  <c:v>0.95626194924609442</c:v>
                </c:pt>
                <c:pt idx="441">
                  <c:v>0.956464402745415</c:v>
                </c:pt>
                <c:pt idx="442">
                  <c:v>0.95666670706319834</c:v>
                </c:pt>
                <c:pt idx="443">
                  <c:v>0.95686898716002466</c:v>
                </c:pt>
                <c:pt idx="444">
                  <c:v>0.95707072672144544</c:v>
                </c:pt>
                <c:pt idx="445">
                  <c:v>0.95726940374667324</c:v>
                </c:pt>
                <c:pt idx="446">
                  <c:v>0.95746793388077489</c:v>
                </c:pt>
                <c:pt idx="447">
                  <c:v>0.95766336109502348</c:v>
                </c:pt>
                <c:pt idx="448">
                  <c:v>0.95785831249944842</c:v>
                </c:pt>
                <c:pt idx="449">
                  <c:v>0.95805301574234025</c:v>
                </c:pt>
                <c:pt idx="450">
                  <c:v>0.95824740632164551</c:v>
                </c:pt>
                <c:pt idx="451">
                  <c:v>0.95844172429722796</c:v>
                </c:pt>
                <c:pt idx="452">
                  <c:v>0.95863528063557057</c:v>
                </c:pt>
                <c:pt idx="453">
                  <c:v>0.95882845982908671</c:v>
                </c:pt>
                <c:pt idx="454">
                  <c:v>0.95902009710092473</c:v>
                </c:pt>
                <c:pt idx="455">
                  <c:v>0.95921118820933726</c:v>
                </c:pt>
                <c:pt idx="456">
                  <c:v>0.95940142932458139</c:v>
                </c:pt>
                <c:pt idx="457">
                  <c:v>0.95959121755020171</c:v>
                </c:pt>
                <c:pt idx="458">
                  <c:v>0.95978017698602203</c:v>
                </c:pt>
                <c:pt idx="459">
                  <c:v>0.95996829119072524</c:v>
                </c:pt>
                <c:pt idx="460">
                  <c:v>0.96015485821574842</c:v>
                </c:pt>
                <c:pt idx="461">
                  <c:v>0.960340617459565</c:v>
                </c:pt>
                <c:pt idx="462">
                  <c:v>0.96052473062030552</c:v>
                </c:pt>
                <c:pt idx="463">
                  <c:v>0.96070872239770755</c:v>
                </c:pt>
                <c:pt idx="464">
                  <c:v>0.96089203484510333</c:v>
                </c:pt>
                <c:pt idx="465">
                  <c:v>0.96107493711645831</c:v>
                </c:pt>
                <c:pt idx="466">
                  <c:v>0.96125755806833868</c:v>
                </c:pt>
                <c:pt idx="467">
                  <c:v>0.96143981537747736</c:v>
                </c:pt>
                <c:pt idx="468">
                  <c:v>0.96162186168795172</c:v>
                </c:pt>
                <c:pt idx="469">
                  <c:v>0.96180330592133734</c:v>
                </c:pt>
                <c:pt idx="470">
                  <c:v>0.96198133745595749</c:v>
                </c:pt>
                <c:pt idx="471">
                  <c:v>0.96215920028061386</c:v>
                </c:pt>
                <c:pt idx="472">
                  <c:v>0.96233509199416467</c:v>
                </c:pt>
                <c:pt idx="473">
                  <c:v>0.96251032407048009</c:v>
                </c:pt>
                <c:pt idx="474">
                  <c:v>0.96268515231167529</c:v>
                </c:pt>
                <c:pt idx="475">
                  <c:v>0.96285961612018256</c:v>
                </c:pt>
                <c:pt idx="476">
                  <c:v>0.96303315046028215</c:v>
                </c:pt>
                <c:pt idx="477">
                  <c:v>0.96320663311463162</c:v>
                </c:pt>
                <c:pt idx="478">
                  <c:v>0.96338004614933181</c:v>
                </c:pt>
                <c:pt idx="479">
                  <c:v>0.9635517055607169</c:v>
                </c:pt>
                <c:pt idx="480">
                  <c:v>0.96371978851167772</c:v>
                </c:pt>
                <c:pt idx="481">
                  <c:v>0.9638871389281003</c:v>
                </c:pt>
                <c:pt idx="482">
                  <c:v>0.96405367111632789</c:v>
                </c:pt>
                <c:pt idx="483">
                  <c:v>0.96421793584045867</c:v>
                </c:pt>
                <c:pt idx="484">
                  <c:v>0.96438146487707821</c:v>
                </c:pt>
                <c:pt idx="485">
                  <c:v>0.96454485298511905</c:v>
                </c:pt>
                <c:pt idx="486">
                  <c:v>0.96470772771865776</c:v>
                </c:pt>
                <c:pt idx="487">
                  <c:v>0.96487053448011773</c:v>
                </c:pt>
                <c:pt idx="488">
                  <c:v>0.96502980758010326</c:v>
                </c:pt>
                <c:pt idx="489">
                  <c:v>0.96518900087009085</c:v>
                </c:pt>
                <c:pt idx="490">
                  <c:v>0.96534669326118583</c:v>
                </c:pt>
                <c:pt idx="491">
                  <c:v>0.9655043557245756</c:v>
                </c:pt>
                <c:pt idx="492">
                  <c:v>0.9656616939238718</c:v>
                </c:pt>
                <c:pt idx="493">
                  <c:v>0.96581891469656411</c:v>
                </c:pt>
                <c:pt idx="494">
                  <c:v>0.96597609470570178</c:v>
                </c:pt>
                <c:pt idx="495">
                  <c:v>0.96613274685089834</c:v>
                </c:pt>
                <c:pt idx="496">
                  <c:v>0.96628825720553346</c:v>
                </c:pt>
                <c:pt idx="497">
                  <c:v>0.96644249510044344</c:v>
                </c:pt>
                <c:pt idx="498">
                  <c:v>0.96659602304322956</c:v>
                </c:pt>
                <c:pt idx="499">
                  <c:v>0.96674953843189859</c:v>
                </c:pt>
                <c:pt idx="500">
                  <c:v>0.96690264067018206</c:v>
                </c:pt>
                <c:pt idx="501">
                  <c:v>0.96705538891977549</c:v>
                </c:pt>
                <c:pt idx="502">
                  <c:v>0.96720704652610034</c:v>
                </c:pt>
                <c:pt idx="503">
                  <c:v>0.96735836028829614</c:v>
                </c:pt>
                <c:pt idx="504">
                  <c:v>0.96750832292614908</c:v>
                </c:pt>
                <c:pt idx="505">
                  <c:v>0.96765781004393125</c:v>
                </c:pt>
                <c:pt idx="506">
                  <c:v>0.96780722020642518</c:v>
                </c:pt>
                <c:pt idx="507">
                  <c:v>0.96795603946864417</c:v>
                </c:pt>
                <c:pt idx="508">
                  <c:v>0.9681047570667245</c:v>
                </c:pt>
                <c:pt idx="509">
                  <c:v>0.96825308559497136</c:v>
                </c:pt>
                <c:pt idx="510">
                  <c:v>0.96840013375817657</c:v>
                </c:pt>
                <c:pt idx="511">
                  <c:v>0.96854664942626367</c:v>
                </c:pt>
                <c:pt idx="512">
                  <c:v>0.96869232452831977</c:v>
                </c:pt>
                <c:pt idx="513">
                  <c:v>0.96883609697825035</c:v>
                </c:pt>
                <c:pt idx="514">
                  <c:v>0.96897846328026171</c:v>
                </c:pt>
                <c:pt idx="515">
                  <c:v>0.96911949649775719</c:v>
                </c:pt>
                <c:pt idx="516">
                  <c:v>0.96926000861712425</c:v>
                </c:pt>
                <c:pt idx="517">
                  <c:v>0.96940006872251239</c:v>
                </c:pt>
                <c:pt idx="518">
                  <c:v>0.96954003994467919</c:v>
                </c:pt>
                <c:pt idx="519">
                  <c:v>0.96967821766443008</c:v>
                </c:pt>
                <c:pt idx="520">
                  <c:v>0.96981611965815928</c:v>
                </c:pt>
                <c:pt idx="521">
                  <c:v>0.9699530577355292</c:v>
                </c:pt>
                <c:pt idx="522">
                  <c:v>0.97008955294452059</c:v>
                </c:pt>
                <c:pt idx="523">
                  <c:v>0.9702259107960356</c:v>
                </c:pt>
                <c:pt idx="524">
                  <c:v>0.97036167941885654</c:v>
                </c:pt>
                <c:pt idx="525">
                  <c:v>0.9704973013897702</c:v>
                </c:pt>
                <c:pt idx="526">
                  <c:v>0.97063289644709905</c:v>
                </c:pt>
                <c:pt idx="527">
                  <c:v>0.97076834292397485</c:v>
                </c:pt>
                <c:pt idx="528">
                  <c:v>0.97090368353465095</c:v>
                </c:pt>
                <c:pt idx="529">
                  <c:v>0.97103899438171581</c:v>
                </c:pt>
                <c:pt idx="530">
                  <c:v>0.97117380723756497</c:v>
                </c:pt>
                <c:pt idx="531">
                  <c:v>0.97130787268909535</c:v>
                </c:pt>
                <c:pt idx="532">
                  <c:v>0.97144139438149613</c:v>
                </c:pt>
                <c:pt idx="533">
                  <c:v>0.97157450642714172</c:v>
                </c:pt>
                <c:pt idx="534">
                  <c:v>0.97170761141036044</c:v>
                </c:pt>
                <c:pt idx="535">
                  <c:v>0.97184035405525548</c:v>
                </c:pt>
                <c:pt idx="536">
                  <c:v>0.97197277687022665</c:v>
                </c:pt>
                <c:pt idx="537">
                  <c:v>0.97210472692268468</c:v>
                </c:pt>
                <c:pt idx="538">
                  <c:v>0.97223560906898887</c:v>
                </c:pt>
                <c:pt idx="539">
                  <c:v>0.97236614235595498</c:v>
                </c:pt>
                <c:pt idx="540">
                  <c:v>0.97249636153590457</c:v>
                </c:pt>
                <c:pt idx="541">
                  <c:v>0.97262491156405584</c:v>
                </c:pt>
                <c:pt idx="542">
                  <c:v>0.97275342209732985</c:v>
                </c:pt>
                <c:pt idx="543">
                  <c:v>0.9728813184897912</c:v>
                </c:pt>
                <c:pt idx="544">
                  <c:v>0.97300914118897852</c:v>
                </c:pt>
                <c:pt idx="545">
                  <c:v>0.97313694706582099</c:v>
                </c:pt>
                <c:pt idx="546">
                  <c:v>0.97326452555622489</c:v>
                </c:pt>
                <c:pt idx="547">
                  <c:v>0.97339170265819808</c:v>
                </c:pt>
                <c:pt idx="548">
                  <c:v>0.97351863403258332</c:v>
                </c:pt>
                <c:pt idx="549">
                  <c:v>0.9736453007644007</c:v>
                </c:pt>
                <c:pt idx="550">
                  <c:v>0.97377131115925075</c:v>
                </c:pt>
                <c:pt idx="551">
                  <c:v>0.97389731624276898</c:v>
                </c:pt>
                <c:pt idx="552">
                  <c:v>0.97402268533176339</c:v>
                </c:pt>
                <c:pt idx="553">
                  <c:v>0.97414779344766711</c:v>
                </c:pt>
                <c:pt idx="554">
                  <c:v>0.9742726099579454</c:v>
                </c:pt>
                <c:pt idx="555">
                  <c:v>0.97439716377484131</c:v>
                </c:pt>
                <c:pt idx="556">
                  <c:v>0.97452079987138995</c:v>
                </c:pt>
                <c:pt idx="557">
                  <c:v>0.97464433194403444</c:v>
                </c:pt>
                <c:pt idx="558">
                  <c:v>0.97476708073774088</c:v>
                </c:pt>
                <c:pt idx="559">
                  <c:v>0.97488897134984043</c:v>
                </c:pt>
                <c:pt idx="560">
                  <c:v>0.97500914647114634</c:v>
                </c:pt>
                <c:pt idx="561">
                  <c:v>0.97512928457013548</c:v>
                </c:pt>
                <c:pt idx="562">
                  <c:v>0.97524875838561587</c:v>
                </c:pt>
                <c:pt idx="563">
                  <c:v>0.97536818881854614</c:v>
                </c:pt>
                <c:pt idx="564">
                  <c:v>0.9754875342349123</c:v>
                </c:pt>
                <c:pt idx="565">
                  <c:v>0.97560594277572099</c:v>
                </c:pt>
                <c:pt idx="566">
                  <c:v>0.97572370626871097</c:v>
                </c:pt>
                <c:pt idx="567">
                  <c:v>0.97584145596938321</c:v>
                </c:pt>
                <c:pt idx="568">
                  <c:v>0.97595848712634647</c:v>
                </c:pt>
                <c:pt idx="569">
                  <c:v>0.97607451918067445</c:v>
                </c:pt>
                <c:pt idx="570">
                  <c:v>0.97619046064982362</c:v>
                </c:pt>
                <c:pt idx="571">
                  <c:v>0.97630555202494751</c:v>
                </c:pt>
                <c:pt idx="572">
                  <c:v>0.97642048474480125</c:v>
                </c:pt>
                <c:pt idx="573">
                  <c:v>0.97653487485935564</c:v>
                </c:pt>
                <c:pt idx="574">
                  <c:v>0.97664893896366289</c:v>
                </c:pt>
                <c:pt idx="575">
                  <c:v>0.97676282262348491</c:v>
                </c:pt>
                <c:pt idx="576">
                  <c:v>0.9768765959512874</c:v>
                </c:pt>
                <c:pt idx="577">
                  <c:v>0.9769903355955033</c:v>
                </c:pt>
                <c:pt idx="578">
                  <c:v>0.9771038199584926</c:v>
                </c:pt>
                <c:pt idx="579">
                  <c:v>0.97721712768154911</c:v>
                </c:pt>
                <c:pt idx="580">
                  <c:v>0.97732888648012339</c:v>
                </c:pt>
                <c:pt idx="581">
                  <c:v>0.97744047242762799</c:v>
                </c:pt>
                <c:pt idx="582">
                  <c:v>0.97755204998518874</c:v>
                </c:pt>
                <c:pt idx="583">
                  <c:v>0.97766342294187469</c:v>
                </c:pt>
                <c:pt idx="584">
                  <c:v>0.9777743710561696</c:v>
                </c:pt>
                <c:pt idx="585">
                  <c:v>0.97788424716354672</c:v>
                </c:pt>
                <c:pt idx="586">
                  <c:v>0.97799407329802834</c:v>
                </c:pt>
                <c:pt idx="587">
                  <c:v>0.97810379334266606</c:v>
                </c:pt>
                <c:pt idx="588">
                  <c:v>0.97821332152010287</c:v>
                </c:pt>
                <c:pt idx="589">
                  <c:v>0.97832274769386651</c:v>
                </c:pt>
                <c:pt idx="590">
                  <c:v>0.97843057762489294</c:v>
                </c:pt>
                <c:pt idx="591">
                  <c:v>0.97853828269161891</c:v>
                </c:pt>
                <c:pt idx="592">
                  <c:v>0.9786458223580381</c:v>
                </c:pt>
                <c:pt idx="593">
                  <c:v>0.97875331726853632</c:v>
                </c:pt>
                <c:pt idx="594">
                  <c:v>0.97886023424940816</c:v>
                </c:pt>
                <c:pt idx="595">
                  <c:v>0.97896703039044908</c:v>
                </c:pt>
                <c:pt idx="596">
                  <c:v>0.97907325056030226</c:v>
                </c:pt>
                <c:pt idx="597">
                  <c:v>0.97917888722595403</c:v>
                </c:pt>
                <c:pt idx="598">
                  <c:v>0.97928445348655191</c:v>
                </c:pt>
                <c:pt idx="599">
                  <c:v>0.97938957823677908</c:v>
                </c:pt>
                <c:pt idx="600">
                  <c:v>0.97949442298213141</c:v>
                </c:pt>
                <c:pt idx="601">
                  <c:v>0.97959919137826967</c:v>
                </c:pt>
                <c:pt idx="602">
                  <c:v>0.97970389374232481</c:v>
                </c:pt>
                <c:pt idx="603">
                  <c:v>0.97980823434915632</c:v>
                </c:pt>
                <c:pt idx="604">
                  <c:v>0.9799124256496331</c:v>
                </c:pt>
                <c:pt idx="605">
                  <c:v>0.98001651602924156</c:v>
                </c:pt>
                <c:pt idx="606">
                  <c:v>0.98011960231092798</c:v>
                </c:pt>
                <c:pt idx="607">
                  <c:v>0.9802216331595045</c:v>
                </c:pt>
                <c:pt idx="608">
                  <c:v>0.98032301141501965</c:v>
                </c:pt>
                <c:pt idx="609">
                  <c:v>0.98042433579164134</c:v>
                </c:pt>
                <c:pt idx="610">
                  <c:v>0.98052533687470178</c:v>
                </c:pt>
                <c:pt idx="611">
                  <c:v>0.9806250661774214</c:v>
                </c:pt>
                <c:pt idx="612">
                  <c:v>0.98072457672897639</c:v>
                </c:pt>
                <c:pt idx="613">
                  <c:v>0.98082400224695554</c:v>
                </c:pt>
                <c:pt idx="614">
                  <c:v>0.98092335379204398</c:v>
                </c:pt>
                <c:pt idx="615">
                  <c:v>0.98102268965875317</c:v>
                </c:pt>
                <c:pt idx="616">
                  <c:v>0.98112182349829491</c:v>
                </c:pt>
                <c:pt idx="617">
                  <c:v>0.98122039582032472</c:v>
                </c:pt>
                <c:pt idx="618">
                  <c:v>0.98131879332136007</c:v>
                </c:pt>
                <c:pt idx="619">
                  <c:v>0.98141705186564832</c:v>
                </c:pt>
                <c:pt idx="620">
                  <c:v>0.98151501031082899</c:v>
                </c:pt>
                <c:pt idx="621">
                  <c:v>0.9816118181974044</c:v>
                </c:pt>
                <c:pt idx="622">
                  <c:v>0.98170798038801033</c:v>
                </c:pt>
                <c:pt idx="623">
                  <c:v>0.98180336595172979</c:v>
                </c:pt>
                <c:pt idx="624">
                  <c:v>0.98189847976170641</c:v>
                </c:pt>
                <c:pt idx="625">
                  <c:v>0.98199319499952697</c:v>
                </c:pt>
                <c:pt idx="626">
                  <c:v>0.98208726138486757</c:v>
                </c:pt>
                <c:pt idx="627">
                  <c:v>0.98218116244836606</c:v>
                </c:pt>
                <c:pt idx="628">
                  <c:v>0.98227474635723844</c:v>
                </c:pt>
                <c:pt idx="629">
                  <c:v>0.9823680959147415</c:v>
                </c:pt>
                <c:pt idx="630">
                  <c:v>0.98246058813085946</c:v>
                </c:pt>
                <c:pt idx="631">
                  <c:v>0.98255146175341845</c:v>
                </c:pt>
                <c:pt idx="632">
                  <c:v>0.98264082659122609</c:v>
                </c:pt>
                <c:pt idx="633">
                  <c:v>0.98272928759782552</c:v>
                </c:pt>
                <c:pt idx="634">
                  <c:v>0.98281753967335361</c:v>
                </c:pt>
                <c:pt idx="635">
                  <c:v>0.9829057563681749</c:v>
                </c:pt>
                <c:pt idx="636">
                  <c:v>0.98299364370262321</c:v>
                </c:pt>
                <c:pt idx="637">
                  <c:v>0.98308137049266453</c:v>
                </c:pt>
                <c:pt idx="638">
                  <c:v>0.98316851951186979</c:v>
                </c:pt>
                <c:pt idx="639">
                  <c:v>0.98325557672921848</c:v>
                </c:pt>
                <c:pt idx="640">
                  <c:v>0.98334246382299928</c:v>
                </c:pt>
                <c:pt idx="641">
                  <c:v>0.98342913416764344</c:v>
                </c:pt>
                <c:pt idx="642">
                  <c:v>0.98351550997154058</c:v>
                </c:pt>
                <c:pt idx="643">
                  <c:v>0.98360119664417978</c:v>
                </c:pt>
                <c:pt idx="644">
                  <c:v>0.98368548287919788</c:v>
                </c:pt>
                <c:pt idx="645">
                  <c:v>0.98376863102041134</c:v>
                </c:pt>
                <c:pt idx="646">
                  <c:v>0.98385163367191764</c:v>
                </c:pt>
                <c:pt idx="647">
                  <c:v>0.98393414261016021</c:v>
                </c:pt>
                <c:pt idx="648">
                  <c:v>0.98401644776039332</c:v>
                </c:pt>
                <c:pt idx="649">
                  <c:v>0.9840985663063897</c:v>
                </c:pt>
                <c:pt idx="650">
                  <c:v>0.98418064425020291</c:v>
                </c:pt>
                <c:pt idx="651">
                  <c:v>0.98426262329594472</c:v>
                </c:pt>
                <c:pt idx="652">
                  <c:v>0.98434442040255565</c:v>
                </c:pt>
                <c:pt idx="653">
                  <c:v>0.98442620469144848</c:v>
                </c:pt>
                <c:pt idx="654">
                  <c:v>0.98450789556952145</c:v>
                </c:pt>
                <c:pt idx="655">
                  <c:v>0.98458937821175974</c:v>
                </c:pt>
                <c:pt idx="656">
                  <c:v>0.98467067780819539</c:v>
                </c:pt>
                <c:pt idx="657">
                  <c:v>0.98475171056211253</c:v>
                </c:pt>
                <c:pt idx="658">
                  <c:v>0.98483255730059271</c:v>
                </c:pt>
                <c:pt idx="659">
                  <c:v>0.9849132888154859</c:v>
                </c:pt>
                <c:pt idx="660">
                  <c:v>0.9849934423418728</c:v>
                </c:pt>
                <c:pt idx="661">
                  <c:v>0.98507225092728201</c:v>
                </c:pt>
                <c:pt idx="662">
                  <c:v>0.98515093210547811</c:v>
                </c:pt>
                <c:pt idx="663">
                  <c:v>0.98522912793330131</c:v>
                </c:pt>
                <c:pt idx="664">
                  <c:v>0.98530730605002725</c:v>
                </c:pt>
                <c:pt idx="665">
                  <c:v>0.98538495651700431</c:v>
                </c:pt>
                <c:pt idx="666">
                  <c:v>0.9854623892550276</c:v>
                </c:pt>
                <c:pt idx="667">
                  <c:v>0.98553934477340499</c:v>
                </c:pt>
                <c:pt idx="668">
                  <c:v>0.98561597298795123</c:v>
                </c:pt>
                <c:pt idx="669">
                  <c:v>0.98569257493296902</c:v>
                </c:pt>
                <c:pt idx="670">
                  <c:v>0.98576908831202892</c:v>
                </c:pt>
                <c:pt idx="671">
                  <c:v>0.9858455748619378</c:v>
                </c:pt>
                <c:pt idx="672">
                  <c:v>0.9859216946370073</c:v>
                </c:pt>
                <c:pt idx="673">
                  <c:v>0.98599774536035656</c:v>
                </c:pt>
                <c:pt idx="674">
                  <c:v>0.98607366054199741</c:v>
                </c:pt>
                <c:pt idx="675">
                  <c:v>0.98614941660819844</c:v>
                </c:pt>
                <c:pt idx="676">
                  <c:v>0.98622515591421112</c:v>
                </c:pt>
                <c:pt idx="677">
                  <c:v>0.98629998362433446</c:v>
                </c:pt>
                <c:pt idx="678">
                  <c:v>0.98637473855880553</c:v>
                </c:pt>
                <c:pt idx="679">
                  <c:v>0.9864494460237857</c:v>
                </c:pt>
                <c:pt idx="680">
                  <c:v>0.98652350317617143</c:v>
                </c:pt>
                <c:pt idx="681">
                  <c:v>0.98659705785588669</c:v>
                </c:pt>
                <c:pt idx="682">
                  <c:v>0.98667055424456906</c:v>
                </c:pt>
                <c:pt idx="683">
                  <c:v>0.98674354323100433</c:v>
                </c:pt>
                <c:pt idx="684">
                  <c:v>0.98681644340559893</c:v>
                </c:pt>
                <c:pt idx="685">
                  <c:v>0.98688900799584467</c:v>
                </c:pt>
                <c:pt idx="686">
                  <c:v>0.98696106076509116</c:v>
                </c:pt>
                <c:pt idx="687">
                  <c:v>0.98703310235796682</c:v>
                </c:pt>
                <c:pt idx="688">
                  <c:v>0.98710485836306772</c:v>
                </c:pt>
                <c:pt idx="689">
                  <c:v>0.98717638006435626</c:v>
                </c:pt>
                <c:pt idx="690">
                  <c:v>0.98724789042748073</c:v>
                </c:pt>
                <c:pt idx="691">
                  <c:v>0.98731921352298146</c:v>
                </c:pt>
                <c:pt idx="692">
                  <c:v>0.98739039664220551</c:v>
                </c:pt>
                <c:pt idx="693">
                  <c:v>0.98746150942069078</c:v>
                </c:pt>
                <c:pt idx="694">
                  <c:v>0.98753244875869062</c:v>
                </c:pt>
                <c:pt idx="695">
                  <c:v>0.98760317893870486</c:v>
                </c:pt>
                <c:pt idx="696">
                  <c:v>0.98767352326463809</c:v>
                </c:pt>
                <c:pt idx="697">
                  <c:v>0.98774385992711577</c:v>
                </c:pt>
                <c:pt idx="698">
                  <c:v>0.98781303495104456</c:v>
                </c:pt>
                <c:pt idx="699">
                  <c:v>0.98788218133892269</c:v>
                </c:pt>
                <c:pt idx="700">
                  <c:v>0.98795128260888565</c:v>
                </c:pt>
                <c:pt idx="701">
                  <c:v>0.98802024051516169</c:v>
                </c:pt>
                <c:pt idx="702">
                  <c:v>0.98808915956065246</c:v>
                </c:pt>
                <c:pt idx="703">
                  <c:v>0.98815805819879587</c:v>
                </c:pt>
                <c:pt idx="704">
                  <c:v>0.98822549678556015</c:v>
                </c:pt>
                <c:pt idx="705">
                  <c:v>0.98829232782241883</c:v>
                </c:pt>
                <c:pt idx="706">
                  <c:v>0.98835861743811781</c:v>
                </c:pt>
                <c:pt idx="707">
                  <c:v>0.98842456996811912</c:v>
                </c:pt>
                <c:pt idx="708">
                  <c:v>0.98849021226585931</c:v>
                </c:pt>
                <c:pt idx="709">
                  <c:v>0.98855536119935361</c:v>
                </c:pt>
                <c:pt idx="710">
                  <c:v>0.98862004207688314</c:v>
                </c:pt>
                <c:pt idx="711">
                  <c:v>0.98868471946766723</c:v>
                </c:pt>
                <c:pt idx="712">
                  <c:v>0.98874915301322008</c:v>
                </c:pt>
                <c:pt idx="713">
                  <c:v>0.98881219988154745</c:v>
                </c:pt>
                <c:pt idx="714">
                  <c:v>0.98887520471862922</c:v>
                </c:pt>
                <c:pt idx="715">
                  <c:v>0.9889377620678812</c:v>
                </c:pt>
                <c:pt idx="716">
                  <c:v>0.98900002337222925</c:v>
                </c:pt>
                <c:pt idx="717">
                  <c:v>0.98906216656877732</c:v>
                </c:pt>
                <c:pt idx="718">
                  <c:v>0.98912418910666355</c:v>
                </c:pt>
                <c:pt idx="719">
                  <c:v>0.98918600667138146</c:v>
                </c:pt>
                <c:pt idx="720">
                  <c:v>0.98924769522391776</c:v>
                </c:pt>
                <c:pt idx="721">
                  <c:v>0.989309009393461</c:v>
                </c:pt>
                <c:pt idx="722">
                  <c:v>0.98937010688160676</c:v>
                </c:pt>
                <c:pt idx="723">
                  <c:v>0.98943095626764377</c:v>
                </c:pt>
                <c:pt idx="724">
                  <c:v>0.98949137618312422</c:v>
                </c:pt>
                <c:pt idx="725">
                  <c:v>0.98955160273385945</c:v>
                </c:pt>
                <c:pt idx="726">
                  <c:v>0.98961168474530103</c:v>
                </c:pt>
                <c:pt idx="727">
                  <c:v>0.98967175120867468</c:v>
                </c:pt>
                <c:pt idx="728">
                  <c:v>0.98973136886403335</c:v>
                </c:pt>
                <c:pt idx="729">
                  <c:v>0.98979070629377164</c:v>
                </c:pt>
                <c:pt idx="730">
                  <c:v>0.98984999096704995</c:v>
                </c:pt>
                <c:pt idx="731">
                  <c:v>0.98990897110293863</c:v>
                </c:pt>
                <c:pt idx="732">
                  <c:v>0.98996754878620896</c:v>
                </c:pt>
                <c:pt idx="733">
                  <c:v>0.99002603879719264</c:v>
                </c:pt>
                <c:pt idx="734">
                  <c:v>0.99008404460732169</c:v>
                </c:pt>
                <c:pt idx="735">
                  <c:v>0.99014199518712598</c:v>
                </c:pt>
                <c:pt idx="736">
                  <c:v>0.99019974285746892</c:v>
                </c:pt>
                <c:pt idx="737">
                  <c:v>0.99025737276785664</c:v>
                </c:pt>
                <c:pt idx="738">
                  <c:v>0.9903145995768593</c:v>
                </c:pt>
                <c:pt idx="739">
                  <c:v>0.99037149859830909</c:v>
                </c:pt>
                <c:pt idx="740">
                  <c:v>0.99042822243642603</c:v>
                </c:pt>
                <c:pt idx="741">
                  <c:v>0.99048411731692598</c:v>
                </c:pt>
                <c:pt idx="742">
                  <c:v>0.99053983679850188</c:v>
                </c:pt>
                <c:pt idx="743">
                  <c:v>0.99059551147377367</c:v>
                </c:pt>
                <c:pt idx="744">
                  <c:v>0.99065038013967321</c:v>
                </c:pt>
                <c:pt idx="745">
                  <c:v>0.990705219547659</c:v>
                </c:pt>
                <c:pt idx="746">
                  <c:v>0.99075970780361089</c:v>
                </c:pt>
                <c:pt idx="747">
                  <c:v>0.99081392811037239</c:v>
                </c:pt>
                <c:pt idx="748">
                  <c:v>0.99086802725993084</c:v>
                </c:pt>
                <c:pt idx="749">
                  <c:v>0.9909214910042724</c:v>
                </c:pt>
                <c:pt idx="750">
                  <c:v>0.99097453790373624</c:v>
                </c:pt>
                <c:pt idx="751">
                  <c:v>0.99102758024782833</c:v>
                </c:pt>
                <c:pt idx="752">
                  <c:v>0.99108040917482898</c:v>
                </c:pt>
                <c:pt idx="753">
                  <c:v>0.99113298054600607</c:v>
                </c:pt>
                <c:pt idx="754">
                  <c:v>0.99118486014719642</c:v>
                </c:pt>
                <c:pt idx="755">
                  <c:v>0.9912366921123108</c:v>
                </c:pt>
                <c:pt idx="756">
                  <c:v>0.99128797341004371</c:v>
                </c:pt>
                <c:pt idx="757">
                  <c:v>0.99133923051399386</c:v>
                </c:pt>
                <c:pt idx="758">
                  <c:v>0.99139043344836464</c:v>
                </c:pt>
                <c:pt idx="759">
                  <c:v>0.99144155553599689</c:v>
                </c:pt>
                <c:pt idx="760">
                  <c:v>0.99149257950422276</c:v>
                </c:pt>
                <c:pt idx="761">
                  <c:v>0.99154352254327827</c:v>
                </c:pt>
                <c:pt idx="762">
                  <c:v>0.99159424085211578</c:v>
                </c:pt>
                <c:pt idx="763">
                  <c:v>0.99164454913240219</c:v>
                </c:pt>
                <c:pt idx="764">
                  <c:v>0.9916946247905789</c:v>
                </c:pt>
                <c:pt idx="765">
                  <c:v>0.99174437097505685</c:v>
                </c:pt>
                <c:pt idx="766">
                  <c:v>0.9917940361455817</c:v>
                </c:pt>
                <c:pt idx="767">
                  <c:v>0.99184354107198291</c:v>
                </c:pt>
                <c:pt idx="768">
                  <c:v>0.99189300224287058</c:v>
                </c:pt>
                <c:pt idx="769">
                  <c:v>0.99194243731778031</c:v>
                </c:pt>
                <c:pt idx="770">
                  <c:v>0.99199182163534128</c:v>
                </c:pt>
                <c:pt idx="771">
                  <c:v>0.99204095041142615</c:v>
                </c:pt>
                <c:pt idx="772">
                  <c:v>0.99208988701061951</c:v>
                </c:pt>
                <c:pt idx="773">
                  <c:v>0.99213879647931424</c:v>
                </c:pt>
                <c:pt idx="774">
                  <c:v>0.99218766233149702</c:v>
                </c:pt>
                <c:pt idx="775">
                  <c:v>0.99223557079524394</c:v>
                </c:pt>
                <c:pt idx="776">
                  <c:v>0.99228327216628376</c:v>
                </c:pt>
                <c:pt idx="777">
                  <c:v>0.99233089475041958</c:v>
                </c:pt>
                <c:pt idx="778">
                  <c:v>0.99237836904227006</c:v>
                </c:pt>
                <c:pt idx="779">
                  <c:v>0.99242580166521333</c:v>
                </c:pt>
                <c:pt idx="780">
                  <c:v>0.99247306228796606</c:v>
                </c:pt>
                <c:pt idx="781">
                  <c:v>0.9925196109865686</c:v>
                </c:pt>
                <c:pt idx="782">
                  <c:v>0.99256589789573224</c:v>
                </c:pt>
                <c:pt idx="783">
                  <c:v>0.99261134531229211</c:v>
                </c:pt>
                <c:pt idx="784">
                  <c:v>0.99265673905748786</c:v>
                </c:pt>
                <c:pt idx="785">
                  <c:v>0.99270200327026559</c:v>
                </c:pt>
                <c:pt idx="786">
                  <c:v>0.99274718496601577</c:v>
                </c:pt>
                <c:pt idx="787">
                  <c:v>0.99279207940220759</c:v>
                </c:pt>
                <c:pt idx="788">
                  <c:v>0.99283646584686336</c:v>
                </c:pt>
                <c:pt idx="789">
                  <c:v>0.99288066626792959</c:v>
                </c:pt>
                <c:pt idx="790">
                  <c:v>0.9929248512071851</c:v>
                </c:pt>
                <c:pt idx="791">
                  <c:v>0.99296883183291829</c:v>
                </c:pt>
                <c:pt idx="792">
                  <c:v>0.99301261519260964</c:v>
                </c:pt>
                <c:pt idx="793">
                  <c:v>0.99305627240013727</c:v>
                </c:pt>
                <c:pt idx="794">
                  <c:v>0.99309986805908368</c:v>
                </c:pt>
                <c:pt idx="795">
                  <c:v>0.99314336094119937</c:v>
                </c:pt>
                <c:pt idx="796">
                  <c:v>0.99318658061568965</c:v>
                </c:pt>
                <c:pt idx="797">
                  <c:v>0.9932297324667867</c:v>
                </c:pt>
                <c:pt idx="798">
                  <c:v>0.9932722771439404</c:v>
                </c:pt>
                <c:pt idx="799">
                  <c:v>0.99331467878984336</c:v>
                </c:pt>
                <c:pt idx="800">
                  <c:v>0.99335706851242411</c:v>
                </c:pt>
                <c:pt idx="801">
                  <c:v>0.99339927861632493</c:v>
                </c:pt>
                <c:pt idx="802">
                  <c:v>0.99344144519524047</c:v>
                </c:pt>
                <c:pt idx="803">
                  <c:v>0.99348356901671198</c:v>
                </c:pt>
                <c:pt idx="804">
                  <c:v>0.99352565998467779</c:v>
                </c:pt>
                <c:pt idx="805">
                  <c:v>0.99356751006106747</c:v>
                </c:pt>
                <c:pt idx="806">
                  <c:v>0.99360928087594891</c:v>
                </c:pt>
                <c:pt idx="807">
                  <c:v>0.99365097593186547</c:v>
                </c:pt>
                <c:pt idx="808">
                  <c:v>0.99369255811794477</c:v>
                </c:pt>
                <c:pt idx="809">
                  <c:v>0.99373394660067371</c:v>
                </c:pt>
                <c:pt idx="810">
                  <c:v>0.99377515528171478</c:v>
                </c:pt>
                <c:pt idx="811">
                  <c:v>0.99381621455471303</c:v>
                </c:pt>
                <c:pt idx="812">
                  <c:v>0.99385721948149186</c:v>
                </c:pt>
                <c:pt idx="813">
                  <c:v>0.99389819994590467</c:v>
                </c:pt>
                <c:pt idx="814">
                  <c:v>0.99393902061911665</c:v>
                </c:pt>
                <c:pt idx="815">
                  <c:v>0.99397968653979107</c:v>
                </c:pt>
                <c:pt idx="816">
                  <c:v>0.99402035176986225</c:v>
                </c:pt>
                <c:pt idx="817">
                  <c:v>0.99406096378149211</c:v>
                </c:pt>
                <c:pt idx="818">
                  <c:v>0.99410143166819842</c:v>
                </c:pt>
                <c:pt idx="819">
                  <c:v>0.99414185006213018</c:v>
                </c:pt>
                <c:pt idx="820">
                  <c:v>0.9941822281571967</c:v>
                </c:pt>
                <c:pt idx="821">
                  <c:v>0.9942225865565183</c:v>
                </c:pt>
                <c:pt idx="822">
                  <c:v>0.99426288401319085</c:v>
                </c:pt>
                <c:pt idx="823">
                  <c:v>0.99430291877457877</c:v>
                </c:pt>
                <c:pt idx="824">
                  <c:v>0.99434250114705991</c:v>
                </c:pt>
                <c:pt idx="825">
                  <c:v>0.99438204882972103</c:v>
                </c:pt>
                <c:pt idx="826">
                  <c:v>0.99442154769272817</c:v>
                </c:pt>
                <c:pt idx="827">
                  <c:v>0.9944610074087028</c:v>
                </c:pt>
                <c:pt idx="828">
                  <c:v>0.99450045699369782</c:v>
                </c:pt>
                <c:pt idx="829">
                  <c:v>0.9945398843664478</c:v>
                </c:pt>
                <c:pt idx="830">
                  <c:v>0.99457928865915246</c:v>
                </c:pt>
                <c:pt idx="831">
                  <c:v>0.99461860258467916</c:v>
                </c:pt>
                <c:pt idx="832">
                  <c:v>0.99465780786305946</c:v>
                </c:pt>
                <c:pt idx="833">
                  <c:v>0.99469701250734766</c:v>
                </c:pt>
                <c:pt idx="834">
                  <c:v>0.99473582845598008</c:v>
                </c:pt>
                <c:pt idx="835">
                  <c:v>0.99477424658152747</c:v>
                </c:pt>
                <c:pt idx="836">
                  <c:v>0.99481181200723923</c:v>
                </c:pt>
                <c:pt idx="837">
                  <c:v>0.99484929434745084</c:v>
                </c:pt>
                <c:pt idx="838">
                  <c:v>0.99488667087260674</c:v>
                </c:pt>
                <c:pt idx="839">
                  <c:v>0.99492396260063054</c:v>
                </c:pt>
                <c:pt idx="840">
                  <c:v>0.99496109322046256</c:v>
                </c:pt>
                <c:pt idx="841">
                  <c:v>0.99499720476365039</c:v>
                </c:pt>
                <c:pt idx="842">
                  <c:v>0.99503314147859701</c:v>
                </c:pt>
                <c:pt idx="843">
                  <c:v>0.99506897329206967</c:v>
                </c:pt>
                <c:pt idx="844">
                  <c:v>0.99510480025519099</c:v>
                </c:pt>
                <c:pt idx="845">
                  <c:v>0.99514062096389988</c:v>
                </c:pt>
                <c:pt idx="846">
                  <c:v>0.99517632030738723</c:v>
                </c:pt>
                <c:pt idx="847">
                  <c:v>0.99521135466403088</c:v>
                </c:pt>
                <c:pt idx="848">
                  <c:v>0.99524634069380058</c:v>
                </c:pt>
                <c:pt idx="849">
                  <c:v>0.99528132256392632</c:v>
                </c:pt>
                <c:pt idx="850">
                  <c:v>0.99531626103679105</c:v>
                </c:pt>
                <c:pt idx="851">
                  <c:v>0.99535070383722424</c:v>
                </c:pt>
                <c:pt idx="852">
                  <c:v>0.99538512597797768</c:v>
                </c:pt>
                <c:pt idx="853">
                  <c:v>0.99541953900773394</c:v>
                </c:pt>
                <c:pt idx="854">
                  <c:v>0.99545384914212964</c:v>
                </c:pt>
                <c:pt idx="855">
                  <c:v>0.99548773020306425</c:v>
                </c:pt>
                <c:pt idx="856">
                  <c:v>0.99552101954830519</c:v>
                </c:pt>
                <c:pt idx="857">
                  <c:v>0.9955542242322909</c:v>
                </c:pt>
                <c:pt idx="858">
                  <c:v>0.99558742178088389</c:v>
                </c:pt>
                <c:pt idx="859">
                  <c:v>0.99562025869147108</c:v>
                </c:pt>
                <c:pt idx="860">
                  <c:v>0.99565298060040353</c:v>
                </c:pt>
                <c:pt idx="861">
                  <c:v>0.99568569667115969</c:v>
                </c:pt>
                <c:pt idx="862">
                  <c:v>0.99571830712029452</c:v>
                </c:pt>
                <c:pt idx="863">
                  <c:v>0.99575072642944151</c:v>
                </c:pt>
                <c:pt idx="864">
                  <c:v>0.99578314042429916</c:v>
                </c:pt>
                <c:pt idx="865">
                  <c:v>0.99581547911969126</c:v>
                </c:pt>
                <c:pt idx="866">
                  <c:v>0.99584766005129688</c:v>
                </c:pt>
                <c:pt idx="867">
                  <c:v>0.99587952094246457</c:v>
                </c:pt>
                <c:pt idx="868">
                  <c:v>0.99591122486188777</c:v>
                </c:pt>
                <c:pt idx="869">
                  <c:v>0.99594256966325789</c:v>
                </c:pt>
                <c:pt idx="870">
                  <c:v>0.99597371481621166</c:v>
                </c:pt>
                <c:pt idx="871">
                  <c:v>0.99600477590667424</c:v>
                </c:pt>
                <c:pt idx="872">
                  <c:v>0.99603578647811608</c:v>
                </c:pt>
                <c:pt idx="873">
                  <c:v>0.9960667537917971</c:v>
                </c:pt>
                <c:pt idx="874">
                  <c:v>0.99609761893583593</c:v>
                </c:pt>
                <c:pt idx="875">
                  <c:v>0.99612844486872643</c:v>
                </c:pt>
                <c:pt idx="876">
                  <c:v>0.99615894366784929</c:v>
                </c:pt>
                <c:pt idx="877">
                  <c:v>0.99618905180489714</c:v>
                </c:pt>
                <c:pt idx="878">
                  <c:v>0.99621905160640956</c:v>
                </c:pt>
                <c:pt idx="879">
                  <c:v>0.99624891100182156</c:v>
                </c:pt>
                <c:pt idx="880">
                  <c:v>0.99627874414944539</c:v>
                </c:pt>
                <c:pt idx="881">
                  <c:v>0.99630841059969999</c:v>
                </c:pt>
                <c:pt idx="882">
                  <c:v>0.99633784176655804</c:v>
                </c:pt>
                <c:pt idx="883">
                  <c:v>0.99636687962304904</c:v>
                </c:pt>
                <c:pt idx="884">
                  <c:v>0.99639583353499006</c:v>
                </c:pt>
                <c:pt idx="885">
                  <c:v>0.99642450323327914</c:v>
                </c:pt>
                <c:pt idx="886">
                  <c:v>0.99645303737627211</c:v>
                </c:pt>
                <c:pt idx="887">
                  <c:v>0.99648156583122371</c:v>
                </c:pt>
                <c:pt idx="888">
                  <c:v>0.99650975583034962</c:v>
                </c:pt>
                <c:pt idx="889">
                  <c:v>0.99653783705043797</c:v>
                </c:pt>
                <c:pt idx="890">
                  <c:v>0.99656578782872973</c:v>
                </c:pt>
                <c:pt idx="891">
                  <c:v>0.99659352845079374</c:v>
                </c:pt>
                <c:pt idx="892">
                  <c:v>0.99662113410183217</c:v>
                </c:pt>
                <c:pt idx="893">
                  <c:v>0.99664845441144068</c:v>
                </c:pt>
                <c:pt idx="894">
                  <c:v>0.99667562978571966</c:v>
                </c:pt>
                <c:pt idx="895">
                  <c:v>0.99670255174963351</c:v>
                </c:pt>
                <c:pt idx="896">
                  <c:v>0.99672917211988488</c:v>
                </c:pt>
                <c:pt idx="897">
                  <c:v>0.99675544164835461</c:v>
                </c:pt>
                <c:pt idx="898">
                  <c:v>0.99678139594248272</c:v>
                </c:pt>
                <c:pt idx="899">
                  <c:v>0.99680731342530171</c:v>
                </c:pt>
                <c:pt idx="900">
                  <c:v>0.99683309379703444</c:v>
                </c:pt>
                <c:pt idx="901">
                  <c:v>0.99685849117715897</c:v>
                </c:pt>
                <c:pt idx="902">
                  <c:v>0.99688388675465034</c:v>
                </c:pt>
                <c:pt idx="903">
                  <c:v>0.99690907320857813</c:v>
                </c:pt>
                <c:pt idx="904">
                  <c:v>0.99693421885415223</c:v>
                </c:pt>
                <c:pt idx="905">
                  <c:v>0.99695931889641376</c:v>
                </c:pt>
                <c:pt idx="906">
                  <c:v>0.99698439248195381</c:v>
                </c:pt>
                <c:pt idx="907">
                  <c:v>0.997009461749926</c:v>
                </c:pt>
                <c:pt idx="908">
                  <c:v>0.99703434134677427</c:v>
                </c:pt>
                <c:pt idx="909">
                  <c:v>0.99705913978164973</c:v>
                </c:pt>
                <c:pt idx="910">
                  <c:v>0.99708393821652519</c:v>
                </c:pt>
                <c:pt idx="911">
                  <c:v>0.99710856154923166</c:v>
                </c:pt>
                <c:pt idx="912">
                  <c:v>0.99713301938608279</c:v>
                </c:pt>
                <c:pt idx="913">
                  <c:v>0.99715746635278424</c:v>
                </c:pt>
                <c:pt idx="914">
                  <c:v>0.99718187391519297</c:v>
                </c:pt>
                <c:pt idx="915">
                  <c:v>0.9972062284856219</c:v>
                </c:pt>
                <c:pt idx="916">
                  <c:v>0.99723029642469641</c:v>
                </c:pt>
                <c:pt idx="917">
                  <c:v>0.99725419276639182</c:v>
                </c:pt>
                <c:pt idx="918">
                  <c:v>0.9972779010158358</c:v>
                </c:pt>
                <c:pt idx="919">
                  <c:v>0.99730154359145862</c:v>
                </c:pt>
                <c:pt idx="920">
                  <c:v>0.99732500867438534</c:v>
                </c:pt>
                <c:pt idx="921">
                  <c:v>0.99734829398442093</c:v>
                </c:pt>
                <c:pt idx="922">
                  <c:v>0.99737145567005558</c:v>
                </c:pt>
                <c:pt idx="923">
                  <c:v>0.99739406690399068</c:v>
                </c:pt>
                <c:pt idx="924">
                  <c:v>0.99741667111309151</c:v>
                </c:pt>
                <c:pt idx="925">
                  <c:v>0.99743884259511995</c:v>
                </c:pt>
                <c:pt idx="926">
                  <c:v>0.99746074938287033</c:v>
                </c:pt>
                <c:pt idx="927">
                  <c:v>0.99748248515849958</c:v>
                </c:pt>
                <c:pt idx="928">
                  <c:v>0.99750396344202252</c:v>
                </c:pt>
                <c:pt idx="929">
                  <c:v>0.99752543898083257</c:v>
                </c:pt>
                <c:pt idx="930">
                  <c:v>0.99754675029342077</c:v>
                </c:pt>
                <c:pt idx="931">
                  <c:v>0.99756806044290303</c:v>
                </c:pt>
                <c:pt idx="932">
                  <c:v>0.99758918114379269</c:v>
                </c:pt>
                <c:pt idx="933">
                  <c:v>0.99761019676656848</c:v>
                </c:pt>
                <c:pt idx="934">
                  <c:v>0.99763115985028739</c:v>
                </c:pt>
                <c:pt idx="935">
                  <c:v>0.99765200427333689</c:v>
                </c:pt>
                <c:pt idx="936">
                  <c:v>0.99767268473316328</c:v>
                </c:pt>
                <c:pt idx="937">
                  <c:v>0.99769318132893647</c:v>
                </c:pt>
                <c:pt idx="938">
                  <c:v>0.99771361902208588</c:v>
                </c:pt>
                <c:pt idx="939">
                  <c:v>0.99773400055279515</c:v>
                </c:pt>
                <c:pt idx="940">
                  <c:v>0.99775436650295657</c:v>
                </c:pt>
                <c:pt idx="941">
                  <c:v>0.99777452967953351</c:v>
                </c:pt>
                <c:pt idx="942">
                  <c:v>0.99779468746632793</c:v>
                </c:pt>
                <c:pt idx="943">
                  <c:v>0.99781482892849449</c:v>
                </c:pt>
                <c:pt idx="944">
                  <c:v>0.99783486544518118</c:v>
                </c:pt>
                <c:pt idx="945">
                  <c:v>0.99785477028196123</c:v>
                </c:pt>
                <c:pt idx="946">
                  <c:v>0.99787465857962732</c:v>
                </c:pt>
                <c:pt idx="947">
                  <c:v>0.99789451834315046</c:v>
                </c:pt>
                <c:pt idx="948">
                  <c:v>0.99791423419350955</c:v>
                </c:pt>
                <c:pt idx="949">
                  <c:v>0.99793375639719761</c:v>
                </c:pt>
                <c:pt idx="950">
                  <c:v>0.99795323208209763</c:v>
                </c:pt>
                <c:pt idx="951">
                  <c:v>0.99797268782779136</c:v>
                </c:pt>
                <c:pt idx="952">
                  <c:v>0.9979921182204009</c:v>
                </c:pt>
                <c:pt idx="953">
                  <c:v>0.99801152143763616</c:v>
                </c:pt>
                <c:pt idx="954">
                  <c:v>0.99803082494345463</c:v>
                </c:pt>
                <c:pt idx="955">
                  <c:v>0.99804991202050242</c:v>
                </c:pt>
                <c:pt idx="956">
                  <c:v>0.99806876009013346</c:v>
                </c:pt>
                <c:pt idx="957">
                  <c:v>0.99808760085864723</c:v>
                </c:pt>
                <c:pt idx="958">
                  <c:v>0.99810639036534665</c:v>
                </c:pt>
                <c:pt idx="959">
                  <c:v>0.99812516257039108</c:v>
                </c:pt>
                <c:pt idx="960">
                  <c:v>0.99814391901371846</c:v>
                </c:pt>
                <c:pt idx="961">
                  <c:v>0.99816238725559348</c:v>
                </c:pt>
                <c:pt idx="962">
                  <c:v>0.99818077592552235</c:v>
                </c:pt>
                <c:pt idx="963">
                  <c:v>0.99819898333570467</c:v>
                </c:pt>
                <c:pt idx="964">
                  <c:v>0.9982170112072476</c:v>
                </c:pt>
                <c:pt idx="965">
                  <c:v>0.99823497412964601</c:v>
                </c:pt>
                <c:pt idx="966">
                  <c:v>0.9982529330663229</c:v>
                </c:pt>
                <c:pt idx="967">
                  <c:v>0.99827089091598487</c:v>
                </c:pt>
                <c:pt idx="968">
                  <c:v>0.99828883296316662</c:v>
                </c:pt>
                <c:pt idx="969">
                  <c:v>0.99830644482502162</c:v>
                </c:pt>
                <c:pt idx="970">
                  <c:v>0.99832381985348984</c:v>
                </c:pt>
                <c:pt idx="971">
                  <c:v>0.9983409597467422</c:v>
                </c:pt>
                <c:pt idx="972">
                  <c:v>0.99835783849151405</c:v>
                </c:pt>
                <c:pt idx="973">
                  <c:v>0.99837465098973466</c:v>
                </c:pt>
                <c:pt idx="974">
                  <c:v>0.99839137417155854</c:v>
                </c:pt>
                <c:pt idx="975">
                  <c:v>0.99840808421861815</c:v>
                </c:pt>
                <c:pt idx="976">
                  <c:v>0.99842464978327117</c:v>
                </c:pt>
                <c:pt idx="977">
                  <c:v>0.99844114251792115</c:v>
                </c:pt>
                <c:pt idx="978">
                  <c:v>0.99845761351227169</c:v>
                </c:pt>
                <c:pt idx="979">
                  <c:v>0.99847406785977599</c:v>
                </c:pt>
                <c:pt idx="980">
                  <c:v>0.99849048631506954</c:v>
                </c:pt>
                <c:pt idx="981">
                  <c:v>0.99850680657667734</c:v>
                </c:pt>
                <c:pt idx="982">
                  <c:v>0.99852297592437333</c:v>
                </c:pt>
                <c:pt idx="983">
                  <c:v>0.99853913976863939</c:v>
                </c:pt>
                <c:pt idx="984">
                  <c:v>0.99855503808726931</c:v>
                </c:pt>
                <c:pt idx="985">
                  <c:v>0.99857092589808782</c:v>
                </c:pt>
                <c:pt idx="986">
                  <c:v>0.99858666406317864</c:v>
                </c:pt>
                <c:pt idx="987">
                  <c:v>0.99860235584896406</c:v>
                </c:pt>
                <c:pt idx="988">
                  <c:v>0.99861783070279497</c:v>
                </c:pt>
                <c:pt idx="989">
                  <c:v>0.99863325616991239</c:v>
                </c:pt>
                <c:pt idx="990">
                  <c:v>0.99864847568392656</c:v>
                </c:pt>
                <c:pt idx="991">
                  <c:v>0.99866355348780733</c:v>
                </c:pt>
                <c:pt idx="992">
                  <c:v>0.99867853589758682</c:v>
                </c:pt>
                <c:pt idx="993">
                  <c:v>0.99869324683352989</c:v>
                </c:pt>
                <c:pt idx="994">
                  <c:v>0.99870791782167279</c:v>
                </c:pt>
                <c:pt idx="995">
                  <c:v>0.99872247023459926</c:v>
                </c:pt>
                <c:pt idx="996">
                  <c:v>0.99873698491180096</c:v>
                </c:pt>
                <c:pt idx="997">
                  <c:v>0.99875141584491633</c:v>
                </c:pt>
                <c:pt idx="998">
                  <c:v>0.99876560682545545</c:v>
                </c:pt>
                <c:pt idx="999">
                  <c:v>0.99877958221460139</c:v>
                </c:pt>
                <c:pt idx="1000">
                  <c:v>0.9987935108439866</c:v>
                </c:pt>
                <c:pt idx="1001">
                  <c:v>0.9988073759011129</c:v>
                </c:pt>
                <c:pt idx="1002">
                  <c:v>0.99882123081276619</c:v>
                </c:pt>
                <c:pt idx="1003">
                  <c:v>0.99883497475830785</c:v>
                </c:pt>
                <c:pt idx="1004">
                  <c:v>0.99884868473463162</c:v>
                </c:pt>
                <c:pt idx="1005">
                  <c:v>0.99886236266550044</c:v>
                </c:pt>
                <c:pt idx="1006">
                  <c:v>0.9988756757698728</c:v>
                </c:pt>
                <c:pt idx="1007">
                  <c:v>0.99888898336948806</c:v>
                </c:pt>
                <c:pt idx="1008">
                  <c:v>0.99890221375480659</c:v>
                </c:pt>
                <c:pt idx="1009">
                  <c:v>0.99891529344361629</c:v>
                </c:pt>
                <c:pt idx="1010">
                  <c:v>0.99892829359916391</c:v>
                </c:pt>
                <c:pt idx="1011">
                  <c:v>0.99894125067571937</c:v>
                </c:pt>
                <c:pt idx="1012">
                  <c:v>0.99895407020561255</c:v>
                </c:pt>
                <c:pt idx="1013">
                  <c:v>0.99896667957927798</c:v>
                </c:pt>
                <c:pt idx="1014">
                  <c:v>0.99897921014435809</c:v>
                </c:pt>
                <c:pt idx="1015">
                  <c:v>0.99899165515230148</c:v>
                </c:pt>
                <c:pt idx="1016">
                  <c:v>0.99900404596349013</c:v>
                </c:pt>
                <c:pt idx="1017">
                  <c:v>0.9990164070810531</c:v>
                </c:pt>
                <c:pt idx="1018">
                  <c:v>0.99902871332834686</c:v>
                </c:pt>
                <c:pt idx="1019">
                  <c:v>0.99904093380062986</c:v>
                </c:pt>
                <c:pt idx="1020">
                  <c:v>0.99905315347145673</c:v>
                </c:pt>
                <c:pt idx="1021">
                  <c:v>0.9990653370160657</c:v>
                </c:pt>
                <c:pt idx="1022">
                  <c:v>0.99907736846010486</c:v>
                </c:pt>
                <c:pt idx="1023">
                  <c:v>0.99908923504020675</c:v>
                </c:pt>
                <c:pt idx="1024">
                  <c:v>0.99910108155582389</c:v>
                </c:pt>
                <c:pt idx="1025">
                  <c:v>0.9991129028436353</c:v>
                </c:pt>
                <c:pt idx="1026">
                  <c:v>0.99912471523846402</c:v>
                </c:pt>
                <c:pt idx="1027">
                  <c:v>0.99913635999504413</c:v>
                </c:pt>
                <c:pt idx="1028">
                  <c:v>0.99914794575625998</c:v>
                </c:pt>
                <c:pt idx="1029">
                  <c:v>0.9991594780792582</c:v>
                </c:pt>
                <c:pt idx="1030">
                  <c:v>0.99917075223620078</c:v>
                </c:pt>
                <c:pt idx="1031">
                  <c:v>0.99918202186391425</c:v>
                </c:pt>
                <c:pt idx="1032">
                  <c:v>0.99919307608149432</c:v>
                </c:pt>
                <c:pt idx="1033">
                  <c:v>0.99920410564552953</c:v>
                </c:pt>
                <c:pt idx="1034">
                  <c:v>0.99921501995522433</c:v>
                </c:pt>
                <c:pt idx="1035">
                  <c:v>0.9992258901049359</c:v>
                </c:pt>
                <c:pt idx="1036">
                  <c:v>0.99923676025464747</c:v>
                </c:pt>
                <c:pt idx="1037">
                  <c:v>0.99924754514326641</c:v>
                </c:pt>
                <c:pt idx="1038">
                  <c:v>0.99925832470839715</c:v>
                </c:pt>
                <c:pt idx="1039">
                  <c:v>0.99926905489249396</c:v>
                </c:pt>
                <c:pt idx="1040">
                  <c:v>0.99927977286010961</c:v>
                </c:pt>
                <c:pt idx="1041">
                  <c:v>0.99929040760585908</c:v>
                </c:pt>
                <c:pt idx="1042">
                  <c:v>0.99930096272776192</c:v>
                </c:pt>
                <c:pt idx="1043">
                  <c:v>0.99931147053914982</c:v>
                </c:pt>
                <c:pt idx="1044">
                  <c:v>0.99932195366623944</c:v>
                </c:pt>
                <c:pt idx="1045">
                  <c:v>0.99933242062398131</c:v>
                </c:pt>
                <c:pt idx="1046">
                  <c:v>0.99934270432911598</c:v>
                </c:pt>
                <c:pt idx="1047">
                  <c:v>0.99935283648624673</c:v>
                </c:pt>
                <c:pt idx="1048">
                  <c:v>0.99936279284769303</c:v>
                </c:pt>
                <c:pt idx="1049">
                  <c:v>0.99937261210733785</c:v>
                </c:pt>
                <c:pt idx="1050">
                  <c:v>0.99938236335630581</c:v>
                </c:pt>
                <c:pt idx="1051">
                  <c:v>0.99939210357207187</c:v>
                </c:pt>
                <c:pt idx="1052">
                  <c:v>0.99940183695776053</c:v>
                </c:pt>
                <c:pt idx="1053">
                  <c:v>0.99941140270082984</c:v>
                </c:pt>
                <c:pt idx="1054">
                  <c:v>0.99942068762037517</c:v>
                </c:pt>
                <c:pt idx="1055">
                  <c:v>0.99942988195533955</c:v>
                </c:pt>
                <c:pt idx="1056">
                  <c:v>0.99943877509657242</c:v>
                </c:pt>
                <c:pt idx="1057">
                  <c:v>0.99944762407189325</c:v>
                </c:pt>
                <c:pt idx="1058">
                  <c:v>0.99945615503250562</c:v>
                </c:pt>
                <c:pt idx="1059">
                  <c:v>0.9994642917019031</c:v>
                </c:pt>
                <c:pt idx="1060">
                  <c:v>0.99947233017761483</c:v>
                </c:pt>
                <c:pt idx="1061">
                  <c:v>0.99948033710362283</c:v>
                </c:pt>
                <c:pt idx="1062">
                  <c:v>0.99948833880199472</c:v>
                </c:pt>
                <c:pt idx="1063">
                  <c:v>0.99949629103756199</c:v>
                </c:pt>
                <c:pt idx="1064">
                  <c:v>0.99950417189610297</c:v>
                </c:pt>
                <c:pt idx="1065">
                  <c:v>0.99951203882273532</c:v>
                </c:pt>
                <c:pt idx="1066">
                  <c:v>0.99951990129260626</c:v>
                </c:pt>
                <c:pt idx="1067">
                  <c:v>0.99952774906114328</c:v>
                </c:pt>
                <c:pt idx="1068">
                  <c:v>0.99953542896232062</c:v>
                </c:pt>
                <c:pt idx="1069">
                  <c:v>0.99954306288729389</c:v>
                </c:pt>
                <c:pt idx="1070">
                  <c:v>0.99955056845935109</c:v>
                </c:pt>
                <c:pt idx="1071">
                  <c:v>0.99955802529647342</c:v>
                </c:pt>
                <c:pt idx="1072">
                  <c:v>0.99956532822538802</c:v>
                </c:pt>
                <c:pt idx="1073">
                  <c:v>0.99957262936797464</c:v>
                </c:pt>
                <c:pt idx="1074">
                  <c:v>0.9995798761344491</c:v>
                </c:pt>
                <c:pt idx="1075">
                  <c:v>0.99958705673984782</c:v>
                </c:pt>
                <c:pt idx="1076">
                  <c:v>0.99959420205159155</c:v>
                </c:pt>
                <c:pt idx="1077">
                  <c:v>0.9996012948242784</c:v>
                </c:pt>
                <c:pt idx="1078">
                  <c:v>0.99960829848528954</c:v>
                </c:pt>
                <c:pt idx="1079">
                  <c:v>0.99961504742079244</c:v>
                </c:pt>
                <c:pt idx="1080">
                  <c:v>0.99962167222809906</c:v>
                </c:pt>
                <c:pt idx="1081">
                  <c:v>0.99962824776282877</c:v>
                </c:pt>
                <c:pt idx="1082">
                  <c:v>0.99963481967417522</c:v>
                </c:pt>
                <c:pt idx="1083">
                  <c:v>0.99964138705629269</c:v>
                </c:pt>
                <c:pt idx="1084">
                  <c:v>0.99964793342278735</c:v>
                </c:pt>
                <c:pt idx="1085">
                  <c:v>0.99965445505969142</c:v>
                </c:pt>
                <c:pt idx="1086">
                  <c:v>0.99966091291684356</c:v>
                </c:pt>
                <c:pt idx="1087">
                  <c:v>0.999667337628246</c:v>
                </c:pt>
                <c:pt idx="1088">
                  <c:v>0.99967364231507871</c:v>
                </c:pt>
                <c:pt idx="1089">
                  <c:v>0.99967994384190462</c:v>
                </c:pt>
                <c:pt idx="1090">
                  <c:v>0.99968616446624625</c:v>
                </c:pt>
                <c:pt idx="1091">
                  <c:v>0.99969236407496509</c:v>
                </c:pt>
                <c:pt idx="1092">
                  <c:v>0.99969849908419595</c:v>
                </c:pt>
                <c:pt idx="1093">
                  <c:v>0.99970450955230983</c:v>
                </c:pt>
                <c:pt idx="1094">
                  <c:v>0.99971045692101634</c:v>
                </c:pt>
                <c:pt idx="1095">
                  <c:v>0.99971625723290247</c:v>
                </c:pt>
                <c:pt idx="1096">
                  <c:v>0.99972200932444211</c:v>
                </c:pt>
                <c:pt idx="1097">
                  <c:v>0.99972768012755286</c:v>
                </c:pt>
                <c:pt idx="1098">
                  <c:v>0.99973328065061651</c:v>
                </c:pt>
                <c:pt idx="1099">
                  <c:v>0.99973870793519837</c:v>
                </c:pt>
                <c:pt idx="1100">
                  <c:v>0.9997441208240786</c:v>
                </c:pt>
                <c:pt idx="1101">
                  <c:v>0.99974935969273215</c:v>
                </c:pt>
                <c:pt idx="1102">
                  <c:v>0.99975450852031222</c:v>
                </c:pt>
                <c:pt idx="1103">
                  <c:v>0.99975965734789229</c:v>
                </c:pt>
                <c:pt idx="1104">
                  <c:v>0.99976480617547236</c:v>
                </c:pt>
                <c:pt idx="1105">
                  <c:v>0.99976992646890939</c:v>
                </c:pt>
                <c:pt idx="1106">
                  <c:v>0.99977503711463567</c:v>
                </c:pt>
                <c:pt idx="1107">
                  <c:v>0.99978013434886182</c:v>
                </c:pt>
                <c:pt idx="1108">
                  <c:v>0.9997851251599742</c:v>
                </c:pt>
                <c:pt idx="1109">
                  <c:v>0.99978993823580509</c:v>
                </c:pt>
                <c:pt idx="1110">
                  <c:v>0.99979466478705592</c:v>
                </c:pt>
                <c:pt idx="1111">
                  <c:v>0.99979938623658315</c:v>
                </c:pt>
                <c:pt idx="1112">
                  <c:v>0.9998039939118768</c:v>
                </c:pt>
                <c:pt idx="1113">
                  <c:v>0.99980858057154764</c:v>
                </c:pt>
                <c:pt idx="1114">
                  <c:v>0.99981303588357606</c:v>
                </c:pt>
                <c:pt idx="1115">
                  <c:v>0.99981747017998179</c:v>
                </c:pt>
                <c:pt idx="1116">
                  <c:v>0.99982186769904757</c:v>
                </c:pt>
                <c:pt idx="1117">
                  <c:v>0.99982596574548888</c:v>
                </c:pt>
                <c:pt idx="1118">
                  <c:v>0.99982997366027215</c:v>
                </c:pt>
                <c:pt idx="1119">
                  <c:v>0.99983394561297678</c:v>
                </c:pt>
                <c:pt idx="1120">
                  <c:v>0.99983785888008014</c:v>
                </c:pt>
                <c:pt idx="1121">
                  <c:v>0.99984167694815163</c:v>
                </c:pt>
                <c:pt idx="1122">
                  <c:v>0.99984545653779544</c:v>
                </c:pt>
                <c:pt idx="1123">
                  <c:v>0.99984917416930386</c:v>
                </c:pt>
                <c:pt idx="1124">
                  <c:v>0.99985288342672374</c:v>
                </c:pt>
                <c:pt idx="1125">
                  <c:v>0.99985656116070953</c:v>
                </c:pt>
                <c:pt idx="1126">
                  <c:v>0.99986022983623724</c:v>
                </c:pt>
                <c:pt idx="1127">
                  <c:v>0.99986368110877066</c:v>
                </c:pt>
                <c:pt idx="1128">
                  <c:v>0.999867087451352</c:v>
                </c:pt>
                <c:pt idx="1129">
                  <c:v>0.99987047622052461</c:v>
                </c:pt>
                <c:pt idx="1130">
                  <c:v>0.99987374178876098</c:v>
                </c:pt>
                <c:pt idx="1131">
                  <c:v>0.99987698870247987</c:v>
                </c:pt>
                <c:pt idx="1132">
                  <c:v>0.99988022257201903</c:v>
                </c:pt>
                <c:pt idx="1133">
                  <c:v>0.99988340144765919</c:v>
                </c:pt>
                <c:pt idx="1134">
                  <c:v>0.99988657063980757</c:v>
                </c:pt>
                <c:pt idx="1135">
                  <c:v>0.99988961790511011</c:v>
                </c:pt>
                <c:pt idx="1136">
                  <c:v>0.99989258907809642</c:v>
                </c:pt>
                <c:pt idx="1137">
                  <c:v>0.99989549700981994</c:v>
                </c:pt>
                <c:pt idx="1138">
                  <c:v>0.99989836564232881</c:v>
                </c:pt>
                <c:pt idx="1139">
                  <c:v>0.99990120506247893</c:v>
                </c:pt>
                <c:pt idx="1140">
                  <c:v>0.99990403928190552</c:v>
                </c:pt>
                <c:pt idx="1141">
                  <c:v>0.99990682385192331</c:v>
                </c:pt>
                <c:pt idx="1142">
                  <c:v>0.9999095569221701</c:v>
                </c:pt>
                <c:pt idx="1143">
                  <c:v>0.99991227001490246</c:v>
                </c:pt>
                <c:pt idx="1144">
                  <c:v>0.99991492849118357</c:v>
                </c:pt>
                <c:pt idx="1145">
                  <c:v>0.9999175554440306</c:v>
                </c:pt>
                <c:pt idx="1146">
                  <c:v>0.99992009181229669</c:v>
                </c:pt>
                <c:pt idx="1147">
                  <c:v>0.99992261368702973</c:v>
                </c:pt>
                <c:pt idx="1148">
                  <c:v>0.99992513556176277</c:v>
                </c:pt>
                <c:pt idx="1149">
                  <c:v>0.9999274726448566</c:v>
                </c:pt>
                <c:pt idx="1150">
                  <c:v>0.99992973624573844</c:v>
                </c:pt>
                <c:pt idx="1151">
                  <c:v>0.99993196492082925</c:v>
                </c:pt>
                <c:pt idx="1152">
                  <c:v>0.99993417156122066</c:v>
                </c:pt>
                <c:pt idx="1153">
                  <c:v>0.99993631515474379</c:v>
                </c:pt>
                <c:pt idx="1154">
                  <c:v>0.99993844298654988</c:v>
                </c:pt>
                <c:pt idx="1155">
                  <c:v>0.99994054454882741</c:v>
                </c:pt>
                <c:pt idx="1156">
                  <c:v>0.99994262929860678</c:v>
                </c:pt>
                <c:pt idx="1157">
                  <c:v>0.99994468919786517</c:v>
                </c:pt>
                <c:pt idx="1158">
                  <c:v>0.99994668568202882</c:v>
                </c:pt>
                <c:pt idx="1159">
                  <c:v>0.99994868216619248</c:v>
                </c:pt>
                <c:pt idx="1160">
                  <c:v>0.99995058896828759</c:v>
                </c:pt>
                <c:pt idx="1161">
                  <c:v>0.99995249124448715</c:v>
                </c:pt>
                <c:pt idx="1162">
                  <c:v>0.99995437766838502</c:v>
                </c:pt>
                <c:pt idx="1163">
                  <c:v>0.99995611776195081</c:v>
                </c:pt>
                <c:pt idx="1164">
                  <c:v>0.99995785155082983</c:v>
                </c:pt>
                <c:pt idx="1165">
                  <c:v>0.99995953280065186</c:v>
                </c:pt>
                <c:pt idx="1166">
                  <c:v>0.99996116860418971</c:v>
                </c:pt>
                <c:pt idx="1167">
                  <c:v>0.99996279912177299</c:v>
                </c:pt>
                <c:pt idx="1168">
                  <c:v>0.99996441605654263</c:v>
                </c:pt>
                <c:pt idx="1169">
                  <c:v>0.99996600798996793</c:v>
                </c:pt>
                <c:pt idx="1170">
                  <c:v>0.99996749934280371</c:v>
                </c:pt>
                <c:pt idx="1171">
                  <c:v>0.99996898619811514</c:v>
                </c:pt>
                <c:pt idx="1172">
                  <c:v>0.99997045729170941</c:v>
                </c:pt>
                <c:pt idx="1173">
                  <c:v>0.99997190664500435</c:v>
                </c:pt>
                <c:pt idx="1174">
                  <c:v>0.99997326541371834</c:v>
                </c:pt>
                <c:pt idx="1175">
                  <c:v>0.99997458939795325</c:v>
                </c:pt>
                <c:pt idx="1176">
                  <c:v>0.99997590287437677</c:v>
                </c:pt>
                <c:pt idx="1177">
                  <c:v>0.99997714279612049</c:v>
                </c:pt>
                <c:pt idx="1178">
                  <c:v>0.99997837746395857</c:v>
                </c:pt>
                <c:pt idx="1179">
                  <c:v>0.99997960923309004</c:v>
                </c:pt>
                <c:pt idx="1180">
                  <c:v>0.99998080234253406</c:v>
                </c:pt>
                <c:pt idx="1181">
                  <c:v>0.99998197994208615</c:v>
                </c:pt>
                <c:pt idx="1182">
                  <c:v>0.9999830669570573</c:v>
                </c:pt>
                <c:pt idx="1183">
                  <c:v>0.9999841273003045</c:v>
                </c:pt>
                <c:pt idx="1184">
                  <c:v>0.9999851862249971</c:v>
                </c:pt>
                <c:pt idx="1185">
                  <c:v>0.99998622905633794</c:v>
                </c:pt>
                <c:pt idx="1186">
                  <c:v>0.99998726932966531</c:v>
                </c:pt>
                <c:pt idx="1187">
                  <c:v>0.99998826757174719</c:v>
                </c:pt>
                <c:pt idx="1188">
                  <c:v>0.99998921327477208</c:v>
                </c:pt>
                <c:pt idx="1189">
                  <c:v>0.99999010643874009</c:v>
                </c:pt>
                <c:pt idx="1190">
                  <c:v>0.9999909996027081</c:v>
                </c:pt>
                <c:pt idx="1191">
                  <c:v>0.99999178768856223</c:v>
                </c:pt>
                <c:pt idx="1192">
                  <c:v>0.99999254859904207</c:v>
                </c:pt>
                <c:pt idx="1193">
                  <c:v>0.99999329723984043</c:v>
                </c:pt>
                <c:pt idx="1194">
                  <c:v>0.99999403278663757</c:v>
                </c:pt>
                <c:pt idx="1195">
                  <c:v>0.99999474840011648</c:v>
                </c:pt>
                <c:pt idx="1196">
                  <c:v>0.99999537886879974</c:v>
                </c:pt>
                <c:pt idx="1197">
                  <c:v>0.9999959825244471</c:v>
                </c:pt>
                <c:pt idx="1198">
                  <c:v>0.99999652620228607</c:v>
                </c:pt>
                <c:pt idx="1199">
                  <c:v>0.99999705159285546</c:v>
                </c:pt>
                <c:pt idx="1200">
                  <c:v>0.99999757698342484</c:v>
                </c:pt>
                <c:pt idx="1201">
                  <c:v>0.99999806206385577</c:v>
                </c:pt>
                <c:pt idx="1202">
                  <c:v>0.99999854714428671</c:v>
                </c:pt>
                <c:pt idx="1203">
                  <c:v>0.99999896754732676</c:v>
                </c:pt>
                <c:pt idx="1204">
                  <c:v>0.99999922572425259</c:v>
                </c:pt>
                <c:pt idx="1205">
                  <c:v>0.99999944131555518</c:v>
                </c:pt>
                <c:pt idx="1206">
                  <c:v>0.99999964612729264</c:v>
                </c:pt>
                <c:pt idx="1207">
                  <c:v>0.99999980374446351</c:v>
                </c:pt>
                <c:pt idx="1208">
                  <c:v>0.99999992119141279</c:v>
                </c:pt>
                <c:pt idx="1209">
                  <c:v>0.99999999999999822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C-4B44-B8E0-E7695BB72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98752"/>
        <c:axId val="164636160"/>
      </c:lineChart>
      <c:catAx>
        <c:axId val="159108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4004608"/>
        <c:crosses val="autoZero"/>
        <c:auto val="1"/>
        <c:lblAlgn val="ctr"/>
        <c:lblOffset val="100"/>
        <c:noMultiLvlLbl val="0"/>
      </c:catAx>
      <c:valAx>
        <c:axId val="164004608"/>
        <c:scaling>
          <c:orientation val="minMax"/>
        </c:scaling>
        <c:delete val="0"/>
        <c:axPos val="l"/>
        <c:majorGridlines/>
        <c:numFmt formatCode="_(&quot;$&quot;\ * #,##0.00_);_(&quot;$&quot;\ * \(#,##0.00\);_(&quot;$&quot;\ * &quot;-&quot;??_);_(@_)" sourceLinked="1"/>
        <c:majorTickMark val="out"/>
        <c:minorTickMark val="none"/>
        <c:tickLblPos val="nextTo"/>
        <c:crossAx val="159108480"/>
        <c:crosses val="autoZero"/>
        <c:crossBetween val="between"/>
      </c:valAx>
      <c:valAx>
        <c:axId val="164636160"/>
        <c:scaling>
          <c:orientation val="minMax"/>
        </c:scaling>
        <c:delete val="0"/>
        <c:axPos val="r"/>
        <c:numFmt formatCode="0.000000%" sourceLinked="1"/>
        <c:majorTickMark val="out"/>
        <c:minorTickMark val="none"/>
        <c:tickLblPos val="nextTo"/>
        <c:crossAx val="166298752"/>
        <c:crosses val="max"/>
        <c:crossBetween val="between"/>
      </c:valAx>
      <c:catAx>
        <c:axId val="16629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63616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MATERIALES!$N$3:$N$5</c:f>
              <c:numCache>
                <c:formatCode>0.00%</c:formatCode>
                <c:ptCount val="3"/>
                <c:pt idx="0">
                  <c:v>0.28429752066115704</c:v>
                </c:pt>
                <c:pt idx="1">
                  <c:v>0.35289256198347102</c:v>
                </c:pt>
                <c:pt idx="2">
                  <c:v>0.36280991735537194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5-4C15-9C05-4BC2D89EC00F}"/>
            </c:ext>
          </c:extLst>
        </c:ser>
        <c:ser>
          <c:idx val="1"/>
          <c:order val="1"/>
          <c:invertIfNegative val="0"/>
          <c:val>
            <c:numRef>
              <c:f>MATERIALES!$O$3:$O$5</c:f>
              <c:numCache>
                <c:formatCode>0.00%</c:formatCode>
                <c:ptCount val="3"/>
                <c:pt idx="0">
                  <c:v>0.80030058237835799</c:v>
                </c:pt>
                <c:pt idx="1">
                  <c:v>0.14982152921284675</c:v>
                </c:pt>
                <c:pt idx="2">
                  <c:v>4.9877888408798809E-2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5-4C15-9C05-4BC2D89E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75008"/>
        <c:axId val="154876928"/>
      </c:barChart>
      <c:catAx>
        <c:axId val="15487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76928"/>
        <c:crosses val="autoZero"/>
        <c:auto val="1"/>
        <c:lblAlgn val="ctr"/>
        <c:lblOffset val="100"/>
        <c:noMultiLvlLbl val="0"/>
      </c:catAx>
      <c:valAx>
        <c:axId val="1548769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5487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MATERIALES!$N$1222:$N$1224</c:f>
              <c:numCache>
                <c:formatCode>0.00%</c:formatCode>
                <c:ptCount val="3"/>
                <c:pt idx="0">
                  <c:v>0.10909090909090909</c:v>
                </c:pt>
                <c:pt idx="1">
                  <c:v>0.23223140495867772</c:v>
                </c:pt>
                <c:pt idx="2">
                  <c:v>0.65867768595041321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F-4217-8C76-DCB90F3CD878}"/>
            </c:ext>
          </c:extLst>
        </c:ser>
        <c:ser>
          <c:idx val="1"/>
          <c:order val="1"/>
          <c:invertIfNegative val="0"/>
          <c:val>
            <c:numRef>
              <c:f>MATERIALES!$O$1222:$O$1224</c:f>
              <c:numCache>
                <c:formatCode>0.000000%</c:formatCode>
                <c:ptCount val="3"/>
                <c:pt idx="0">
                  <c:v>0.80051415854323194</c:v>
                </c:pt>
                <c:pt idx="1">
                  <c:v>0.14964970464595584</c:v>
                </c:pt>
                <c:pt idx="2">
                  <c:v>4.983613681081045E-2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F-4217-8C76-DCB90F3C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192512"/>
        <c:axId val="256273024"/>
      </c:barChart>
      <c:catAx>
        <c:axId val="25619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56273024"/>
        <c:crosses val="autoZero"/>
        <c:auto val="1"/>
        <c:lblAlgn val="ctr"/>
        <c:lblOffset val="100"/>
        <c:noMultiLvlLbl val="0"/>
      </c:catAx>
      <c:valAx>
        <c:axId val="2562730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5619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'BIENESTAR Y OTROS GASTOS'!$M$3:$M$5</c:f>
              <c:numCache>
                <c:formatCode>0.00%</c:formatCode>
                <c:ptCount val="3"/>
                <c:pt idx="0">
                  <c:v>0.11764705882352941</c:v>
                </c:pt>
                <c:pt idx="1">
                  <c:v>0.19457013574660634</c:v>
                </c:pt>
                <c:pt idx="2">
                  <c:v>0.68778280542986425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4-4770-91FD-F31E8D90D201}"/>
            </c:ext>
          </c:extLst>
        </c:ser>
        <c:ser>
          <c:idx val="1"/>
          <c:order val="1"/>
          <c:invertIfNegative val="0"/>
          <c:val>
            <c:numRef>
              <c:f>'BIENESTAR Y OTROS GASTOS'!$N$3:$N$5</c:f>
              <c:numCache>
                <c:formatCode>0.00%</c:formatCode>
                <c:ptCount val="3"/>
                <c:pt idx="0">
                  <c:v>0.80405478270246933</c:v>
                </c:pt>
                <c:pt idx="1">
                  <c:v>0.14720155289550285</c:v>
                </c:pt>
                <c:pt idx="2">
                  <c:v>4.8743664402028486E-2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4-4770-91FD-F31E8D90D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105536"/>
        <c:axId val="155431296"/>
      </c:barChart>
      <c:catAx>
        <c:axId val="15510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31296"/>
        <c:crosses val="autoZero"/>
        <c:auto val="1"/>
        <c:lblAlgn val="ctr"/>
        <c:lblOffset val="100"/>
        <c:noMultiLvlLbl val="0"/>
      </c:catAx>
      <c:valAx>
        <c:axId val="1554312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5510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'BIENESTAR Y OTROS GASTOS'!$B$2:$B$222</c:f>
              <c:strCache>
                <c:ptCount val="221"/>
                <c:pt idx="0">
                  <c:v>Refrigerios</c:v>
                </c:pt>
                <c:pt idx="1">
                  <c:v>Mercado Comerdor principal</c:v>
                </c:pt>
                <c:pt idx="2">
                  <c:v>CAPACITACIÓN AL PERSONAL</c:v>
                </c:pt>
                <c:pt idx="3">
                  <c:v>EXAMENES MEDICOS</c:v>
                </c:pt>
                <c:pt idx="4">
                  <c:v>BONOS EXITO</c:v>
                </c:pt>
                <c:pt idx="5">
                  <c:v>Comidas</c:v>
                </c:pt>
                <c:pt idx="6">
                  <c:v>Impresion Arte Final</c:v>
                </c:pt>
                <c:pt idx="7">
                  <c:v>DESAYUNOS</c:v>
                </c:pt>
                <c:pt idx="8">
                  <c:v>Mercados</c:v>
                </c:pt>
                <c:pt idx="9">
                  <c:v>ALMUERZOS PERSONAL</c:v>
                </c:pt>
                <c:pt idx="10">
                  <c:v>ATENCION EMPLEADOS</c:v>
                </c:pt>
                <c:pt idx="11">
                  <c:v>ALIMETICIOS BIG PASS</c:v>
                </c:pt>
                <c:pt idx="12">
                  <c:v>Fotocopias</c:v>
                </c:pt>
                <c:pt idx="13">
                  <c:v>ALMUERZO</c:v>
                </c:pt>
                <c:pt idx="14">
                  <c:v>Excluidios</c:v>
                </c:pt>
                <c:pt idx="15">
                  <c:v>TIQUETES AEREOS</c:v>
                </c:pt>
                <c:pt idx="17">
                  <c:v>Recreacion</c:v>
                </c:pt>
                <c:pt idx="18">
                  <c:v>EVENTO</c:v>
                </c:pt>
                <c:pt idx="19">
                  <c:v>Servicio de coordinación logistica</c:v>
                </c:pt>
                <c:pt idx="20">
                  <c:v>Prueba  de Competencia</c:v>
                </c:pt>
                <c:pt idx="21">
                  <c:v>COMISION POR CORRETAJE TAXIS</c:v>
                </c:pt>
                <c:pt idx="22">
                  <c:v>IMPUESTO AL CONSUMO RESTAURANTES</c:v>
                </c:pt>
                <c:pt idx="23">
                  <c:v>ALQUILER DE SALON</c:v>
                </c:pt>
                <c:pt idx="24">
                  <c:v>SERVICIO DE PROPINA</c:v>
                </c:pt>
                <c:pt idx="25">
                  <c:v>EVENTO FIN DE AÑO</c:v>
                </c:pt>
                <c:pt idx="26">
                  <c:v>SERVICIO CENAS PERSONAL BQUILLA</c:v>
                </c:pt>
                <c:pt idx="27">
                  <c:v>SERVICIO ALMUERZOS PERSONAL BQUILLA</c:v>
                </c:pt>
                <c:pt idx="28">
                  <c:v>A.I.U POR A.R.L. CONTRATISTAS</c:v>
                </c:pt>
                <c:pt idx="29">
                  <c:v>SERVICIOS DE AREAS PROTEGIDAS</c:v>
                </c:pt>
                <c:pt idx="30">
                  <c:v>Almuerzos   de Gerencia</c:v>
                </c:pt>
                <c:pt idx="31">
                  <c:v>Regalos Cumpleaños 2015</c:v>
                </c:pt>
                <c:pt idx="32">
                  <c:v>Anchetas</c:v>
                </c:pt>
                <c:pt idx="33">
                  <c:v>Enfermería y o terapias</c:v>
                </c:pt>
                <c:pt idx="34">
                  <c:v>Reloj Grande</c:v>
                </c:pt>
                <c:pt idx="35">
                  <c:v>Capacitaciones</c:v>
                </c:pt>
                <c:pt idx="36">
                  <c:v>Servicio Meseros</c:v>
                </c:pt>
                <c:pt idx="37">
                  <c:v>Conferencia</c:v>
                </c:pt>
                <c:pt idx="38">
                  <c:v>Servicio de trasnporte</c:v>
                </c:pt>
                <c:pt idx="39">
                  <c:v>Bebidas refrescos.</c:v>
                </c:pt>
                <c:pt idx="40">
                  <c:v>OBSEQUIOS</c:v>
                </c:pt>
                <c:pt idx="41">
                  <c:v>MATERIALES DE CONSTRUCCIÒN (AUXILIO PARA VIVIENDA)</c:v>
                </c:pt>
                <c:pt idx="42">
                  <c:v>TROFEOS</c:v>
                </c:pt>
                <c:pt idx="43">
                  <c:v>A.R.L.CONDUCTORES TERCEROS</c:v>
                </c:pt>
                <c:pt idx="44">
                  <c:v>coronas funerarias</c:v>
                </c:pt>
                <c:pt idx="45">
                  <c:v>Alimeticios Big Pass-Comisiòn</c:v>
                </c:pt>
                <c:pt idx="46">
                  <c:v>ADORNOS NAVIDEÑOS</c:v>
                </c:pt>
                <c:pt idx="47">
                  <c:v>Kit de Cumpleaños</c:v>
                </c:pt>
                <c:pt idx="48">
                  <c:v>PLATO DE LECHONA</c:v>
                </c:pt>
                <c:pt idx="49">
                  <c:v>Almuerzo Areas</c:v>
                </c:pt>
                <c:pt idx="50">
                  <c:v>PRUEBAS SUSTANCIAS PSICOACTIVAS</c:v>
                </c:pt>
                <c:pt idx="51">
                  <c:v>Vehiculos Big Pass</c:v>
                </c:pt>
                <c:pt idx="52">
                  <c:v>BOLETAS PARA CINE</c:v>
                </c:pt>
                <c:pt idx="53">
                  <c:v>Curso de emprendimiento</c:v>
                </c:pt>
                <c:pt idx="54">
                  <c:v>Juego de empaques Neopreno</c:v>
                </c:pt>
                <c:pt idx="55">
                  <c:v>otros pagos por cuenta de empleados</c:v>
                </c:pt>
                <c:pt idx="56">
                  <c:v>PASABOCAS</c:v>
                </c:pt>
                <c:pt idx="57">
                  <c:v>SERVICIO DE VACUNACION</c:v>
                </c:pt>
                <c:pt idx="58">
                  <c:v>COFEE BREAK</c:v>
                </c:pt>
                <c:pt idx="59">
                  <c:v>LIBRO</c:v>
                </c:pt>
                <c:pt idx="60">
                  <c:v>BONOS CREPES &amp; WAFFLES</c:v>
                </c:pt>
                <c:pt idx="61">
                  <c:v>Dulces</c:v>
                </c:pt>
                <c:pt idx="62">
                  <c:v>LITRO SELLO NEGRO</c:v>
                </c:pt>
                <c:pt idx="63">
                  <c:v>SERVICIO DE VACUNACION CALI</c:v>
                </c:pt>
                <c:pt idx="64">
                  <c:v>Regalos  FIN DE AÑO RIFAS</c:v>
                </c:pt>
                <c:pt idx="65">
                  <c:v>Servicio de parqueadero</c:v>
                </c:pt>
                <c:pt idx="66">
                  <c:v>GIMNASIO BEBE</c:v>
                </c:pt>
                <c:pt idx="67">
                  <c:v>Diagnostico del clima Oragnizacional</c:v>
                </c:pt>
                <c:pt idx="68">
                  <c:v>RELOJ DIGITAL</c:v>
                </c:pt>
                <c:pt idx="69">
                  <c:v>Cordon Escarapela</c:v>
                </c:pt>
                <c:pt idx="70">
                  <c:v>Encuestas Centro Nal Consultoria</c:v>
                </c:pt>
                <c:pt idx="71">
                  <c:v>PENALIDAD- MULTAS</c:v>
                </c:pt>
                <c:pt idx="72">
                  <c:v>JUZGAMIENTOS DE TORNEO DE FÙTBOL, BALONCESTO, TENIS, VOLEIB</c:v>
                </c:pt>
                <c:pt idx="73">
                  <c:v>LAPICERO LAMY  PARA GRADUADOS</c:v>
                </c:pt>
                <c:pt idx="74">
                  <c:v>REFRIGERIOS PERSONAL BQUILLA</c:v>
                </c:pt>
                <c:pt idx="75">
                  <c:v>YOYOS  PORTA CARNET</c:v>
                </c:pt>
                <c:pt idx="76">
                  <c:v>ALMUERZO BUFFET</c:v>
                </c:pt>
                <c:pt idx="77">
                  <c:v>CONO SEÑALIZACION</c:v>
                </c:pt>
                <c:pt idx="78">
                  <c:v>Juego de Sabanas</c:v>
                </c:pt>
                <c:pt idx="79">
                  <c:v>AVISO LEGAL FALLECIMIENTO FUNCIONARIO</c:v>
                </c:pt>
                <c:pt idx="80">
                  <c:v>CARNETS PARA IDENTIFICACION</c:v>
                </c:pt>
                <c:pt idx="81">
                  <c:v>INSUMOS BEBIDAS CALIENTES</c:v>
                </c:pt>
                <c:pt idx="82">
                  <c:v>Juguetes Niña</c:v>
                </c:pt>
                <c:pt idx="83">
                  <c:v>SET HERRAMIENTAS</c:v>
                </c:pt>
                <c:pt idx="84">
                  <c:v>Juguetes Niño</c:v>
                </c:pt>
                <c:pt idx="85">
                  <c:v>RESTAURANTE MEDELLIN</c:v>
                </c:pt>
                <c:pt idx="86">
                  <c:v>ARTICULOS PARA ACTIVIDADES DE FIN DE AÑO</c:v>
                </c:pt>
                <c:pt idx="87">
                  <c:v>BALON DE FUTBOL</c:v>
                </c:pt>
                <c:pt idx="88">
                  <c:v>EXAMENES MEDICOS TEMPORALES</c:v>
                </c:pt>
                <c:pt idx="89">
                  <c:v>Licores</c:v>
                </c:pt>
                <c:pt idx="90">
                  <c:v>Reconocimiento Grado</c:v>
                </c:pt>
                <c:pt idx="91">
                  <c:v>Sombrilla</c:v>
                </c:pt>
                <c:pt idx="92">
                  <c:v>Torneo Deportivo</c:v>
                </c:pt>
                <c:pt idx="93">
                  <c:v>Alquiler de togas y birretes</c:v>
                </c:pt>
                <c:pt idx="94">
                  <c:v>DIPLOMAS DE RECONOCIMIENTOS</c:v>
                </c:pt>
                <c:pt idx="95">
                  <c:v>JUEGOS BROCHURE.</c:v>
                </c:pt>
                <c:pt idx="96">
                  <c:v>JUEGOS DIDACTICOS</c:v>
                </c:pt>
                <c:pt idx="97">
                  <c:v>ALQUILER DE BAÑOS PORTATILES</c:v>
                </c:pt>
                <c:pt idx="98">
                  <c:v>Bolsa para dulces</c:v>
                </c:pt>
                <c:pt idx="99">
                  <c:v>Bolsas de Regalo Logo Open</c:v>
                </c:pt>
                <c:pt idx="100">
                  <c:v>BONOS PANAMERICANA</c:v>
                </c:pt>
                <c:pt idx="101">
                  <c:v>CARETA PARA SOLDAR</c:v>
                </c:pt>
                <c:pt idx="102">
                  <c:v>COLCHONES SENCILLOS</c:v>
                </c:pt>
                <c:pt idx="103">
                  <c:v>Atención desayunos</c:v>
                </c:pt>
                <c:pt idx="104">
                  <c:v>LITRO SELLO VERDE</c:v>
                </c:pt>
                <c:pt idx="105">
                  <c:v>MUGS</c:v>
                </c:pt>
                <c:pt idx="106">
                  <c:v>Viino Blanco</c:v>
                </c:pt>
                <c:pt idx="107">
                  <c:v>BONOS ARTURO CALLE</c:v>
                </c:pt>
                <c:pt idx="108">
                  <c:v>CAMA SENCILLA</c:v>
                </c:pt>
                <c:pt idx="109">
                  <c:v>CENTRO CON ACTIVIDADES PARA CUNA</c:v>
                </c:pt>
                <c:pt idx="110">
                  <c:v>ELECTRODOMESTICOS</c:v>
                </c:pt>
                <c:pt idx="111">
                  <c:v>ENCUENTRO DE PAREJAS - Taller con Psicólogo</c:v>
                </c:pt>
                <c:pt idx="112">
                  <c:v>Maletas para transporte de productos.</c:v>
                </c:pt>
                <c:pt idx="113">
                  <c:v>Masaje corporal</c:v>
                </c:pt>
                <c:pt idx="114">
                  <c:v>Obsequio reconocimiento de vivienda</c:v>
                </c:pt>
                <c:pt idx="115">
                  <c:v>Paraguas mango Plástico</c:v>
                </c:pt>
                <c:pt idx="116">
                  <c:v>Regalos para Bebe</c:v>
                </c:pt>
                <c:pt idx="117">
                  <c:v>Servicio de ambulancia</c:v>
                </c:pt>
                <c:pt idx="118">
                  <c:v>Vino Tinto</c:v>
                </c:pt>
                <c:pt idx="119">
                  <c:v>A.R.L. CONTRATISTAS</c:v>
                </c:pt>
                <c:pt idx="120">
                  <c:v>AGUA EN BOLSA PARA EVENTOS</c:v>
                </c:pt>
                <c:pt idx="121">
                  <c:v>ATENCIONES AL PERSONAL BUCARAMANGA</c:v>
                </c:pt>
                <c:pt idx="122">
                  <c:v>BALON DE VOLEY BALL</c:v>
                </c:pt>
                <c:pt idx="123">
                  <c:v>Bonos Temporales</c:v>
                </c:pt>
                <c:pt idx="124">
                  <c:v>Cafetera Universal  Regalo Colaboradores</c:v>
                </c:pt>
                <c:pt idx="125">
                  <c:v>Cubiertos cheff winox decorado</c:v>
                </c:pt>
                <c:pt idx="126">
                  <c:v>ENCUENTRO DE PAREJAS - SPA</c:v>
                </c:pt>
                <c:pt idx="127">
                  <c:v>Entrada a Santuario  ( Visita de Museo )</c:v>
                </c:pt>
                <c:pt idx="128">
                  <c:v>EXPLORER¨S CLUB COLECCION GOLD ROUTE Lt</c:v>
                </c:pt>
                <c:pt idx="129">
                  <c:v>JUICE EXTRACTOR OST, 120V</c:v>
                </c:pt>
                <c:pt idx="130">
                  <c:v>Kit para Evento GBS</c:v>
                </c:pt>
                <c:pt idx="131">
                  <c:v>LITRO SELLO DORADO</c:v>
                </c:pt>
                <c:pt idx="132">
                  <c:v>MEDICINA PREPAGADA-EMPLEADOS</c:v>
                </c:pt>
                <c:pt idx="133">
                  <c:v>Obsequio reconocimiento de matrimonio</c:v>
                </c:pt>
                <c:pt idx="134">
                  <c:v>Portavasos Bojanini - Quinquenios</c:v>
                </c:pt>
                <c:pt idx="135">
                  <c:v>Protector para I PAD</c:v>
                </c:pt>
                <c:pt idx="136">
                  <c:v>Reconocimiento matrimonio  Combo de Cine 4D</c:v>
                </c:pt>
                <c:pt idx="137">
                  <c:v>Reconocimiento Vivienda  Bono falabella</c:v>
                </c:pt>
                <c:pt idx="138">
                  <c:v>Reconocimiento Vivienda  Vajilla</c:v>
                </c:pt>
                <c:pt idx="139">
                  <c:v>Regalo de 11 A 12 años  Gafas de Realiad Virtual</c:v>
                </c:pt>
                <c:pt idx="140">
                  <c:v>Regalos para Colaboradores Asador</c:v>
                </c:pt>
                <c:pt idx="141">
                  <c:v>Reloj de Sobremesa  refe 2004</c:v>
                </c:pt>
                <c:pt idx="142">
                  <c:v>Afiliacion Computrabajo platino 500 plus</c:v>
                </c:pt>
                <c:pt idx="143">
                  <c:v>Almohada</c:v>
                </c:pt>
                <c:pt idx="144">
                  <c:v>Alquiler de consolas Xbox- Torneo deportivo</c:v>
                </c:pt>
                <c:pt idx="145">
                  <c:v>AUXILIOS PERSONAL</c:v>
                </c:pt>
                <c:pt idx="146">
                  <c:v>Bicicletas  FIN DE AÑO RIFAS</c:v>
                </c:pt>
                <c:pt idx="147">
                  <c:v>BOLA ANTIESTRES</c:v>
                </c:pt>
                <c:pt idx="148">
                  <c:v>Bolsa papel kraft 85 gramos</c:v>
                </c:pt>
                <c:pt idx="149">
                  <c:v>BONOS ALMACEN LA 14</c:v>
                </c:pt>
                <c:pt idx="150">
                  <c:v>CAMA ENSUEÑO 140*190</c:v>
                </c:pt>
                <c:pt idx="151">
                  <c:v>CAMAROTES CL</c:v>
                </c:pt>
                <c:pt idx="152">
                  <c:v>Capa impermeable para eventos</c:v>
                </c:pt>
                <c:pt idx="153">
                  <c:v>Celebración Misa</c:v>
                </c:pt>
                <c:pt idx="154">
                  <c:v>CHAMPAGNE  PIPER AEIDSIECK 750ML</c:v>
                </c:pt>
                <c:pt idx="155">
                  <c:v>COLCHONETA ASOLEADORA</c:v>
                </c:pt>
                <c:pt idx="156">
                  <c:v>COMBOS</c:v>
                </c:pt>
                <c:pt idx="157">
                  <c:v>Computador Portátil ASUS</c:v>
                </c:pt>
                <c:pt idx="158">
                  <c:v>Dispensador de stickies. Incluye repuesto en color azul. Med</c:v>
                </c:pt>
                <c:pt idx="159">
                  <c:v>Elíptica</c:v>
                </c:pt>
                <c:pt idx="160">
                  <c:v>Evaluación Caliper</c:v>
                </c:pt>
                <c:pt idx="161">
                  <c:v>EXAMENES MEDICOS OCUPACIONALES BUCARAMANGA</c:v>
                </c:pt>
                <c:pt idx="162">
                  <c:v>Galletas de la suerte</c:v>
                </c:pt>
                <c:pt idx="163">
                  <c:v>Galletas para refrigerio de reuniones</c:v>
                </c:pt>
                <c:pt idx="164">
                  <c:v>GASTOS MEDICOS MEDELLIN</c:v>
                </c:pt>
                <c:pt idx="165">
                  <c:v>Gastos Medicos Y Doragas Colsanitas</c:v>
                </c:pt>
                <c:pt idx="166">
                  <c:v>Grecas óster de autoservicio</c:v>
                </c:pt>
                <c:pt idx="167">
                  <c:v>Hamburguesera grill asador</c:v>
                </c:pt>
                <c:pt idx="168">
                  <c:v>Jarra de vidrio</c:v>
                </c:pt>
                <c:pt idx="169">
                  <c:v>Johnnie Walker - Explorer s club collection Platinum Lt</c:v>
                </c:pt>
                <c:pt idx="170">
                  <c:v>JOHNNIE WALKER GOLD LABEL RESERVE LITRO</c:v>
                </c:pt>
                <c:pt idx="171">
                  <c:v>JOHNNIE WALKER XPLORER CLUB COLLECTION SPICED ROAD LITRO</c:v>
                </c:pt>
                <c:pt idx="172">
                  <c:v>JOHNNIE WALKER XR 21 AÑOS 750ML</c:v>
                </c:pt>
                <c:pt idx="173">
                  <c:v>JUEGO DE CAMA</c:v>
                </c:pt>
                <c:pt idx="174">
                  <c:v>JUEGO DE SALA EN MIEMBRE</c:v>
                </c:pt>
                <c:pt idx="175">
                  <c:v>JUEGO DE TE BOJANINI QUINQUENIO</c:v>
                </c:pt>
                <c:pt idx="176">
                  <c:v>Kit de belleza</c:v>
                </c:pt>
                <c:pt idx="177">
                  <c:v>Kit de jardinería</c:v>
                </c:pt>
                <c:pt idx="178">
                  <c:v>Kit materiales Excelencia</c:v>
                </c:pt>
                <c:pt idx="179">
                  <c:v>kit tipo Spa Obsequio cumpleaños</c:v>
                </c:pt>
                <c:pt idx="180">
                  <c:v>kits de pedicure para el día de la mujer</c:v>
                </c:pt>
                <c:pt idx="181">
                  <c:v>LAVADORA</c:v>
                </c:pt>
                <c:pt idx="182">
                  <c:v>Libro excelencia académica</c:v>
                </c:pt>
                <c:pt idx="183">
                  <c:v>Licuadora a/inox 5 vel</c:v>
                </c:pt>
                <c:pt idx="184">
                  <c:v>Llaveros para virgen del carmen</c:v>
                </c:pt>
                <c:pt idx="185">
                  <c:v>Medallas para premiación de torneo deportivo</c:v>
                </c:pt>
                <c:pt idx="186">
                  <c:v>Mesa para Tenis de Mesa ( Torneo Deportivo)</c:v>
                </c:pt>
                <c:pt idx="187">
                  <c:v>Obsequio  10-12 años PARLANTE "PANNAL“</c:v>
                </c:pt>
                <c:pt idx="188">
                  <c:v>Obsequio  8-10 años Futbol Balón flotante</c:v>
                </c:pt>
                <c:pt idx="189">
                  <c:v>Obsequio 6-8 años Pista magical tracks</c:v>
                </c:pt>
                <c:pt idx="190">
                  <c:v>obsequio de cumpleaños del año 2018 (Maleta)._x0002_</c:v>
                </c:pt>
                <c:pt idx="191">
                  <c:v>Obsequios por nacimiento (Paseador)</c:v>
                </c:pt>
                <c:pt idx="192">
                  <c:v>OLLA ARROCERA</c:v>
                </c:pt>
                <c:pt idx="193">
                  <c:v>OLLA DE COCCION MULTIUSOS</c:v>
                </c:pt>
                <c:pt idx="194">
                  <c:v>Paella</c:v>
                </c:pt>
                <c:pt idx="195">
                  <c:v>Panela</c:v>
                </c:pt>
                <c:pt idx="196">
                  <c:v>Pasadías de Compensar</c:v>
                </c:pt>
                <c:pt idx="197">
                  <c:v>PASAPORTES MUNDO AVENTURA</c:v>
                </c:pt>
                <c:pt idx="198">
                  <c:v>PROCESADOR DE ALIMENTOS</c:v>
                </c:pt>
                <c:pt idx="199">
                  <c:v>prueba de selección ANTES PLUS + PERFIL CIUDADANO</c:v>
                </c:pt>
                <c:pt idx="200">
                  <c:v>Reconocimiento Matrimonio</c:v>
                </c:pt>
                <c:pt idx="201">
                  <c:v>Regalo de 11 A 12 AÑOS  (UNISEX) SMARTWATCH</c:v>
                </c:pt>
                <c:pt idx="202">
                  <c:v>Regalo de 3 a 4 (niñas) Niña con accesorios de redicol</c:v>
                </c:pt>
                <c:pt idx="203">
                  <c:v>Regalo de 5 a  6 (niñas)  Micrófono de Dima</c:v>
                </c:pt>
                <c:pt idx="204">
                  <c:v>Regalo de 7 a  8 (niños)  Super power Truck del faro</c:v>
                </c:pt>
                <c:pt idx="205">
                  <c:v>Regalo de 9 A 10  AÑOS  (NIÑAS) MALETA MARTINA PERRITOS+ REL</c:v>
                </c:pt>
                <c:pt idx="206">
                  <c:v>Regalo de 9 A 10 años  niño Raquetas de Tenis</c:v>
                </c:pt>
                <c:pt idx="207">
                  <c:v>Regalo día de la mujer - Gafas</c:v>
                </c:pt>
                <c:pt idx="208">
                  <c:v>Regalo dia de la mujer monederos</c:v>
                </c:pt>
                <c:pt idx="209">
                  <c:v>Regalos Cumpleaños 2016 SILLA</c:v>
                </c:pt>
                <c:pt idx="210">
                  <c:v>Regalos Cumpleaños Botilito</c:v>
                </c:pt>
                <c:pt idx="211">
                  <c:v>Regalos Cumpleaños Cojin Viajero</c:v>
                </c:pt>
                <c:pt idx="212">
                  <c:v>Regalos Cumpleaños Relojes</c:v>
                </c:pt>
                <c:pt idx="213">
                  <c:v>Sangria</c:v>
                </c:pt>
                <c:pt idx="214">
                  <c:v>Servicio de corrección de textos</c:v>
                </c:pt>
                <c:pt idx="215">
                  <c:v>SET PIEZAS ARMABLES</c:v>
                </c:pt>
                <c:pt idx="216">
                  <c:v>Speaker Pokemon</c:v>
                </c:pt>
                <c:pt idx="217">
                  <c:v>TAZON - OBSEQUIO QUINQUENIOS</c:v>
                </c:pt>
                <c:pt idx="218">
                  <c:v>VACUNAS INFLUENZA CAMPAÑA BUCARAMANGA</c:v>
                </c:pt>
                <c:pt idx="219">
                  <c:v>Viino Tinto</c:v>
                </c:pt>
                <c:pt idx="220">
                  <c:v>WOLKIE TOKY</c:v>
                </c:pt>
              </c:strCache>
            </c:strRef>
          </c:cat>
          <c:val>
            <c:numRef>
              <c:f>'BIENESTAR Y OTROS GASTOS'!$C$2:$C$222</c:f>
              <c:numCache>
                <c:formatCode>General</c:formatCode>
                <c:ptCount val="221"/>
                <c:pt idx="0">
                  <c:v>1469</c:v>
                </c:pt>
                <c:pt idx="1">
                  <c:v>1088</c:v>
                </c:pt>
                <c:pt idx="2">
                  <c:v>720</c:v>
                </c:pt>
                <c:pt idx="3">
                  <c:v>649</c:v>
                </c:pt>
                <c:pt idx="4">
                  <c:v>382</c:v>
                </c:pt>
                <c:pt idx="5">
                  <c:v>284</c:v>
                </c:pt>
                <c:pt idx="6">
                  <c:v>243</c:v>
                </c:pt>
                <c:pt idx="7">
                  <c:v>226</c:v>
                </c:pt>
                <c:pt idx="8">
                  <c:v>217</c:v>
                </c:pt>
                <c:pt idx="9">
                  <c:v>203</c:v>
                </c:pt>
                <c:pt idx="10">
                  <c:v>187</c:v>
                </c:pt>
                <c:pt idx="11">
                  <c:v>186</c:v>
                </c:pt>
                <c:pt idx="12">
                  <c:v>158</c:v>
                </c:pt>
                <c:pt idx="13">
                  <c:v>156</c:v>
                </c:pt>
                <c:pt idx="14">
                  <c:v>152</c:v>
                </c:pt>
                <c:pt idx="15">
                  <c:v>152</c:v>
                </c:pt>
                <c:pt idx="16">
                  <c:v>148</c:v>
                </c:pt>
                <c:pt idx="17">
                  <c:v>116</c:v>
                </c:pt>
                <c:pt idx="18">
                  <c:v>115</c:v>
                </c:pt>
                <c:pt idx="19">
                  <c:v>99</c:v>
                </c:pt>
                <c:pt idx="20">
                  <c:v>94</c:v>
                </c:pt>
                <c:pt idx="21">
                  <c:v>88</c:v>
                </c:pt>
                <c:pt idx="22">
                  <c:v>84</c:v>
                </c:pt>
                <c:pt idx="23">
                  <c:v>83</c:v>
                </c:pt>
                <c:pt idx="24">
                  <c:v>80</c:v>
                </c:pt>
                <c:pt idx="25">
                  <c:v>77</c:v>
                </c:pt>
                <c:pt idx="26">
                  <c:v>74</c:v>
                </c:pt>
                <c:pt idx="27">
                  <c:v>69</c:v>
                </c:pt>
                <c:pt idx="28">
                  <c:v>58</c:v>
                </c:pt>
                <c:pt idx="29">
                  <c:v>58</c:v>
                </c:pt>
                <c:pt idx="30">
                  <c:v>54</c:v>
                </c:pt>
                <c:pt idx="31">
                  <c:v>50</c:v>
                </c:pt>
                <c:pt idx="32">
                  <c:v>48</c:v>
                </c:pt>
                <c:pt idx="33">
                  <c:v>45</c:v>
                </c:pt>
                <c:pt idx="34">
                  <c:v>43</c:v>
                </c:pt>
                <c:pt idx="35">
                  <c:v>40</c:v>
                </c:pt>
                <c:pt idx="36">
                  <c:v>40</c:v>
                </c:pt>
                <c:pt idx="37">
                  <c:v>38</c:v>
                </c:pt>
                <c:pt idx="38">
                  <c:v>38</c:v>
                </c:pt>
                <c:pt idx="39">
                  <c:v>37</c:v>
                </c:pt>
                <c:pt idx="40">
                  <c:v>36</c:v>
                </c:pt>
                <c:pt idx="41">
                  <c:v>34</c:v>
                </c:pt>
                <c:pt idx="42">
                  <c:v>34</c:v>
                </c:pt>
                <c:pt idx="43">
                  <c:v>33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26</c:v>
                </c:pt>
                <c:pt idx="48">
                  <c:v>26</c:v>
                </c:pt>
                <c:pt idx="49">
                  <c:v>25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20</c:v>
                </c:pt>
                <c:pt idx="59">
                  <c:v>20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17</c:v>
                </c:pt>
                <c:pt idx="65">
                  <c:v>16</c:v>
                </c:pt>
                <c:pt idx="66">
                  <c:v>15</c:v>
                </c:pt>
                <c:pt idx="67">
                  <c:v>14</c:v>
                </c:pt>
                <c:pt idx="68">
                  <c:v>14</c:v>
                </c:pt>
                <c:pt idx="69">
                  <c:v>13</c:v>
                </c:pt>
                <c:pt idx="70">
                  <c:v>12</c:v>
                </c:pt>
                <c:pt idx="71">
                  <c:v>12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8</c:v>
                </c:pt>
                <c:pt idx="85">
                  <c:v>8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3-4EA8-8986-838CEA13A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585664"/>
        <c:axId val="187603584"/>
      </c:barChart>
      <c:lineChart>
        <c:grouping val="standard"/>
        <c:varyColors val="0"/>
        <c:ser>
          <c:idx val="1"/>
          <c:order val="1"/>
          <c:spPr>
            <a:ln w="3175"/>
          </c:spPr>
          <c:cat>
            <c:strRef>
              <c:f>'BIENESTAR Y OTROS GASTOS'!$B$2:$B$222</c:f>
              <c:strCache>
                <c:ptCount val="221"/>
                <c:pt idx="0">
                  <c:v>Refrigerios</c:v>
                </c:pt>
                <c:pt idx="1">
                  <c:v>Mercado Comerdor principal</c:v>
                </c:pt>
                <c:pt idx="2">
                  <c:v>CAPACITACIÓN AL PERSONAL</c:v>
                </c:pt>
                <c:pt idx="3">
                  <c:v>EXAMENES MEDICOS</c:v>
                </c:pt>
                <c:pt idx="4">
                  <c:v>BONOS EXITO</c:v>
                </c:pt>
                <c:pt idx="5">
                  <c:v>Comidas</c:v>
                </c:pt>
                <c:pt idx="6">
                  <c:v>Impresion Arte Final</c:v>
                </c:pt>
                <c:pt idx="7">
                  <c:v>DESAYUNOS</c:v>
                </c:pt>
                <c:pt idx="8">
                  <c:v>Mercados</c:v>
                </c:pt>
                <c:pt idx="9">
                  <c:v>ALMUERZOS PERSONAL</c:v>
                </c:pt>
                <c:pt idx="10">
                  <c:v>ATENCION EMPLEADOS</c:v>
                </c:pt>
                <c:pt idx="11">
                  <c:v>ALIMETICIOS BIG PASS</c:v>
                </c:pt>
                <c:pt idx="12">
                  <c:v>Fotocopias</c:v>
                </c:pt>
                <c:pt idx="13">
                  <c:v>ALMUERZO</c:v>
                </c:pt>
                <c:pt idx="14">
                  <c:v>Excluidios</c:v>
                </c:pt>
                <c:pt idx="15">
                  <c:v>TIQUETES AEREOS</c:v>
                </c:pt>
                <c:pt idx="17">
                  <c:v>Recreacion</c:v>
                </c:pt>
                <c:pt idx="18">
                  <c:v>EVENTO</c:v>
                </c:pt>
                <c:pt idx="19">
                  <c:v>Servicio de coordinación logistica</c:v>
                </c:pt>
                <c:pt idx="20">
                  <c:v>Prueba  de Competencia</c:v>
                </c:pt>
                <c:pt idx="21">
                  <c:v>COMISION POR CORRETAJE TAXIS</c:v>
                </c:pt>
                <c:pt idx="22">
                  <c:v>IMPUESTO AL CONSUMO RESTAURANTES</c:v>
                </c:pt>
                <c:pt idx="23">
                  <c:v>ALQUILER DE SALON</c:v>
                </c:pt>
                <c:pt idx="24">
                  <c:v>SERVICIO DE PROPINA</c:v>
                </c:pt>
                <c:pt idx="25">
                  <c:v>EVENTO FIN DE AÑO</c:v>
                </c:pt>
                <c:pt idx="26">
                  <c:v>SERVICIO CENAS PERSONAL BQUILLA</c:v>
                </c:pt>
                <c:pt idx="27">
                  <c:v>SERVICIO ALMUERZOS PERSONAL BQUILLA</c:v>
                </c:pt>
                <c:pt idx="28">
                  <c:v>A.I.U POR A.R.L. CONTRATISTAS</c:v>
                </c:pt>
                <c:pt idx="29">
                  <c:v>SERVICIOS DE AREAS PROTEGIDAS</c:v>
                </c:pt>
                <c:pt idx="30">
                  <c:v>Almuerzos   de Gerencia</c:v>
                </c:pt>
                <c:pt idx="31">
                  <c:v>Regalos Cumpleaños 2015</c:v>
                </c:pt>
                <c:pt idx="32">
                  <c:v>Anchetas</c:v>
                </c:pt>
                <c:pt idx="33">
                  <c:v>Enfermería y o terapias</c:v>
                </c:pt>
                <c:pt idx="34">
                  <c:v>Reloj Grande</c:v>
                </c:pt>
                <c:pt idx="35">
                  <c:v>Capacitaciones</c:v>
                </c:pt>
                <c:pt idx="36">
                  <c:v>Servicio Meseros</c:v>
                </c:pt>
                <c:pt idx="37">
                  <c:v>Conferencia</c:v>
                </c:pt>
                <c:pt idx="38">
                  <c:v>Servicio de trasnporte</c:v>
                </c:pt>
                <c:pt idx="39">
                  <c:v>Bebidas refrescos.</c:v>
                </c:pt>
                <c:pt idx="40">
                  <c:v>OBSEQUIOS</c:v>
                </c:pt>
                <c:pt idx="41">
                  <c:v>MATERIALES DE CONSTRUCCIÒN (AUXILIO PARA VIVIENDA)</c:v>
                </c:pt>
                <c:pt idx="42">
                  <c:v>TROFEOS</c:v>
                </c:pt>
                <c:pt idx="43">
                  <c:v>A.R.L.CONDUCTORES TERCEROS</c:v>
                </c:pt>
                <c:pt idx="44">
                  <c:v>coronas funerarias</c:v>
                </c:pt>
                <c:pt idx="45">
                  <c:v>Alimeticios Big Pass-Comisiòn</c:v>
                </c:pt>
                <c:pt idx="46">
                  <c:v>ADORNOS NAVIDEÑOS</c:v>
                </c:pt>
                <c:pt idx="47">
                  <c:v>Kit de Cumpleaños</c:v>
                </c:pt>
                <c:pt idx="48">
                  <c:v>PLATO DE LECHONA</c:v>
                </c:pt>
                <c:pt idx="49">
                  <c:v>Almuerzo Areas</c:v>
                </c:pt>
                <c:pt idx="50">
                  <c:v>PRUEBAS SUSTANCIAS PSICOACTIVAS</c:v>
                </c:pt>
                <c:pt idx="51">
                  <c:v>Vehiculos Big Pass</c:v>
                </c:pt>
                <c:pt idx="52">
                  <c:v>BOLETAS PARA CINE</c:v>
                </c:pt>
                <c:pt idx="53">
                  <c:v>Curso de emprendimiento</c:v>
                </c:pt>
                <c:pt idx="54">
                  <c:v>Juego de empaques Neopreno</c:v>
                </c:pt>
                <c:pt idx="55">
                  <c:v>otros pagos por cuenta de empleados</c:v>
                </c:pt>
                <c:pt idx="56">
                  <c:v>PASABOCAS</c:v>
                </c:pt>
                <c:pt idx="57">
                  <c:v>SERVICIO DE VACUNACION</c:v>
                </c:pt>
                <c:pt idx="58">
                  <c:v>COFEE BREAK</c:v>
                </c:pt>
                <c:pt idx="59">
                  <c:v>LIBRO</c:v>
                </c:pt>
                <c:pt idx="60">
                  <c:v>BONOS CREPES &amp; WAFFLES</c:v>
                </c:pt>
                <c:pt idx="61">
                  <c:v>Dulces</c:v>
                </c:pt>
                <c:pt idx="62">
                  <c:v>LITRO SELLO NEGRO</c:v>
                </c:pt>
                <c:pt idx="63">
                  <c:v>SERVICIO DE VACUNACION CALI</c:v>
                </c:pt>
                <c:pt idx="64">
                  <c:v>Regalos  FIN DE AÑO RIFAS</c:v>
                </c:pt>
                <c:pt idx="65">
                  <c:v>Servicio de parqueadero</c:v>
                </c:pt>
                <c:pt idx="66">
                  <c:v>GIMNASIO BEBE</c:v>
                </c:pt>
                <c:pt idx="67">
                  <c:v>Diagnostico del clima Oragnizacional</c:v>
                </c:pt>
                <c:pt idx="68">
                  <c:v>RELOJ DIGITAL</c:v>
                </c:pt>
                <c:pt idx="69">
                  <c:v>Cordon Escarapela</c:v>
                </c:pt>
                <c:pt idx="70">
                  <c:v>Encuestas Centro Nal Consultoria</c:v>
                </c:pt>
                <c:pt idx="71">
                  <c:v>PENALIDAD- MULTAS</c:v>
                </c:pt>
                <c:pt idx="72">
                  <c:v>JUZGAMIENTOS DE TORNEO DE FÙTBOL, BALONCESTO, TENIS, VOLEIB</c:v>
                </c:pt>
                <c:pt idx="73">
                  <c:v>LAPICERO LAMY  PARA GRADUADOS</c:v>
                </c:pt>
                <c:pt idx="74">
                  <c:v>REFRIGERIOS PERSONAL BQUILLA</c:v>
                </c:pt>
                <c:pt idx="75">
                  <c:v>YOYOS  PORTA CARNET</c:v>
                </c:pt>
                <c:pt idx="76">
                  <c:v>ALMUERZO BUFFET</c:v>
                </c:pt>
                <c:pt idx="77">
                  <c:v>CONO SEÑALIZACION</c:v>
                </c:pt>
                <c:pt idx="78">
                  <c:v>Juego de Sabanas</c:v>
                </c:pt>
                <c:pt idx="79">
                  <c:v>AVISO LEGAL FALLECIMIENTO FUNCIONARIO</c:v>
                </c:pt>
                <c:pt idx="80">
                  <c:v>CARNETS PARA IDENTIFICACION</c:v>
                </c:pt>
                <c:pt idx="81">
                  <c:v>INSUMOS BEBIDAS CALIENTES</c:v>
                </c:pt>
                <c:pt idx="82">
                  <c:v>Juguetes Niña</c:v>
                </c:pt>
                <c:pt idx="83">
                  <c:v>SET HERRAMIENTAS</c:v>
                </c:pt>
                <c:pt idx="84">
                  <c:v>Juguetes Niño</c:v>
                </c:pt>
                <c:pt idx="85">
                  <c:v>RESTAURANTE MEDELLIN</c:v>
                </c:pt>
                <c:pt idx="86">
                  <c:v>ARTICULOS PARA ACTIVIDADES DE FIN DE AÑO</c:v>
                </c:pt>
                <c:pt idx="87">
                  <c:v>BALON DE FUTBOL</c:v>
                </c:pt>
                <c:pt idx="88">
                  <c:v>EXAMENES MEDICOS TEMPORALES</c:v>
                </c:pt>
                <c:pt idx="89">
                  <c:v>Licores</c:v>
                </c:pt>
                <c:pt idx="90">
                  <c:v>Reconocimiento Grado</c:v>
                </c:pt>
                <c:pt idx="91">
                  <c:v>Sombrilla</c:v>
                </c:pt>
                <c:pt idx="92">
                  <c:v>Torneo Deportivo</c:v>
                </c:pt>
                <c:pt idx="93">
                  <c:v>Alquiler de togas y birretes</c:v>
                </c:pt>
                <c:pt idx="94">
                  <c:v>DIPLOMAS DE RECONOCIMIENTOS</c:v>
                </c:pt>
                <c:pt idx="95">
                  <c:v>JUEGOS BROCHURE.</c:v>
                </c:pt>
                <c:pt idx="96">
                  <c:v>JUEGOS DIDACTICOS</c:v>
                </c:pt>
                <c:pt idx="97">
                  <c:v>ALQUILER DE BAÑOS PORTATILES</c:v>
                </c:pt>
                <c:pt idx="98">
                  <c:v>Bolsa para dulces</c:v>
                </c:pt>
                <c:pt idx="99">
                  <c:v>Bolsas de Regalo Logo Open</c:v>
                </c:pt>
                <c:pt idx="100">
                  <c:v>BONOS PANAMERICANA</c:v>
                </c:pt>
                <c:pt idx="101">
                  <c:v>CARETA PARA SOLDAR</c:v>
                </c:pt>
                <c:pt idx="102">
                  <c:v>COLCHONES SENCILLOS</c:v>
                </c:pt>
                <c:pt idx="103">
                  <c:v>Atención desayunos</c:v>
                </c:pt>
                <c:pt idx="104">
                  <c:v>LITRO SELLO VERDE</c:v>
                </c:pt>
                <c:pt idx="105">
                  <c:v>MUGS</c:v>
                </c:pt>
                <c:pt idx="106">
                  <c:v>Viino Blanco</c:v>
                </c:pt>
                <c:pt idx="107">
                  <c:v>BONOS ARTURO CALLE</c:v>
                </c:pt>
                <c:pt idx="108">
                  <c:v>CAMA SENCILLA</c:v>
                </c:pt>
                <c:pt idx="109">
                  <c:v>CENTRO CON ACTIVIDADES PARA CUNA</c:v>
                </c:pt>
                <c:pt idx="110">
                  <c:v>ELECTRODOMESTICOS</c:v>
                </c:pt>
                <c:pt idx="111">
                  <c:v>ENCUENTRO DE PAREJAS - Taller con Psicólogo</c:v>
                </c:pt>
                <c:pt idx="112">
                  <c:v>Maletas para transporte de productos.</c:v>
                </c:pt>
                <c:pt idx="113">
                  <c:v>Masaje corporal</c:v>
                </c:pt>
                <c:pt idx="114">
                  <c:v>Obsequio reconocimiento de vivienda</c:v>
                </c:pt>
                <c:pt idx="115">
                  <c:v>Paraguas mango Plástico</c:v>
                </c:pt>
                <c:pt idx="116">
                  <c:v>Regalos para Bebe</c:v>
                </c:pt>
                <c:pt idx="117">
                  <c:v>Servicio de ambulancia</c:v>
                </c:pt>
                <c:pt idx="118">
                  <c:v>Vino Tinto</c:v>
                </c:pt>
                <c:pt idx="119">
                  <c:v>A.R.L. CONTRATISTAS</c:v>
                </c:pt>
                <c:pt idx="120">
                  <c:v>AGUA EN BOLSA PARA EVENTOS</c:v>
                </c:pt>
                <c:pt idx="121">
                  <c:v>ATENCIONES AL PERSONAL BUCARAMANGA</c:v>
                </c:pt>
                <c:pt idx="122">
                  <c:v>BALON DE VOLEY BALL</c:v>
                </c:pt>
                <c:pt idx="123">
                  <c:v>Bonos Temporales</c:v>
                </c:pt>
                <c:pt idx="124">
                  <c:v>Cafetera Universal  Regalo Colaboradores</c:v>
                </c:pt>
                <c:pt idx="125">
                  <c:v>Cubiertos cheff winox decorado</c:v>
                </c:pt>
                <c:pt idx="126">
                  <c:v>ENCUENTRO DE PAREJAS - SPA</c:v>
                </c:pt>
                <c:pt idx="127">
                  <c:v>Entrada a Santuario  ( Visita de Museo )</c:v>
                </c:pt>
                <c:pt idx="128">
                  <c:v>EXPLORER¨S CLUB COLECCION GOLD ROUTE Lt</c:v>
                </c:pt>
                <c:pt idx="129">
                  <c:v>JUICE EXTRACTOR OST, 120V</c:v>
                </c:pt>
                <c:pt idx="130">
                  <c:v>Kit para Evento GBS</c:v>
                </c:pt>
                <c:pt idx="131">
                  <c:v>LITRO SELLO DORADO</c:v>
                </c:pt>
                <c:pt idx="132">
                  <c:v>MEDICINA PREPAGADA-EMPLEADOS</c:v>
                </c:pt>
                <c:pt idx="133">
                  <c:v>Obsequio reconocimiento de matrimonio</c:v>
                </c:pt>
                <c:pt idx="134">
                  <c:v>Portavasos Bojanini - Quinquenios</c:v>
                </c:pt>
                <c:pt idx="135">
                  <c:v>Protector para I PAD</c:v>
                </c:pt>
                <c:pt idx="136">
                  <c:v>Reconocimiento matrimonio  Combo de Cine 4D</c:v>
                </c:pt>
                <c:pt idx="137">
                  <c:v>Reconocimiento Vivienda  Bono falabella</c:v>
                </c:pt>
                <c:pt idx="138">
                  <c:v>Reconocimiento Vivienda  Vajilla</c:v>
                </c:pt>
                <c:pt idx="139">
                  <c:v>Regalo de 11 A 12 años  Gafas de Realiad Virtual</c:v>
                </c:pt>
                <c:pt idx="140">
                  <c:v>Regalos para Colaboradores Asador</c:v>
                </c:pt>
                <c:pt idx="141">
                  <c:v>Reloj de Sobremesa  refe 2004</c:v>
                </c:pt>
                <c:pt idx="142">
                  <c:v>Afiliacion Computrabajo platino 500 plus</c:v>
                </c:pt>
                <c:pt idx="143">
                  <c:v>Almohada</c:v>
                </c:pt>
                <c:pt idx="144">
                  <c:v>Alquiler de consolas Xbox- Torneo deportivo</c:v>
                </c:pt>
                <c:pt idx="145">
                  <c:v>AUXILIOS PERSONAL</c:v>
                </c:pt>
                <c:pt idx="146">
                  <c:v>Bicicletas  FIN DE AÑO RIFAS</c:v>
                </c:pt>
                <c:pt idx="147">
                  <c:v>BOLA ANTIESTRES</c:v>
                </c:pt>
                <c:pt idx="148">
                  <c:v>Bolsa papel kraft 85 gramos</c:v>
                </c:pt>
                <c:pt idx="149">
                  <c:v>BONOS ALMACEN LA 14</c:v>
                </c:pt>
                <c:pt idx="150">
                  <c:v>CAMA ENSUEÑO 140*190</c:v>
                </c:pt>
                <c:pt idx="151">
                  <c:v>CAMAROTES CL</c:v>
                </c:pt>
                <c:pt idx="152">
                  <c:v>Capa impermeable para eventos</c:v>
                </c:pt>
                <c:pt idx="153">
                  <c:v>Celebración Misa</c:v>
                </c:pt>
                <c:pt idx="154">
                  <c:v>CHAMPAGNE  PIPER AEIDSIECK 750ML</c:v>
                </c:pt>
                <c:pt idx="155">
                  <c:v>COLCHONETA ASOLEADORA</c:v>
                </c:pt>
                <c:pt idx="156">
                  <c:v>COMBOS</c:v>
                </c:pt>
                <c:pt idx="157">
                  <c:v>Computador Portátil ASUS</c:v>
                </c:pt>
                <c:pt idx="158">
                  <c:v>Dispensador de stickies. Incluye repuesto en color azul. Med</c:v>
                </c:pt>
                <c:pt idx="159">
                  <c:v>Elíptica</c:v>
                </c:pt>
                <c:pt idx="160">
                  <c:v>Evaluación Caliper</c:v>
                </c:pt>
                <c:pt idx="161">
                  <c:v>EXAMENES MEDICOS OCUPACIONALES BUCARAMANGA</c:v>
                </c:pt>
                <c:pt idx="162">
                  <c:v>Galletas de la suerte</c:v>
                </c:pt>
                <c:pt idx="163">
                  <c:v>Galletas para refrigerio de reuniones</c:v>
                </c:pt>
                <c:pt idx="164">
                  <c:v>GASTOS MEDICOS MEDELLIN</c:v>
                </c:pt>
                <c:pt idx="165">
                  <c:v>Gastos Medicos Y Doragas Colsanitas</c:v>
                </c:pt>
                <c:pt idx="166">
                  <c:v>Grecas óster de autoservicio</c:v>
                </c:pt>
                <c:pt idx="167">
                  <c:v>Hamburguesera grill asador</c:v>
                </c:pt>
                <c:pt idx="168">
                  <c:v>Jarra de vidrio</c:v>
                </c:pt>
                <c:pt idx="169">
                  <c:v>Johnnie Walker - Explorer s club collection Platinum Lt</c:v>
                </c:pt>
                <c:pt idx="170">
                  <c:v>JOHNNIE WALKER GOLD LABEL RESERVE LITRO</c:v>
                </c:pt>
                <c:pt idx="171">
                  <c:v>JOHNNIE WALKER XPLORER CLUB COLLECTION SPICED ROAD LITRO</c:v>
                </c:pt>
                <c:pt idx="172">
                  <c:v>JOHNNIE WALKER XR 21 AÑOS 750ML</c:v>
                </c:pt>
                <c:pt idx="173">
                  <c:v>JUEGO DE CAMA</c:v>
                </c:pt>
                <c:pt idx="174">
                  <c:v>JUEGO DE SALA EN MIEMBRE</c:v>
                </c:pt>
                <c:pt idx="175">
                  <c:v>JUEGO DE TE BOJANINI QUINQUENIO</c:v>
                </c:pt>
                <c:pt idx="176">
                  <c:v>Kit de belleza</c:v>
                </c:pt>
                <c:pt idx="177">
                  <c:v>Kit de jardinería</c:v>
                </c:pt>
                <c:pt idx="178">
                  <c:v>Kit materiales Excelencia</c:v>
                </c:pt>
                <c:pt idx="179">
                  <c:v>kit tipo Spa Obsequio cumpleaños</c:v>
                </c:pt>
                <c:pt idx="180">
                  <c:v>kits de pedicure para el día de la mujer</c:v>
                </c:pt>
                <c:pt idx="181">
                  <c:v>LAVADORA</c:v>
                </c:pt>
                <c:pt idx="182">
                  <c:v>Libro excelencia académica</c:v>
                </c:pt>
                <c:pt idx="183">
                  <c:v>Licuadora a/inox 5 vel</c:v>
                </c:pt>
                <c:pt idx="184">
                  <c:v>Llaveros para virgen del carmen</c:v>
                </c:pt>
                <c:pt idx="185">
                  <c:v>Medallas para premiación de torneo deportivo</c:v>
                </c:pt>
                <c:pt idx="186">
                  <c:v>Mesa para Tenis de Mesa ( Torneo Deportivo)</c:v>
                </c:pt>
                <c:pt idx="187">
                  <c:v>Obsequio  10-12 años PARLANTE "PANNAL“</c:v>
                </c:pt>
                <c:pt idx="188">
                  <c:v>Obsequio  8-10 años Futbol Balón flotante</c:v>
                </c:pt>
                <c:pt idx="189">
                  <c:v>Obsequio 6-8 años Pista magical tracks</c:v>
                </c:pt>
                <c:pt idx="190">
                  <c:v>obsequio de cumpleaños del año 2018 (Maleta)._x0002_</c:v>
                </c:pt>
                <c:pt idx="191">
                  <c:v>Obsequios por nacimiento (Paseador)</c:v>
                </c:pt>
                <c:pt idx="192">
                  <c:v>OLLA ARROCERA</c:v>
                </c:pt>
                <c:pt idx="193">
                  <c:v>OLLA DE COCCION MULTIUSOS</c:v>
                </c:pt>
                <c:pt idx="194">
                  <c:v>Paella</c:v>
                </c:pt>
                <c:pt idx="195">
                  <c:v>Panela</c:v>
                </c:pt>
                <c:pt idx="196">
                  <c:v>Pasadías de Compensar</c:v>
                </c:pt>
                <c:pt idx="197">
                  <c:v>PASAPORTES MUNDO AVENTURA</c:v>
                </c:pt>
                <c:pt idx="198">
                  <c:v>PROCESADOR DE ALIMENTOS</c:v>
                </c:pt>
                <c:pt idx="199">
                  <c:v>prueba de selección ANTES PLUS + PERFIL CIUDADANO</c:v>
                </c:pt>
                <c:pt idx="200">
                  <c:v>Reconocimiento Matrimonio</c:v>
                </c:pt>
                <c:pt idx="201">
                  <c:v>Regalo de 11 A 12 AÑOS  (UNISEX) SMARTWATCH</c:v>
                </c:pt>
                <c:pt idx="202">
                  <c:v>Regalo de 3 a 4 (niñas) Niña con accesorios de redicol</c:v>
                </c:pt>
                <c:pt idx="203">
                  <c:v>Regalo de 5 a  6 (niñas)  Micrófono de Dima</c:v>
                </c:pt>
                <c:pt idx="204">
                  <c:v>Regalo de 7 a  8 (niños)  Super power Truck del faro</c:v>
                </c:pt>
                <c:pt idx="205">
                  <c:v>Regalo de 9 A 10  AÑOS  (NIÑAS) MALETA MARTINA PERRITOS+ REL</c:v>
                </c:pt>
                <c:pt idx="206">
                  <c:v>Regalo de 9 A 10 años  niño Raquetas de Tenis</c:v>
                </c:pt>
                <c:pt idx="207">
                  <c:v>Regalo día de la mujer - Gafas</c:v>
                </c:pt>
                <c:pt idx="208">
                  <c:v>Regalo dia de la mujer monederos</c:v>
                </c:pt>
                <c:pt idx="209">
                  <c:v>Regalos Cumpleaños 2016 SILLA</c:v>
                </c:pt>
                <c:pt idx="210">
                  <c:v>Regalos Cumpleaños Botilito</c:v>
                </c:pt>
                <c:pt idx="211">
                  <c:v>Regalos Cumpleaños Cojin Viajero</c:v>
                </c:pt>
                <c:pt idx="212">
                  <c:v>Regalos Cumpleaños Relojes</c:v>
                </c:pt>
                <c:pt idx="213">
                  <c:v>Sangria</c:v>
                </c:pt>
                <c:pt idx="214">
                  <c:v>Servicio de corrección de textos</c:v>
                </c:pt>
                <c:pt idx="215">
                  <c:v>SET PIEZAS ARMABLES</c:v>
                </c:pt>
                <c:pt idx="216">
                  <c:v>Speaker Pokemon</c:v>
                </c:pt>
                <c:pt idx="217">
                  <c:v>TAZON - OBSEQUIO QUINQUENIOS</c:v>
                </c:pt>
                <c:pt idx="218">
                  <c:v>VACUNAS INFLUENZA CAMPAÑA BUCARAMANGA</c:v>
                </c:pt>
                <c:pt idx="219">
                  <c:v>Viino Tinto</c:v>
                </c:pt>
                <c:pt idx="220">
                  <c:v>WOLKIE TOKY</c:v>
                </c:pt>
              </c:strCache>
            </c:strRef>
          </c:cat>
          <c:val>
            <c:numRef>
              <c:f>'BIENESTAR Y OTROS GASTOS'!$F$2:$F$222</c:f>
              <c:numCache>
                <c:formatCode>0.00%</c:formatCode>
                <c:ptCount val="221"/>
                <c:pt idx="0">
                  <c:v>0.15841690930658903</c:v>
                </c:pt>
                <c:pt idx="1">
                  <c:v>0.27574679176102662</c:v>
                </c:pt>
                <c:pt idx="2">
                  <c:v>0.35339156691469858</c:v>
                </c:pt>
                <c:pt idx="3">
                  <c:v>0.42337970451849455</c:v>
                </c:pt>
                <c:pt idx="4">
                  <c:v>0.46457457133613717</c:v>
                </c:pt>
                <c:pt idx="5">
                  <c:v>0.49520112153564111</c:v>
                </c:pt>
                <c:pt idx="6">
                  <c:v>0.52140623315000534</c:v>
                </c:pt>
                <c:pt idx="7">
                  <c:v>0.54577806535101903</c:v>
                </c:pt>
                <c:pt idx="8">
                  <c:v>0.56917933786261177</c:v>
                </c:pt>
                <c:pt idx="9">
                  <c:v>0.59107085085732758</c:v>
                </c:pt>
                <c:pt idx="10">
                  <c:v>0.61123692440418409</c:v>
                </c:pt>
                <c:pt idx="11">
                  <c:v>0.63129515798554936</c:v>
                </c:pt>
                <c:pt idx="12">
                  <c:v>0.64833387253316066</c:v>
                </c:pt>
                <c:pt idx="13">
                  <c:v>0.66515690714978959</c:v>
                </c:pt>
                <c:pt idx="14">
                  <c:v>0.68154858190445367</c:v>
                </c:pt>
                <c:pt idx="15">
                  <c:v>0.69794025665911774</c:v>
                </c:pt>
                <c:pt idx="16">
                  <c:v>0.71390057155181696</c:v>
                </c:pt>
                <c:pt idx="17">
                  <c:v>0.72641000754879748</c:v>
                </c:pt>
                <c:pt idx="18">
                  <c:v>0.73881160358028675</c:v>
                </c:pt>
                <c:pt idx="19">
                  <c:v>0.74948776016391661</c:v>
                </c:pt>
                <c:pt idx="20">
                  <c:v>0.75962471692009048</c:v>
                </c:pt>
                <c:pt idx="21">
                  <c:v>0.76911463388331702</c:v>
                </c:pt>
                <c:pt idx="22">
                  <c:v>0.77817319098457871</c:v>
                </c:pt>
                <c:pt idx="23">
                  <c:v>0.78712390812034927</c:v>
                </c:pt>
                <c:pt idx="24">
                  <c:v>0.7957511053596461</c:v>
                </c:pt>
                <c:pt idx="25">
                  <c:v>0.80405478270246933</c:v>
                </c:pt>
                <c:pt idx="26">
                  <c:v>0.81203494014881894</c:v>
                </c:pt>
                <c:pt idx="27">
                  <c:v>0.81947589776771246</c:v>
                </c:pt>
                <c:pt idx="28">
                  <c:v>0.82573061576620266</c:v>
                </c:pt>
                <c:pt idx="29">
                  <c:v>0.83198533376469286</c:v>
                </c:pt>
                <c:pt idx="30">
                  <c:v>0.83780869190121821</c:v>
                </c:pt>
                <c:pt idx="31">
                  <c:v>0.84320069017577881</c:v>
                </c:pt>
                <c:pt idx="32">
                  <c:v>0.84837700851935693</c:v>
                </c:pt>
                <c:pt idx="33">
                  <c:v>0.85322980696646145</c:v>
                </c:pt>
                <c:pt idx="34">
                  <c:v>0.85786692548258348</c:v>
                </c:pt>
                <c:pt idx="35">
                  <c:v>0.86218052410223189</c:v>
                </c:pt>
                <c:pt idx="36">
                  <c:v>0.86649412272188031</c:v>
                </c:pt>
                <c:pt idx="37">
                  <c:v>0.87059204141054636</c:v>
                </c:pt>
                <c:pt idx="38">
                  <c:v>0.8746899600992124</c:v>
                </c:pt>
                <c:pt idx="39">
                  <c:v>0.87868003882238721</c:v>
                </c:pt>
                <c:pt idx="40">
                  <c:v>0.88256227758007078</c:v>
                </c:pt>
                <c:pt idx="41">
                  <c:v>0.88622883640677197</c:v>
                </c:pt>
                <c:pt idx="42">
                  <c:v>0.88989539523347316</c:v>
                </c:pt>
                <c:pt idx="43">
                  <c:v>0.89345411409468312</c:v>
                </c:pt>
                <c:pt idx="44">
                  <c:v>0.89701283295589307</c:v>
                </c:pt>
                <c:pt idx="45">
                  <c:v>0.90035587188612065</c:v>
                </c:pt>
                <c:pt idx="46">
                  <c:v>0.90348323088536575</c:v>
                </c:pt>
                <c:pt idx="47">
                  <c:v>0.90628706998813724</c:v>
                </c:pt>
                <c:pt idx="48">
                  <c:v>0.90909090909090873</c:v>
                </c:pt>
                <c:pt idx="49">
                  <c:v>0.91178690822818897</c:v>
                </c:pt>
                <c:pt idx="50">
                  <c:v>0.91426722743448685</c:v>
                </c:pt>
                <c:pt idx="51">
                  <c:v>0.91674754664078473</c:v>
                </c:pt>
                <c:pt idx="52">
                  <c:v>0.91912002588159136</c:v>
                </c:pt>
                <c:pt idx="53">
                  <c:v>0.921492505122398</c:v>
                </c:pt>
                <c:pt idx="54">
                  <c:v>0.92386498436320463</c:v>
                </c:pt>
                <c:pt idx="55">
                  <c:v>0.92623746360401127</c:v>
                </c:pt>
                <c:pt idx="56">
                  <c:v>0.9286099428448179</c:v>
                </c:pt>
                <c:pt idx="57">
                  <c:v>0.93098242208562454</c:v>
                </c:pt>
                <c:pt idx="58">
                  <c:v>0.9331392213954488</c:v>
                </c:pt>
                <c:pt idx="59">
                  <c:v>0.93529602070527307</c:v>
                </c:pt>
                <c:pt idx="60">
                  <c:v>0.93723714008411485</c:v>
                </c:pt>
                <c:pt idx="61">
                  <c:v>0.93917825946295663</c:v>
                </c:pt>
                <c:pt idx="62">
                  <c:v>0.94111937884179842</c:v>
                </c:pt>
                <c:pt idx="63">
                  <c:v>0.9430604982206402</c:v>
                </c:pt>
                <c:pt idx="64">
                  <c:v>0.94489377763399074</c:v>
                </c:pt>
                <c:pt idx="65">
                  <c:v>0.94661921708185015</c:v>
                </c:pt>
                <c:pt idx="66">
                  <c:v>0.94823681656421832</c:v>
                </c:pt>
                <c:pt idx="67">
                  <c:v>0.94974657608109525</c:v>
                </c:pt>
                <c:pt idx="68">
                  <c:v>0.95125633559797218</c:v>
                </c:pt>
                <c:pt idx="69">
                  <c:v>0.95265825514935787</c:v>
                </c:pt>
                <c:pt idx="70">
                  <c:v>0.95395233473525243</c:v>
                </c:pt>
                <c:pt idx="71">
                  <c:v>0.95524641432114699</c:v>
                </c:pt>
                <c:pt idx="72">
                  <c:v>0.9564326539415503</c:v>
                </c:pt>
                <c:pt idx="73">
                  <c:v>0.95761889356195362</c:v>
                </c:pt>
                <c:pt idx="74">
                  <c:v>0.95880513318235694</c:v>
                </c:pt>
                <c:pt idx="75">
                  <c:v>0.95999137280276026</c:v>
                </c:pt>
                <c:pt idx="76">
                  <c:v>0.96106977245767233</c:v>
                </c:pt>
                <c:pt idx="77">
                  <c:v>0.96214817211258441</c:v>
                </c:pt>
                <c:pt idx="78">
                  <c:v>0.96322657176749649</c:v>
                </c:pt>
                <c:pt idx="79">
                  <c:v>0.96419713145691743</c:v>
                </c:pt>
                <c:pt idx="80">
                  <c:v>0.96516769114633838</c:v>
                </c:pt>
                <c:pt idx="81">
                  <c:v>0.96613825083575933</c:v>
                </c:pt>
                <c:pt idx="82">
                  <c:v>0.96710881052518027</c:v>
                </c:pt>
                <c:pt idx="83">
                  <c:v>0.96807937021460122</c:v>
                </c:pt>
                <c:pt idx="84">
                  <c:v>0.96894208993853093</c:v>
                </c:pt>
                <c:pt idx="85">
                  <c:v>0.96980480966246063</c:v>
                </c:pt>
                <c:pt idx="86">
                  <c:v>0.9705596894208991</c:v>
                </c:pt>
                <c:pt idx="87">
                  <c:v>0.97131456917933756</c:v>
                </c:pt>
                <c:pt idx="88">
                  <c:v>0.97206944893777603</c:v>
                </c:pt>
                <c:pt idx="89">
                  <c:v>0.97282432869621449</c:v>
                </c:pt>
                <c:pt idx="90">
                  <c:v>0.97357920845465296</c:v>
                </c:pt>
                <c:pt idx="91">
                  <c:v>0.97433408821309142</c:v>
                </c:pt>
                <c:pt idx="92">
                  <c:v>0.97508896797152989</c:v>
                </c:pt>
                <c:pt idx="93">
                  <c:v>0.97573600776447711</c:v>
                </c:pt>
                <c:pt idx="94">
                  <c:v>0.97638304755742433</c:v>
                </c:pt>
                <c:pt idx="95">
                  <c:v>0.97703008735037156</c:v>
                </c:pt>
                <c:pt idx="96">
                  <c:v>0.97767712714331878</c:v>
                </c:pt>
                <c:pt idx="97">
                  <c:v>0.97821632697077487</c:v>
                </c:pt>
                <c:pt idx="98">
                  <c:v>0.97875552679823097</c:v>
                </c:pt>
                <c:pt idx="99">
                  <c:v>0.97929472662568706</c:v>
                </c:pt>
                <c:pt idx="100">
                  <c:v>0.97983392645314316</c:v>
                </c:pt>
                <c:pt idx="101">
                  <c:v>0.98037312628059925</c:v>
                </c:pt>
                <c:pt idx="102">
                  <c:v>0.98091232610805534</c:v>
                </c:pt>
                <c:pt idx="103">
                  <c:v>0.9813436859700202</c:v>
                </c:pt>
                <c:pt idx="104">
                  <c:v>0.98177504583198505</c:v>
                </c:pt>
                <c:pt idx="105">
                  <c:v>0.9822064056939499</c:v>
                </c:pt>
                <c:pt idx="106">
                  <c:v>0.98263776555591476</c:v>
                </c:pt>
                <c:pt idx="107">
                  <c:v>0.98296128545238837</c:v>
                </c:pt>
                <c:pt idx="108">
                  <c:v>0.98328480534886198</c:v>
                </c:pt>
                <c:pt idx="109">
                  <c:v>0.98360832524533559</c:v>
                </c:pt>
                <c:pt idx="110">
                  <c:v>0.9839318451418092</c:v>
                </c:pt>
                <c:pt idx="111">
                  <c:v>0.98425536503828281</c:v>
                </c:pt>
                <c:pt idx="112">
                  <c:v>0.98457888493475643</c:v>
                </c:pt>
                <c:pt idx="113">
                  <c:v>0.98490240483123004</c:v>
                </c:pt>
                <c:pt idx="114">
                  <c:v>0.98522592472770365</c:v>
                </c:pt>
                <c:pt idx="115">
                  <c:v>0.98554944462417726</c:v>
                </c:pt>
                <c:pt idx="116">
                  <c:v>0.98587296452065087</c:v>
                </c:pt>
                <c:pt idx="117">
                  <c:v>0.98619648441712449</c:v>
                </c:pt>
                <c:pt idx="118">
                  <c:v>0.9865200043135981</c:v>
                </c:pt>
                <c:pt idx="119">
                  <c:v>0.98673568424458047</c:v>
                </c:pt>
                <c:pt idx="120">
                  <c:v>0.98695136417556284</c:v>
                </c:pt>
                <c:pt idx="121">
                  <c:v>0.98716704410654521</c:v>
                </c:pt>
                <c:pt idx="122">
                  <c:v>0.98738272403752758</c:v>
                </c:pt>
                <c:pt idx="123">
                  <c:v>0.98759840396850995</c:v>
                </c:pt>
                <c:pt idx="124">
                  <c:v>0.98781408389949232</c:v>
                </c:pt>
                <c:pt idx="125">
                  <c:v>0.98802976383047469</c:v>
                </c:pt>
                <c:pt idx="126">
                  <c:v>0.98824544376145707</c:v>
                </c:pt>
                <c:pt idx="127">
                  <c:v>0.98846112369243944</c:v>
                </c:pt>
                <c:pt idx="128">
                  <c:v>0.98867680362342181</c:v>
                </c:pt>
                <c:pt idx="129">
                  <c:v>0.98889248355440418</c:v>
                </c:pt>
                <c:pt idx="130">
                  <c:v>0.98910816348538655</c:v>
                </c:pt>
                <c:pt idx="131">
                  <c:v>0.98932384341636892</c:v>
                </c:pt>
                <c:pt idx="132">
                  <c:v>0.98953952334735129</c:v>
                </c:pt>
                <c:pt idx="133">
                  <c:v>0.98975520327833366</c:v>
                </c:pt>
                <c:pt idx="134">
                  <c:v>0.98997088320931603</c:v>
                </c:pt>
                <c:pt idx="135">
                  <c:v>0.9901865631402984</c:v>
                </c:pt>
                <c:pt idx="136">
                  <c:v>0.99040224307128077</c:v>
                </c:pt>
                <c:pt idx="137">
                  <c:v>0.99061792300226315</c:v>
                </c:pt>
                <c:pt idx="138">
                  <c:v>0.99083360293324552</c:v>
                </c:pt>
                <c:pt idx="139">
                  <c:v>0.99104928286422789</c:v>
                </c:pt>
                <c:pt idx="140">
                  <c:v>0.99126496279521026</c:v>
                </c:pt>
                <c:pt idx="141">
                  <c:v>0.99148064272619263</c:v>
                </c:pt>
                <c:pt idx="142">
                  <c:v>0.99158848269168387</c:v>
                </c:pt>
                <c:pt idx="143">
                  <c:v>0.99169632265717511</c:v>
                </c:pt>
                <c:pt idx="144">
                  <c:v>0.99180416262266635</c:v>
                </c:pt>
                <c:pt idx="145">
                  <c:v>0.99191200258815759</c:v>
                </c:pt>
                <c:pt idx="146">
                  <c:v>0.99201984255364883</c:v>
                </c:pt>
                <c:pt idx="147">
                  <c:v>0.99212768251914008</c:v>
                </c:pt>
                <c:pt idx="148">
                  <c:v>0.99223552248463132</c:v>
                </c:pt>
                <c:pt idx="149">
                  <c:v>0.99234336245012256</c:v>
                </c:pt>
                <c:pt idx="150">
                  <c:v>0.9924512024156138</c:v>
                </c:pt>
                <c:pt idx="151">
                  <c:v>0.99255904238110504</c:v>
                </c:pt>
                <c:pt idx="152">
                  <c:v>0.99266688234659628</c:v>
                </c:pt>
                <c:pt idx="153">
                  <c:v>0.99277472231208752</c:v>
                </c:pt>
                <c:pt idx="154">
                  <c:v>0.99288256227757876</c:v>
                </c:pt>
                <c:pt idx="155">
                  <c:v>0.99299040224307</c:v>
                </c:pt>
                <c:pt idx="156">
                  <c:v>0.99309824220856124</c:v>
                </c:pt>
                <c:pt idx="157">
                  <c:v>0.99320608217405248</c:v>
                </c:pt>
                <c:pt idx="158">
                  <c:v>0.99331392213954373</c:v>
                </c:pt>
                <c:pt idx="159">
                  <c:v>0.99342176210503497</c:v>
                </c:pt>
                <c:pt idx="160">
                  <c:v>0.99352960207052621</c:v>
                </c:pt>
                <c:pt idx="161">
                  <c:v>0.99363744203601745</c:v>
                </c:pt>
                <c:pt idx="162">
                  <c:v>0.99374528200150869</c:v>
                </c:pt>
                <c:pt idx="163">
                  <c:v>0.99385312196699993</c:v>
                </c:pt>
                <c:pt idx="164">
                  <c:v>0.99396096193249117</c:v>
                </c:pt>
                <c:pt idx="165">
                  <c:v>0.99406880189798241</c:v>
                </c:pt>
                <c:pt idx="166">
                  <c:v>0.99417664186347365</c:v>
                </c:pt>
                <c:pt idx="167">
                  <c:v>0.99428448182896489</c:v>
                </c:pt>
                <c:pt idx="168">
                  <c:v>0.99439232179445614</c:v>
                </c:pt>
                <c:pt idx="169">
                  <c:v>0.99450016175994738</c:v>
                </c:pt>
                <c:pt idx="170">
                  <c:v>0.99460800172543862</c:v>
                </c:pt>
                <c:pt idx="171">
                  <c:v>0.99471584169092986</c:v>
                </c:pt>
                <c:pt idx="172">
                  <c:v>0.9948236816564211</c:v>
                </c:pt>
                <c:pt idx="173">
                  <c:v>0.99493152162191234</c:v>
                </c:pt>
                <c:pt idx="174">
                  <c:v>0.99503936158740358</c:v>
                </c:pt>
                <c:pt idx="175">
                  <c:v>0.99514720155289482</c:v>
                </c:pt>
                <c:pt idx="176">
                  <c:v>0.99525504151838606</c:v>
                </c:pt>
                <c:pt idx="177">
                  <c:v>0.9953628814838773</c:v>
                </c:pt>
                <c:pt idx="178">
                  <c:v>0.99547072144936855</c:v>
                </c:pt>
                <c:pt idx="179">
                  <c:v>0.99557856141485979</c:v>
                </c:pt>
                <c:pt idx="180">
                  <c:v>0.99568640138035103</c:v>
                </c:pt>
                <c:pt idx="181">
                  <c:v>0.99579424134584227</c:v>
                </c:pt>
                <c:pt idx="182">
                  <c:v>0.99590208131133351</c:v>
                </c:pt>
                <c:pt idx="183">
                  <c:v>0.99600992127682475</c:v>
                </c:pt>
                <c:pt idx="184">
                  <c:v>0.99611776124231599</c:v>
                </c:pt>
                <c:pt idx="185">
                  <c:v>0.99622560120780723</c:v>
                </c:pt>
                <c:pt idx="186">
                  <c:v>0.99633344117329847</c:v>
                </c:pt>
                <c:pt idx="187">
                  <c:v>0.99644128113878971</c:v>
                </c:pt>
                <c:pt idx="188">
                  <c:v>0.99654912110428095</c:v>
                </c:pt>
                <c:pt idx="189">
                  <c:v>0.9966569610697722</c:v>
                </c:pt>
                <c:pt idx="190">
                  <c:v>0.99676480103526344</c:v>
                </c:pt>
                <c:pt idx="191">
                  <c:v>0.99687264100075468</c:v>
                </c:pt>
                <c:pt idx="192">
                  <c:v>0.99698048096624592</c:v>
                </c:pt>
                <c:pt idx="193">
                  <c:v>0.99708832093173716</c:v>
                </c:pt>
                <c:pt idx="194">
                  <c:v>0.9971961608972284</c:v>
                </c:pt>
                <c:pt idx="195">
                  <c:v>0.99730400086271964</c:v>
                </c:pt>
                <c:pt idx="196">
                  <c:v>0.99741184082821088</c:v>
                </c:pt>
                <c:pt idx="197">
                  <c:v>0.99751968079370212</c:v>
                </c:pt>
                <c:pt idx="198">
                  <c:v>0.99762752075919336</c:v>
                </c:pt>
                <c:pt idx="199">
                  <c:v>0.99773536072468461</c:v>
                </c:pt>
                <c:pt idx="200">
                  <c:v>0.99784320069017585</c:v>
                </c:pt>
                <c:pt idx="201">
                  <c:v>0.99795104065566709</c:v>
                </c:pt>
                <c:pt idx="202">
                  <c:v>0.99805888062115833</c:v>
                </c:pt>
                <c:pt idx="203">
                  <c:v>0.99816672058664957</c:v>
                </c:pt>
                <c:pt idx="204">
                  <c:v>0.99827456055214081</c:v>
                </c:pt>
                <c:pt idx="205">
                  <c:v>0.99838240051763205</c:v>
                </c:pt>
                <c:pt idx="206">
                  <c:v>0.99849024048312329</c:v>
                </c:pt>
                <c:pt idx="207">
                  <c:v>0.99859808044861453</c:v>
                </c:pt>
                <c:pt idx="208">
                  <c:v>0.99870592041410577</c:v>
                </c:pt>
                <c:pt idx="209">
                  <c:v>0.99881376037959702</c:v>
                </c:pt>
                <c:pt idx="210">
                  <c:v>0.99892160034508826</c:v>
                </c:pt>
                <c:pt idx="211">
                  <c:v>0.9990294403105795</c:v>
                </c:pt>
                <c:pt idx="212">
                  <c:v>0.99913728027607074</c:v>
                </c:pt>
                <c:pt idx="213">
                  <c:v>0.99924512024156198</c:v>
                </c:pt>
                <c:pt idx="214">
                  <c:v>0.99935296020705322</c:v>
                </c:pt>
                <c:pt idx="215">
                  <c:v>0.99946080017254446</c:v>
                </c:pt>
                <c:pt idx="216">
                  <c:v>0.9995686401380357</c:v>
                </c:pt>
                <c:pt idx="217">
                  <c:v>0.99967648010352694</c:v>
                </c:pt>
                <c:pt idx="218">
                  <c:v>0.99978432006901818</c:v>
                </c:pt>
                <c:pt idx="219">
                  <c:v>0.99989216003450943</c:v>
                </c:pt>
                <c:pt idx="220">
                  <c:v>1.0000000000000007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3-4EA8-8986-838CEA13A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06528"/>
        <c:axId val="155343872"/>
      </c:lineChart>
      <c:catAx>
        <c:axId val="187585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7603584"/>
        <c:crosses val="autoZero"/>
        <c:auto val="1"/>
        <c:lblAlgn val="ctr"/>
        <c:lblOffset val="100"/>
        <c:noMultiLvlLbl val="0"/>
      </c:catAx>
      <c:valAx>
        <c:axId val="187603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585664"/>
        <c:crosses val="autoZero"/>
        <c:crossBetween val="between"/>
      </c:valAx>
      <c:valAx>
        <c:axId val="15534387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169606528"/>
        <c:crosses val="max"/>
        <c:crossBetween val="between"/>
      </c:valAx>
      <c:catAx>
        <c:axId val="16960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34387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'BIENESTAR Y OTROS GASTOS'!$M$231:$M$233</c:f>
              <c:numCache>
                <c:formatCode>0.00%</c:formatCode>
                <c:ptCount val="3"/>
                <c:pt idx="0">
                  <c:v>0.12217194570135746</c:v>
                </c:pt>
                <c:pt idx="1">
                  <c:v>0.16289592760180993</c:v>
                </c:pt>
                <c:pt idx="2">
                  <c:v>0.71493212669683259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9-4387-9A74-81C98B9F2753}"/>
            </c:ext>
          </c:extLst>
        </c:ser>
        <c:ser>
          <c:idx val="1"/>
          <c:order val="1"/>
          <c:invertIfNegative val="0"/>
          <c:val>
            <c:numRef>
              <c:f>'BIENESTAR Y OTROS GASTOS'!$N$231:$N$233</c:f>
              <c:numCache>
                <c:formatCode>0.00000%</c:formatCode>
                <c:ptCount val="3"/>
                <c:pt idx="0">
                  <c:v>0.80441743300885082</c:v>
                </c:pt>
                <c:pt idx="1">
                  <c:v>0.1462347634710478</c:v>
                </c:pt>
                <c:pt idx="2">
                  <c:v>4.9347803520100264E-2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9-4387-9A74-81C98B9F2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83040"/>
        <c:axId val="169384576"/>
      </c:barChart>
      <c:catAx>
        <c:axId val="16938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84576"/>
        <c:crosses val="autoZero"/>
        <c:auto val="1"/>
        <c:lblAlgn val="ctr"/>
        <c:lblOffset val="100"/>
        <c:noMultiLvlLbl val="0"/>
      </c:catAx>
      <c:valAx>
        <c:axId val="1693845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938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'BIENESTAR Y OTROS GASTOS'!$B$466:$B$556</c:f>
              <c:strCache>
                <c:ptCount val="91"/>
                <c:pt idx="0">
                  <c:v>Mercados</c:v>
                </c:pt>
                <c:pt idx="1">
                  <c:v>CAPACITACIÓN AL PERSONAL</c:v>
                </c:pt>
                <c:pt idx="2">
                  <c:v>Refrigerios</c:v>
                </c:pt>
                <c:pt idx="3">
                  <c:v>BONOS EXITO</c:v>
                </c:pt>
                <c:pt idx="4">
                  <c:v>OBSEQUIOS</c:v>
                </c:pt>
                <c:pt idx="5">
                  <c:v>EVENTO</c:v>
                </c:pt>
                <c:pt idx="6">
                  <c:v>ALIMETICIOS BIG PASS</c:v>
                </c:pt>
                <c:pt idx="7">
                  <c:v>Regalos Cumpleaños 2015</c:v>
                </c:pt>
                <c:pt idx="8">
                  <c:v>Anchetas</c:v>
                </c:pt>
                <c:pt idx="9">
                  <c:v>EVENTO FIN DE AÑO</c:v>
                </c:pt>
                <c:pt idx="10">
                  <c:v>EXAMENES MEDICOS</c:v>
                </c:pt>
                <c:pt idx="11">
                  <c:v>Impresion Arte Final</c:v>
                </c:pt>
                <c:pt idx="12">
                  <c:v>Servicio de coordinación logistica</c:v>
                </c:pt>
                <c:pt idx="13">
                  <c:v>Mercado Comerdor principal</c:v>
                </c:pt>
                <c:pt idx="14">
                  <c:v>TIQUETES AEREOS</c:v>
                </c:pt>
                <c:pt idx="15">
                  <c:v>A.R.L.CONDUCTORES TERCEROS</c:v>
                </c:pt>
                <c:pt idx="16">
                  <c:v>Conferencia</c:v>
                </c:pt>
                <c:pt idx="17">
                  <c:v>ATENCION EMPLEADOS</c:v>
                </c:pt>
                <c:pt idx="18">
                  <c:v>Comidas</c:v>
                </c:pt>
                <c:pt idx="19">
                  <c:v>Recreacion</c:v>
                </c:pt>
                <c:pt idx="20">
                  <c:v>ALQUILER DE SALON</c:v>
                </c:pt>
                <c:pt idx="21">
                  <c:v>OLLA DE COCCION MULTIUSOS</c:v>
                </c:pt>
                <c:pt idx="22">
                  <c:v>JUZGAMIENTOS DE TORNEO DE FÙTBOL, BALONCESTO, TENIS, VOLEIB</c:v>
                </c:pt>
                <c:pt idx="23">
                  <c:v>Regalos para Colaboradores Asador</c:v>
                </c:pt>
                <c:pt idx="24">
                  <c:v>PASABOCAS</c:v>
                </c:pt>
                <c:pt idx="25">
                  <c:v>Fotocopias</c:v>
                </c:pt>
                <c:pt idx="26">
                  <c:v>Diagnostico del clima Oragnizacional</c:v>
                </c:pt>
                <c:pt idx="27">
                  <c:v>DESAYUNOS</c:v>
                </c:pt>
                <c:pt idx="28">
                  <c:v>MATERIALES DE CONSTRUCCIÒN (AUXILIO PARA VIVIENDA)</c:v>
                </c:pt>
                <c:pt idx="29">
                  <c:v>Juguetes Niña</c:v>
                </c:pt>
                <c:pt idx="30">
                  <c:v>ALMUERZOS PERSONAL</c:v>
                </c:pt>
                <c:pt idx="31">
                  <c:v>Juguetes Niño</c:v>
                </c:pt>
                <c:pt idx="32">
                  <c:v>ALMUERZO</c:v>
                </c:pt>
                <c:pt idx="33">
                  <c:v>SERVICIO DE PROPINA</c:v>
                </c:pt>
                <c:pt idx="34">
                  <c:v>Cafetera Universal  Regalo Colaboradores</c:v>
                </c:pt>
                <c:pt idx="35">
                  <c:v>Vehiculos Big Pass</c:v>
                </c:pt>
                <c:pt idx="36">
                  <c:v>Prueba  de Competencia</c:v>
                </c:pt>
                <c:pt idx="37">
                  <c:v>IMPUESTO AL CONSUMO RESTAURANTES</c:v>
                </c:pt>
                <c:pt idx="38">
                  <c:v>Regalo de 9 A 10  AÑOS  (NIÑAS) MALETA MARTINA PERRITOS+ REL</c:v>
                </c:pt>
                <c:pt idx="39">
                  <c:v>Regalos  FIN DE AÑO RIFAS</c:v>
                </c:pt>
                <c:pt idx="40">
                  <c:v>Servicio de parqueadero</c:v>
                </c:pt>
                <c:pt idx="41">
                  <c:v>BOLETAS PARA CINE</c:v>
                </c:pt>
                <c:pt idx="42">
                  <c:v>COMISION POR CORRETAJE TAXIS</c:v>
                </c:pt>
                <c:pt idx="43">
                  <c:v>Servicio Meseros</c:v>
                </c:pt>
                <c:pt idx="44">
                  <c:v>Capacitaciones</c:v>
                </c:pt>
                <c:pt idx="45">
                  <c:v>Encuestas Centro Nal Consultoria</c:v>
                </c:pt>
                <c:pt idx="46">
                  <c:v>Dulces</c:v>
                </c:pt>
                <c:pt idx="47">
                  <c:v>Alimeticios Big Pass-Comisiòn</c:v>
                </c:pt>
                <c:pt idx="48">
                  <c:v>SERVICIOS DE AREAS PROTEGIDAS</c:v>
                </c:pt>
                <c:pt idx="49">
                  <c:v>TROFEOS</c:v>
                </c:pt>
                <c:pt idx="50">
                  <c:v>COFEE BREAK</c:v>
                </c:pt>
                <c:pt idx="51">
                  <c:v>Regalo de 9 A 10 años  niño Raquetas de Tenis</c:v>
                </c:pt>
                <c:pt idx="52">
                  <c:v>otros pagos por cuenta de empleados</c:v>
                </c:pt>
                <c:pt idx="53">
                  <c:v>Regalo de 7 a  8 (niños)  Super power Truck del faro</c:v>
                </c:pt>
                <c:pt idx="54">
                  <c:v>A.I.U POR A.R.L. CONTRATISTAS</c:v>
                </c:pt>
                <c:pt idx="55">
                  <c:v>LIBRO</c:v>
                </c:pt>
                <c:pt idx="56">
                  <c:v>ARTICULOS PARA ACTIVIDADES DE FIN DE AÑO</c:v>
                </c:pt>
                <c:pt idx="57">
                  <c:v>obsequio de cumpleaños del año 2018 (Maleta)._x0002_</c:v>
                </c:pt>
                <c:pt idx="58">
                  <c:v>Regalos Cumpleaños 2016 SILLA</c:v>
                </c:pt>
                <c:pt idx="59">
                  <c:v>Regalo de 3 a 4 (niñas) Niña con accesorios de redicol</c:v>
                </c:pt>
                <c:pt idx="60">
                  <c:v>Servicio de trasnporte</c:v>
                </c:pt>
                <c:pt idx="61">
                  <c:v>Enfermería y o terapias</c:v>
                </c:pt>
                <c:pt idx="62">
                  <c:v>Regalos Cumpleaños Relojes</c:v>
                </c:pt>
                <c:pt idx="63">
                  <c:v>PLATO DE LECHONA</c:v>
                </c:pt>
                <c:pt idx="64">
                  <c:v>Obsequio  8-10 años Futbol Balón flotante</c:v>
                </c:pt>
                <c:pt idx="65">
                  <c:v>Computador Portátil ASUS</c:v>
                </c:pt>
                <c:pt idx="66">
                  <c:v>LITRO SELLO NEGRO</c:v>
                </c:pt>
                <c:pt idx="67">
                  <c:v>Sombrilla</c:v>
                </c:pt>
                <c:pt idx="68">
                  <c:v>Bebidas refrescos.</c:v>
                </c:pt>
                <c:pt idx="69">
                  <c:v>SERVICIO CENAS PERSONAL BQUILLA</c:v>
                </c:pt>
                <c:pt idx="70">
                  <c:v>SERVICIO DE VACUNACION</c:v>
                </c:pt>
                <c:pt idx="71">
                  <c:v>COLCHONES SENCILLOS</c:v>
                </c:pt>
                <c:pt idx="72">
                  <c:v>GIMNASIO BEBE</c:v>
                </c:pt>
                <c:pt idx="73">
                  <c:v>Curso de emprendimiento</c:v>
                </c:pt>
                <c:pt idx="74">
                  <c:v>Almuerzos   de Gerencia</c:v>
                </c:pt>
                <c:pt idx="75">
                  <c:v>Obsequio 6-8 años Pista magical tracks</c:v>
                </c:pt>
                <c:pt idx="76">
                  <c:v>SET HERRAMIENTAS</c:v>
                </c:pt>
                <c:pt idx="77">
                  <c:v>A.R.L. CONTRATISTAS</c:v>
                </c:pt>
                <c:pt idx="78">
                  <c:v>ADORNOS NAVIDEÑOS</c:v>
                </c:pt>
                <c:pt idx="79">
                  <c:v>Regalo de 11 A 12 AÑOS  (UNISEX) SMARTWATCH</c:v>
                </c:pt>
                <c:pt idx="80">
                  <c:v>Afiliacion Computrabajo platino 500 plus</c:v>
                </c:pt>
                <c:pt idx="81">
                  <c:v>LITRO SELLO VERDE</c:v>
                </c:pt>
                <c:pt idx="82">
                  <c:v>PASAPORTES MUNDO AVENTURA</c:v>
                </c:pt>
                <c:pt idx="83">
                  <c:v>ALMUERZO BUFFET</c:v>
                </c:pt>
                <c:pt idx="84">
                  <c:v>Kit para Evento GBS</c:v>
                </c:pt>
                <c:pt idx="85">
                  <c:v>Reconocimiento Vivienda  Bono falabella</c:v>
                </c:pt>
                <c:pt idx="86">
                  <c:v>PRUEBAS SUSTANCIAS PSICOACTIVAS</c:v>
                </c:pt>
                <c:pt idx="87">
                  <c:v>JUEGOS BROCHURE.</c:v>
                </c:pt>
                <c:pt idx="88">
                  <c:v>Regalo de 11 A 12 años  Gafas de Realiad Virtual</c:v>
                </c:pt>
                <c:pt idx="89">
                  <c:v>YOYOS  PORTA CARNET</c:v>
                </c:pt>
                <c:pt idx="90">
                  <c:v>ENCUENTRO DE PAREJAS - SPA</c:v>
                </c:pt>
              </c:strCache>
            </c:strRef>
          </c:cat>
          <c:val>
            <c:numRef>
              <c:f>'BIENESTAR Y OTROS GASTOS'!$C$466:$C$556</c:f>
              <c:numCache>
                <c:formatCode>_("$"\ * #,##0.00_);_("$"\ * \(#,##0.00\);_("$"\ * "-"??_);_(@_)</c:formatCode>
                <c:ptCount val="91"/>
                <c:pt idx="0">
                  <c:v>2879570957.4512439</c:v>
                </c:pt>
                <c:pt idx="1">
                  <c:v>1762415067.4502661</c:v>
                </c:pt>
                <c:pt idx="2">
                  <c:v>926311705.88029659</c:v>
                </c:pt>
                <c:pt idx="3">
                  <c:v>922836614.15868187</c:v>
                </c:pt>
                <c:pt idx="4">
                  <c:v>838610063.70670009</c:v>
                </c:pt>
                <c:pt idx="5">
                  <c:v>744024361.7649765</c:v>
                </c:pt>
                <c:pt idx="6">
                  <c:v>635076847.02816975</c:v>
                </c:pt>
                <c:pt idx="7">
                  <c:v>594515542.73199999</c:v>
                </c:pt>
                <c:pt idx="8">
                  <c:v>580625942.13442075</c:v>
                </c:pt>
                <c:pt idx="9">
                  <c:v>558682947.57252276</c:v>
                </c:pt>
                <c:pt idx="10">
                  <c:v>501427907.22648203</c:v>
                </c:pt>
                <c:pt idx="11">
                  <c:v>356302619.2747243</c:v>
                </c:pt>
                <c:pt idx="12">
                  <c:v>324471111.64058053</c:v>
                </c:pt>
                <c:pt idx="13">
                  <c:v>321374230.37993455</c:v>
                </c:pt>
                <c:pt idx="14">
                  <c:v>303798614.35816997</c:v>
                </c:pt>
                <c:pt idx="15">
                  <c:v>291803536</c:v>
                </c:pt>
                <c:pt idx="16">
                  <c:v>264414001.99920002</c:v>
                </c:pt>
                <c:pt idx="17">
                  <c:v>250939150.94129115</c:v>
                </c:pt>
                <c:pt idx="18">
                  <c:v>245537563.91456696</c:v>
                </c:pt>
                <c:pt idx="19">
                  <c:v>242489307.94024795</c:v>
                </c:pt>
                <c:pt idx="20">
                  <c:v>209358544.23069355</c:v>
                </c:pt>
                <c:pt idx="21">
                  <c:v>208201093.27600002</c:v>
                </c:pt>
                <c:pt idx="22">
                  <c:v>198186692.48799998</c:v>
                </c:pt>
                <c:pt idx="23">
                  <c:v>194723400</c:v>
                </c:pt>
                <c:pt idx="24">
                  <c:v>174794368.6904</c:v>
                </c:pt>
                <c:pt idx="25">
                  <c:v>172419435.94268286</c:v>
                </c:pt>
                <c:pt idx="26">
                  <c:v>163692663.63999999</c:v>
                </c:pt>
                <c:pt idx="27">
                  <c:v>149475267.95644844</c:v>
                </c:pt>
                <c:pt idx="28">
                  <c:v>143447995.48159999</c:v>
                </c:pt>
                <c:pt idx="29">
                  <c:v>140512066.33680001</c:v>
                </c:pt>
                <c:pt idx="30">
                  <c:v>135404791.39820004</c:v>
                </c:pt>
                <c:pt idx="31">
                  <c:v>130770682.7288</c:v>
                </c:pt>
                <c:pt idx="32">
                  <c:v>128153821.90011981</c:v>
                </c:pt>
                <c:pt idx="33">
                  <c:v>124172495.01902017</c:v>
                </c:pt>
                <c:pt idx="34">
                  <c:v>107337996.1682</c:v>
                </c:pt>
                <c:pt idx="35">
                  <c:v>106310480</c:v>
                </c:pt>
                <c:pt idx="36">
                  <c:v>104174893.25579999</c:v>
                </c:pt>
                <c:pt idx="37">
                  <c:v>82433918.959100008</c:v>
                </c:pt>
                <c:pt idx="38">
                  <c:v>81340458.599999994</c:v>
                </c:pt>
                <c:pt idx="39">
                  <c:v>79666430.595744103</c:v>
                </c:pt>
                <c:pt idx="40">
                  <c:v>77429004.697599992</c:v>
                </c:pt>
                <c:pt idx="41">
                  <c:v>77339160.120000005</c:v>
                </c:pt>
                <c:pt idx="42">
                  <c:v>75433264.829999998</c:v>
                </c:pt>
                <c:pt idx="43">
                  <c:v>72037750.566892803</c:v>
                </c:pt>
                <c:pt idx="44">
                  <c:v>71597340.359999999</c:v>
                </c:pt>
                <c:pt idx="45">
                  <c:v>70384669.622799993</c:v>
                </c:pt>
                <c:pt idx="46">
                  <c:v>68758991.067999989</c:v>
                </c:pt>
                <c:pt idx="47">
                  <c:v>68378737.472000003</c:v>
                </c:pt>
                <c:pt idx="48">
                  <c:v>55771844.751571245</c:v>
                </c:pt>
                <c:pt idx="49">
                  <c:v>54356275.411200002</c:v>
                </c:pt>
                <c:pt idx="50">
                  <c:v>53764753.490704946</c:v>
                </c:pt>
                <c:pt idx="51">
                  <c:v>51966223.049999997</c:v>
                </c:pt>
                <c:pt idx="52">
                  <c:v>50237240</c:v>
                </c:pt>
                <c:pt idx="53">
                  <c:v>48037920</c:v>
                </c:pt>
                <c:pt idx="54">
                  <c:v>42025112.680000007</c:v>
                </c:pt>
                <c:pt idx="55">
                  <c:v>38631659.18</c:v>
                </c:pt>
                <c:pt idx="56">
                  <c:v>37358084.805200011</c:v>
                </c:pt>
                <c:pt idx="57">
                  <c:v>34050659.999999993</c:v>
                </c:pt>
                <c:pt idx="58">
                  <c:v>30487932</c:v>
                </c:pt>
                <c:pt idx="59">
                  <c:v>28260616</c:v>
                </c:pt>
                <c:pt idx="60">
                  <c:v>28102683.999200001</c:v>
                </c:pt>
                <c:pt idx="61">
                  <c:v>27494566</c:v>
                </c:pt>
                <c:pt idx="62">
                  <c:v>27489000</c:v>
                </c:pt>
                <c:pt idx="63">
                  <c:v>27327339.38285476</c:v>
                </c:pt>
                <c:pt idx="64">
                  <c:v>27068335</c:v>
                </c:pt>
                <c:pt idx="65">
                  <c:v>26301958.57</c:v>
                </c:pt>
                <c:pt idx="66">
                  <c:v>25022431</c:v>
                </c:pt>
                <c:pt idx="67">
                  <c:v>24485098.580000002</c:v>
                </c:pt>
                <c:pt idx="68">
                  <c:v>24190675.626649998</c:v>
                </c:pt>
                <c:pt idx="69">
                  <c:v>23518884.439999998</c:v>
                </c:pt>
                <c:pt idx="70">
                  <c:v>23410300.43</c:v>
                </c:pt>
                <c:pt idx="71">
                  <c:v>22844986.98</c:v>
                </c:pt>
                <c:pt idx="72">
                  <c:v>22602080</c:v>
                </c:pt>
                <c:pt idx="73">
                  <c:v>22544683.388799999</c:v>
                </c:pt>
                <c:pt idx="74">
                  <c:v>22067660.322789043</c:v>
                </c:pt>
                <c:pt idx="75">
                  <c:v>21165400.689999998</c:v>
                </c:pt>
                <c:pt idx="76">
                  <c:v>17343845.023200002</c:v>
                </c:pt>
                <c:pt idx="77">
                  <c:v>16755720</c:v>
                </c:pt>
                <c:pt idx="78">
                  <c:v>16446469.348000005</c:v>
                </c:pt>
                <c:pt idx="79">
                  <c:v>16336320</c:v>
                </c:pt>
                <c:pt idx="80">
                  <c:v>16234890</c:v>
                </c:pt>
                <c:pt idx="81">
                  <c:v>15691188</c:v>
                </c:pt>
                <c:pt idx="82">
                  <c:v>15683964.58</c:v>
                </c:pt>
                <c:pt idx="83">
                  <c:v>15269010.787999999</c:v>
                </c:pt>
                <c:pt idx="84">
                  <c:v>15063750</c:v>
                </c:pt>
                <c:pt idx="85">
                  <c:v>15000000</c:v>
                </c:pt>
                <c:pt idx="86">
                  <c:v>14147868.75</c:v>
                </c:pt>
                <c:pt idx="87">
                  <c:v>13588298</c:v>
                </c:pt>
                <c:pt idx="88">
                  <c:v>13550928.65</c:v>
                </c:pt>
                <c:pt idx="89">
                  <c:v>13228114.799999999</c:v>
                </c:pt>
                <c:pt idx="90">
                  <c:v>13057300.199999999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2-4459-82BD-372083DF8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7552920"/>
        <c:axId val="597556528"/>
      </c:barChart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'BIENESTAR Y OTROS GASTOS'!$B$466:$B$556</c:f>
              <c:strCache>
                <c:ptCount val="91"/>
                <c:pt idx="0">
                  <c:v>Mercados</c:v>
                </c:pt>
                <c:pt idx="1">
                  <c:v>CAPACITACIÓN AL PERSONAL</c:v>
                </c:pt>
                <c:pt idx="2">
                  <c:v>Refrigerios</c:v>
                </c:pt>
                <c:pt idx="3">
                  <c:v>BONOS EXITO</c:v>
                </c:pt>
                <c:pt idx="4">
                  <c:v>OBSEQUIOS</c:v>
                </c:pt>
                <c:pt idx="5">
                  <c:v>EVENTO</c:v>
                </c:pt>
                <c:pt idx="6">
                  <c:v>ALIMETICIOS BIG PASS</c:v>
                </c:pt>
                <c:pt idx="7">
                  <c:v>Regalos Cumpleaños 2015</c:v>
                </c:pt>
                <c:pt idx="8">
                  <c:v>Anchetas</c:v>
                </c:pt>
                <c:pt idx="9">
                  <c:v>EVENTO FIN DE AÑO</c:v>
                </c:pt>
                <c:pt idx="10">
                  <c:v>EXAMENES MEDICOS</c:v>
                </c:pt>
                <c:pt idx="11">
                  <c:v>Impresion Arte Final</c:v>
                </c:pt>
                <c:pt idx="12">
                  <c:v>Servicio de coordinación logistica</c:v>
                </c:pt>
                <c:pt idx="13">
                  <c:v>Mercado Comerdor principal</c:v>
                </c:pt>
                <c:pt idx="14">
                  <c:v>TIQUETES AEREOS</c:v>
                </c:pt>
                <c:pt idx="15">
                  <c:v>A.R.L.CONDUCTORES TERCEROS</c:v>
                </c:pt>
                <c:pt idx="16">
                  <c:v>Conferencia</c:v>
                </c:pt>
                <c:pt idx="17">
                  <c:v>ATENCION EMPLEADOS</c:v>
                </c:pt>
                <c:pt idx="18">
                  <c:v>Comidas</c:v>
                </c:pt>
                <c:pt idx="19">
                  <c:v>Recreacion</c:v>
                </c:pt>
                <c:pt idx="20">
                  <c:v>ALQUILER DE SALON</c:v>
                </c:pt>
                <c:pt idx="21">
                  <c:v>OLLA DE COCCION MULTIUSOS</c:v>
                </c:pt>
                <c:pt idx="22">
                  <c:v>JUZGAMIENTOS DE TORNEO DE FÙTBOL, BALONCESTO, TENIS, VOLEIB</c:v>
                </c:pt>
                <c:pt idx="23">
                  <c:v>Regalos para Colaboradores Asador</c:v>
                </c:pt>
                <c:pt idx="24">
                  <c:v>PASABOCAS</c:v>
                </c:pt>
                <c:pt idx="25">
                  <c:v>Fotocopias</c:v>
                </c:pt>
                <c:pt idx="26">
                  <c:v>Diagnostico del clima Oragnizacional</c:v>
                </c:pt>
                <c:pt idx="27">
                  <c:v>DESAYUNOS</c:v>
                </c:pt>
                <c:pt idx="28">
                  <c:v>MATERIALES DE CONSTRUCCIÒN (AUXILIO PARA VIVIENDA)</c:v>
                </c:pt>
                <c:pt idx="29">
                  <c:v>Juguetes Niña</c:v>
                </c:pt>
                <c:pt idx="30">
                  <c:v>ALMUERZOS PERSONAL</c:v>
                </c:pt>
                <c:pt idx="31">
                  <c:v>Juguetes Niño</c:v>
                </c:pt>
                <c:pt idx="32">
                  <c:v>ALMUERZO</c:v>
                </c:pt>
                <c:pt idx="33">
                  <c:v>SERVICIO DE PROPINA</c:v>
                </c:pt>
                <c:pt idx="34">
                  <c:v>Cafetera Universal  Regalo Colaboradores</c:v>
                </c:pt>
                <c:pt idx="35">
                  <c:v>Vehiculos Big Pass</c:v>
                </c:pt>
                <c:pt idx="36">
                  <c:v>Prueba  de Competencia</c:v>
                </c:pt>
                <c:pt idx="37">
                  <c:v>IMPUESTO AL CONSUMO RESTAURANTES</c:v>
                </c:pt>
                <c:pt idx="38">
                  <c:v>Regalo de 9 A 10  AÑOS  (NIÑAS) MALETA MARTINA PERRITOS+ REL</c:v>
                </c:pt>
                <c:pt idx="39">
                  <c:v>Regalos  FIN DE AÑO RIFAS</c:v>
                </c:pt>
                <c:pt idx="40">
                  <c:v>Servicio de parqueadero</c:v>
                </c:pt>
                <c:pt idx="41">
                  <c:v>BOLETAS PARA CINE</c:v>
                </c:pt>
                <c:pt idx="42">
                  <c:v>COMISION POR CORRETAJE TAXIS</c:v>
                </c:pt>
                <c:pt idx="43">
                  <c:v>Servicio Meseros</c:v>
                </c:pt>
                <c:pt idx="44">
                  <c:v>Capacitaciones</c:v>
                </c:pt>
                <c:pt idx="45">
                  <c:v>Encuestas Centro Nal Consultoria</c:v>
                </c:pt>
                <c:pt idx="46">
                  <c:v>Dulces</c:v>
                </c:pt>
                <c:pt idx="47">
                  <c:v>Alimeticios Big Pass-Comisiòn</c:v>
                </c:pt>
                <c:pt idx="48">
                  <c:v>SERVICIOS DE AREAS PROTEGIDAS</c:v>
                </c:pt>
                <c:pt idx="49">
                  <c:v>TROFEOS</c:v>
                </c:pt>
                <c:pt idx="50">
                  <c:v>COFEE BREAK</c:v>
                </c:pt>
                <c:pt idx="51">
                  <c:v>Regalo de 9 A 10 años  niño Raquetas de Tenis</c:v>
                </c:pt>
                <c:pt idx="52">
                  <c:v>otros pagos por cuenta de empleados</c:v>
                </c:pt>
                <c:pt idx="53">
                  <c:v>Regalo de 7 a  8 (niños)  Super power Truck del faro</c:v>
                </c:pt>
                <c:pt idx="54">
                  <c:v>A.I.U POR A.R.L. CONTRATISTAS</c:v>
                </c:pt>
                <c:pt idx="55">
                  <c:v>LIBRO</c:v>
                </c:pt>
                <c:pt idx="56">
                  <c:v>ARTICULOS PARA ACTIVIDADES DE FIN DE AÑO</c:v>
                </c:pt>
                <c:pt idx="57">
                  <c:v>obsequio de cumpleaños del año 2018 (Maleta)._x0002_</c:v>
                </c:pt>
                <c:pt idx="58">
                  <c:v>Regalos Cumpleaños 2016 SILLA</c:v>
                </c:pt>
                <c:pt idx="59">
                  <c:v>Regalo de 3 a 4 (niñas) Niña con accesorios de redicol</c:v>
                </c:pt>
                <c:pt idx="60">
                  <c:v>Servicio de trasnporte</c:v>
                </c:pt>
                <c:pt idx="61">
                  <c:v>Enfermería y o terapias</c:v>
                </c:pt>
                <c:pt idx="62">
                  <c:v>Regalos Cumpleaños Relojes</c:v>
                </c:pt>
                <c:pt idx="63">
                  <c:v>PLATO DE LECHONA</c:v>
                </c:pt>
                <c:pt idx="64">
                  <c:v>Obsequio  8-10 años Futbol Balón flotante</c:v>
                </c:pt>
                <c:pt idx="65">
                  <c:v>Computador Portátil ASUS</c:v>
                </c:pt>
                <c:pt idx="66">
                  <c:v>LITRO SELLO NEGRO</c:v>
                </c:pt>
                <c:pt idx="67">
                  <c:v>Sombrilla</c:v>
                </c:pt>
                <c:pt idx="68">
                  <c:v>Bebidas refrescos.</c:v>
                </c:pt>
                <c:pt idx="69">
                  <c:v>SERVICIO CENAS PERSONAL BQUILLA</c:v>
                </c:pt>
                <c:pt idx="70">
                  <c:v>SERVICIO DE VACUNACION</c:v>
                </c:pt>
                <c:pt idx="71">
                  <c:v>COLCHONES SENCILLOS</c:v>
                </c:pt>
                <c:pt idx="72">
                  <c:v>GIMNASIO BEBE</c:v>
                </c:pt>
                <c:pt idx="73">
                  <c:v>Curso de emprendimiento</c:v>
                </c:pt>
                <c:pt idx="74">
                  <c:v>Almuerzos   de Gerencia</c:v>
                </c:pt>
                <c:pt idx="75">
                  <c:v>Obsequio 6-8 años Pista magical tracks</c:v>
                </c:pt>
                <c:pt idx="76">
                  <c:v>SET HERRAMIENTAS</c:v>
                </c:pt>
                <c:pt idx="77">
                  <c:v>A.R.L. CONTRATISTAS</c:v>
                </c:pt>
                <c:pt idx="78">
                  <c:v>ADORNOS NAVIDEÑOS</c:v>
                </c:pt>
                <c:pt idx="79">
                  <c:v>Regalo de 11 A 12 AÑOS  (UNISEX) SMARTWATCH</c:v>
                </c:pt>
                <c:pt idx="80">
                  <c:v>Afiliacion Computrabajo platino 500 plus</c:v>
                </c:pt>
                <c:pt idx="81">
                  <c:v>LITRO SELLO VERDE</c:v>
                </c:pt>
                <c:pt idx="82">
                  <c:v>PASAPORTES MUNDO AVENTURA</c:v>
                </c:pt>
                <c:pt idx="83">
                  <c:v>ALMUERZO BUFFET</c:v>
                </c:pt>
                <c:pt idx="84">
                  <c:v>Kit para Evento GBS</c:v>
                </c:pt>
                <c:pt idx="85">
                  <c:v>Reconocimiento Vivienda  Bono falabella</c:v>
                </c:pt>
                <c:pt idx="86">
                  <c:v>PRUEBAS SUSTANCIAS PSICOACTIVAS</c:v>
                </c:pt>
                <c:pt idx="87">
                  <c:v>JUEGOS BROCHURE.</c:v>
                </c:pt>
                <c:pt idx="88">
                  <c:v>Regalo de 11 A 12 años  Gafas de Realiad Virtual</c:v>
                </c:pt>
                <c:pt idx="89">
                  <c:v>YOYOS  PORTA CARNET</c:v>
                </c:pt>
                <c:pt idx="90">
                  <c:v>ENCUENTRO DE PAREJAS - SPA</c:v>
                </c:pt>
              </c:strCache>
            </c:strRef>
          </c:cat>
          <c:val>
            <c:numRef>
              <c:f>'BIENESTAR Y OTROS GASTOS'!$D$466:$D$556</c:f>
              <c:numCache>
                <c:formatCode>0.00000%</c:formatCode>
                <c:ptCount val="91"/>
                <c:pt idx="0">
                  <c:v>0.15581077106047342</c:v>
                </c:pt>
                <c:pt idx="1">
                  <c:v>0.25117332841557266</c:v>
                </c:pt>
                <c:pt idx="2">
                  <c:v>0.30129514977999555</c:v>
                </c:pt>
                <c:pt idx="3">
                  <c:v>0.35122893732665489</c:v>
                </c:pt>
                <c:pt idx="4">
                  <c:v>0.39660530852080911</c:v>
                </c:pt>
                <c:pt idx="5">
                  <c:v>0.43686373979662196</c:v>
                </c:pt>
                <c:pt idx="6">
                  <c:v>0.47122712749577328</c:v>
                </c:pt>
                <c:pt idx="7">
                  <c:v>0.5033957826493517</c:v>
                </c:pt>
                <c:pt idx="8">
                  <c:v>0.53481288508524805</c:v>
                </c:pt>
                <c:pt idx="9">
                  <c:v>0.56504267352451654</c:v>
                </c:pt>
                <c:pt idx="10">
                  <c:v>0.59217444767095051</c:v>
                </c:pt>
                <c:pt idx="11">
                  <c:v>0.61145363427908295</c:v>
                </c:pt>
                <c:pt idx="12">
                  <c:v>0.62901044910969084</c:v>
                </c:pt>
                <c:pt idx="13">
                  <c:v>0.64639969472105263</c:v>
                </c:pt>
                <c:pt idx="14">
                  <c:v>0.66283794092150294</c:v>
                </c:pt>
                <c:pt idx="15">
                  <c:v>0.67862714515162736</c:v>
                </c:pt>
                <c:pt idx="16">
                  <c:v>0.69293432845755509</c:v>
                </c:pt>
                <c:pt idx="17">
                  <c:v>0.70651240073816679</c:v>
                </c:pt>
                <c:pt idx="18">
                  <c:v>0.71979819842231252</c:v>
                </c:pt>
                <c:pt idx="19">
                  <c:v>0.73291905795394652</c:v>
                </c:pt>
                <c:pt idx="20">
                  <c:v>0.74424724423123667</c:v>
                </c:pt>
                <c:pt idx="21">
                  <c:v>0.75551280196824078</c:v>
                </c:pt>
                <c:pt idx="22">
                  <c:v>0.76623649026304574</c:v>
                </c:pt>
                <c:pt idx="23">
                  <c:v>0.77677278318508969</c:v>
                </c:pt>
                <c:pt idx="24">
                  <c:v>0.78623073569437107</c:v>
                </c:pt>
                <c:pt idx="25">
                  <c:v>0.79556018291307051</c:v>
                </c:pt>
                <c:pt idx="26">
                  <c:v>0.80441743300885082</c:v>
                </c:pt>
                <c:pt idx="27">
                  <c:v>0.81250539371511499</c:v>
                </c:pt>
                <c:pt idx="28">
                  <c:v>0.82026722459663293</c:v>
                </c:pt>
                <c:pt idx="29">
                  <c:v>0.82787019522063698</c:v>
                </c:pt>
                <c:pt idx="30">
                  <c:v>0.8351968161877098</c:v>
                </c:pt>
                <c:pt idx="31">
                  <c:v>0.84227269006237671</c:v>
                </c:pt>
                <c:pt idx="32">
                  <c:v>0.84920696815437346</c:v>
                </c:pt>
                <c:pt idx="33">
                  <c:v>0.85592582053873734</c:v>
                </c:pt>
                <c:pt idx="34">
                  <c:v>0.86173377463821066</c:v>
                </c:pt>
                <c:pt idx="35">
                  <c:v>0.86748613084174397</c:v>
                </c:pt>
                <c:pt idx="36">
                  <c:v>0.87312293253309581</c:v>
                </c:pt>
                <c:pt idx="37">
                  <c:v>0.87758335134698828</c:v>
                </c:pt>
                <c:pt idx="38">
                  <c:v>0.8819846040892011</c:v>
                </c:pt>
                <c:pt idx="39">
                  <c:v>0.88629527681169074</c:v>
                </c:pt>
                <c:pt idx="40">
                  <c:v>0.89048488460487962</c:v>
                </c:pt>
                <c:pt idx="41">
                  <c:v>0.89466963099575603</c:v>
                </c:pt>
                <c:pt idx="42">
                  <c:v>0.89875125125462063</c:v>
                </c:pt>
                <c:pt idx="43">
                  <c:v>0.90264914355425141</c:v>
                </c:pt>
                <c:pt idx="44">
                  <c:v>0.90652320568788425</c:v>
                </c:pt>
                <c:pt idx="45">
                  <c:v>0.9103316513927513</c:v>
                </c:pt>
                <c:pt idx="46">
                  <c:v>0.91405213321936618</c:v>
                </c:pt>
                <c:pt idx="47">
                  <c:v>0.91775203989542331</c:v>
                </c:pt>
                <c:pt idx="48">
                  <c:v>0.92076979992377794</c:v>
                </c:pt>
                <c:pt idx="49">
                  <c:v>0.92371096487818871</c:v>
                </c:pt>
                <c:pt idx="50">
                  <c:v>0.92662012315942022</c:v>
                </c:pt>
                <c:pt idx="51">
                  <c:v>0.92943196471573586</c:v>
                </c:pt>
                <c:pt idx="52">
                  <c:v>0.93215025268849627</c:v>
                </c:pt>
                <c:pt idx="53">
                  <c:v>0.93474953760487367</c:v>
                </c:pt>
                <c:pt idx="54">
                  <c:v>0.93702347539190078</c:v>
                </c:pt>
                <c:pt idx="55">
                  <c:v>0.93911379672557227</c:v>
                </c:pt>
                <c:pt idx="56">
                  <c:v>0.94113520619415258</c:v>
                </c:pt>
                <c:pt idx="57">
                  <c:v>0.94297765413799972</c:v>
                </c:pt>
                <c:pt idx="58">
                  <c:v>0.9446273263506838</c:v>
                </c:pt>
                <c:pt idx="59">
                  <c:v>0.94615648067077784</c:v>
                </c:pt>
                <c:pt idx="60">
                  <c:v>0.94767708944461404</c:v>
                </c:pt>
                <c:pt idx="61">
                  <c:v>0.94916479354766725</c:v>
                </c:pt>
                <c:pt idx="62">
                  <c:v>0.95065219647989863</c:v>
                </c:pt>
                <c:pt idx="63">
                  <c:v>0.95213085211408466</c:v>
                </c:pt>
                <c:pt idx="64">
                  <c:v>0.95359549327417126</c:v>
                </c:pt>
                <c:pt idx="65">
                  <c:v>0.9550186665544087</c:v>
                </c:pt>
                <c:pt idx="66">
                  <c:v>0.95637260584797912</c:v>
                </c:pt>
                <c:pt idx="67">
                  <c:v>0.957697470609297</c:v>
                </c:pt>
                <c:pt idx="68">
                  <c:v>0.95900640443227125</c:v>
                </c:pt>
                <c:pt idx="69">
                  <c:v>0.96027898829050062</c:v>
                </c:pt>
                <c:pt idx="70">
                  <c:v>0.96154569677403945</c:v>
                </c:pt>
                <c:pt idx="71">
                  <c:v>0.96278181669913099</c:v>
                </c:pt>
                <c:pt idx="72">
                  <c:v>0.96400479316486376</c:v>
                </c:pt>
                <c:pt idx="73">
                  <c:v>0.96522466395604312</c:v>
                </c:pt>
                <c:pt idx="74">
                  <c:v>0.96641872349518976</c:v>
                </c:pt>
                <c:pt idx="75">
                  <c:v>0.96756396264714717</c:v>
                </c:pt>
                <c:pt idx="76">
                  <c:v>0.96850242115577512</c:v>
                </c:pt>
                <c:pt idx="77">
                  <c:v>0.96940905679401768</c:v>
                </c:pt>
                <c:pt idx="78">
                  <c:v>0.97029895918162978</c:v>
                </c:pt>
                <c:pt idx="79">
                  <c:v>0.97118290149564157</c:v>
                </c:pt>
                <c:pt idx="80">
                  <c:v>0.97206135553145423</c:v>
                </c:pt>
                <c:pt idx="81">
                  <c:v>0.97291039038326388</c:v>
                </c:pt>
                <c:pt idx="82">
                  <c:v>0.97375903438287481</c:v>
                </c:pt>
                <c:pt idx="83">
                  <c:v>0.9745852256382258</c:v>
                </c:pt>
                <c:pt idx="84">
                  <c:v>0.97540031043288555</c:v>
                </c:pt>
                <c:pt idx="85">
                  <c:v>0.97621194577733139</c:v>
                </c:pt>
                <c:pt idx="86">
                  <c:v>0.97697747313240346</c:v>
                </c:pt>
                <c:pt idx="87">
                  <c:v>0.97771272266091425</c:v>
                </c:pt>
                <c:pt idx="88">
                  <c:v>0.97844595017040781</c:v>
                </c:pt>
                <c:pt idx="89">
                  <c:v>0.97916171053787893</c:v>
                </c:pt>
                <c:pt idx="90">
                  <c:v>0.97986822829423625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82-4459-82BD-372083DF8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568664"/>
        <c:axId val="597562432"/>
      </c:lineChart>
      <c:catAx>
        <c:axId val="597552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556528"/>
        <c:crosses val="autoZero"/>
        <c:auto val="1"/>
        <c:lblAlgn val="ctr"/>
        <c:lblOffset val="100"/>
        <c:noMultiLvlLbl val="0"/>
      </c:catAx>
      <c:valAx>
        <c:axId val="59755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\ * #,##0.00_);_(&quot;$&quot;\ * \(#,##0.00\);_(&quot;$&quot;\ 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552920"/>
        <c:crosses val="autoZero"/>
        <c:crossBetween val="between"/>
      </c:valAx>
      <c:valAx>
        <c:axId val="597562432"/>
        <c:scaling>
          <c:orientation val="minMax"/>
        </c:scaling>
        <c:delete val="0"/>
        <c:axPos val="r"/>
        <c:numFmt formatCode="0.000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568664"/>
        <c:crosses val="max"/>
        <c:crossBetween val="between"/>
      </c:valAx>
      <c:catAx>
        <c:axId val="597568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7562432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MAQ!$M$3:$M$5</c:f>
              <c:numCache>
                <c:formatCode>0.00%</c:formatCode>
                <c:ptCount val="3"/>
                <c:pt idx="0">
                  <c:v>0.27766990291262134</c:v>
                </c:pt>
                <c:pt idx="1">
                  <c:v>0.3601941747572816</c:v>
                </c:pt>
                <c:pt idx="2">
                  <c:v>0.36213592233009706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9-4F02-B9B0-D47B14A6A505}"/>
            </c:ext>
          </c:extLst>
        </c:ser>
        <c:ser>
          <c:idx val="1"/>
          <c:order val="1"/>
          <c:invertIfNegative val="0"/>
          <c:val>
            <c:numRef>
              <c:f>MAQ!$N$3:$N$5</c:f>
              <c:numCache>
                <c:formatCode>0.00%</c:formatCode>
                <c:ptCount val="3"/>
                <c:pt idx="0">
                  <c:v>0.80039395929087254</c:v>
                </c:pt>
                <c:pt idx="1">
                  <c:v>0.14970453053185395</c:v>
                </c:pt>
                <c:pt idx="2">
                  <c:v>4.990151017728639E-2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9-4F02-B9B0-D47B14A6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22528"/>
        <c:axId val="187624064"/>
      </c:barChart>
      <c:catAx>
        <c:axId val="18762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624064"/>
        <c:crosses val="autoZero"/>
        <c:auto val="1"/>
        <c:lblAlgn val="ctr"/>
        <c:lblOffset val="100"/>
        <c:noMultiLvlLbl val="0"/>
      </c:catAx>
      <c:valAx>
        <c:axId val="1876240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7622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'pareto general'!$B$2:$B$18</c:f>
              <c:strCache>
                <c:ptCount val="17"/>
                <c:pt idx="0">
                  <c:v>Servicios</c:v>
                </c:pt>
                <c:pt idx="1">
                  <c:v>Arriendos</c:v>
                </c:pt>
                <c:pt idx="2">
                  <c:v>Insumos</c:v>
                </c:pt>
                <c:pt idx="3">
                  <c:v>Compras Maquinaria,equipos,partes Y Otros</c:v>
                </c:pt>
                <c:pt idx="4">
                  <c:v>Materiales Para Arreglos Locativos</c:v>
                </c:pt>
                <c:pt idx="5">
                  <c:v>Bienestar Y Otros Gastos De Personal</c:v>
                </c:pt>
                <c:pt idx="6">
                  <c:v>Terrenos</c:v>
                </c:pt>
                <c:pt idx="7">
                  <c:v>Honorarios</c:v>
                </c:pt>
                <c:pt idx="8">
                  <c:v>Implementos De Seguridad Industrial</c:v>
                </c:pt>
                <c:pt idx="9">
                  <c:v>Dotación</c:v>
                </c:pt>
                <c:pt idx="10">
                  <c:v>Elementos De Papeleria</c:v>
                </c:pt>
                <c:pt idx="11">
                  <c:v>Publicidad Open Market</c:v>
                </c:pt>
                <c:pt idx="12">
                  <c:v>Bienes Muebles</c:v>
                </c:pt>
                <c:pt idx="13">
                  <c:v>Implementos De Aseo</c:v>
                </c:pt>
                <c:pt idx="14">
                  <c:v>Suscripciones Y Afiliaciones</c:v>
                </c:pt>
                <c:pt idx="15">
                  <c:v>Suministros De Cafeteria</c:v>
                </c:pt>
                <c:pt idx="16">
                  <c:v>Equipos Circuito Cerrado De Television</c:v>
                </c:pt>
              </c:strCache>
            </c:strRef>
          </c:cat>
          <c:val>
            <c:numRef>
              <c:f>'pareto general'!$C$2:$C$18</c:f>
              <c:numCache>
                <c:formatCode>_("$"\ * #,##0.00_);_("$"\ * \(#,##0.00\);_("$"\ * "-"??_);_(@_)</c:formatCode>
                <c:ptCount val="17"/>
                <c:pt idx="0">
                  <c:v>233495626391.39575</c:v>
                </c:pt>
                <c:pt idx="1">
                  <c:v>81274311701.200439</c:v>
                </c:pt>
                <c:pt idx="2">
                  <c:v>60108353264.167763</c:v>
                </c:pt>
                <c:pt idx="3">
                  <c:v>57319488152.650482</c:v>
                </c:pt>
                <c:pt idx="4">
                  <c:v>22078812745.653187</c:v>
                </c:pt>
                <c:pt idx="5">
                  <c:v>18481206002.976681</c:v>
                </c:pt>
                <c:pt idx="6">
                  <c:v>16320267287.291859</c:v>
                </c:pt>
                <c:pt idx="7">
                  <c:v>9824466479.6917553</c:v>
                </c:pt>
                <c:pt idx="8">
                  <c:v>9824466479.6917553</c:v>
                </c:pt>
                <c:pt idx="9">
                  <c:v>9123637346.5290775</c:v>
                </c:pt>
                <c:pt idx="10">
                  <c:v>4020752540.2166548</c:v>
                </c:pt>
                <c:pt idx="11">
                  <c:v>3343568002.1578178</c:v>
                </c:pt>
                <c:pt idx="12">
                  <c:v>2811249190.6396074</c:v>
                </c:pt>
                <c:pt idx="13">
                  <c:v>2298368678.0960202</c:v>
                </c:pt>
                <c:pt idx="14">
                  <c:v>1436714845.2384923</c:v>
                </c:pt>
                <c:pt idx="15">
                  <c:v>1013853807.5889994</c:v>
                </c:pt>
                <c:pt idx="16">
                  <c:v>201048262.01153708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7-4C79-8F79-A876B55C9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16832"/>
        <c:axId val="75026816"/>
      </c:barChart>
      <c:lineChart>
        <c:grouping val="standard"/>
        <c:varyColors val="0"/>
        <c:ser>
          <c:idx val="1"/>
          <c:order val="1"/>
          <c:cat>
            <c:strRef>
              <c:f>'pareto general'!$B$2:$B$18</c:f>
              <c:strCache>
                <c:ptCount val="17"/>
                <c:pt idx="0">
                  <c:v>Servicios</c:v>
                </c:pt>
                <c:pt idx="1">
                  <c:v>Arriendos</c:v>
                </c:pt>
                <c:pt idx="2">
                  <c:v>Insumos</c:v>
                </c:pt>
                <c:pt idx="3">
                  <c:v>Compras Maquinaria,equipos,partes Y Otros</c:v>
                </c:pt>
                <c:pt idx="4">
                  <c:v>Materiales Para Arreglos Locativos</c:v>
                </c:pt>
                <c:pt idx="5">
                  <c:v>Bienestar Y Otros Gastos De Personal</c:v>
                </c:pt>
                <c:pt idx="6">
                  <c:v>Terrenos</c:v>
                </c:pt>
                <c:pt idx="7">
                  <c:v>Honorarios</c:v>
                </c:pt>
                <c:pt idx="8">
                  <c:v>Implementos De Seguridad Industrial</c:v>
                </c:pt>
                <c:pt idx="9">
                  <c:v>Dotación</c:v>
                </c:pt>
                <c:pt idx="10">
                  <c:v>Elementos De Papeleria</c:v>
                </c:pt>
                <c:pt idx="11">
                  <c:v>Publicidad Open Market</c:v>
                </c:pt>
                <c:pt idx="12">
                  <c:v>Bienes Muebles</c:v>
                </c:pt>
                <c:pt idx="13">
                  <c:v>Implementos De Aseo</c:v>
                </c:pt>
                <c:pt idx="14">
                  <c:v>Suscripciones Y Afiliaciones</c:v>
                </c:pt>
                <c:pt idx="15">
                  <c:v>Suministros De Cafeteria</c:v>
                </c:pt>
                <c:pt idx="16">
                  <c:v>Equipos Circuito Cerrado De Television</c:v>
                </c:pt>
              </c:strCache>
            </c:strRef>
          </c:cat>
          <c:val>
            <c:numRef>
              <c:f>'pareto general'!$F$2:$F$18</c:f>
              <c:numCache>
                <c:formatCode>0.00%</c:formatCode>
                <c:ptCount val="17"/>
                <c:pt idx="0">
                  <c:v>0.4380976678820645</c:v>
                </c:pt>
                <c:pt idx="1">
                  <c:v>0.59058911693101324</c:v>
                </c:pt>
                <c:pt idx="2">
                  <c:v>0.70336780059304504</c:v>
                </c:pt>
                <c:pt idx="3">
                  <c:v>0.8109138581871892</c:v>
                </c:pt>
                <c:pt idx="4">
                  <c:v>0.85233937233048918</c:v>
                </c:pt>
                <c:pt idx="5">
                  <c:v>0.88701485372892985</c:v>
                </c:pt>
                <c:pt idx="6">
                  <c:v>0.9176358599904757</c:v>
                </c:pt>
                <c:pt idx="7">
                  <c:v>0.93606907828863684</c:v>
                </c:pt>
                <c:pt idx="8">
                  <c:v>0.95450229658679797</c:v>
                </c:pt>
                <c:pt idx="9">
                  <c:v>0.97162057972506999</c:v>
                </c:pt>
                <c:pt idx="10">
                  <c:v>0.97916454248883977</c:v>
                </c:pt>
                <c:pt idx="11">
                  <c:v>0.98543793341606445</c:v>
                </c:pt>
                <c:pt idx="12">
                  <c:v>0.99071255775609424</c:v>
                </c:pt>
                <c:pt idx="13">
                  <c:v>0.99502488674215939</c:v>
                </c:pt>
                <c:pt idx="14">
                  <c:v>0.99772053219316004</c:v>
                </c:pt>
                <c:pt idx="15">
                  <c:v>0.99962278190782305</c:v>
                </c:pt>
                <c:pt idx="16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7-4C79-8F79-A876B55C9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29888"/>
        <c:axId val="75028352"/>
      </c:lineChart>
      <c:catAx>
        <c:axId val="75016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75026816"/>
        <c:crosses val="autoZero"/>
        <c:auto val="1"/>
        <c:lblAlgn val="ctr"/>
        <c:lblOffset val="100"/>
        <c:noMultiLvlLbl val="0"/>
      </c:catAx>
      <c:valAx>
        <c:axId val="75026816"/>
        <c:scaling>
          <c:orientation val="minMax"/>
        </c:scaling>
        <c:delete val="0"/>
        <c:axPos val="l"/>
        <c:majorGridlines/>
        <c:numFmt formatCode="_(&quot;$&quot;\ * #,##0.00_);_(&quot;$&quot;\ * \(#,##0.00\);_(&quot;$&quot;\ 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75016832"/>
        <c:crosses val="autoZero"/>
        <c:crossBetween val="between"/>
      </c:valAx>
      <c:valAx>
        <c:axId val="7502835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75029888"/>
        <c:crosses val="max"/>
        <c:crossBetween val="between"/>
      </c:valAx>
      <c:catAx>
        <c:axId val="7502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28352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MAQ!$B$2:$B$1031</c:f>
              <c:strCache>
                <c:ptCount val="1030"/>
                <c:pt idx="0">
                  <c:v>MATERIALES VARIOS</c:v>
                </c:pt>
                <c:pt idx="1">
                  <c:v>INSUM.UTILIZ.(INSECTICIDAS-RODENTICIDAS)</c:v>
                </c:pt>
                <c:pt idx="2">
                  <c:v>Estibadora Manual Hidraulica 2 Ton</c:v>
                </c:pt>
                <c:pt idx="3">
                  <c:v>Camara Fotografica</c:v>
                </c:pt>
                <c:pt idx="4">
                  <c:v>Computador Portatil HP</c:v>
                </c:pt>
                <c:pt idx="5">
                  <c:v>Mouse usb negro</c:v>
                </c:pt>
                <c:pt idx="6">
                  <c:v>Gatos Hidraulicos</c:v>
                </c:pt>
                <c:pt idx="7">
                  <c:v>CANASTILLA PLASTICA</c:v>
                </c:pt>
                <c:pt idx="8">
                  <c:v>Disco Duro Sata para Desktop 1TB</c:v>
                </c:pt>
                <c:pt idx="9">
                  <c:v>Horno Microondas</c:v>
                </c:pt>
                <c:pt idx="10">
                  <c:v>INSTALACION PUNTO DE DATOS</c:v>
                </c:pt>
                <c:pt idx="11">
                  <c:v>CAMARA DE SEGURIDAD</c:v>
                </c:pt>
                <c:pt idx="12">
                  <c:v>EQUIPO DE COMPUTO DESKTOP con Licencia</c:v>
                </c:pt>
                <c:pt idx="13">
                  <c:v>RUEDAS</c:v>
                </c:pt>
                <c:pt idx="14">
                  <c:v>Software</c:v>
                </c:pt>
                <c:pt idx="15">
                  <c:v>Datalogger Escort Termohigrometro  </c:v>
                </c:pt>
                <c:pt idx="16">
                  <c:v>DATALOGGER TERMOHIGROMETRO</c:v>
                </c:pt>
                <c:pt idx="17">
                  <c:v>SCANNER</c:v>
                </c:pt>
                <c:pt idx="18">
                  <c:v>REPUESTOS ( Montacargas)</c:v>
                </c:pt>
                <c:pt idx="19">
                  <c:v>SILICONA SPRAY</c:v>
                </c:pt>
                <c:pt idx="20">
                  <c:v>Telefono Panasonic Sencillo</c:v>
                </c:pt>
                <c:pt idx="21">
                  <c:v>Computador desktop rq908la#abm con licencia</c:v>
                </c:pt>
                <c:pt idx="22">
                  <c:v>Lector Codigo de barras laser Estandar</c:v>
                </c:pt>
                <c:pt idx="23">
                  <c:v>RECARGA DE EXTINTORES TIPO BC DE 5 LIBRAS</c:v>
                </c:pt>
                <c:pt idx="24">
                  <c:v>DVR</c:v>
                </c:pt>
                <c:pt idx="25">
                  <c:v>Sistema de control de acceso</c:v>
                </c:pt>
                <c:pt idx="26">
                  <c:v>Telefono inalambrico Panasoni re f  TGX 3611</c:v>
                </c:pt>
                <c:pt idx="27">
                  <c:v>HUELLERO   BIOMETRICO</c:v>
                </c:pt>
                <c:pt idx="28">
                  <c:v>Refrigerante</c:v>
                </c:pt>
                <c:pt idx="29">
                  <c:v>Telefono IP 100</c:v>
                </c:pt>
                <c:pt idx="30">
                  <c:v>Computador All in One HP</c:v>
                </c:pt>
                <c:pt idx="31">
                  <c:v>Lector Codigo De Barras</c:v>
                </c:pt>
                <c:pt idx="32">
                  <c:v>Teclado alfa numérico</c:v>
                </c:pt>
                <c:pt idx="33">
                  <c:v>Carros picking, calibre 16*1"</c:v>
                </c:pt>
                <c:pt idx="34">
                  <c:v>Computador Dx2200 con Licencia MT P4 820 (dual 2.8/800/2*1M)</c:v>
                </c:pt>
                <c:pt idx="35">
                  <c:v>TERMOMETRO LASER INFRAROJO</c:v>
                </c:pt>
                <c:pt idx="36">
                  <c:v>Estanteria Metalica Pesada</c:v>
                </c:pt>
                <c:pt idx="37">
                  <c:v>Aceite Hidraulico Montacarga</c:v>
                </c:pt>
                <c:pt idx="38">
                  <c:v>Agua para Bateria Montacarga</c:v>
                </c:pt>
                <c:pt idx="39">
                  <c:v>Zorras metalicas</c:v>
                </c:pt>
                <c:pt idx="40">
                  <c:v>Datalogger Escort Termometro</c:v>
                </c:pt>
                <c:pt idx="41">
                  <c:v>Disco duro 1TB USB</c:v>
                </c:pt>
                <c:pt idx="42">
                  <c:v>PORTATIL LENOVO T430</c:v>
                </c:pt>
                <c:pt idx="43">
                  <c:v>UPS</c:v>
                </c:pt>
                <c:pt idx="44">
                  <c:v>Celulares</c:v>
                </c:pt>
                <c:pt idx="45">
                  <c:v>Lamina Control Roedor</c:v>
                </c:pt>
                <c:pt idx="46">
                  <c:v>Memoria Ram 4 GB</c:v>
                </c:pt>
                <c:pt idx="47">
                  <c:v>ACCES POINT CISCO 3502 REQUIERE CONTROLADOR</c:v>
                </c:pt>
                <c:pt idx="48">
                  <c:v>Impresora</c:v>
                </c:pt>
                <c:pt idx="49">
                  <c:v>AMARRES</c:v>
                </c:pt>
                <c:pt idx="50">
                  <c:v>Bateria 12V 7Amp</c:v>
                </c:pt>
                <c:pt idx="51">
                  <c:v>Gabinete rack</c:v>
                </c:pt>
                <c:pt idx="52">
                  <c:v>Bascula</c:v>
                </c:pt>
                <c:pt idx="53">
                  <c:v>Estibadora Manual Hidraulica 3 Ton</c:v>
                </c:pt>
                <c:pt idx="54">
                  <c:v>Bateria para portatil</c:v>
                </c:pt>
                <c:pt idx="55">
                  <c:v>COMPUTADOR GK 997LA ·ABM PENTIUM D 935 con licencia</c:v>
                </c:pt>
                <c:pt idx="56">
                  <c:v>SERVICIO ADMON SENSORES CUARTO FRIO</c:v>
                </c:pt>
                <c:pt idx="57">
                  <c:v>METROS DE CABLE UTP</c:v>
                </c:pt>
                <c:pt idx="58">
                  <c:v>MANGUERA</c:v>
                </c:pt>
                <c:pt idx="59">
                  <c:v>Termohigrometro</c:v>
                </c:pt>
                <c:pt idx="60">
                  <c:v>Aceite Hidraulico x 1/4</c:v>
                </c:pt>
                <c:pt idx="61">
                  <c:v>Escaleras tipo avion</c:v>
                </c:pt>
                <c:pt idx="62">
                  <c:v>Pila Datalogger Escort 3.6Volt.</c:v>
                </c:pt>
                <c:pt idx="63">
                  <c:v>Repuestos Maquinaria Acondicionamiento</c:v>
                </c:pt>
                <c:pt idx="64">
                  <c:v>AIRE ACONDICIONADO CENTRAL</c:v>
                </c:pt>
                <c:pt idx="65">
                  <c:v>Banda Transportadora</c:v>
                </c:pt>
                <c:pt idx="66">
                  <c:v>Controlador Full Gauge ref. TC 940 RI "PLUS"</c:v>
                </c:pt>
                <c:pt idx="67">
                  <c:v>FUENTE DE PODER 12 VOLTIOS</c:v>
                </c:pt>
                <c:pt idx="68">
                  <c:v>LAMINA CARTON PLAST</c:v>
                </c:pt>
                <c:pt idx="69">
                  <c:v>MONITOR DE 19"</c:v>
                </c:pt>
                <c:pt idx="70">
                  <c:v>Contactor 40 amp a 220 vts</c:v>
                </c:pt>
                <c:pt idx="71">
                  <c:v>Bateria 12V  4Amp</c:v>
                </c:pt>
                <c:pt idx="72">
                  <c:v>CILINDRO GAS MAPP</c:v>
                </c:pt>
                <c:pt idx="73">
                  <c:v>MEMORIA DDR2 1 GB BUS 667</c:v>
                </c:pt>
                <c:pt idx="74">
                  <c:v>Nevera</c:v>
                </c:pt>
                <c:pt idx="75">
                  <c:v>Cuarto de Conservación</c:v>
                </c:pt>
                <c:pt idx="76">
                  <c:v>EQUIPOS DE RADIOFRECUENCIA</c:v>
                </c:pt>
                <c:pt idx="77">
                  <c:v>MANOMETRO</c:v>
                </c:pt>
                <c:pt idx="78">
                  <c:v>Modulos para Estanteria</c:v>
                </c:pt>
                <c:pt idx="79">
                  <c:v>AIRE ACONDICIONADO 24000</c:v>
                </c:pt>
                <c:pt idx="80">
                  <c:v>Canastilla Montacargas</c:v>
                </c:pt>
                <c:pt idx="81">
                  <c:v>Marcos</c:v>
                </c:pt>
                <c:pt idx="82">
                  <c:v>Switch</c:v>
                </c:pt>
                <c:pt idx="83">
                  <c:v>Baterias Montacargas</c:v>
                </c:pt>
                <c:pt idx="84">
                  <c:v>Cargador Baterias</c:v>
                </c:pt>
                <c:pt idx="85">
                  <c:v>Greca 60 tintos</c:v>
                </c:pt>
                <c:pt idx="86">
                  <c:v>TELEFONO PANASONIC CON ALTAVOZ</c:v>
                </c:pt>
                <c:pt idx="87">
                  <c:v>Datalogger Log Tag de Temperatura sin sonda </c:v>
                </c:pt>
                <c:pt idx="88">
                  <c:v>DISCADOR</c:v>
                </c:pt>
                <c:pt idx="89">
                  <c:v>Equipos de circuito cerrado de television.</c:v>
                </c:pt>
                <c:pt idx="90">
                  <c:v>PORTATIL HP530 INTEL T2050 CORE DUO 1.66MHZ, 15.4 WXGA WLAN</c:v>
                </c:pt>
                <c:pt idx="91">
                  <c:v>Sistema red de cableado estructurado y Electrico</c:v>
                </c:pt>
                <c:pt idx="92">
                  <c:v>Escalera tres pasos  en aluminio</c:v>
                </c:pt>
                <c:pt idx="93">
                  <c:v>Interface para datalloger Log Tag</c:v>
                </c:pt>
                <c:pt idx="94">
                  <c:v>Motor Ventilador C.F.</c:v>
                </c:pt>
                <c:pt idx="95">
                  <c:v>PISTOLA PARA BARRA HOT MELT</c:v>
                </c:pt>
                <c:pt idx="96">
                  <c:v>Planta Electrica</c:v>
                </c:pt>
                <c:pt idx="97">
                  <c:v>Televisor 32" LCD</c:v>
                </c:pt>
                <c:pt idx="98">
                  <c:v>FILTRO SECADOR</c:v>
                </c:pt>
                <c:pt idx="99">
                  <c:v>Motor para cuarto frio</c:v>
                </c:pt>
                <c:pt idx="100">
                  <c:v>SENSOR DE MOVIMIENTO</c:v>
                </c:pt>
                <c:pt idx="101">
                  <c:v>SIM CARD  AVANTEL</c:v>
                </c:pt>
                <c:pt idx="102">
                  <c:v>Telefono inalambrico GE</c:v>
                </c:pt>
                <c:pt idx="103">
                  <c:v>BATERIA AVANTEL</c:v>
                </c:pt>
                <c:pt idx="104">
                  <c:v>Cargador para portatil</c:v>
                </c:pt>
                <c:pt idx="105">
                  <c:v>COMPUTADOR VOSTRO 200 con licencia,  INTEL CORE 2 DUO CPU E6</c:v>
                </c:pt>
                <c:pt idx="106">
                  <c:v>Contactor Relay 2.8 a 3.7</c:v>
                </c:pt>
                <c:pt idx="107">
                  <c:v>DVD Blu-Ray de 25 GB</c:v>
                </c:pt>
                <c:pt idx="108">
                  <c:v>Greca 30 tintos</c:v>
                </c:pt>
                <c:pt idx="109">
                  <c:v>SOPORTE ACERO PARA  PANTALLAS</c:v>
                </c:pt>
                <c:pt idx="110">
                  <c:v>CAMPANA EXTRACTORA</c:v>
                </c:pt>
                <c:pt idx="111">
                  <c:v>interface para datalloger escort.</c:v>
                </c:pt>
                <c:pt idx="112">
                  <c:v>MINI DOMO</c:v>
                </c:pt>
                <c:pt idx="113">
                  <c:v>Termometro</c:v>
                </c:pt>
                <c:pt idx="114">
                  <c:v>Aceite hidráulico</c:v>
                </c:pt>
                <c:pt idx="115">
                  <c:v>Caja Radwell 5800</c:v>
                </c:pt>
                <c:pt idx="116">
                  <c:v>Canastilla Open Green</c:v>
                </c:pt>
                <c:pt idx="117">
                  <c:v>Compresor para Cuarto Frio</c:v>
                </c:pt>
                <c:pt idx="118">
                  <c:v>Computador Desktop HP</c:v>
                </c:pt>
                <c:pt idx="119">
                  <c:v>MAPEO DE TEMPERATURA Y HUMEDAD RELATIVA</c:v>
                </c:pt>
                <c:pt idx="120">
                  <c:v>Televisor 40" LCD</c:v>
                </c:pt>
                <c:pt idx="121">
                  <c:v>TUBO MT</c:v>
                </c:pt>
                <c:pt idx="122">
                  <c:v>Antena de comunicaciones</c:v>
                </c:pt>
                <c:pt idx="123">
                  <c:v>Montacargas</c:v>
                </c:pt>
                <c:pt idx="124">
                  <c:v>Semiremolque Tipo Van 2 Ejes (Furgon)</c:v>
                </c:pt>
                <c:pt idx="125">
                  <c:v>Sensor Fotoeléctrico</c:v>
                </c:pt>
                <c:pt idx="126">
                  <c:v>SERVIDOR PROLIANT ML 150G3 5110HP</c:v>
                </c:pt>
                <c:pt idx="127">
                  <c:v>Ventilador Oficina</c:v>
                </c:pt>
                <c:pt idx="128">
                  <c:v>ACCESORIOS</c:v>
                </c:pt>
                <c:pt idx="129">
                  <c:v>Baterías Para UPS</c:v>
                </c:pt>
                <c:pt idx="130">
                  <c:v>DVD HIGH DEFINITION DVP-NS76H</c:v>
                </c:pt>
                <c:pt idx="131">
                  <c:v>LECTOR DE CÒDIGOS DE BARRAS MC HAND HELD MD 4600</c:v>
                </c:pt>
                <c:pt idx="132">
                  <c:v>Pistola de Aire Caliente</c:v>
                </c:pt>
                <c:pt idx="133">
                  <c:v>RETENEDOR</c:v>
                </c:pt>
                <c:pt idx="134">
                  <c:v>SWITCH HPE capa 3 + Poe DE 24 PUERTOS ADMINISTRABLE</c:v>
                </c:pt>
                <c:pt idx="135">
                  <c:v>TARJETAS RED NEX 10/100</c:v>
                </c:pt>
                <c:pt idx="136">
                  <c:v>VIDEO PROYECTOR</c:v>
                </c:pt>
                <c:pt idx="137">
                  <c:v>Aspiradora Industrial</c:v>
                </c:pt>
                <c:pt idx="138">
                  <c:v>CABLE ENCAUCHETADO 12 *3</c:v>
                </c:pt>
                <c:pt idx="139">
                  <c:v>CONTROLADOR DE TEMPERATURA DE 50 A 300 °C 30 amperios 250 W</c:v>
                </c:pt>
                <c:pt idx="140">
                  <c:v>Disco Duro de 320GB</c:v>
                </c:pt>
                <c:pt idx="141">
                  <c:v>Filtro 1/2</c:v>
                </c:pt>
                <c:pt idx="142">
                  <c:v>Impresora Sato LM-408e</c:v>
                </c:pt>
                <c:pt idx="143">
                  <c:v>MEMORIA DDR2 GB BUS 667</c:v>
                </c:pt>
                <c:pt idx="144">
                  <c:v>Patch Panel</c:v>
                </c:pt>
                <c:pt idx="145">
                  <c:v>RODACHINA GRANDE DOBLE</c:v>
                </c:pt>
                <c:pt idx="146">
                  <c:v>Rodamiento  6205ZZ</c:v>
                </c:pt>
                <c:pt idx="147">
                  <c:v>Sensor para Codificadora</c:v>
                </c:pt>
                <c:pt idx="148">
                  <c:v>Sistema completo de alarma</c:v>
                </c:pt>
                <c:pt idx="149">
                  <c:v>TELEFONO  AVANTEL .</c:v>
                </c:pt>
                <c:pt idx="150">
                  <c:v>Televisor 55" LCD</c:v>
                </c:pt>
                <c:pt idx="151">
                  <c:v>ACCES  POINT  CISCO</c:v>
                </c:pt>
                <c:pt idx="152">
                  <c:v>Bateria de Litio</c:v>
                </c:pt>
                <c:pt idx="153">
                  <c:v>Cafetera electrica 1.2 lts</c:v>
                </c:pt>
                <c:pt idx="154">
                  <c:v>Compresores</c:v>
                </c:pt>
                <c:pt idx="155">
                  <c:v>Congelador no frost</c:v>
                </c:pt>
                <c:pt idx="156">
                  <c:v>Disco Duro De 80 Gb</c:v>
                </c:pt>
                <c:pt idx="157">
                  <c:v>Estanteria De Flujo</c:v>
                </c:pt>
                <c:pt idx="158">
                  <c:v>MEMORIA PARA PORTATIL</c:v>
                </c:pt>
                <c:pt idx="159">
                  <c:v>RODAMIENTOS RUEDAS DE CARGA</c:v>
                </c:pt>
                <c:pt idx="160">
                  <c:v>Sirena</c:v>
                </c:pt>
                <c:pt idx="161">
                  <c:v>Sistema de Alarma contra robo</c:v>
                </c:pt>
                <c:pt idx="162">
                  <c:v>Válvula Hidrostática</c:v>
                </c:pt>
                <c:pt idx="163">
                  <c:v>AIRE ACONDICIONADO 12000</c:v>
                </c:pt>
                <c:pt idx="164">
                  <c:v>Camara de Video</c:v>
                </c:pt>
                <c:pt idx="165">
                  <c:v>Eje acero inoxidable</c:v>
                </c:pt>
                <c:pt idx="166">
                  <c:v>MANIJA</c:v>
                </c:pt>
                <c:pt idx="167">
                  <c:v>MONITOR DE 17"</c:v>
                </c:pt>
                <c:pt idx="168">
                  <c:v>Pipeta de Gas refirgerante R-507</c:v>
                </c:pt>
                <c:pt idx="169">
                  <c:v>SENSOR FOTO ELECTRICO CODIFICADOR ZANASI</c:v>
                </c:pt>
                <c:pt idx="170">
                  <c:v>Walkie Talkie</c:v>
                </c:pt>
                <c:pt idx="171">
                  <c:v>BANDA MALLA FIBRA DE VIDRIO</c:v>
                </c:pt>
                <c:pt idx="172">
                  <c:v>Bandas De Rodillos</c:v>
                </c:pt>
                <c:pt idx="173">
                  <c:v>BASCULA TOLEDO DE 1750 KG MOD 2181</c:v>
                </c:pt>
                <c:pt idx="174">
                  <c:v>Bateria 12V 5Amp</c:v>
                </c:pt>
                <c:pt idx="175">
                  <c:v>BATERIA DE 9 VOLTIOS CUADRADA</c:v>
                </c:pt>
                <c:pt idx="176">
                  <c:v>Baterias recargables tipo AA Para Alcoholimetro</c:v>
                </c:pt>
                <c:pt idx="177">
                  <c:v>Cargador de pilas</c:v>
                </c:pt>
                <c:pt idx="178">
                  <c:v>Correas para compresor</c:v>
                </c:pt>
                <c:pt idx="179">
                  <c:v>Cuarto de Congelacion</c:v>
                </c:pt>
                <c:pt idx="180">
                  <c:v>DOMOS</c:v>
                </c:pt>
                <c:pt idx="181">
                  <c:v>Gramera Digital</c:v>
                </c:pt>
                <c:pt idx="182">
                  <c:v>Grasa</c:v>
                </c:pt>
                <c:pt idx="183">
                  <c:v>JUEGO DE LLAVES MIXTAS</c:v>
                </c:pt>
                <c:pt idx="184">
                  <c:v>PATCH CORD CAT: 6 DE 3M.</c:v>
                </c:pt>
                <c:pt idx="185">
                  <c:v>Presostato</c:v>
                </c:pt>
                <c:pt idx="186">
                  <c:v>Ruedas  de carga con rodamientos y tornillos ref. 506626501</c:v>
                </c:pt>
                <c:pt idx="187">
                  <c:v>SCANER METROLOGY 9520 AUTOMATICO - USB</c:v>
                </c:pt>
                <c:pt idx="188">
                  <c:v>SISTEMA DE AIRE ACONDICIONADO</c:v>
                </c:pt>
                <c:pt idx="189">
                  <c:v>TERMOCUPLA, TIPO J (MODELO SONDA)</c:v>
                </c:pt>
                <c:pt idx="190">
                  <c:v>UPS 6KVA</c:v>
                </c:pt>
                <c:pt idx="191">
                  <c:v>Cable encauchetado 4 x 10 awg</c:v>
                </c:pt>
                <c:pt idx="192">
                  <c:v>CABLE USB</c:v>
                </c:pt>
                <c:pt idx="193">
                  <c:v>CERAMICAS</c:v>
                </c:pt>
                <c:pt idx="194">
                  <c:v>Cilindro R-404</c:v>
                </c:pt>
                <c:pt idx="195">
                  <c:v>Contactor 18 Amp</c:v>
                </c:pt>
                <c:pt idx="196">
                  <c:v>Datalogger Log Tag de Temperatura y Humedad sin sonda </c:v>
                </c:pt>
                <c:pt idx="197">
                  <c:v>Datalogger PARA CLIENTES VALIDATE</c:v>
                </c:pt>
                <c:pt idx="198">
                  <c:v>Disco lija pulidora 7" # 60</c:v>
                </c:pt>
                <c:pt idx="199">
                  <c:v>Extractor de olores</c:v>
                </c:pt>
                <c:pt idx="200">
                  <c:v>FILTRO PRINCIPAL</c:v>
                </c:pt>
                <c:pt idx="201">
                  <c:v>Fusible para Montacarga</c:v>
                </c:pt>
                <c:pt idx="202">
                  <c:v>LECTOR DE HUELLAS</c:v>
                </c:pt>
                <c:pt idx="203">
                  <c:v>Plataforma - Niveladora</c:v>
                </c:pt>
                <c:pt idx="204">
                  <c:v>Resistencia Bandeja Evaporador</c:v>
                </c:pt>
                <c:pt idx="205">
                  <c:v>Semiremolque</c:v>
                </c:pt>
                <c:pt idx="206">
                  <c:v>Sistema de alarma contra incendio</c:v>
                </c:pt>
                <c:pt idx="207">
                  <c:v>Sistema de control de acceso electronico para cuarto frio</c:v>
                </c:pt>
                <c:pt idx="208">
                  <c:v>SOLDADURA EN ALUMINIO</c:v>
                </c:pt>
                <c:pt idx="209">
                  <c:v>Televisor  50" LCD</c:v>
                </c:pt>
                <c:pt idx="210">
                  <c:v>TERMOMETRO INFRAROJO</c:v>
                </c:pt>
                <c:pt idx="211">
                  <c:v>Tractocamion Kenworth T800</c:v>
                </c:pt>
                <c:pt idx="212">
                  <c:v>Tuerca de 3/8 RO negra</c:v>
                </c:pt>
                <c:pt idx="213">
                  <c:v>Bateria Montacarga 36 Volt.</c:v>
                </c:pt>
                <c:pt idx="214">
                  <c:v>Bomba de presion para  InkJet  imaje S4/S8</c:v>
                </c:pt>
                <c:pt idx="215">
                  <c:v>Cargador de batería</c:v>
                </c:pt>
                <c:pt idx="216">
                  <c:v>Carro  Portabaterías</c:v>
                </c:pt>
                <c:pt idx="217">
                  <c:v>Contacto magnetico</c:v>
                </c:pt>
                <c:pt idx="218">
                  <c:v>Fuentes ATX para CPU</c:v>
                </c:pt>
                <c:pt idx="219">
                  <c:v>Hand Held MX7</c:v>
                </c:pt>
                <c:pt idx="220">
                  <c:v>Impresora Zebra 105 SL</c:v>
                </c:pt>
                <c:pt idx="221">
                  <c:v>kiosco pantalla viajes</c:v>
                </c:pt>
                <c:pt idx="222">
                  <c:v>MANOMETRO EXTINTOR</c:v>
                </c:pt>
                <c:pt idx="223">
                  <c:v>MEMORIA HOMOLOGADA DE 1GB PARA DELL</c:v>
                </c:pt>
                <c:pt idx="224">
                  <c:v>Motores Banda Transportadora</c:v>
                </c:pt>
                <c:pt idx="225">
                  <c:v>Pilas para Mantenimiento  AAA</c:v>
                </c:pt>
                <c:pt idx="226">
                  <c:v>Regulador de voltaje</c:v>
                </c:pt>
                <c:pt idx="227">
                  <c:v>Relevo</c:v>
                </c:pt>
                <c:pt idx="228">
                  <c:v>RIEL CORREDERA</c:v>
                </c:pt>
                <c:pt idx="229">
                  <c:v>Selector de Muletilla</c:v>
                </c:pt>
                <c:pt idx="230">
                  <c:v>Sensor Magnetico Pesado Para Muelles</c:v>
                </c:pt>
                <c:pt idx="231">
                  <c:v>TECLADO PS/2 SLIM</c:v>
                </c:pt>
                <c:pt idx="232">
                  <c:v>Terminal EMT 1/2"</c:v>
                </c:pt>
                <c:pt idx="233">
                  <c:v>Termografo ambiente multiple uso</c:v>
                </c:pt>
                <c:pt idx="234">
                  <c:v>TIRA DE RUBATEX 3/8</c:v>
                </c:pt>
                <c:pt idx="235">
                  <c:v>AIRE ACONDICIONADO 18000</c:v>
                </c:pt>
                <c:pt idx="236">
                  <c:v>Ampliación Hardware Eva4400</c:v>
                </c:pt>
                <c:pt idx="237">
                  <c:v>BICICLETAS</c:v>
                </c:pt>
                <c:pt idx="238">
                  <c:v>CABEZAL PARA MAQUINA IMPRESORA</c:v>
                </c:pt>
                <c:pt idx="239">
                  <c:v>Cable para Video Beam</c:v>
                </c:pt>
                <c:pt idx="240">
                  <c:v>Computador portatil rp611la#abm con licencia</c:v>
                </c:pt>
                <c:pt idx="241">
                  <c:v>Conector Montacarga</c:v>
                </c:pt>
                <c:pt idx="242">
                  <c:v>Detector de Incendio Tipo Beam</c:v>
                </c:pt>
                <c:pt idx="243">
                  <c:v>Disco Duro de 250GB</c:v>
                </c:pt>
                <c:pt idx="244">
                  <c:v>EMPAQUE EXTINTOR</c:v>
                </c:pt>
                <c:pt idx="245">
                  <c:v>IMPRESORA KYOCERA FS-1300D</c:v>
                </c:pt>
                <c:pt idx="246">
                  <c:v>IMPRESORA SAMSUNG ML-2010</c:v>
                </c:pt>
                <c:pt idx="247">
                  <c:v>Juego de Destornilladores Perilleros</c:v>
                </c:pt>
                <c:pt idx="248">
                  <c:v>KIT DE EMPAQUETADURA</c:v>
                </c:pt>
                <c:pt idx="249">
                  <c:v>LAMPARA DE EMERGENCIA 12W C.A.</c:v>
                </c:pt>
                <c:pt idx="250">
                  <c:v>PONCHADORA RJ45</c:v>
                </c:pt>
                <c:pt idx="251">
                  <c:v>RELE TERMICO</c:v>
                </c:pt>
                <c:pt idx="252">
                  <c:v>Rueda de Carga Montacarga</c:v>
                </c:pt>
                <c:pt idx="253">
                  <c:v>SENSOR INFRARROJO INTERIOR</c:v>
                </c:pt>
                <c:pt idx="254">
                  <c:v>Sikaflex Gris / Blanca</c:v>
                </c:pt>
                <c:pt idx="255">
                  <c:v>SISTEMA DE FILOGUEADO</c:v>
                </c:pt>
                <c:pt idx="256">
                  <c:v>SISTEMA DE RED  CONTRA INCENDIOS</c:v>
                </c:pt>
                <c:pt idx="257">
                  <c:v>TAPAS CANASTILLA PLASTICA</c:v>
                </c:pt>
                <c:pt idx="258">
                  <c:v>Tarjeta digital back up cuarto frio</c:v>
                </c:pt>
                <c:pt idx="259">
                  <c:v>TELEFONO DIGITAL PANASONIC</c:v>
                </c:pt>
                <c:pt idx="260">
                  <c:v>Temporizador 0-3s análogo</c:v>
                </c:pt>
                <c:pt idx="261">
                  <c:v>AIRE ACONDICIONADO 36000</c:v>
                </c:pt>
                <c:pt idx="262">
                  <c:v>ARRANCADOR</c:v>
                </c:pt>
                <c:pt idx="263">
                  <c:v>Bolso para Herramienta</c:v>
                </c:pt>
                <c:pt idx="264">
                  <c:v>Capacitor 60 MDF A 370 V</c:v>
                </c:pt>
                <c:pt idx="265">
                  <c:v>Cilindro Nitrogeno / Oxigeno / Acetileno</c:v>
                </c:pt>
                <c:pt idx="266">
                  <c:v>Cinta Armaflex</c:v>
                </c:pt>
                <c:pt idx="267">
                  <c:v>Codificadoras</c:v>
                </c:pt>
                <c:pt idx="268">
                  <c:v>CONTACTOR 25 AMP CON BOBINA A 220 Y RELE TERMICO</c:v>
                </c:pt>
                <c:pt idx="269">
                  <c:v>Contactor 48 Volt. Montacarga</c:v>
                </c:pt>
                <c:pt idx="270">
                  <c:v>Copas Hexagonales de 1/4</c:v>
                </c:pt>
                <c:pt idx="271">
                  <c:v>Cortafrios</c:v>
                </c:pt>
                <c:pt idx="272">
                  <c:v>Electrodo-troquel</c:v>
                </c:pt>
                <c:pt idx="273">
                  <c:v>Juego de brocas de 1 a 10 m.m. Dormer</c:v>
                </c:pt>
                <c:pt idx="274">
                  <c:v>Juego de llaves</c:v>
                </c:pt>
                <c:pt idx="275">
                  <c:v>Licencias de antivirus</c:v>
                </c:pt>
                <c:pt idx="276">
                  <c:v>Llana Lisa</c:v>
                </c:pt>
                <c:pt idx="277">
                  <c:v>MAQUINA ETIQUETEADORA</c:v>
                </c:pt>
                <c:pt idx="278">
                  <c:v>Máquina selladora lateral</c:v>
                </c:pt>
                <c:pt idx="279">
                  <c:v>Mesa de Packing</c:v>
                </c:pt>
                <c:pt idx="280">
                  <c:v>Mod 64 Full Gauge</c:v>
                </c:pt>
                <c:pt idx="281">
                  <c:v>Piso para Cuarto Frio</c:v>
                </c:pt>
                <c:pt idx="282">
                  <c:v>Precamara</c:v>
                </c:pt>
                <c:pt idx="283">
                  <c:v>PULIDORA</c:v>
                </c:pt>
                <c:pt idx="284">
                  <c:v>Quemador Blu-Ray LG</c:v>
                </c:pt>
                <c:pt idx="285">
                  <c:v>Red de Video para CCTV</c:v>
                </c:pt>
                <c:pt idx="286">
                  <c:v>Rueda Motriz Montacarga</c:v>
                </c:pt>
                <c:pt idx="287">
                  <c:v>Sellos Bomba</c:v>
                </c:pt>
                <c:pt idx="288">
                  <c:v>SOPLADORA</c:v>
                </c:pt>
                <c:pt idx="289">
                  <c:v>TECLADO EXTERNO ESPAÑOL LA</c:v>
                </c:pt>
                <c:pt idx="290">
                  <c:v>Telefono araña para audio conferencia</c:v>
                </c:pt>
                <c:pt idx="291">
                  <c:v>TENSOR CADENA</c:v>
                </c:pt>
                <c:pt idx="292">
                  <c:v>TUERCA</c:v>
                </c:pt>
                <c:pt idx="293">
                  <c:v>Aceite Transmision Montacarga</c:v>
                </c:pt>
                <c:pt idx="294">
                  <c:v>Adaptadores DC 12V 1ª CCTV  www-333D 15</c:v>
                </c:pt>
                <c:pt idx="295">
                  <c:v>Bomba Manual de Agua</c:v>
                </c:pt>
                <c:pt idx="296">
                  <c:v>Bombillo Piloto verde 220Vac, 22mm</c:v>
                </c:pt>
                <c:pt idx="297">
                  <c:v>Brocas de Lamina 1/4</c:v>
                </c:pt>
                <c:pt idx="298">
                  <c:v>Caja de paso</c:v>
                </c:pt>
                <c:pt idx="299">
                  <c:v>Cofre eléctrico metálico 30 cm largo x 30 cm ancho x15 cm</c:v>
                </c:pt>
                <c:pt idx="300">
                  <c:v>Congelador Vertical de 40 pies</c:v>
                </c:pt>
                <c:pt idx="301">
                  <c:v>Diadema m-12</c:v>
                </c:pt>
                <c:pt idx="302">
                  <c:v>Discador GSM</c:v>
                </c:pt>
                <c:pt idx="303">
                  <c:v>DISCO DE CORTE PARA METAL 8"</c:v>
                </c:pt>
                <c:pt idx="304">
                  <c:v>Empaquetadura Cilindro Pantografo</c:v>
                </c:pt>
                <c:pt idx="305">
                  <c:v>Escaleras para Mezanine</c:v>
                </c:pt>
                <c:pt idx="306">
                  <c:v>Estanteria liviana</c:v>
                </c:pt>
                <c:pt idx="307">
                  <c:v>ESTAÑO PARA SOLDAR</c:v>
                </c:pt>
                <c:pt idx="308">
                  <c:v>ESTIBADOR ELECTRICO CROWN</c:v>
                </c:pt>
                <c:pt idx="309">
                  <c:v>Hidrolavadora</c:v>
                </c:pt>
                <c:pt idx="310">
                  <c:v>JUEGO DE ELECTRODOS Y CAMAS DE SELLADO MEGABLISTER CHAPSTICK</c:v>
                </c:pt>
                <c:pt idx="311">
                  <c:v>Juego de Resistencias</c:v>
                </c:pt>
                <c:pt idx="312">
                  <c:v>KIT  de destornillador Torx</c:v>
                </c:pt>
                <c:pt idx="313">
                  <c:v>Kit Original de Escobillas Motor Traccion</c:v>
                </c:pt>
                <c:pt idx="314">
                  <c:v>Lente para camara de Video</c:v>
                </c:pt>
                <c:pt idx="315">
                  <c:v>licuadora: luces estroboscopicas.</c:v>
                </c:pt>
                <c:pt idx="316">
                  <c:v>Manguera Sistema Hidraulico Montacarga</c:v>
                </c:pt>
                <c:pt idx="317">
                  <c:v>Manquera del mastil</c:v>
                </c:pt>
                <c:pt idx="318">
                  <c:v>MICROFONO INHALAMBRICO</c:v>
                </c:pt>
                <c:pt idx="319">
                  <c:v>Muletilla con llave</c:v>
                </c:pt>
                <c:pt idx="320">
                  <c:v>Plataforma - Limpieza en Alturas</c:v>
                </c:pt>
                <c:pt idx="321">
                  <c:v>Puntas Estrella</c:v>
                </c:pt>
                <c:pt idx="322">
                  <c:v>QUEMADOR PARA DVD</c:v>
                </c:pt>
                <c:pt idx="323">
                  <c:v>Remachadora</c:v>
                </c:pt>
                <c:pt idx="324">
                  <c:v>Sirenas de 6 tonos</c:v>
                </c:pt>
                <c:pt idx="325">
                  <c:v>SOPORTE A PISO PARA TELEVISOR</c:v>
                </c:pt>
                <c:pt idx="326">
                  <c:v>Tarjeta   CPU CODIFICADORA</c:v>
                </c:pt>
                <c:pt idx="327">
                  <c:v>Telefono Celular Black Berry 8520</c:v>
                </c:pt>
                <c:pt idx="328">
                  <c:v>Tubo EMT de 1/2</c:v>
                </c:pt>
                <c:pt idx="329">
                  <c:v>UNIDAD CONDENSADORA</c:v>
                </c:pt>
                <c:pt idx="330">
                  <c:v>VALVULA DE BOLA BUGATTI 1"</c:v>
                </c:pt>
                <c:pt idx="331">
                  <c:v>VALVULA DE SUCCION</c:v>
                </c:pt>
                <c:pt idx="332">
                  <c:v>Video balun</c:v>
                </c:pt>
                <c:pt idx="333">
                  <c:v>Balanza Electronica</c:v>
                </c:pt>
                <c:pt idx="334">
                  <c:v>Baquela porta cuchilla para selladora en L</c:v>
                </c:pt>
                <c:pt idx="335">
                  <c:v>Bombillo Piloto rojo 220Vac, 22mm</c:v>
                </c:pt>
                <c:pt idx="336">
                  <c:v>CABLE TELEFONICO UTP NIVEL 5 CAT5 4 PARES</c:v>
                </c:pt>
                <c:pt idx="337">
                  <c:v>Caja de herramienta</c:v>
                </c:pt>
                <c:pt idx="338">
                  <c:v>Calificacion Precava</c:v>
                </c:pt>
                <c:pt idx="339">
                  <c:v>Camion Chevolet FRR</c:v>
                </c:pt>
                <c:pt idx="340">
                  <c:v>CAPACITORES DE 5MFD</c:v>
                </c:pt>
                <c:pt idx="341">
                  <c:v>CEPILLO GRATA ACERO</c:v>
                </c:pt>
                <c:pt idx="342">
                  <c:v>Cilindro Direccion Montacarga</c:v>
                </c:pt>
                <c:pt idx="343">
                  <c:v>Computador Inkjet Imaje</c:v>
                </c:pt>
                <c:pt idx="344">
                  <c:v>Control de de Temperatura Digital</c:v>
                </c:pt>
                <c:pt idx="345">
                  <c:v>Datalogger Log Tag de Temperatura con sonda</c:v>
                </c:pt>
                <c:pt idx="346">
                  <c:v>DESTORNILLADOR DE ESTRELLA 6"</c:v>
                </c:pt>
                <c:pt idx="347">
                  <c:v>DESTORNILLADOR DE PALA 6"</c:v>
                </c:pt>
                <c:pt idx="348">
                  <c:v>DISCO DURO 80 GB PORTATIL DELL INSPI</c:v>
                </c:pt>
                <c:pt idx="349">
                  <c:v>Distanciometro Laser</c:v>
                </c:pt>
                <c:pt idx="350">
                  <c:v>ESTUCHE  AVANTEL</c:v>
                </c:pt>
                <c:pt idx="351">
                  <c:v>FILTRO SECADOR  1/4 CON ROSCA</c:v>
                </c:pt>
                <c:pt idx="352">
                  <c:v>GUAYA CON CLAVE PARA NOREBOOK X-KIM</c:v>
                </c:pt>
                <c:pt idx="353">
                  <c:v>IMPRESORA LASER KYOCERA MODELO FS-2000D</c:v>
                </c:pt>
                <c:pt idx="354">
                  <c:v>Juego de destornilladores</c:v>
                </c:pt>
                <c:pt idx="355">
                  <c:v>LICENCIAS PARA OFFICE</c:v>
                </c:pt>
                <c:pt idx="356">
                  <c:v>Licuadora a 12 Vac color naranja o roja</c:v>
                </c:pt>
                <c:pt idx="357">
                  <c:v>Liquido de Freno Montacarga</c:v>
                </c:pt>
                <c:pt idx="358">
                  <c:v>Llave de tubo</c:v>
                </c:pt>
                <c:pt idx="359">
                  <c:v>Llave para Montacarga</c:v>
                </c:pt>
                <c:pt idx="360">
                  <c:v>MALLA FILTRO</c:v>
                </c:pt>
                <c:pt idx="361">
                  <c:v>Malla Teflonada para Túnel de TermoEncongido</c:v>
                </c:pt>
                <c:pt idx="362">
                  <c:v>Manguera Neumática</c:v>
                </c:pt>
                <c:pt idx="363">
                  <c:v>MEMORIA RAM PARA SERVIDOR 8/16 GB</c:v>
                </c:pt>
                <c:pt idx="364">
                  <c:v>MINI COMPONENTE</c:v>
                </c:pt>
                <c:pt idx="365">
                  <c:v>MINI UPS PARA EQUIPO BIOMETRICO U580</c:v>
                </c:pt>
                <c:pt idx="366">
                  <c:v>modulo receptor de sirena</c:v>
                </c:pt>
                <c:pt idx="367">
                  <c:v>Moto bomba</c:v>
                </c:pt>
                <c:pt idx="368">
                  <c:v>Motor 110v 18w grande</c:v>
                </c:pt>
                <c:pt idx="369">
                  <c:v>MOTOR DE 1 HP 1800 RPMc</c:v>
                </c:pt>
                <c:pt idx="370">
                  <c:v>PARLANTES</c:v>
                </c:pt>
                <c:pt idx="371">
                  <c:v>Plancha de sellado</c:v>
                </c:pt>
                <c:pt idx="372">
                  <c:v>PLATAFORMA ELECTRICA TIPO TIJERA GENIE</c:v>
                </c:pt>
                <c:pt idx="373">
                  <c:v>Porta Resistencia de 650 mm</c:v>
                </c:pt>
                <c:pt idx="374">
                  <c:v>Potenciometro Mandos Montacarga</c:v>
                </c:pt>
                <c:pt idx="375">
                  <c:v>Relevo de 8 pines a 12 voltios</c:v>
                </c:pt>
                <c:pt idx="376">
                  <c:v>REPRODUCTOR DVD</c:v>
                </c:pt>
                <c:pt idx="377">
                  <c:v>RESORTE BOLSEADORA</c:v>
                </c:pt>
                <c:pt idx="378">
                  <c:v>Rodamiento  Motor Traccion</c:v>
                </c:pt>
                <c:pt idx="379">
                  <c:v>RODAMIENTOS RUEDAS CASTER</c:v>
                </c:pt>
                <c:pt idx="380">
                  <c:v>Rueda giratoria 3" con soporte</c:v>
                </c:pt>
                <c:pt idx="381">
                  <c:v>Sistema de Perifoneo</c:v>
                </c:pt>
                <c:pt idx="382">
                  <c:v>Tarjeta Power Card - Montacarga Raymond</c:v>
                </c:pt>
                <c:pt idx="383">
                  <c:v>Teclado de Mando (51132906)</c:v>
                </c:pt>
                <c:pt idx="384">
                  <c:v>TECLADO IMAJE S8 MASTER</c:v>
                </c:pt>
                <c:pt idx="385">
                  <c:v>Televisor 60" SONY Combo con 32"</c:v>
                </c:pt>
                <c:pt idx="386">
                  <c:v>Termocupla</c:v>
                </c:pt>
                <c:pt idx="387">
                  <c:v>Tornillo Rueda de Carga</c:v>
                </c:pt>
                <c:pt idx="388">
                  <c:v>TUBO FLEXIBLE</c:v>
                </c:pt>
                <c:pt idx="389">
                  <c:v>UNIDAD DE MANTENIMIENTO DE AIRE, REF. GFR300-8  Y GL300-8</c:v>
                </c:pt>
                <c:pt idx="390">
                  <c:v>Utilidad Activos Fijos Maq y equipo</c:v>
                </c:pt>
                <c:pt idx="391">
                  <c:v>VENTILADORES TIPO TURBINA</c:v>
                </c:pt>
                <c:pt idx="392">
                  <c:v>ACEITE 25 W 50</c:v>
                </c:pt>
                <c:pt idx="393">
                  <c:v>AIRE ACONDICIONADO 9000</c:v>
                </c:pt>
                <c:pt idx="394">
                  <c:v>Alicate Universal Aislado</c:v>
                </c:pt>
                <c:pt idx="395">
                  <c:v>Aspa Nº 10</c:v>
                </c:pt>
                <c:pt idx="396">
                  <c:v>BALINERAS</c:v>
                </c:pt>
                <c:pt idx="397">
                  <c:v>Balizas</c:v>
                </c:pt>
                <c:pt idx="398">
                  <c:v>Bomba de condensado</c:v>
                </c:pt>
                <c:pt idx="399">
                  <c:v>Bomba de fuerza (para codificadora)</c:v>
                </c:pt>
                <c:pt idx="400">
                  <c:v>Breakmatic</c:v>
                </c:pt>
                <c:pt idx="401">
                  <c:v>Cabina Insonora</c:v>
                </c:pt>
                <c:pt idx="402">
                  <c:v>Calibración De termómetro datalogger Equipo Nuevo</c:v>
                </c:pt>
                <c:pt idx="403">
                  <c:v>Camion Chevolet FTR</c:v>
                </c:pt>
                <c:pt idx="404">
                  <c:v>Capacitor 189-227 MDF A 330 V</c:v>
                </c:pt>
                <c:pt idx="405">
                  <c:v>CARTUCHO FILTRO</c:v>
                </c:pt>
                <c:pt idx="406">
                  <c:v>Cauting de 25w</c:v>
                </c:pt>
                <c:pt idx="407">
                  <c:v>Ceramicas Bolseadora</c:v>
                </c:pt>
                <c:pt idx="408">
                  <c:v>Chevrolet NPR - Chasis</c:v>
                </c:pt>
                <c:pt idx="409">
                  <c:v>Cinta aislante en vinilo marca 3M</c:v>
                </c:pt>
                <c:pt idx="410">
                  <c:v>Control de Temperatura 48x48 Salida SSR</c:v>
                </c:pt>
                <c:pt idx="411">
                  <c:v>Convertidor Serial de Datos</c:v>
                </c:pt>
                <c:pt idx="412">
                  <c:v>CPU PENTIUM IV 3.4 GHZ, DISCO DURO 80 GB, MEMORIA RAM 1 GB</c:v>
                </c:pt>
                <c:pt idx="413">
                  <c:v>Cuchillas Bolseadora</c:v>
                </c:pt>
                <c:pt idx="414">
                  <c:v>Destornilladores Punta estrella de 1/4 * 4 "</c:v>
                </c:pt>
                <c:pt idx="415">
                  <c:v>DISCO DURO PORTABLE USB 3.0 / 500BG</c:v>
                </c:pt>
                <c:pt idx="416">
                  <c:v>Elaboración Plancha y cama de sellado</c:v>
                </c:pt>
                <c:pt idx="417">
                  <c:v>EMPAQUE PARA PUERTA  CUARTO FRIO</c:v>
                </c:pt>
                <c:pt idx="418">
                  <c:v>ENZUNCHADORA MANUAL</c:v>
                </c:pt>
                <c:pt idx="419">
                  <c:v>Freno Motor de Tracccion Montacarga</c:v>
                </c:pt>
                <c:pt idx="420">
                  <c:v>Furgon Camion Chevolet FRR</c:v>
                </c:pt>
                <c:pt idx="421">
                  <c:v>Impresora Cod de Barras TCS220</c:v>
                </c:pt>
                <c:pt idx="422">
                  <c:v>IMPRESORA HP P2035N</c:v>
                </c:pt>
                <c:pt idx="423">
                  <c:v>iPAD Wife 32 Gigas</c:v>
                </c:pt>
                <c:pt idx="424">
                  <c:v>Juego de Manómetros Uniwell R-134</c:v>
                </c:pt>
                <c:pt idx="425">
                  <c:v>JUEGO EMPAQUETADURAS CILINDRO</c:v>
                </c:pt>
                <c:pt idx="426">
                  <c:v>KILO SOLDADURA 6013* 3/16</c:v>
                </c:pt>
                <c:pt idx="427">
                  <c:v>KIT DE REEQUIPAMIENTO</c:v>
                </c:pt>
                <c:pt idx="428">
                  <c:v>LAMPARA PARA VIDEO BEAM</c:v>
                </c:pt>
                <c:pt idx="429">
                  <c:v>MARTILLO CAUCHO MEDIANO</c:v>
                </c:pt>
                <c:pt idx="430">
                  <c:v>Medidor de Energia</c:v>
                </c:pt>
                <c:pt idx="431">
                  <c:v>MOLDE, TROQUEL Y JUEGO DE ELECTRODO CHAPSTICK FUSION MIX</c:v>
                </c:pt>
                <c:pt idx="432">
                  <c:v>MONITOR DE 14"</c:v>
                </c:pt>
                <c:pt idx="433">
                  <c:v>MONITOR INDUSTRIAL</c:v>
                </c:pt>
                <c:pt idx="434">
                  <c:v>Motorreductor sinfín corona Ramfe Ref. SB01-142-4070-B3</c:v>
                </c:pt>
                <c:pt idx="435">
                  <c:v>PINTURA EN AEROSOL COLOR BLANCO</c:v>
                </c:pt>
                <c:pt idx="436">
                  <c:v>Pito Montacarga</c:v>
                </c:pt>
                <c:pt idx="437">
                  <c:v>Prensa estopa pg 21/13,5</c:v>
                </c:pt>
                <c:pt idx="438">
                  <c:v>Rectificar Roscas y Cambio Tornillo Push Pull</c:v>
                </c:pt>
                <c:pt idx="439">
                  <c:v>Reductor Sinfin corona Rfe. SCAZ63-(80)</c:v>
                </c:pt>
                <c:pt idx="440">
                  <c:v>RELES SSR  25 AMP  240 VAC  PARA TUNEL  TERMOENCOGIDO</c:v>
                </c:pt>
                <c:pt idx="441">
                  <c:v>Relevos 12 voltios  Referencia OMRON  LYRJ</c:v>
                </c:pt>
                <c:pt idx="442">
                  <c:v>Reparacion Cilindro - Cromado</c:v>
                </c:pt>
                <c:pt idx="443">
                  <c:v>Resistencia Cable QHB-148 "Desagüe</c:v>
                </c:pt>
                <c:pt idx="444">
                  <c:v>Resorte para selladoras en "L"</c:v>
                </c:pt>
                <c:pt idx="445">
                  <c:v>rodamientos UC204</c:v>
                </c:pt>
                <c:pt idx="446">
                  <c:v>Rodamientos, para túnel de termoencogido</c:v>
                </c:pt>
                <c:pt idx="447">
                  <c:v>Router</c:v>
                </c:pt>
                <c:pt idx="448">
                  <c:v>sensor del viscosímetro de una  codificadora  Zanasi</c:v>
                </c:pt>
                <c:pt idx="449">
                  <c:v>Servidor DELL</c:v>
                </c:pt>
                <c:pt idx="450">
                  <c:v>Silenciador para electroválvula</c:v>
                </c:pt>
                <c:pt idx="451">
                  <c:v>Sistema contra Incendio</c:v>
                </c:pt>
                <c:pt idx="452">
                  <c:v>Sonda Integrada con funda de aluminio</c:v>
                </c:pt>
                <c:pt idx="453">
                  <c:v>TABLEROS ELECTRICOS</c:v>
                </c:pt>
                <c:pt idx="454">
                  <c:v>TAGS DE MARCACION E- GUARD</c:v>
                </c:pt>
                <c:pt idx="455">
                  <c:v>TAPA CAMARA INFERIOR 30</c:v>
                </c:pt>
                <c:pt idx="456">
                  <c:v>Tapas del Jostick Montcarga</c:v>
                </c:pt>
                <c:pt idx="457">
                  <c:v>Teclado de Mando</c:v>
                </c:pt>
                <c:pt idx="458">
                  <c:v>Temporizador Análogo</c:v>
                </c:pt>
                <c:pt idx="459">
                  <c:v>TERMINAL INTERMEC CK3</c:v>
                </c:pt>
                <c:pt idx="460">
                  <c:v>tornillo 1/8 * 1 1/2" con tuerca</c:v>
                </c:pt>
                <c:pt idx="461">
                  <c:v>Tornillo 9/16 x 6 ½ grado 8 con arandela y tuerca</c:v>
                </c:pt>
                <c:pt idx="462">
                  <c:v>Tornillo de 5mm x 30mm cabeza redonda bristol</c:v>
                </c:pt>
                <c:pt idx="463">
                  <c:v>Tornillos de 5/16" x 2" cabeza exagonal</c:v>
                </c:pt>
                <c:pt idx="464">
                  <c:v>tula en lona</c:v>
                </c:pt>
                <c:pt idx="465">
                  <c:v>Tunel de termoencgido de doble motor</c:v>
                </c:pt>
                <c:pt idx="466">
                  <c:v>Valvula selladora</c:v>
                </c:pt>
                <c:pt idx="467">
                  <c:v>Ventilador de empotrar</c:v>
                </c:pt>
                <c:pt idx="468">
                  <c:v>Aceite TELLUS 32</c:v>
                </c:pt>
                <c:pt idx="469">
                  <c:v>ADAPTADORES PARA TRANSMISOR</c:v>
                </c:pt>
                <c:pt idx="470">
                  <c:v>Agua para Red Contra Incendios</c:v>
                </c:pt>
                <c:pt idx="471">
                  <c:v>Automatico Aux. 24 Volt.</c:v>
                </c:pt>
                <c:pt idx="472">
                  <c:v>AUTOMATIZACION DE CODIFICADO</c:v>
                </c:pt>
                <c:pt idx="473">
                  <c:v>Bandas elásticas para bolseadora</c:v>
                </c:pt>
                <c:pt idx="474">
                  <c:v>BANDEJA DE SELLADO TODAY X 6, 12 CAVIDADES</c:v>
                </c:pt>
                <c:pt idx="475">
                  <c:v>Barra Traccion Estibador Electrico</c:v>
                </c:pt>
                <c:pt idx="476">
                  <c:v>Base para relevo</c:v>
                </c:pt>
                <c:pt idx="477">
                  <c:v>Baterias para equipos radiofrecuencia.</c:v>
                </c:pt>
                <c:pt idx="478">
                  <c:v>Bomba de Freno Montacarga</c:v>
                </c:pt>
                <c:pt idx="479">
                  <c:v>Bombillo de 12 v</c:v>
                </c:pt>
                <c:pt idx="480">
                  <c:v>Breaker industrial de 3 X 40 A</c:v>
                </c:pt>
                <c:pt idx="481">
                  <c:v>Brocas de Lamina 1/2</c:v>
                </c:pt>
                <c:pt idx="482">
                  <c:v>Brocas de Lamina 5/16</c:v>
                </c:pt>
                <c:pt idx="483">
                  <c:v>CAJA DE CADENA</c:v>
                </c:pt>
                <c:pt idx="484">
                  <c:v>Cajas plasticas de seguridad 60*40*40</c:v>
                </c:pt>
                <c:pt idx="485">
                  <c:v>CAJON EN MADERA- MOVILIZAR MERCANCÍA ALERE</c:v>
                </c:pt>
                <c:pt idx="486">
                  <c:v>CALADORA</c:v>
                </c:pt>
                <c:pt idx="487">
                  <c:v>Campana Dual Eolica</c:v>
                </c:pt>
                <c:pt idx="488">
                  <c:v>Cargador Multiple 5 baterias</c:v>
                </c:pt>
                <c:pt idx="489">
                  <c:v>Carreta plana de 43 eje de 578-3/4 RUEDAS</c:v>
                </c:pt>
                <c:pt idx="490">
                  <c:v>Chapetas para montacargas</c:v>
                </c:pt>
                <c:pt idx="491">
                  <c:v>chumaceras FL204</c:v>
                </c:pt>
                <c:pt idx="492">
                  <c:v>codificadora Markem-Imaje 9040 1.1   cañón P</c:v>
                </c:pt>
                <c:pt idx="493">
                  <c:v>Contacto</c:v>
                </c:pt>
                <c:pt idx="494">
                  <c:v>CONTACTOR DANFOSS</c:v>
                </c:pt>
                <c:pt idx="495">
                  <c:v>Contactor Funciones Montacarga</c:v>
                </c:pt>
                <c:pt idx="496">
                  <c:v>Contactor Principal Montacarga</c:v>
                </c:pt>
                <c:pt idx="497">
                  <c:v>Control de temperatura digital 48x48 mm 100-240 vac SSR</c:v>
                </c:pt>
                <c:pt idx="498">
                  <c:v>Cubierta</c:v>
                </c:pt>
                <c:pt idx="499">
                  <c:v>DESIONIZADOR</c:v>
                </c:pt>
                <c:pt idx="500">
                  <c:v>DIADEMA  PLANTRONICS HW 251</c:v>
                </c:pt>
                <c:pt idx="501">
                  <c:v>DVD doble capa (8 GB)</c:v>
                </c:pt>
                <c:pt idx="502">
                  <c:v>Equipo codificador Linx 7300 2m Cabezal Micro</c:v>
                </c:pt>
                <c:pt idx="503">
                  <c:v>Equipo de codificacion ink jet Zanasi Modelo Jet 5000</c:v>
                </c:pt>
                <c:pt idx="504">
                  <c:v>Equipo de sonido</c:v>
                </c:pt>
                <c:pt idx="505">
                  <c:v>ESMERIL</c:v>
                </c:pt>
                <c:pt idx="506">
                  <c:v>Evaporador Aire Acondicionado</c:v>
                </c:pt>
                <c:pt idx="507">
                  <c:v>Extractor de tres patas</c:v>
                </c:pt>
                <c:pt idx="508">
                  <c:v>Final de carrera tipo palanca de 5 amperios a 110 voltios</c:v>
                </c:pt>
                <c:pt idx="509">
                  <c:v>Flotador para tanque de reserva de cobre</c:v>
                </c:pt>
                <c:pt idx="510">
                  <c:v>Fuente de poder Redundante 460 W GOLD 92%</c:v>
                </c:pt>
                <c:pt idx="511">
                  <c:v>Furgon Refrigerado NPR en Fibra</c:v>
                </c:pt>
                <c:pt idx="512">
                  <c:v>Gabinete contra Incendio</c:v>
                </c:pt>
                <c:pt idx="513">
                  <c:v>GATO  ELECTRICO</c:v>
                </c:pt>
                <c:pt idx="514">
                  <c:v>Gavetas Plástica</c:v>
                </c:pt>
                <c:pt idx="515">
                  <c:v>Grabadora sony con CD</c:v>
                </c:pt>
                <c:pt idx="516">
                  <c:v>GRASA SKF</c:v>
                </c:pt>
                <c:pt idx="517">
                  <c:v>Grasera</c:v>
                </c:pt>
                <c:pt idx="518">
                  <c:v>Gusanillos</c:v>
                </c:pt>
                <c:pt idx="519">
                  <c:v>Hombre solo</c:v>
                </c:pt>
                <c:pt idx="520">
                  <c:v>Impresora FX-2190- carro ancho, 500cps a 10 cpi, paralelo, o</c:v>
                </c:pt>
                <c:pt idx="521">
                  <c:v>Impresora Printer HP laserjet P3005DN</c:v>
                </c:pt>
                <c:pt idx="522">
                  <c:v>Instalacion de Identificador</c:v>
                </c:pt>
                <c:pt idx="523">
                  <c:v>juego de cuchilla para caladora</c:v>
                </c:pt>
                <c:pt idx="524">
                  <c:v>Lectora de Proximidad</c:v>
                </c:pt>
                <c:pt idx="525">
                  <c:v>Licencias Nodos McAfee</c:v>
                </c:pt>
                <c:pt idx="526">
                  <c:v>Limpiador de espuma para elementos eléctricos</c:v>
                </c:pt>
                <c:pt idx="527">
                  <c:v>Manguera Pantografo</c:v>
                </c:pt>
                <c:pt idx="528">
                  <c:v>MANOMETRO DIFERENCIAL MAGNEHELIC</c:v>
                </c:pt>
                <c:pt idx="529">
                  <c:v>MAQUINA ETIQUETADORA</c:v>
                </c:pt>
                <c:pt idx="530">
                  <c:v>Mecanizado de cilindro</c:v>
                </c:pt>
                <c:pt idx="531">
                  <c:v>MODULO SWICH 10GBASE-LR SFP MODULE SFP-10G-LR</c:v>
                </c:pt>
                <c:pt idx="532">
                  <c:v>MOTOCOMPRESOR COPELAND SEMIHERMETICO</c:v>
                </c:pt>
                <c:pt idx="533">
                  <c:v>Motor de Evaporador de 1/5 220v</c:v>
                </c:pt>
                <c:pt idx="534">
                  <c:v>PANTALLA MAPLE</c:v>
                </c:pt>
                <c:pt idx="535">
                  <c:v>PINTURA ACEITE NEGRO</c:v>
                </c:pt>
                <c:pt idx="536">
                  <c:v>Plataforma Elevadora Para Camion</c:v>
                </c:pt>
                <c:pt idx="537">
                  <c:v>Ponchadora VNS</c:v>
                </c:pt>
                <c:pt idx="538">
                  <c:v>Protector Alfajor Piso Cuarto Congelacion.</c:v>
                </c:pt>
                <c:pt idx="539">
                  <c:v>PUENTES NIVELADORES PARA PISO BODEGAS Y VEHICULOS</c:v>
                </c:pt>
                <c:pt idx="540">
                  <c:v>Racor Recto</c:v>
                </c:pt>
                <c:pt idx="541">
                  <c:v>Recipiente plástico para acondicionamiento</c:v>
                </c:pt>
                <c:pt idx="542">
                  <c:v>REDUCCION RANURA- ROSCA 2 ½” x 1”</c:v>
                </c:pt>
                <c:pt idx="543">
                  <c:v>Regleta para cable calibre 12</c:v>
                </c:pt>
                <c:pt idx="544">
                  <c:v>Repuesto/Instalacion Lector Biometrico U580</c:v>
                </c:pt>
                <c:pt idx="545">
                  <c:v>Rodamiento Rueda de Carga</c:v>
                </c:pt>
                <c:pt idx="546">
                  <c:v>ROTULA HEMBRA PARA CILINDRO</c:v>
                </c:pt>
                <c:pt idx="547">
                  <c:v>SISTEMA DE RECAMBIO DE AIRE</c:v>
                </c:pt>
                <c:pt idx="548">
                  <c:v>Soldadura Plata al 5 %</c:v>
                </c:pt>
                <c:pt idx="549">
                  <c:v>SONDA</c:v>
                </c:pt>
                <c:pt idx="550">
                  <c:v>Switch de 8 puertos  con Ref LW 26-63; 220V - 440V.</c:v>
                </c:pt>
                <c:pt idx="551">
                  <c:v>Tarjeta de Regenerativa</c:v>
                </c:pt>
                <c:pt idx="552">
                  <c:v>Tarjeta para sistema de alarma</c:v>
                </c:pt>
                <c:pt idx="553">
                  <c:v>Tecla Paro Emergencia - Transportador Hor.</c:v>
                </c:pt>
                <c:pt idx="554">
                  <c:v>TECLADO 6164 HONYWELL PARA SISTEMA DE ALARMA</c:v>
                </c:pt>
                <c:pt idx="555">
                  <c:v>Telefono Celular Black Berry Bold 9000</c:v>
                </c:pt>
                <c:pt idx="556">
                  <c:v>Televisor  43" LCD</c:v>
                </c:pt>
                <c:pt idx="557">
                  <c:v>Terminal de coraza americana de ¾</c:v>
                </c:pt>
                <c:pt idx="558">
                  <c:v>Termografo para humedad multiple uso</c:v>
                </c:pt>
                <c:pt idx="559">
                  <c:v>Termoselladora</c:v>
                </c:pt>
                <c:pt idx="560">
                  <c:v>Tijeras Hojalatero</c:v>
                </c:pt>
                <c:pt idx="561">
                  <c:v>TORRE DE SOPORTES PARA VANES</c:v>
                </c:pt>
                <c:pt idx="562">
                  <c:v>Transportador Horizontal (Estibador Electrico)</c:v>
                </c:pt>
                <c:pt idx="563">
                  <c:v>Traslado de  trilateral</c:v>
                </c:pt>
                <c:pt idx="564">
                  <c:v>Tuerca de seguridad de 5mm</c:v>
                </c:pt>
                <c:pt idx="565">
                  <c:v>Tunel termoencogido de 2 motores</c:v>
                </c:pt>
                <c:pt idx="566">
                  <c:v>Unidad Indicacion  - Display</c:v>
                </c:pt>
                <c:pt idx="567">
                  <c:v>Valvula  Solenoide con accesorios</c:v>
                </c:pt>
                <c:pt idx="568">
                  <c:v>VALVULAS ROTALO</c:v>
                </c:pt>
                <c:pt idx="569">
                  <c:v>Ventilador de Refrigeracion Controles</c:v>
                </c:pt>
                <c:pt idx="570">
                  <c:v>ABRAZADERA AUTOAJUSTABLE DE 1 1/2"</c:v>
                </c:pt>
                <c:pt idx="571">
                  <c:v>ABRAZADERA AUTOAJUSTABLE DE 2"</c:v>
                </c:pt>
                <c:pt idx="572">
                  <c:v>Abrazadera tipo Chanel</c:v>
                </c:pt>
                <c:pt idx="573">
                  <c:v>Accesorios para Planta Eléctrica</c:v>
                </c:pt>
                <c:pt idx="574">
                  <c:v>Aceite Capella 68 Compresor C.F.</c:v>
                </c:pt>
                <c:pt idx="575">
                  <c:v>Aceite Emkarate 68  Compresor CF</c:v>
                </c:pt>
                <c:pt idx="576">
                  <c:v>Adaptador 12V</c:v>
                </c:pt>
                <c:pt idx="577">
                  <c:v>Adaptador telefónico hembra/hembra</c:v>
                </c:pt>
                <c:pt idx="578">
                  <c:v>Alicate para Electricidad</c:v>
                </c:pt>
                <c:pt idx="579">
                  <c:v>Alineación de Parrilla Porta orquillas</c:v>
                </c:pt>
                <c:pt idx="580">
                  <c:v>Arandela 5/16"</c:v>
                </c:pt>
                <c:pt idx="581">
                  <c:v>Ascensor</c:v>
                </c:pt>
                <c:pt idx="582">
                  <c:v>Bandeja Corta</c:v>
                </c:pt>
                <c:pt idx="583">
                  <c:v>Barras de Soldadura Harris</c:v>
                </c:pt>
                <c:pt idx="584">
                  <c:v>Bateria saft lithium 3.6v LS 14250</c:v>
                </c:pt>
                <c:pt idx="585">
                  <c:v>Baterias Adicional 2200m AH</c:v>
                </c:pt>
                <c:pt idx="586">
                  <c:v>Bobina  de Selonoide   Ref, jelp;  C 110V; 5.5VA  10% ED IP6</c:v>
                </c:pt>
                <c:pt idx="587">
                  <c:v>Bomba Jockey 3HP para sistema Red Contra Incendio</c:v>
                </c:pt>
                <c:pt idx="588">
                  <c:v>Boquilla para pistola Hotmail</c:v>
                </c:pt>
                <c:pt idx="589">
                  <c:v>Boquilla para Soldar Doble Uniwell</c:v>
                </c:pt>
                <c:pt idx="590">
                  <c:v>Breaker industrial de 1 X 20 tipo riel</c:v>
                </c:pt>
                <c:pt idx="591">
                  <c:v>Brilladora Industrial</c:v>
                </c:pt>
                <c:pt idx="592">
                  <c:v>Brocas de Lamina 1/8</c:v>
                </c:pt>
                <c:pt idx="593">
                  <c:v>Brocas de Lamina 3/8</c:v>
                </c:pt>
                <c:pt idx="594">
                  <c:v>BUS DE DATOS</c:v>
                </c:pt>
                <c:pt idx="595">
                  <c:v>Cable 3 x 1/0+1x1/0+1x4 THHN/THWN icluye bornas de conexiónn</c:v>
                </c:pt>
                <c:pt idx="596">
                  <c:v>CABLE CONVERTIDOR DE USB A VGA</c:v>
                </c:pt>
                <c:pt idx="597">
                  <c:v>Cable de alimentación y datos de (7 metros)  Ref.  P4C26</c:v>
                </c:pt>
                <c:pt idx="598">
                  <c:v>CABLE DE DATA SWITCH KVM</c:v>
                </c:pt>
                <c:pt idx="599">
                  <c:v>Cable Motor Estibador Electrico</c:v>
                </c:pt>
                <c:pt idx="600">
                  <c:v>Campana en acero para ducto flexible de extracción</c:v>
                </c:pt>
                <c:pt idx="601">
                  <c:v>CARGADOR  DE PARED AVANTEL</c:v>
                </c:pt>
                <c:pt idx="602">
                  <c:v>CARGADOR DE BATERIA 24 VOLTIOS CORRIENTE DIRECTA 208/480ACVO</c:v>
                </c:pt>
                <c:pt idx="603">
                  <c:v>Caucho para tornillo</c:v>
                </c:pt>
                <c:pt idx="604">
                  <c:v>Centro de Comunicaciones E-PBX</c:v>
                </c:pt>
                <c:pt idx="605">
                  <c:v>Centro punto</c:v>
                </c:pt>
                <c:pt idx="606">
                  <c:v>CERRADURA DE CONTACTOS</c:v>
                </c:pt>
                <c:pt idx="607">
                  <c:v>Chasis para Bus FRR</c:v>
                </c:pt>
                <c:pt idx="608">
                  <c:v>Cilindro de Nitrógeno para procesos</c:v>
                </c:pt>
                <c:pt idx="609">
                  <c:v>Cilindro Hidraulico Ref. 50462499</c:v>
                </c:pt>
                <c:pt idx="610">
                  <c:v>Compresor Aire Acondicionado - Maquinaría y Equipo</c:v>
                </c:pt>
                <c:pt idx="611">
                  <c:v>Computador IMac de 21.5 pulgadas</c:v>
                </c:pt>
                <c:pt idx="612">
                  <c:v>CONTROLES EKC 202</c:v>
                </c:pt>
                <c:pt idx="613">
                  <c:v>CORREA PUERTO SATA</c:v>
                </c:pt>
                <c:pt idx="614">
                  <c:v>Corta fríos</c:v>
                </c:pt>
                <c:pt idx="615">
                  <c:v>Corta Perno 24 Pulgadas Reforzado</c:v>
                </c:pt>
                <c:pt idx="616">
                  <c:v>Corta tubo</c:v>
                </c:pt>
                <c:pt idx="617">
                  <c:v>Cortinas De Aire</c:v>
                </c:pt>
                <c:pt idx="618">
                  <c:v>cuchilla selladoras</c:v>
                </c:pt>
                <c:pt idx="619">
                  <c:v>Cuerpo para válvula solenoide</c:v>
                </c:pt>
                <c:pt idx="620">
                  <c:v>Decodificador IPUSB2HDMI Conversor  USB a HDMI O HDMI sobre</c:v>
                </c:pt>
                <c:pt idx="621">
                  <c:v>DESHUMIFICADOR</c:v>
                </c:pt>
                <c:pt idx="622">
                  <c:v>Disco duro SATO DE 500</c:v>
                </c:pt>
                <c:pt idx="623">
                  <c:v>E 4/2 U0/V4H NEGRA</c:v>
                </c:pt>
                <c:pt idx="624">
                  <c:v>Eje en Acero Inoxidable 1040</c:v>
                </c:pt>
                <c:pt idx="625">
                  <c:v>Electro válvula</c:v>
                </c:pt>
                <c:pt idx="626">
                  <c:v>Electro Valvula de Descenso</c:v>
                </c:pt>
                <c:pt idx="627">
                  <c:v>ELEMENTO DE AMORTIGUACION</c:v>
                </c:pt>
                <c:pt idx="628">
                  <c:v>Empaquetadura Bomba Hidraulica Montacarga</c:v>
                </c:pt>
                <c:pt idx="629">
                  <c:v>Empaquetadura Cilindro</c:v>
                </c:pt>
                <c:pt idx="630">
                  <c:v>Estibadora Manual Hidraulica 2 Ton (Angosta)</c:v>
                </c:pt>
                <c:pt idx="631">
                  <c:v>Evaporador para congelador vertical</c:v>
                </c:pt>
                <c:pt idx="632">
                  <c:v>Extractor  Centrifugo</c:v>
                </c:pt>
                <c:pt idx="633">
                  <c:v>FAB6 Rotary Blister Sealing Machine</c:v>
                </c:pt>
                <c:pt idx="634">
                  <c:v>Fax Panasonic</c:v>
                </c:pt>
                <c:pt idx="635">
                  <c:v>FERRONIQUEL PARA MANTENIMIENTO</c:v>
                </c:pt>
                <c:pt idx="636">
                  <c:v>Filtro Hidraulico Aceite</c:v>
                </c:pt>
                <c:pt idx="637">
                  <c:v>Filtro secador Danfoss roscable 3/8</c:v>
                </c:pt>
                <c:pt idx="638">
                  <c:v>Flushing E.Q imaje</c:v>
                </c:pt>
                <c:pt idx="639">
                  <c:v>Fuente de voltaje (para codificadora)</c:v>
                </c:pt>
                <c:pt idx="640">
                  <c:v>Furgon para Chasis Camion NQR</c:v>
                </c:pt>
                <c:pt idx="641">
                  <c:v>Fusible</c:v>
                </c:pt>
                <c:pt idx="642">
                  <c:v>GATEWAY 24 FXS GRANDSTREAM</c:v>
                </c:pt>
                <c:pt idx="643">
                  <c:v>GOMA DE NEOPRENO</c:v>
                </c:pt>
                <c:pt idx="644">
                  <c:v>GRABADORAS</c:v>
                </c:pt>
                <c:pt idx="645">
                  <c:v>Guarda  motor  Magneto térmico</c:v>
                </c:pt>
                <c:pt idx="646">
                  <c:v>GUARDAS RUEDA MONTACARGAS</c:v>
                </c:pt>
                <c:pt idx="647">
                  <c:v>IMPRESORA HP LASER 1022</c:v>
                </c:pt>
                <c:pt idx="648">
                  <c:v>IMPRESORA HP LASER 1200</c:v>
                </c:pt>
                <c:pt idx="649">
                  <c:v>IMPRESORA SAMSUNG LASER CLP315 INALAMBRICA</c:v>
                </c:pt>
                <c:pt idx="650">
                  <c:v>Juego de Extenciones Uñas Montacarga</c:v>
                </c:pt>
                <c:pt idx="651">
                  <c:v>JUEGO DE RACHE CON COPAS</c:v>
                </c:pt>
                <c:pt idx="652">
                  <c:v>KIT LIMPIEZA CODIFICADORAS</c:v>
                </c:pt>
                <c:pt idx="653">
                  <c:v>Kit Original de Escobillas Motor Aux.</c:v>
                </c:pt>
                <c:pt idx="654">
                  <c:v>LLAVE EXPANSIVA DE 8 "</c:v>
                </c:pt>
                <c:pt idx="655">
                  <c:v>Macho ¼ R.D</c:v>
                </c:pt>
                <c:pt idx="656">
                  <c:v>Mango con aislamiento termico para retiro y montaje de placa</c:v>
                </c:pt>
                <c:pt idx="657">
                  <c:v>Manguera Elevacion</c:v>
                </c:pt>
                <c:pt idx="658">
                  <c:v>Manguera Reach</c:v>
                </c:pt>
                <c:pt idx="659">
                  <c:v>MAQUINA COMPACTADORA</c:v>
                </c:pt>
                <c:pt idx="660">
                  <c:v>Maquina Kallfass</c:v>
                </c:pt>
                <c:pt idx="661">
                  <c:v>Maquina Marcadora DIMO con cinta</c:v>
                </c:pt>
                <c:pt idx="662">
                  <c:v>Maquina Selladora de Alta frecuencia 10 kw</c:v>
                </c:pt>
                <c:pt idx="663">
                  <c:v>maquina tayi yeh con túnel termoencogible</c:v>
                </c:pt>
                <c:pt idx="664">
                  <c:v>Marcos de Segueta</c:v>
                </c:pt>
                <c:pt idx="665">
                  <c:v>Micro válvula de membrana para cabezal</c:v>
                </c:pt>
                <c:pt idx="666">
                  <c:v>Microswich de levante y descenso ref. 580020009</c:v>
                </c:pt>
                <c:pt idx="667">
                  <c:v>Modulo expansión teléfono cisco</c:v>
                </c:pt>
                <c:pt idx="668">
                  <c:v>MODULO SWICH 10GBASE-SR SFP MODULE SFP-10G-SR</c:v>
                </c:pt>
                <c:pt idx="669">
                  <c:v>MOLDE DE 16 CAVIDADES PARA SELLAR TERMO-FORMADO</c:v>
                </c:pt>
                <c:pt idx="670">
                  <c:v>molde en resina -  troqueles de corte</c:v>
                </c:pt>
                <c:pt idx="671">
                  <c:v>MONITOR DE 22"</c:v>
                </c:pt>
                <c:pt idx="672">
                  <c:v>MONITOR DE 42"</c:v>
                </c:pt>
                <c:pt idx="673">
                  <c:v>MONTAJE BOMBA RED CONTRA INCENDIO</c:v>
                </c:pt>
                <c:pt idx="674">
                  <c:v>Nacionalizacion Vehiculos</c:v>
                </c:pt>
                <c:pt idx="675">
                  <c:v>NIPLE HG 1 ½” x 10 CM ROSCADOS SCH 40</c:v>
                </c:pt>
                <c:pt idx="676">
                  <c:v>Nivelador Soporte Cabezal</c:v>
                </c:pt>
                <c:pt idx="677">
                  <c:v>NUCLEO PARA VIDEO JET</c:v>
                </c:pt>
                <c:pt idx="678">
                  <c:v>ORINGS S/M</c:v>
                </c:pt>
                <c:pt idx="679">
                  <c:v>Pasador Cliper</c:v>
                </c:pt>
                <c:pt idx="680">
                  <c:v>Perilla Direccion Montacarga</c:v>
                </c:pt>
                <c:pt idx="681">
                  <c:v>PERLIN NEGRO P-8 16N</c:v>
                </c:pt>
                <c:pt idx="682">
                  <c:v>PILOTO 220 V AMARILLO</c:v>
                </c:pt>
                <c:pt idx="683">
                  <c:v>PINTURA ACEITE AMARILLA</c:v>
                </c:pt>
                <c:pt idx="684">
                  <c:v>PINTURA ACEITE AZUL</c:v>
                </c:pt>
                <c:pt idx="685">
                  <c:v>PINZAS DE PUNTA</c:v>
                </c:pt>
                <c:pt idx="686">
                  <c:v>Pito 48 Volt. Para Montacarga</c:v>
                </c:pt>
                <c:pt idx="687">
                  <c:v>PLANCHA OSTER 110V</c:v>
                </c:pt>
                <c:pt idx="688">
                  <c:v>Plaqueta electro iman para control acceso</c:v>
                </c:pt>
                <c:pt idx="689">
                  <c:v>Polea Manguera Montacarga</c:v>
                </c:pt>
                <c:pt idx="690">
                  <c:v>POWER SWITCHING SUPPLY FOR Z5000</c:v>
                </c:pt>
                <c:pt idx="691">
                  <c:v>Pulsador</c:v>
                </c:pt>
                <c:pt idx="692">
                  <c:v>Pulsador a 120 v</c:v>
                </c:pt>
                <c:pt idx="693">
                  <c:v>Racor cilindrico para pantografo</c:v>
                </c:pt>
                <c:pt idx="694">
                  <c:v>RECTIFICADO PARA AJUSTES DE ACOPLE</c:v>
                </c:pt>
                <c:pt idx="695">
                  <c:v>RELEVO ELECTROMAGNETICO 11 PINES 110 A 250 V - 60 HZ</c:v>
                </c:pt>
                <c:pt idx="696">
                  <c:v>Reparar bomba de freno montacarga.</c:v>
                </c:pt>
                <c:pt idx="697">
                  <c:v>REPROGRAMACION DE DISPOSITIVO</c:v>
                </c:pt>
                <c:pt idx="698">
                  <c:v>Riel Chanel</c:v>
                </c:pt>
                <c:pt idx="699">
                  <c:v>Rodamiento Transmision No 50452065</c:v>
                </c:pt>
                <c:pt idx="700">
                  <c:v>Rodillo del alimentador IR- 1023</c:v>
                </c:pt>
                <c:pt idx="701">
                  <c:v>Rubatex 5/8</c:v>
                </c:pt>
                <c:pt idx="702">
                  <c:v>Rueda 8" hierro-caucho</c:v>
                </c:pt>
                <c:pt idx="703">
                  <c:v>Rueda Estibador Electrico</c:v>
                </c:pt>
                <c:pt idx="704">
                  <c:v>SEMAFORO PARA REQUISA ALEATORIO</c:v>
                </c:pt>
                <c:pt idx="705">
                  <c:v>Sensor de Altura Montacarga</c:v>
                </c:pt>
                <c:pt idx="706">
                  <c:v>Sensor RTD niquel 120</c:v>
                </c:pt>
                <c:pt idx="707">
                  <c:v>Set de pinza seguert</c:v>
                </c:pt>
                <c:pt idx="708">
                  <c:v>Software CRM Open Market-Consultoria</c:v>
                </c:pt>
                <c:pt idx="709">
                  <c:v>Soporte para  gabinete en acero</c:v>
                </c:pt>
                <c:pt idx="710">
                  <c:v>Soporte para electroimán</c:v>
                </c:pt>
                <c:pt idx="711">
                  <c:v>Soportes motor montacarga</c:v>
                </c:pt>
                <c:pt idx="712">
                  <c:v>Soportes para unidad de mantenimiento</c:v>
                </c:pt>
                <c:pt idx="713">
                  <c:v>Tablet Samsung TAB  -E7</c:v>
                </c:pt>
                <c:pt idx="714">
                  <c:v>Tanque precargado hidflo</c:v>
                </c:pt>
                <c:pt idx="715">
                  <c:v>Tarjeta Clarke</c:v>
                </c:pt>
                <c:pt idx="716">
                  <c:v>TARJETA DSC585</c:v>
                </c:pt>
                <c:pt idx="717">
                  <c:v>Tarjeta Julia - Montacarga Jungheinrich ETV216</c:v>
                </c:pt>
                <c:pt idx="718">
                  <c:v>TARJETA PREAMPLIFICADORA</c:v>
                </c:pt>
                <c:pt idx="719">
                  <c:v>Tecla del Multipiloto</c:v>
                </c:pt>
                <c:pt idx="720">
                  <c:v>Tela Siliconada Gris para cortinas de túneles de TE</c:v>
                </c:pt>
                <c:pt idx="721">
                  <c:v>TEMPORIZADOR , REF. RE8TA31BU, TELEMECANICO</c:v>
                </c:pt>
                <c:pt idx="722">
                  <c:v>TERMOGRAFO TT4 DRY ICE MONITOR</c:v>
                </c:pt>
                <c:pt idx="723">
                  <c:v>Topes Pantografo Montacarga</c:v>
                </c:pt>
                <c:pt idx="724">
                  <c:v>TORNILLO CABEZA BRISTOL DE 8 MM * 25 MM</c:v>
                </c:pt>
                <c:pt idx="725">
                  <c:v>Tornillo estructural para Drywell</c:v>
                </c:pt>
                <c:pt idx="726">
                  <c:v>tornillo flexible de 22 mm</c:v>
                </c:pt>
                <c:pt idx="727">
                  <c:v>TORNILLOS TRANSMISION</c:v>
                </c:pt>
                <c:pt idx="728">
                  <c:v>Tractocamion Kenworth T-800</c:v>
                </c:pt>
                <c:pt idx="729">
                  <c:v>Transferencia marca Breter</c:v>
                </c:pt>
                <c:pt idx="730">
                  <c:v>TREN MOVIL DE APOYO</c:v>
                </c:pt>
                <c:pt idx="731">
                  <c:v>Turbina con manzana</c:v>
                </c:pt>
                <c:pt idx="732">
                  <c:v>UNIDAD DE MANDO</c:v>
                </c:pt>
                <c:pt idx="733">
                  <c:v>Unidad DVD/CD Externa USB</c:v>
                </c:pt>
                <c:pt idx="734">
                  <c:v>Válvula KBL para cuarto frio</c:v>
                </c:pt>
                <c:pt idx="735">
                  <c:v>Válvula rótalo para botella de liquido</c:v>
                </c:pt>
                <c:pt idx="736">
                  <c:v>VIDEO PORTERO</c:v>
                </c:pt>
                <c:pt idx="737">
                  <c:v>Wasa Conica Para Rueda Motriz</c:v>
                </c:pt>
                <c:pt idx="738">
                  <c:v>WiFi inalámbrico AH-AP-330-N-W</c:v>
                </c:pt>
                <c:pt idx="739">
                  <c:v>Wire en espiral ¼</c:v>
                </c:pt>
                <c:pt idx="740">
                  <c:v>2 kit de desvare gato eléctrico</c:v>
                </c:pt>
                <c:pt idx="741">
                  <c:v>20 baterías, secas referencia NPW36-12V, 36W/CELL, 10 MIN</c:v>
                </c:pt>
                <c:pt idx="742">
                  <c:v>3 Line IP Phone with Display and PC Port SPA303-G1</c:v>
                </c:pt>
                <c:pt idx="743">
                  <c:v>4 Line IP Phone With Display, PoE and PC Port SPA504G</c:v>
                </c:pt>
                <c:pt idx="744">
                  <c:v>ABRAZADERA AUTOAJUSTABLE DE 1 1/4"</c:v>
                </c:pt>
                <c:pt idx="745">
                  <c:v>Accesorio de comunicación de pantalla Maple System</c:v>
                </c:pt>
                <c:pt idx="746">
                  <c:v>ACEITERA</c:v>
                </c:pt>
                <c:pt idx="747">
                  <c:v>ACTUADOR LINEAL</c:v>
                </c:pt>
                <c:pt idx="748">
                  <c:v>Adaptador para batería de 12V</c:v>
                </c:pt>
                <c:pt idx="749">
                  <c:v>Administracion Activos Fijos  Maq y equipo</c:v>
                </c:pt>
                <c:pt idx="750">
                  <c:v>AIR-CT2504-15- K95204 WIRELESS CONTROLLER WITH 15 AP</c:v>
                </c:pt>
                <c:pt idx="751">
                  <c:v>Almohadilla piso Montacarga</c:v>
                </c:pt>
                <c:pt idx="752">
                  <c:v>Ampliacion  Cuarto frio</c:v>
                </c:pt>
                <c:pt idx="753">
                  <c:v>ANILLO RETENCION</c:v>
                </c:pt>
                <c:pt idx="754">
                  <c:v>ANTENA OMNIDIRECCIONAL 9Dbi</c:v>
                </c:pt>
                <c:pt idx="755">
                  <c:v>Apilador electrico</c:v>
                </c:pt>
                <c:pt idx="756">
                  <c:v>ARANDELA 1/2"</c:v>
                </c:pt>
                <c:pt idx="757">
                  <c:v>Armario de medida de 560 amp</c:v>
                </c:pt>
                <c:pt idx="758">
                  <c:v>ASPERSON DE HUMO SMOKE SABRE</c:v>
                </c:pt>
                <c:pt idx="759">
                  <c:v>ATA LINKSYS</c:v>
                </c:pt>
                <c:pt idx="760">
                  <c:v>Balinera 6005 2Z</c:v>
                </c:pt>
                <c:pt idx="761">
                  <c:v>Baliza con sonido</c:v>
                </c:pt>
                <c:pt idx="762">
                  <c:v>Banda agf10 de 390mm x 2210mm</c:v>
                </c:pt>
                <c:pt idx="763">
                  <c:v>BANDEJA DE SELLADO TODAY X 3 , 12 CAVIDADES</c:v>
                </c:pt>
                <c:pt idx="764">
                  <c:v>BANDEJA DE TERMOSELLADO TODAY X 8</c:v>
                </c:pt>
                <c:pt idx="765">
                  <c:v>BANDEJA TODAY X  7 UNDS SURTIDO 11-2016</c:v>
                </c:pt>
                <c:pt idx="766">
                  <c:v>BANDEJAS BURBUJAS TODAY PILOTO PULPO</c:v>
                </c:pt>
                <c:pt idx="767">
                  <c:v>Barra Estibadora Tipo Captive</c:v>
                </c:pt>
                <c:pt idx="768">
                  <c:v>Basculantes Rueda de Carga</c:v>
                </c:pt>
                <c:pt idx="769">
                  <c:v>Batería seca</c:v>
                </c:pt>
                <c:pt idx="770">
                  <c:v>Bomba de agua a presión</c:v>
                </c:pt>
                <c:pt idx="771">
                  <c:v>Bomba para soldar</c:v>
                </c:pt>
                <c:pt idx="772">
                  <c:v>Bombillo Piloto rojo 110Vac, 22mm</c:v>
                </c:pt>
                <c:pt idx="773">
                  <c:v>Borna Porta fusible</c:v>
                </c:pt>
                <c:pt idx="774">
                  <c:v>Breaker industrial de 3 X 150 A</c:v>
                </c:pt>
                <c:pt idx="775">
                  <c:v>Breaker industrial de 3 X 16 A</c:v>
                </c:pt>
                <c:pt idx="776">
                  <c:v>BRIDA 1 ½” CON  EMPAQUES, TORNILLOS Y TUERCAS</c:v>
                </c:pt>
                <c:pt idx="777">
                  <c:v>BRIDA RANURADA 3" CON EMPAQUES TORNILLOS Y TUERCAS</c:v>
                </c:pt>
                <c:pt idx="778">
                  <c:v>Brocas de Lamina 1/16</c:v>
                </c:pt>
                <c:pt idx="779">
                  <c:v>Buje de 8" reductor plastico</c:v>
                </c:pt>
                <c:pt idx="780">
                  <c:v>BULON EXCENTRICO</c:v>
                </c:pt>
                <c:pt idx="781">
                  <c:v>Cabina de termo encogido Modelo 30*30</c:v>
                </c:pt>
                <c:pt idx="782">
                  <c:v>Cable flexible calibre 14</c:v>
                </c:pt>
                <c:pt idx="783">
                  <c:v>Cable para sensor de acople  rápido  (2 metros)  Ref.  V1-G2</c:v>
                </c:pt>
                <c:pt idx="784">
                  <c:v>Cable siliconado fibra de vidrio awg</c:v>
                </c:pt>
                <c:pt idx="785">
                  <c:v>CABLEADO ESTRUCTURADO PROYECTO RADIO FRECUENCIA</c:v>
                </c:pt>
                <c:pt idx="786">
                  <c:v>Cadena de descenso</c:v>
                </c:pt>
                <c:pt idx="787">
                  <c:v>CAMARA DE VISION</c:v>
                </c:pt>
                <c:pt idx="788">
                  <c:v>Camara foscam de referencia Fl8907w</c:v>
                </c:pt>
                <c:pt idx="789">
                  <c:v>Camara mimetizada</c:v>
                </c:pt>
                <c:pt idx="790">
                  <c:v>Camion Chevolet NQR</c:v>
                </c:pt>
                <c:pt idx="791">
                  <c:v>Camion Chevrolet NKR III</c:v>
                </c:pt>
                <c:pt idx="792">
                  <c:v>Camion Mitsubishi Fuso</c:v>
                </c:pt>
                <c:pt idx="793">
                  <c:v>CAMIONETA NISSAN-PATROL</c:v>
                </c:pt>
                <c:pt idx="794">
                  <c:v>Camisa en acero inoxidable m10 x m6</c:v>
                </c:pt>
                <c:pt idx="795">
                  <c:v>Canastillas Plásticas  DGD</c:v>
                </c:pt>
                <c:pt idx="796">
                  <c:v>Caneca de 60 litros con aro metálico</c:v>
                </c:pt>
                <c:pt idx="797">
                  <c:v>capacitor cerámico de 0.1µf</c:v>
                </c:pt>
                <c:pt idx="798">
                  <c:v>CAPOT JH</c:v>
                </c:pt>
                <c:pt idx="799">
                  <c:v>CARGADOR TCM</c:v>
                </c:pt>
                <c:pt idx="800">
                  <c:v>Carreta plana de 43 eje de 578-374 con ru</c:v>
                </c:pt>
                <c:pt idx="801">
                  <c:v>CARRIL DEL ASIENTO</c:v>
                </c:pt>
                <c:pt idx="802">
                  <c:v>CARRO PARA TRANSPORTAR BATERIAS DE MONTACARGAS</c:v>
                </c:pt>
                <c:pt idx="803">
                  <c:v>Carrocería</c:v>
                </c:pt>
                <c:pt idx="804">
                  <c:v>CARROGATO CROWN</c:v>
                </c:pt>
                <c:pt idx="805">
                  <c:v>CELDA PARA BATERIA</c:v>
                </c:pt>
                <c:pt idx="806">
                  <c:v>CEPILLO GRATA BRONCE</c:v>
                </c:pt>
                <c:pt idx="807">
                  <c:v>Cevrolet LUV D-MAX Modelo 2012</c:v>
                </c:pt>
                <c:pt idx="808">
                  <c:v>Chevrolet Captiva 3.0 Full Equipo AT</c:v>
                </c:pt>
                <c:pt idx="809">
                  <c:v>CHEVROLET KODIAK 241</c:v>
                </c:pt>
                <c:pt idx="810">
                  <c:v>Clavadora  neumática de Puntillas</c:v>
                </c:pt>
                <c:pt idx="811">
                  <c:v>Cocina Industrial</c:v>
                </c:pt>
                <c:pt idx="812">
                  <c:v>Codo de Cobre</c:v>
                </c:pt>
                <c:pt idx="813">
                  <c:v>CODO HG 3”</c:v>
                </c:pt>
                <c:pt idx="814">
                  <c:v>CODO RANURADO DE 3"</c:v>
                </c:pt>
                <c:pt idx="815">
                  <c:v>codos de 2 ½"</c:v>
                </c:pt>
                <c:pt idx="816">
                  <c:v>Cofre Metalico</c:v>
                </c:pt>
                <c:pt idx="817">
                  <c:v>Colmenas</c:v>
                </c:pt>
                <c:pt idx="818">
                  <c:v>Compresor Hermetico</c:v>
                </c:pt>
                <c:pt idx="819">
                  <c:v>Conector BNC</c:v>
                </c:pt>
                <c:pt idx="820">
                  <c:v>Conector Kiword tv tarjeta de Televisión.</c:v>
                </c:pt>
                <c:pt idx="821">
                  <c:v>CONGELACION GELES</c:v>
                </c:pt>
                <c:pt idx="822">
                  <c:v>Contenedor 40 Pies</c:v>
                </c:pt>
                <c:pt idx="823">
                  <c:v>controlador de aceite centronic</c:v>
                </c:pt>
                <c:pt idx="824">
                  <c:v>CRADLE PARA TERMINAL MC3300</c:v>
                </c:pt>
                <c:pt idx="825">
                  <c:v>CTS DE VENTANA para planta Electrica</c:v>
                </c:pt>
                <c:pt idx="826">
                  <c:v>Cuerda para amarres de Vehiculos</c:v>
                </c:pt>
                <c:pt idx="827">
                  <c:v>Digital Attendant Console for Cisco SPA500 Family Phones</c:v>
                </c:pt>
                <c:pt idx="828">
                  <c:v>Display para montacarga</c:v>
                </c:pt>
                <c:pt idx="829">
                  <c:v>DISPOSITIVO MANUAL PARA RED CONTRA INCENDIOS.</c:v>
                </c:pt>
                <c:pt idx="830">
                  <c:v>División de Teja</c:v>
                </c:pt>
                <c:pt idx="831">
                  <c:v>DODGE</c:v>
                </c:pt>
                <c:pt idx="832">
                  <c:v>DTC imation Ultrium 3 400GB/800gb</c:v>
                </c:pt>
                <c:pt idx="833">
                  <c:v>Eje paso cadena</c:v>
                </c:pt>
                <c:pt idx="834">
                  <c:v>Elaboracion cuñero y hueco piñon</c:v>
                </c:pt>
                <c:pt idx="835">
                  <c:v>ELECTROBOMBA CENTRIFUGA</c:v>
                </c:pt>
                <c:pt idx="836">
                  <c:v>ELECTROVALVULA NEUMATICA 5-2</c:v>
                </c:pt>
                <c:pt idx="837">
                  <c:v>Elemento de Amortiguacion Montacarga</c:v>
                </c:pt>
                <c:pt idx="838">
                  <c:v>Empacadora al vacio</c:v>
                </c:pt>
                <c:pt idx="839">
                  <c:v>EMPAQUE TRANSMISION</c:v>
                </c:pt>
                <c:pt idx="840">
                  <c:v>Encelofanadora Multipack</c:v>
                </c:pt>
                <c:pt idx="841">
                  <c:v>Enclavamiento Mecánico para contactor de 265 Amp</c:v>
                </c:pt>
                <c:pt idx="842">
                  <c:v>Equipo de Bombeo</c:v>
                </c:pt>
                <c:pt idx="843">
                  <c:v>Equipo de codificacion ink jet ref s8 master cabezal 1.1 "p"</c:v>
                </c:pt>
                <c:pt idx="844">
                  <c:v>Equipo de codificacion ink jet ref s8 master cabezal 1.1 ¨m¨</c:v>
                </c:pt>
                <c:pt idx="845">
                  <c:v>EQUIPO DE SEGURIDAD ELECTRONICA</c:v>
                </c:pt>
                <c:pt idx="846">
                  <c:v>EQUIPO HEAT PUMP PARA CUARTO A TEMPERATURA CONTROLADA</c:v>
                </c:pt>
                <c:pt idx="847">
                  <c:v>Escaner</c:v>
                </c:pt>
                <c:pt idx="848">
                  <c:v>ESCOBILLAS DE MOTOR</c:v>
                </c:pt>
                <c:pt idx="849">
                  <c:v>Esparrago rueda montcarga</c:v>
                </c:pt>
                <c:pt idx="850">
                  <c:v>Estructura de seguridad para Neveras</c:v>
                </c:pt>
                <c:pt idx="851">
                  <c:v>Exploradora y Accesorios Montacarga</c:v>
                </c:pt>
                <c:pt idx="852">
                  <c:v>EXPRIMIDOR OSTER CITRUS 120V</c:v>
                </c:pt>
                <c:pt idx="853">
                  <c:v>Fabricación bandejas Chapstick x 1 regular x 8 cavidades.</c:v>
                </c:pt>
                <c:pt idx="854">
                  <c:v>FILTRO DE AIRE PARA VIDEO BEAM</c:v>
                </c:pt>
                <c:pt idx="855">
                  <c:v>Filtros de carbón activado para refrigeracion</c:v>
                </c:pt>
                <c:pt idx="856">
                  <c:v>Forros para Equipos</c:v>
                </c:pt>
                <c:pt idx="857">
                  <c:v>frascos de gastop fuerza alta</c:v>
                </c:pt>
                <c:pt idx="858">
                  <c:v>FREEZER VERTICAL 60 Pies cúbicos</c:v>
                </c:pt>
                <c:pt idx="859">
                  <c:v>Furgon para Chasis Camion FTR</c:v>
                </c:pt>
                <c:pt idx="860">
                  <c:v>Furgon Refrigerado en fibra- Chevrolet FRR.</c:v>
                </c:pt>
                <c:pt idx="861">
                  <c:v>Furgon Refrigerado LUV D-Max. en Fibra</c:v>
                </c:pt>
                <c:pt idx="862">
                  <c:v>Fusibles 10 x 38 1 Amp 500 Voltios</c:v>
                </c:pt>
                <c:pt idx="863">
                  <c:v>galones de pintura roja</c:v>
                </c:pt>
                <c:pt idx="864">
                  <c:v>GAVETERO MODULAR CERRADO GRANDE REFERENCIA M04. DIMENSIONES:</c:v>
                </c:pt>
                <c:pt idx="865">
                  <c:v>Generador de frecuencia</c:v>
                </c:pt>
                <c:pt idx="866">
                  <c:v>Generador de tonos</c:v>
                </c:pt>
                <c:pt idx="867">
                  <c:v>GPS - UNIDAD SATELITAL</c:v>
                </c:pt>
                <c:pt idx="868">
                  <c:v>GRAPADORA NEUMATICA EINHELL</c:v>
                </c:pt>
                <c:pt idx="869">
                  <c:v>Gsm modem (for sms alerts)</c:v>
                </c:pt>
                <c:pt idx="870">
                  <c:v>GUADAÑADORA</c:v>
                </c:pt>
                <c:pt idx="871">
                  <c:v>Guasa para tornillo de 5 mm</c:v>
                </c:pt>
                <c:pt idx="872">
                  <c:v>GUIA DE APOYO LINEAL - LSR M 16</c:v>
                </c:pt>
                <c:pt idx="873">
                  <c:v>Handheld Terminal Zebra MC33</c:v>
                </c:pt>
                <c:pt idx="874">
                  <c:v>HP PROLIANT ML310E GEN8 SERIE SATA</c:v>
                </c:pt>
                <c:pt idx="875">
                  <c:v>HYDROPURE DEIONIZER</c:v>
                </c:pt>
                <c:pt idx="876">
                  <c:v>IDENTIFICADOR DE DATOS PUERTO LAN</c:v>
                </c:pt>
                <c:pt idx="877">
                  <c:v>Identificador de llamadas</c:v>
                </c:pt>
                <c:pt idx="878">
                  <c:v>Impresora Easy coder pd41</c:v>
                </c:pt>
                <c:pt idx="879">
                  <c:v>IMPRESORA HP-LAZERJET-1320</c:v>
                </c:pt>
                <c:pt idx="880">
                  <c:v>Impresora Intermec</c:v>
                </c:pt>
                <c:pt idx="881">
                  <c:v>IMPRESORA LEXMARK X2650</c:v>
                </c:pt>
                <c:pt idx="882">
                  <c:v>Imprevistos Activos Fijos Maq y equipo</c:v>
                </c:pt>
                <c:pt idx="883">
                  <c:v>INTERFASE TT4</c:v>
                </c:pt>
                <c:pt idx="884">
                  <c:v>Interruptor Principal Montacarga</c:v>
                </c:pt>
                <c:pt idx="885">
                  <c:v>INTERRUPTOR TRIPOLAR A 63 AMPERIOS</c:v>
                </c:pt>
                <c:pt idx="886">
                  <c:v>IPOD</c:v>
                </c:pt>
                <c:pt idx="887">
                  <c:v>Juego de llaves Combinados 12 Puntas / 14 Piezas</c:v>
                </c:pt>
                <c:pt idx="888">
                  <c:v>Juego de llaves Hexagonales</c:v>
                </c:pt>
                <c:pt idx="889">
                  <c:v>juego de llaves Thor</c:v>
                </c:pt>
                <c:pt idx="890">
                  <c:v>JUEGO DE TORNILLOS Y EMPAQUE PARA BRIDA 4"</c:v>
                </c:pt>
                <c:pt idx="891">
                  <c:v>JUEGOS DE PASTILLAS DE FRENOS REF 342AS</c:v>
                </c:pt>
                <c:pt idx="892">
                  <c:v>Kit Impeler para bomba Jotkey   </c:v>
                </c:pt>
                <c:pt idx="893">
                  <c:v>KIT PARA REDUNDANCIA HP 4U RPS Enablement Kit</c:v>
                </c:pt>
                <c:pt idx="894">
                  <c:v>Land Rover</c:v>
                </c:pt>
                <c:pt idx="895">
                  <c:v>Lector image kiosk 5.0 64mb ram / 32 mb flash 802.11b wirele</c:v>
                </c:pt>
                <c:pt idx="896">
                  <c:v>Lente varifocal de 3.5 mm a 8 mm</c:v>
                </c:pt>
                <c:pt idx="897">
                  <c:v>Licencia de Datanet con Datpass</c:v>
                </c:pt>
                <c:pt idx="898">
                  <c:v>Licencia p73-02464</c:v>
                </c:pt>
                <c:pt idx="899">
                  <c:v>Linksys media Hub Home Caja</c:v>
                </c:pt>
                <c:pt idx="900">
                  <c:v>Linksys MOD PAP2T ATA</c:v>
                </c:pt>
                <c:pt idx="901">
                  <c:v>LLAVE EXPANSIVA</c:v>
                </c:pt>
                <c:pt idx="902">
                  <c:v>LUZ EXPLORADORA</c:v>
                </c:pt>
                <c:pt idx="903">
                  <c:v>Malla polo a tierra</c:v>
                </c:pt>
                <c:pt idx="904">
                  <c:v>Manguera  Mástil</c:v>
                </c:pt>
                <c:pt idx="905">
                  <c:v>Manguera del SideShif</c:v>
                </c:pt>
                <c:pt idx="906">
                  <c:v>MANOMETRO A 300 PSI GLICERINA</c:v>
                </c:pt>
                <c:pt idx="907">
                  <c:v>MAQUINA  PROCESADORA  DE  PAPEL</c:v>
                </c:pt>
                <c:pt idx="908">
                  <c:v>MAQUINA BOLSEADORA DE SEGUNDA</c:v>
                </c:pt>
                <c:pt idx="909">
                  <c:v>Maquina control de visión artificial</c:v>
                </c:pt>
                <c:pt idx="910">
                  <c:v>Maquina de Cortar Baldosin T60</c:v>
                </c:pt>
                <c:pt idx="911">
                  <c:v>Medidor de profundidad de labrado llanta</c:v>
                </c:pt>
                <c:pt idx="912">
                  <c:v>MEGAFONO</c:v>
                </c:pt>
                <c:pt idx="913">
                  <c:v>MEMORIA 512 MB</c:v>
                </c:pt>
                <c:pt idx="914">
                  <c:v>MEMORIA DIMM PC 133 512MB</c:v>
                </c:pt>
                <c:pt idx="915">
                  <c:v>Micro Válvulas Cabezal</c:v>
                </c:pt>
                <c:pt idx="916">
                  <c:v>Microbus Mercedes benz</c:v>
                </c:pt>
                <c:pt idx="917">
                  <c:v>Modem inalámbrico para internet</c:v>
                </c:pt>
                <c:pt idx="918">
                  <c:v>MOLDE Y TROQUEL BURBUJA TODAY 3 X 4</c:v>
                </c:pt>
                <c:pt idx="919">
                  <c:v>MOLDE, TROQUEL Y BANDEJAS DE SELLADO ROBAXIN</c:v>
                </c:pt>
                <c:pt idx="920">
                  <c:v>MONITOR DE 25"</c:v>
                </c:pt>
                <c:pt idx="921">
                  <c:v>MONITOR PROFESIONAL DE 50"</c:v>
                </c:pt>
                <c:pt idx="922">
                  <c:v>MONTACARGA YALE</c:v>
                </c:pt>
                <c:pt idx="923">
                  <c:v>MONTAJE DE LLANTA</c:v>
                </c:pt>
                <c:pt idx="924">
                  <c:v>Morseto para selladora "L"</c:v>
                </c:pt>
                <c:pt idx="925">
                  <c:v>MOTOCICLETA SUZUKI GN 125</c:v>
                </c:pt>
                <c:pt idx="926">
                  <c:v>Motor de 0,4 hp trifásico siemens REF. 1LA 07-4YC60</c:v>
                </c:pt>
                <c:pt idx="927">
                  <c:v>Motor Electrico de Direccion Jungheinrich</c:v>
                </c:pt>
                <c:pt idx="928">
                  <c:v>NVR PARA CCTV</c:v>
                </c:pt>
                <c:pt idx="929">
                  <c:v>oscilador</c:v>
                </c:pt>
                <c:pt idx="930">
                  <c:v>ParLeds  - luces para eventos</c:v>
                </c:pt>
                <c:pt idx="931">
                  <c:v>Parrilla metalica CF</c:v>
                </c:pt>
                <c:pt idx="932">
                  <c:v>Pasador Brazo Seguridad</c:v>
                </c:pt>
                <c:pt idx="933">
                  <c:v>Pasador Cilindro Hueco de Diámetro de 3 mm</c:v>
                </c:pt>
                <c:pt idx="934">
                  <c:v>Pastillas Freno Montacarga</c:v>
                </c:pt>
                <c:pt idx="935">
                  <c:v>PATCH CORD CAT</c:v>
                </c:pt>
                <c:pt idx="936">
                  <c:v>PERA IMPORTADA</c:v>
                </c:pt>
                <c:pt idx="937">
                  <c:v>PERTIGA TELESCOPICA</c:v>
                </c:pt>
                <c:pt idx="938">
                  <c:v>Pin segger JH2000</c:v>
                </c:pt>
                <c:pt idx="939">
                  <c:v>Pinza pelacable</c:v>
                </c:pt>
                <c:pt idx="940">
                  <c:v>Pinza pico de loro 1"</c:v>
                </c:pt>
                <c:pt idx="941">
                  <c:v>Pito para 24</c:v>
                </c:pt>
                <c:pt idx="942">
                  <c:v>Planta telefónica</c:v>
                </c:pt>
                <c:pt idx="943">
                  <c:v>PLATAFORMA HIDRAULICA SIMEC</c:v>
                </c:pt>
                <c:pt idx="944">
                  <c:v>PLUG R)45</c:v>
                </c:pt>
                <c:pt idx="945">
                  <c:v>Ponchadora de canotillo</c:v>
                </c:pt>
                <c:pt idx="946">
                  <c:v>Procesador para un ML 150 G3 Dual- Core Intel</c:v>
                </c:pt>
                <c:pt idx="947">
                  <c:v>Puck Brake XP .003</c:v>
                </c:pt>
                <c:pt idx="948">
                  <c:v>Pulsador SIDE SHIF</c:v>
                </c:pt>
                <c:pt idx="949">
                  <c:v>Purificador de aire</c:v>
                </c:pt>
                <c:pt idx="950">
                  <c:v>Rache</c:v>
                </c:pt>
                <c:pt idx="951">
                  <c:v>Recuperadora de refrigerante</c:v>
                </c:pt>
                <c:pt idx="952">
                  <c:v>REDUCCION RANURADA RAN - ROSC 2.5"x 1"</c:v>
                </c:pt>
                <c:pt idx="953">
                  <c:v>Refrigerador Horizontal</c:v>
                </c:pt>
                <c:pt idx="954">
                  <c:v>Relay potencial Mars 64</c:v>
                </c:pt>
                <c:pt idx="955">
                  <c:v>Reloj De Correspondencia</c:v>
                </c:pt>
                <c:pt idx="956">
                  <c:v>Reloj Pix 3000 X</c:v>
                </c:pt>
                <c:pt idx="957">
                  <c:v>REPUESTOS (maquinaria para alturas)</c:v>
                </c:pt>
                <c:pt idx="958">
                  <c:v>RESISTENCIA PLANA PARA SELLADORA NEUMÁTICA 3 mm  x 0.5</c:v>
                </c:pt>
                <c:pt idx="959">
                  <c:v>Resorte para la unidad Estibador BT</c:v>
                </c:pt>
                <c:pt idx="960">
                  <c:v>Retenedores de ¾" para Sprinklers</c:v>
                </c:pt>
                <c:pt idx="961">
                  <c:v>ROCIADORES LISTADOS 3/4" PENDENT, K=8.0, PARA RAKS, RESPUESA</c:v>
                </c:pt>
                <c:pt idx="962">
                  <c:v>Rodamiento  Ref. 6003 2RS</c:v>
                </c:pt>
                <c:pt idx="963">
                  <c:v>Rodamiento axial 12 mm</c:v>
                </c:pt>
                <c:pt idx="964">
                  <c:v>Rodamiento Unidireccional BB25 KK</c:v>
                </c:pt>
                <c:pt idx="965">
                  <c:v>Roscas</c:v>
                </c:pt>
                <c:pt idx="966">
                  <c:v>Semiremolque Tipo Van 2 Ejes - Con Unid. Refrigeracion</c:v>
                </c:pt>
                <c:pt idx="967">
                  <c:v>Sensor Inductivo Ref, PRM08-20N</c:v>
                </c:pt>
                <c:pt idx="968">
                  <c:v>Servidor 416768-001</c:v>
                </c:pt>
                <c:pt idx="969">
                  <c:v>Servidor HP BLC7000</c:v>
                </c:pt>
                <c:pt idx="970">
                  <c:v>SERVIDOR HP SERVER ML 115AMD 437288-001</c:v>
                </c:pt>
                <c:pt idx="971">
                  <c:v>SIMORRESISTENTES DE 1 VIA  6"</c:v>
                </c:pt>
                <c:pt idx="972">
                  <c:v>Sistema de descenso cadenilla</c:v>
                </c:pt>
                <c:pt idx="973">
                  <c:v>Sistema de Digiturno</c:v>
                </c:pt>
                <c:pt idx="974">
                  <c:v>SISTEMA DE TELEPRESENCIA CISCO</c:v>
                </c:pt>
                <c:pt idx="975">
                  <c:v>Sistema sonido ambiental</c:v>
                </c:pt>
                <c:pt idx="976">
                  <c:v>SMART BLINKY</c:v>
                </c:pt>
                <c:pt idx="977">
                  <c:v>Software CRM Open Market</c:v>
                </c:pt>
                <c:pt idx="978">
                  <c:v>Sofware para Huellero</c:v>
                </c:pt>
                <c:pt idx="979">
                  <c:v>Soldadura Harris</c:v>
                </c:pt>
                <c:pt idx="980">
                  <c:v>SONDA PENTA  PARA REFRIGERACION</c:v>
                </c:pt>
                <c:pt idx="981">
                  <c:v>Soplete de tres boquillas para gas mapp</c:v>
                </c:pt>
                <c:pt idx="982">
                  <c:v>Soporte monitor industrial 50"</c:v>
                </c:pt>
                <c:pt idx="983">
                  <c:v>SOPORTE PARA MICROFONO</c:v>
                </c:pt>
                <c:pt idx="984">
                  <c:v>Soporte para pistola de secado</c:v>
                </c:pt>
                <c:pt idx="985">
                  <c:v>SPAGUETTI THERMOENCOGIBLE</c:v>
                </c:pt>
                <c:pt idx="986">
                  <c:v>SPS-MODULE ONBRD ADM</c:v>
                </c:pt>
                <c:pt idx="987">
                  <c:v>Switch Cisco Catalyst 3750-X</c:v>
                </c:pt>
                <c:pt idx="988">
                  <c:v>Switch Inductivo Montacarga</c:v>
                </c:pt>
                <c:pt idx="989">
                  <c:v>Tanque 50 lbs para Recuperadora de Refrigerante</c:v>
                </c:pt>
                <c:pt idx="990">
                  <c:v>Tapa alimentador IR-1023</c:v>
                </c:pt>
                <c:pt idx="991">
                  <c:v>Tapa Tanque</c:v>
                </c:pt>
                <c:pt idx="992">
                  <c:v>TARJETA DE 16 EXTENSIONES KX-TDA6174</c:v>
                </c:pt>
                <c:pt idx="993">
                  <c:v>Tarjeta de 8 extensiones planta analoga kx-t1232</c:v>
                </c:pt>
                <c:pt idx="994">
                  <c:v>TARJETA IMPORTADORA DE 16 CANALES DE VIDEO</c:v>
                </c:pt>
                <c:pt idx="995">
                  <c:v>Tarjeta Sim Card con mensajes de texto</c:v>
                </c:pt>
                <c:pt idx="996">
                  <c:v>TC HEX 14 X 35 10.9 C/  arandela y cono</c:v>
                </c:pt>
                <c:pt idx="997">
                  <c:v>Teclado DSC PK 5501</c:v>
                </c:pt>
                <c:pt idx="998">
                  <c:v>TEE MECANICA DE 6"x 1"</c:v>
                </c:pt>
                <c:pt idx="999">
                  <c:v>TERMOGRAFO DRY ICE MULTIPLE USE CON SONDA FLEXIBLE</c:v>
                </c:pt>
                <c:pt idx="1000">
                  <c:v>TERMOSTATO ROBERT SHAW</c:v>
                </c:pt>
                <c:pt idx="1001">
                  <c:v>Topellantas</c:v>
                </c:pt>
                <c:pt idx="1002">
                  <c:v>Tornillo 3/8 " Cabeza Bristol con tuerca y arandela</c:v>
                </c:pt>
                <c:pt idx="1003">
                  <c:v>Tornillo 6mm x 80mm cabeza brisltol</c:v>
                </c:pt>
                <c:pt idx="1004">
                  <c:v>Tornillo Bristol de Diámetro de 6mm * 50mm</c:v>
                </c:pt>
                <c:pt idx="1005">
                  <c:v>Tornillo cabeza mariposa</c:v>
                </c:pt>
                <c:pt idx="1006">
                  <c:v>Tornillo de 3mm x 15 mmm cabeza redonda bristol</c:v>
                </c:pt>
                <c:pt idx="1007">
                  <c:v>TORNILLOS CABEZA GARVANZO M 5 X 30 ROSC</c:v>
                </c:pt>
                <c:pt idx="1008">
                  <c:v>TORNILLOS PRISIONEROS M 5 X 6</c:v>
                </c:pt>
                <c:pt idx="1009">
                  <c:v>Traba rosca loctite 277</c:v>
                </c:pt>
                <c:pt idx="1010">
                  <c:v>TRACTOCAMION</c:v>
                </c:pt>
                <c:pt idx="1011">
                  <c:v>Tractocamion Chevrolet FVR - 4 x 2</c:v>
                </c:pt>
                <c:pt idx="1012">
                  <c:v>TRANSFORMADOR TRIFASICO 300 KV 11400/208-120V</c:v>
                </c:pt>
                <c:pt idx="1013">
                  <c:v>Tronzadora Industrial</c:v>
                </c:pt>
                <c:pt idx="1014">
                  <c:v>Tuerca Bronce 1/4</c:v>
                </c:pt>
                <c:pt idx="1015">
                  <c:v>Tuerca de 6 mm</c:v>
                </c:pt>
                <c:pt idx="1016">
                  <c:v>Tuerca en Bronce</c:v>
                </c:pt>
                <c:pt idx="1017">
                  <c:v>Unidad caj 2432Z A 110 VTS R-404A</c:v>
                </c:pt>
                <c:pt idx="1018">
                  <c:v>UNIDAD COPELAND 3 HP</c:v>
                </c:pt>
                <c:pt idx="1019">
                  <c:v>Unidad de revelado Kyocera</c:v>
                </c:pt>
                <c:pt idx="1020">
                  <c:v>UNIDAD DVD BLURAY PARA PC</c:v>
                </c:pt>
                <c:pt idx="1021">
                  <c:v>UNION BRONCE HEMBRA HEMBRA NH 2 1/2”</c:v>
                </c:pt>
                <c:pt idx="1022">
                  <c:v>Universal 4 Sistema Red contra incendio</c:v>
                </c:pt>
                <c:pt idx="1023">
                  <c:v>VÁLVULA</c:v>
                </c:pt>
                <c:pt idx="1024">
                  <c:v>Valvula de Descenso Montacarga Jungheinrich</c:v>
                </c:pt>
                <c:pt idx="1025">
                  <c:v>VÁLVULA DE PRUEBA Y DRENAJE 2" UL/FM</c:v>
                </c:pt>
                <c:pt idx="1026">
                  <c:v>Válvula llenadora de salido</c:v>
                </c:pt>
                <c:pt idx="1027">
                  <c:v>VALVULA MARIPOSA RANURADA UL/FM 6"</c:v>
                </c:pt>
                <c:pt idx="1028">
                  <c:v>Valvula sello elastica 4 Sistema Red contra incendio</c:v>
                </c:pt>
                <c:pt idx="1029">
                  <c:v>Varilla Roscada</c:v>
                </c:pt>
              </c:strCache>
            </c:strRef>
          </c:cat>
          <c:val>
            <c:numRef>
              <c:f>MAQ!$C$2:$C$1031</c:f>
              <c:numCache>
                <c:formatCode>General</c:formatCode>
                <c:ptCount val="1030"/>
                <c:pt idx="0">
                  <c:v>367</c:v>
                </c:pt>
                <c:pt idx="1">
                  <c:v>313</c:v>
                </c:pt>
                <c:pt idx="2">
                  <c:v>173</c:v>
                </c:pt>
                <c:pt idx="3">
                  <c:v>159</c:v>
                </c:pt>
                <c:pt idx="4">
                  <c:v>159</c:v>
                </c:pt>
                <c:pt idx="5">
                  <c:v>156</c:v>
                </c:pt>
                <c:pt idx="6">
                  <c:v>121</c:v>
                </c:pt>
                <c:pt idx="7">
                  <c:v>114</c:v>
                </c:pt>
                <c:pt idx="8">
                  <c:v>108</c:v>
                </c:pt>
                <c:pt idx="9">
                  <c:v>106</c:v>
                </c:pt>
                <c:pt idx="10">
                  <c:v>105</c:v>
                </c:pt>
                <c:pt idx="11">
                  <c:v>103</c:v>
                </c:pt>
                <c:pt idx="12">
                  <c:v>99</c:v>
                </c:pt>
                <c:pt idx="13">
                  <c:v>80</c:v>
                </c:pt>
                <c:pt idx="14">
                  <c:v>74</c:v>
                </c:pt>
                <c:pt idx="15">
                  <c:v>72</c:v>
                </c:pt>
                <c:pt idx="16">
                  <c:v>67</c:v>
                </c:pt>
                <c:pt idx="17">
                  <c:v>64</c:v>
                </c:pt>
                <c:pt idx="18">
                  <c:v>62</c:v>
                </c:pt>
                <c:pt idx="19">
                  <c:v>60</c:v>
                </c:pt>
                <c:pt idx="20">
                  <c:v>59</c:v>
                </c:pt>
                <c:pt idx="21">
                  <c:v>56</c:v>
                </c:pt>
                <c:pt idx="22">
                  <c:v>54</c:v>
                </c:pt>
                <c:pt idx="23">
                  <c:v>54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51</c:v>
                </c:pt>
                <c:pt idx="28">
                  <c:v>50</c:v>
                </c:pt>
                <c:pt idx="29">
                  <c:v>50</c:v>
                </c:pt>
                <c:pt idx="30">
                  <c:v>49</c:v>
                </c:pt>
                <c:pt idx="31">
                  <c:v>49</c:v>
                </c:pt>
                <c:pt idx="32">
                  <c:v>48</c:v>
                </c:pt>
                <c:pt idx="33">
                  <c:v>47</c:v>
                </c:pt>
                <c:pt idx="34">
                  <c:v>45</c:v>
                </c:pt>
                <c:pt idx="35">
                  <c:v>44</c:v>
                </c:pt>
                <c:pt idx="36">
                  <c:v>41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39</c:v>
                </c:pt>
                <c:pt idx="41">
                  <c:v>39</c:v>
                </c:pt>
                <c:pt idx="42">
                  <c:v>38</c:v>
                </c:pt>
                <c:pt idx="43">
                  <c:v>38</c:v>
                </c:pt>
                <c:pt idx="44">
                  <c:v>37</c:v>
                </c:pt>
                <c:pt idx="45">
                  <c:v>37</c:v>
                </c:pt>
                <c:pt idx="46">
                  <c:v>37</c:v>
                </c:pt>
                <c:pt idx="47">
                  <c:v>36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31</c:v>
                </c:pt>
                <c:pt idx="58">
                  <c:v>30</c:v>
                </c:pt>
                <c:pt idx="59">
                  <c:v>30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21</c:v>
                </c:pt>
                <c:pt idx="93">
                  <c:v>21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19</c:v>
                </c:pt>
                <c:pt idx="109">
                  <c:v>19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16</c:v>
                </c:pt>
                <c:pt idx="123">
                  <c:v>16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7</c:v>
                </c:pt>
                <c:pt idx="262">
                  <c:v>7</c:v>
                </c:pt>
                <c:pt idx="263">
                  <c:v>7</c:v>
                </c:pt>
                <c:pt idx="264">
                  <c:v>7</c:v>
                </c:pt>
                <c:pt idx="265">
                  <c:v>7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7</c:v>
                </c:pt>
                <c:pt idx="271">
                  <c:v>7</c:v>
                </c:pt>
                <c:pt idx="272">
                  <c:v>7</c:v>
                </c:pt>
                <c:pt idx="273">
                  <c:v>7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7</c:v>
                </c:pt>
                <c:pt idx="283">
                  <c:v>7</c:v>
                </c:pt>
                <c:pt idx="284">
                  <c:v>7</c:v>
                </c:pt>
                <c:pt idx="285">
                  <c:v>7</c:v>
                </c:pt>
                <c:pt idx="286">
                  <c:v>7</c:v>
                </c:pt>
                <c:pt idx="287">
                  <c:v>7</c:v>
                </c:pt>
                <c:pt idx="288">
                  <c:v>7</c:v>
                </c:pt>
                <c:pt idx="289">
                  <c:v>7</c:v>
                </c:pt>
                <c:pt idx="290">
                  <c:v>7</c:v>
                </c:pt>
                <c:pt idx="291">
                  <c:v>7</c:v>
                </c:pt>
                <c:pt idx="292">
                  <c:v>7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A-47B3-8D5D-DBE66EDDD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621952"/>
        <c:axId val="255924864"/>
      </c:barChart>
      <c:lineChart>
        <c:grouping val="standard"/>
        <c:varyColors val="0"/>
        <c:ser>
          <c:idx val="1"/>
          <c:order val="1"/>
          <c:spPr>
            <a:ln w="3175"/>
          </c:spPr>
          <c:cat>
            <c:strRef>
              <c:f>MAQ!$B$2:$B$1031</c:f>
              <c:strCache>
                <c:ptCount val="1030"/>
                <c:pt idx="0">
                  <c:v>MATERIALES VARIOS</c:v>
                </c:pt>
                <c:pt idx="1">
                  <c:v>INSUM.UTILIZ.(INSECTICIDAS-RODENTICIDAS)</c:v>
                </c:pt>
                <c:pt idx="2">
                  <c:v>Estibadora Manual Hidraulica 2 Ton</c:v>
                </c:pt>
                <c:pt idx="3">
                  <c:v>Camara Fotografica</c:v>
                </c:pt>
                <c:pt idx="4">
                  <c:v>Computador Portatil HP</c:v>
                </c:pt>
                <c:pt idx="5">
                  <c:v>Mouse usb negro</c:v>
                </c:pt>
                <c:pt idx="6">
                  <c:v>Gatos Hidraulicos</c:v>
                </c:pt>
                <c:pt idx="7">
                  <c:v>CANASTILLA PLASTICA</c:v>
                </c:pt>
                <c:pt idx="8">
                  <c:v>Disco Duro Sata para Desktop 1TB</c:v>
                </c:pt>
                <c:pt idx="9">
                  <c:v>Horno Microondas</c:v>
                </c:pt>
                <c:pt idx="10">
                  <c:v>INSTALACION PUNTO DE DATOS</c:v>
                </c:pt>
                <c:pt idx="11">
                  <c:v>CAMARA DE SEGURIDAD</c:v>
                </c:pt>
                <c:pt idx="12">
                  <c:v>EQUIPO DE COMPUTO DESKTOP con Licencia</c:v>
                </c:pt>
                <c:pt idx="13">
                  <c:v>RUEDAS</c:v>
                </c:pt>
                <c:pt idx="14">
                  <c:v>Software</c:v>
                </c:pt>
                <c:pt idx="15">
                  <c:v>Datalogger Escort Termohigrometro  </c:v>
                </c:pt>
                <c:pt idx="16">
                  <c:v>DATALOGGER TERMOHIGROMETRO</c:v>
                </c:pt>
                <c:pt idx="17">
                  <c:v>SCANNER</c:v>
                </c:pt>
                <c:pt idx="18">
                  <c:v>REPUESTOS ( Montacargas)</c:v>
                </c:pt>
                <c:pt idx="19">
                  <c:v>SILICONA SPRAY</c:v>
                </c:pt>
                <c:pt idx="20">
                  <c:v>Telefono Panasonic Sencillo</c:v>
                </c:pt>
                <c:pt idx="21">
                  <c:v>Computador desktop rq908la#abm con licencia</c:v>
                </c:pt>
                <c:pt idx="22">
                  <c:v>Lector Codigo de barras laser Estandar</c:v>
                </c:pt>
                <c:pt idx="23">
                  <c:v>RECARGA DE EXTINTORES TIPO BC DE 5 LIBRAS</c:v>
                </c:pt>
                <c:pt idx="24">
                  <c:v>DVR</c:v>
                </c:pt>
                <c:pt idx="25">
                  <c:v>Sistema de control de acceso</c:v>
                </c:pt>
                <c:pt idx="26">
                  <c:v>Telefono inalambrico Panasoni re f  TGX 3611</c:v>
                </c:pt>
                <c:pt idx="27">
                  <c:v>HUELLERO   BIOMETRICO</c:v>
                </c:pt>
                <c:pt idx="28">
                  <c:v>Refrigerante</c:v>
                </c:pt>
                <c:pt idx="29">
                  <c:v>Telefono IP 100</c:v>
                </c:pt>
                <c:pt idx="30">
                  <c:v>Computador All in One HP</c:v>
                </c:pt>
                <c:pt idx="31">
                  <c:v>Lector Codigo De Barras</c:v>
                </c:pt>
                <c:pt idx="32">
                  <c:v>Teclado alfa numérico</c:v>
                </c:pt>
                <c:pt idx="33">
                  <c:v>Carros picking, calibre 16*1"</c:v>
                </c:pt>
                <c:pt idx="34">
                  <c:v>Computador Dx2200 con Licencia MT P4 820 (dual 2.8/800/2*1M)</c:v>
                </c:pt>
                <c:pt idx="35">
                  <c:v>TERMOMETRO LASER INFRAROJO</c:v>
                </c:pt>
                <c:pt idx="36">
                  <c:v>Estanteria Metalica Pesada</c:v>
                </c:pt>
                <c:pt idx="37">
                  <c:v>Aceite Hidraulico Montacarga</c:v>
                </c:pt>
                <c:pt idx="38">
                  <c:v>Agua para Bateria Montacarga</c:v>
                </c:pt>
                <c:pt idx="39">
                  <c:v>Zorras metalicas</c:v>
                </c:pt>
                <c:pt idx="40">
                  <c:v>Datalogger Escort Termometro</c:v>
                </c:pt>
                <c:pt idx="41">
                  <c:v>Disco duro 1TB USB</c:v>
                </c:pt>
                <c:pt idx="42">
                  <c:v>PORTATIL LENOVO T430</c:v>
                </c:pt>
                <c:pt idx="43">
                  <c:v>UPS</c:v>
                </c:pt>
                <c:pt idx="44">
                  <c:v>Celulares</c:v>
                </c:pt>
                <c:pt idx="45">
                  <c:v>Lamina Control Roedor</c:v>
                </c:pt>
                <c:pt idx="46">
                  <c:v>Memoria Ram 4 GB</c:v>
                </c:pt>
                <c:pt idx="47">
                  <c:v>ACCES POINT CISCO 3502 REQUIERE CONTROLADOR</c:v>
                </c:pt>
                <c:pt idx="48">
                  <c:v>Impresora</c:v>
                </c:pt>
                <c:pt idx="49">
                  <c:v>AMARRES</c:v>
                </c:pt>
                <c:pt idx="50">
                  <c:v>Bateria 12V 7Amp</c:v>
                </c:pt>
                <c:pt idx="51">
                  <c:v>Gabinete rack</c:v>
                </c:pt>
                <c:pt idx="52">
                  <c:v>Bascula</c:v>
                </c:pt>
                <c:pt idx="53">
                  <c:v>Estibadora Manual Hidraulica 3 Ton</c:v>
                </c:pt>
                <c:pt idx="54">
                  <c:v>Bateria para portatil</c:v>
                </c:pt>
                <c:pt idx="55">
                  <c:v>COMPUTADOR GK 997LA ·ABM PENTIUM D 935 con licencia</c:v>
                </c:pt>
                <c:pt idx="56">
                  <c:v>SERVICIO ADMON SENSORES CUARTO FRIO</c:v>
                </c:pt>
                <c:pt idx="57">
                  <c:v>METROS DE CABLE UTP</c:v>
                </c:pt>
                <c:pt idx="58">
                  <c:v>MANGUERA</c:v>
                </c:pt>
                <c:pt idx="59">
                  <c:v>Termohigrometro</c:v>
                </c:pt>
                <c:pt idx="60">
                  <c:v>Aceite Hidraulico x 1/4</c:v>
                </c:pt>
                <c:pt idx="61">
                  <c:v>Escaleras tipo avion</c:v>
                </c:pt>
                <c:pt idx="62">
                  <c:v>Pila Datalogger Escort 3.6Volt.</c:v>
                </c:pt>
                <c:pt idx="63">
                  <c:v>Repuestos Maquinaria Acondicionamiento</c:v>
                </c:pt>
                <c:pt idx="64">
                  <c:v>AIRE ACONDICIONADO CENTRAL</c:v>
                </c:pt>
                <c:pt idx="65">
                  <c:v>Banda Transportadora</c:v>
                </c:pt>
                <c:pt idx="66">
                  <c:v>Controlador Full Gauge ref. TC 940 RI "PLUS"</c:v>
                </c:pt>
                <c:pt idx="67">
                  <c:v>FUENTE DE PODER 12 VOLTIOS</c:v>
                </c:pt>
                <c:pt idx="68">
                  <c:v>LAMINA CARTON PLAST</c:v>
                </c:pt>
                <c:pt idx="69">
                  <c:v>MONITOR DE 19"</c:v>
                </c:pt>
                <c:pt idx="70">
                  <c:v>Contactor 40 amp a 220 vts</c:v>
                </c:pt>
                <c:pt idx="71">
                  <c:v>Bateria 12V  4Amp</c:v>
                </c:pt>
                <c:pt idx="72">
                  <c:v>CILINDRO GAS MAPP</c:v>
                </c:pt>
                <c:pt idx="73">
                  <c:v>MEMORIA DDR2 1 GB BUS 667</c:v>
                </c:pt>
                <c:pt idx="74">
                  <c:v>Nevera</c:v>
                </c:pt>
                <c:pt idx="75">
                  <c:v>Cuarto de Conservación</c:v>
                </c:pt>
                <c:pt idx="76">
                  <c:v>EQUIPOS DE RADIOFRECUENCIA</c:v>
                </c:pt>
                <c:pt idx="77">
                  <c:v>MANOMETRO</c:v>
                </c:pt>
                <c:pt idx="78">
                  <c:v>Modulos para Estanteria</c:v>
                </c:pt>
                <c:pt idx="79">
                  <c:v>AIRE ACONDICIONADO 24000</c:v>
                </c:pt>
                <c:pt idx="80">
                  <c:v>Canastilla Montacargas</c:v>
                </c:pt>
                <c:pt idx="81">
                  <c:v>Marcos</c:v>
                </c:pt>
                <c:pt idx="82">
                  <c:v>Switch</c:v>
                </c:pt>
                <c:pt idx="83">
                  <c:v>Baterias Montacargas</c:v>
                </c:pt>
                <c:pt idx="84">
                  <c:v>Cargador Baterias</c:v>
                </c:pt>
                <c:pt idx="85">
                  <c:v>Greca 60 tintos</c:v>
                </c:pt>
                <c:pt idx="86">
                  <c:v>TELEFONO PANASONIC CON ALTAVOZ</c:v>
                </c:pt>
                <c:pt idx="87">
                  <c:v>Datalogger Log Tag de Temperatura sin sonda </c:v>
                </c:pt>
                <c:pt idx="88">
                  <c:v>DISCADOR</c:v>
                </c:pt>
                <c:pt idx="89">
                  <c:v>Equipos de circuito cerrado de television.</c:v>
                </c:pt>
                <c:pt idx="90">
                  <c:v>PORTATIL HP530 INTEL T2050 CORE DUO 1.66MHZ, 15.4 WXGA WLAN</c:v>
                </c:pt>
                <c:pt idx="91">
                  <c:v>Sistema red de cableado estructurado y Electrico</c:v>
                </c:pt>
                <c:pt idx="92">
                  <c:v>Escalera tres pasos  en aluminio</c:v>
                </c:pt>
                <c:pt idx="93">
                  <c:v>Interface para datalloger Log Tag</c:v>
                </c:pt>
                <c:pt idx="94">
                  <c:v>Motor Ventilador C.F.</c:v>
                </c:pt>
                <c:pt idx="95">
                  <c:v>PISTOLA PARA BARRA HOT MELT</c:v>
                </c:pt>
                <c:pt idx="96">
                  <c:v>Planta Electrica</c:v>
                </c:pt>
                <c:pt idx="97">
                  <c:v>Televisor 32" LCD</c:v>
                </c:pt>
                <c:pt idx="98">
                  <c:v>FILTRO SECADOR</c:v>
                </c:pt>
                <c:pt idx="99">
                  <c:v>Motor para cuarto frio</c:v>
                </c:pt>
                <c:pt idx="100">
                  <c:v>SENSOR DE MOVIMIENTO</c:v>
                </c:pt>
                <c:pt idx="101">
                  <c:v>SIM CARD  AVANTEL</c:v>
                </c:pt>
                <c:pt idx="102">
                  <c:v>Telefono inalambrico GE</c:v>
                </c:pt>
                <c:pt idx="103">
                  <c:v>BATERIA AVANTEL</c:v>
                </c:pt>
                <c:pt idx="104">
                  <c:v>Cargador para portatil</c:v>
                </c:pt>
                <c:pt idx="105">
                  <c:v>COMPUTADOR VOSTRO 200 con licencia,  INTEL CORE 2 DUO CPU E6</c:v>
                </c:pt>
                <c:pt idx="106">
                  <c:v>Contactor Relay 2.8 a 3.7</c:v>
                </c:pt>
                <c:pt idx="107">
                  <c:v>DVD Blu-Ray de 25 GB</c:v>
                </c:pt>
                <c:pt idx="108">
                  <c:v>Greca 30 tintos</c:v>
                </c:pt>
                <c:pt idx="109">
                  <c:v>SOPORTE ACERO PARA  PANTALLAS</c:v>
                </c:pt>
                <c:pt idx="110">
                  <c:v>CAMPANA EXTRACTORA</c:v>
                </c:pt>
                <c:pt idx="111">
                  <c:v>interface para datalloger escort.</c:v>
                </c:pt>
                <c:pt idx="112">
                  <c:v>MINI DOMO</c:v>
                </c:pt>
                <c:pt idx="113">
                  <c:v>Termometro</c:v>
                </c:pt>
                <c:pt idx="114">
                  <c:v>Aceite hidráulico</c:v>
                </c:pt>
                <c:pt idx="115">
                  <c:v>Caja Radwell 5800</c:v>
                </c:pt>
                <c:pt idx="116">
                  <c:v>Canastilla Open Green</c:v>
                </c:pt>
                <c:pt idx="117">
                  <c:v>Compresor para Cuarto Frio</c:v>
                </c:pt>
                <c:pt idx="118">
                  <c:v>Computador Desktop HP</c:v>
                </c:pt>
                <c:pt idx="119">
                  <c:v>MAPEO DE TEMPERATURA Y HUMEDAD RELATIVA</c:v>
                </c:pt>
                <c:pt idx="120">
                  <c:v>Televisor 40" LCD</c:v>
                </c:pt>
                <c:pt idx="121">
                  <c:v>TUBO MT</c:v>
                </c:pt>
                <c:pt idx="122">
                  <c:v>Antena de comunicaciones</c:v>
                </c:pt>
                <c:pt idx="123">
                  <c:v>Montacargas</c:v>
                </c:pt>
                <c:pt idx="124">
                  <c:v>Semiremolque Tipo Van 2 Ejes (Furgon)</c:v>
                </c:pt>
                <c:pt idx="125">
                  <c:v>Sensor Fotoeléctrico</c:v>
                </c:pt>
                <c:pt idx="126">
                  <c:v>SERVIDOR PROLIANT ML 150G3 5110HP</c:v>
                </c:pt>
                <c:pt idx="127">
                  <c:v>Ventilador Oficina</c:v>
                </c:pt>
                <c:pt idx="128">
                  <c:v>ACCESORIOS</c:v>
                </c:pt>
                <c:pt idx="129">
                  <c:v>Baterías Para UPS</c:v>
                </c:pt>
                <c:pt idx="130">
                  <c:v>DVD HIGH DEFINITION DVP-NS76H</c:v>
                </c:pt>
                <c:pt idx="131">
                  <c:v>LECTOR DE CÒDIGOS DE BARRAS MC HAND HELD MD 4600</c:v>
                </c:pt>
                <c:pt idx="132">
                  <c:v>Pistola de Aire Caliente</c:v>
                </c:pt>
                <c:pt idx="133">
                  <c:v>RETENEDOR</c:v>
                </c:pt>
                <c:pt idx="134">
                  <c:v>SWITCH HPE capa 3 + Poe DE 24 PUERTOS ADMINISTRABLE</c:v>
                </c:pt>
                <c:pt idx="135">
                  <c:v>TARJETAS RED NEX 10/100</c:v>
                </c:pt>
                <c:pt idx="136">
                  <c:v>VIDEO PROYECTOR</c:v>
                </c:pt>
                <c:pt idx="137">
                  <c:v>Aspiradora Industrial</c:v>
                </c:pt>
                <c:pt idx="138">
                  <c:v>CABLE ENCAUCHETADO 12 *3</c:v>
                </c:pt>
                <c:pt idx="139">
                  <c:v>CONTROLADOR DE TEMPERATURA DE 50 A 300 °C 30 amperios 250 W</c:v>
                </c:pt>
                <c:pt idx="140">
                  <c:v>Disco Duro de 320GB</c:v>
                </c:pt>
                <c:pt idx="141">
                  <c:v>Filtro 1/2</c:v>
                </c:pt>
                <c:pt idx="142">
                  <c:v>Impresora Sato LM-408e</c:v>
                </c:pt>
                <c:pt idx="143">
                  <c:v>MEMORIA DDR2 GB BUS 667</c:v>
                </c:pt>
                <c:pt idx="144">
                  <c:v>Patch Panel</c:v>
                </c:pt>
                <c:pt idx="145">
                  <c:v>RODACHINA GRANDE DOBLE</c:v>
                </c:pt>
                <c:pt idx="146">
                  <c:v>Rodamiento  6205ZZ</c:v>
                </c:pt>
                <c:pt idx="147">
                  <c:v>Sensor para Codificadora</c:v>
                </c:pt>
                <c:pt idx="148">
                  <c:v>Sistema completo de alarma</c:v>
                </c:pt>
                <c:pt idx="149">
                  <c:v>TELEFONO  AVANTEL .</c:v>
                </c:pt>
                <c:pt idx="150">
                  <c:v>Televisor 55" LCD</c:v>
                </c:pt>
                <c:pt idx="151">
                  <c:v>ACCES  POINT  CISCO</c:v>
                </c:pt>
                <c:pt idx="152">
                  <c:v>Bateria de Litio</c:v>
                </c:pt>
                <c:pt idx="153">
                  <c:v>Cafetera electrica 1.2 lts</c:v>
                </c:pt>
                <c:pt idx="154">
                  <c:v>Compresores</c:v>
                </c:pt>
                <c:pt idx="155">
                  <c:v>Congelador no frost</c:v>
                </c:pt>
                <c:pt idx="156">
                  <c:v>Disco Duro De 80 Gb</c:v>
                </c:pt>
                <c:pt idx="157">
                  <c:v>Estanteria De Flujo</c:v>
                </c:pt>
                <c:pt idx="158">
                  <c:v>MEMORIA PARA PORTATIL</c:v>
                </c:pt>
                <c:pt idx="159">
                  <c:v>RODAMIENTOS RUEDAS DE CARGA</c:v>
                </c:pt>
                <c:pt idx="160">
                  <c:v>Sirena</c:v>
                </c:pt>
                <c:pt idx="161">
                  <c:v>Sistema de Alarma contra robo</c:v>
                </c:pt>
                <c:pt idx="162">
                  <c:v>Válvula Hidrostática</c:v>
                </c:pt>
                <c:pt idx="163">
                  <c:v>AIRE ACONDICIONADO 12000</c:v>
                </c:pt>
                <c:pt idx="164">
                  <c:v>Camara de Video</c:v>
                </c:pt>
                <c:pt idx="165">
                  <c:v>Eje acero inoxidable</c:v>
                </c:pt>
                <c:pt idx="166">
                  <c:v>MANIJA</c:v>
                </c:pt>
                <c:pt idx="167">
                  <c:v>MONITOR DE 17"</c:v>
                </c:pt>
                <c:pt idx="168">
                  <c:v>Pipeta de Gas refirgerante R-507</c:v>
                </c:pt>
                <c:pt idx="169">
                  <c:v>SENSOR FOTO ELECTRICO CODIFICADOR ZANASI</c:v>
                </c:pt>
                <c:pt idx="170">
                  <c:v>Walkie Talkie</c:v>
                </c:pt>
                <c:pt idx="171">
                  <c:v>BANDA MALLA FIBRA DE VIDRIO</c:v>
                </c:pt>
                <c:pt idx="172">
                  <c:v>Bandas De Rodillos</c:v>
                </c:pt>
                <c:pt idx="173">
                  <c:v>BASCULA TOLEDO DE 1750 KG MOD 2181</c:v>
                </c:pt>
                <c:pt idx="174">
                  <c:v>Bateria 12V 5Amp</c:v>
                </c:pt>
                <c:pt idx="175">
                  <c:v>BATERIA DE 9 VOLTIOS CUADRADA</c:v>
                </c:pt>
                <c:pt idx="176">
                  <c:v>Baterias recargables tipo AA Para Alcoholimetro</c:v>
                </c:pt>
                <c:pt idx="177">
                  <c:v>Cargador de pilas</c:v>
                </c:pt>
                <c:pt idx="178">
                  <c:v>Correas para compresor</c:v>
                </c:pt>
                <c:pt idx="179">
                  <c:v>Cuarto de Congelacion</c:v>
                </c:pt>
                <c:pt idx="180">
                  <c:v>DOMOS</c:v>
                </c:pt>
                <c:pt idx="181">
                  <c:v>Gramera Digital</c:v>
                </c:pt>
                <c:pt idx="182">
                  <c:v>Grasa</c:v>
                </c:pt>
                <c:pt idx="183">
                  <c:v>JUEGO DE LLAVES MIXTAS</c:v>
                </c:pt>
                <c:pt idx="184">
                  <c:v>PATCH CORD CAT: 6 DE 3M.</c:v>
                </c:pt>
                <c:pt idx="185">
                  <c:v>Presostato</c:v>
                </c:pt>
                <c:pt idx="186">
                  <c:v>Ruedas  de carga con rodamientos y tornillos ref. 506626501</c:v>
                </c:pt>
                <c:pt idx="187">
                  <c:v>SCANER METROLOGY 9520 AUTOMATICO - USB</c:v>
                </c:pt>
                <c:pt idx="188">
                  <c:v>SISTEMA DE AIRE ACONDICIONADO</c:v>
                </c:pt>
                <c:pt idx="189">
                  <c:v>TERMOCUPLA, TIPO J (MODELO SONDA)</c:v>
                </c:pt>
                <c:pt idx="190">
                  <c:v>UPS 6KVA</c:v>
                </c:pt>
                <c:pt idx="191">
                  <c:v>Cable encauchetado 4 x 10 awg</c:v>
                </c:pt>
                <c:pt idx="192">
                  <c:v>CABLE USB</c:v>
                </c:pt>
                <c:pt idx="193">
                  <c:v>CERAMICAS</c:v>
                </c:pt>
                <c:pt idx="194">
                  <c:v>Cilindro R-404</c:v>
                </c:pt>
                <c:pt idx="195">
                  <c:v>Contactor 18 Amp</c:v>
                </c:pt>
                <c:pt idx="196">
                  <c:v>Datalogger Log Tag de Temperatura y Humedad sin sonda </c:v>
                </c:pt>
                <c:pt idx="197">
                  <c:v>Datalogger PARA CLIENTES VALIDATE</c:v>
                </c:pt>
                <c:pt idx="198">
                  <c:v>Disco lija pulidora 7" # 60</c:v>
                </c:pt>
                <c:pt idx="199">
                  <c:v>Extractor de olores</c:v>
                </c:pt>
                <c:pt idx="200">
                  <c:v>FILTRO PRINCIPAL</c:v>
                </c:pt>
                <c:pt idx="201">
                  <c:v>Fusible para Montacarga</c:v>
                </c:pt>
                <c:pt idx="202">
                  <c:v>LECTOR DE HUELLAS</c:v>
                </c:pt>
                <c:pt idx="203">
                  <c:v>Plataforma - Niveladora</c:v>
                </c:pt>
                <c:pt idx="204">
                  <c:v>Resistencia Bandeja Evaporador</c:v>
                </c:pt>
                <c:pt idx="205">
                  <c:v>Semiremolque</c:v>
                </c:pt>
                <c:pt idx="206">
                  <c:v>Sistema de alarma contra incendio</c:v>
                </c:pt>
                <c:pt idx="207">
                  <c:v>Sistema de control de acceso electronico para cuarto frio</c:v>
                </c:pt>
                <c:pt idx="208">
                  <c:v>SOLDADURA EN ALUMINIO</c:v>
                </c:pt>
                <c:pt idx="209">
                  <c:v>Televisor  50" LCD</c:v>
                </c:pt>
                <c:pt idx="210">
                  <c:v>TERMOMETRO INFRAROJO</c:v>
                </c:pt>
                <c:pt idx="211">
                  <c:v>Tractocamion Kenworth T800</c:v>
                </c:pt>
                <c:pt idx="212">
                  <c:v>Tuerca de 3/8 RO negra</c:v>
                </c:pt>
                <c:pt idx="213">
                  <c:v>Bateria Montacarga 36 Volt.</c:v>
                </c:pt>
                <c:pt idx="214">
                  <c:v>Bomba de presion para  InkJet  imaje S4/S8</c:v>
                </c:pt>
                <c:pt idx="215">
                  <c:v>Cargador de batería</c:v>
                </c:pt>
                <c:pt idx="216">
                  <c:v>Carro  Portabaterías</c:v>
                </c:pt>
                <c:pt idx="217">
                  <c:v>Contacto magnetico</c:v>
                </c:pt>
                <c:pt idx="218">
                  <c:v>Fuentes ATX para CPU</c:v>
                </c:pt>
                <c:pt idx="219">
                  <c:v>Hand Held MX7</c:v>
                </c:pt>
                <c:pt idx="220">
                  <c:v>Impresora Zebra 105 SL</c:v>
                </c:pt>
                <c:pt idx="221">
                  <c:v>kiosco pantalla viajes</c:v>
                </c:pt>
                <c:pt idx="222">
                  <c:v>MANOMETRO EXTINTOR</c:v>
                </c:pt>
                <c:pt idx="223">
                  <c:v>MEMORIA HOMOLOGADA DE 1GB PARA DELL</c:v>
                </c:pt>
                <c:pt idx="224">
                  <c:v>Motores Banda Transportadora</c:v>
                </c:pt>
                <c:pt idx="225">
                  <c:v>Pilas para Mantenimiento  AAA</c:v>
                </c:pt>
                <c:pt idx="226">
                  <c:v>Regulador de voltaje</c:v>
                </c:pt>
                <c:pt idx="227">
                  <c:v>Relevo</c:v>
                </c:pt>
                <c:pt idx="228">
                  <c:v>RIEL CORREDERA</c:v>
                </c:pt>
                <c:pt idx="229">
                  <c:v>Selector de Muletilla</c:v>
                </c:pt>
                <c:pt idx="230">
                  <c:v>Sensor Magnetico Pesado Para Muelles</c:v>
                </c:pt>
                <c:pt idx="231">
                  <c:v>TECLADO PS/2 SLIM</c:v>
                </c:pt>
                <c:pt idx="232">
                  <c:v>Terminal EMT 1/2"</c:v>
                </c:pt>
                <c:pt idx="233">
                  <c:v>Termografo ambiente multiple uso</c:v>
                </c:pt>
                <c:pt idx="234">
                  <c:v>TIRA DE RUBATEX 3/8</c:v>
                </c:pt>
                <c:pt idx="235">
                  <c:v>AIRE ACONDICIONADO 18000</c:v>
                </c:pt>
                <c:pt idx="236">
                  <c:v>Ampliación Hardware Eva4400</c:v>
                </c:pt>
                <c:pt idx="237">
                  <c:v>BICICLETAS</c:v>
                </c:pt>
                <c:pt idx="238">
                  <c:v>CABEZAL PARA MAQUINA IMPRESORA</c:v>
                </c:pt>
                <c:pt idx="239">
                  <c:v>Cable para Video Beam</c:v>
                </c:pt>
                <c:pt idx="240">
                  <c:v>Computador portatil rp611la#abm con licencia</c:v>
                </c:pt>
                <c:pt idx="241">
                  <c:v>Conector Montacarga</c:v>
                </c:pt>
                <c:pt idx="242">
                  <c:v>Detector de Incendio Tipo Beam</c:v>
                </c:pt>
                <c:pt idx="243">
                  <c:v>Disco Duro de 250GB</c:v>
                </c:pt>
                <c:pt idx="244">
                  <c:v>EMPAQUE EXTINTOR</c:v>
                </c:pt>
                <c:pt idx="245">
                  <c:v>IMPRESORA KYOCERA FS-1300D</c:v>
                </c:pt>
                <c:pt idx="246">
                  <c:v>IMPRESORA SAMSUNG ML-2010</c:v>
                </c:pt>
                <c:pt idx="247">
                  <c:v>Juego de Destornilladores Perilleros</c:v>
                </c:pt>
                <c:pt idx="248">
                  <c:v>KIT DE EMPAQUETADURA</c:v>
                </c:pt>
                <c:pt idx="249">
                  <c:v>LAMPARA DE EMERGENCIA 12W C.A.</c:v>
                </c:pt>
                <c:pt idx="250">
                  <c:v>PONCHADORA RJ45</c:v>
                </c:pt>
                <c:pt idx="251">
                  <c:v>RELE TERMICO</c:v>
                </c:pt>
                <c:pt idx="252">
                  <c:v>Rueda de Carga Montacarga</c:v>
                </c:pt>
                <c:pt idx="253">
                  <c:v>SENSOR INFRARROJO INTERIOR</c:v>
                </c:pt>
                <c:pt idx="254">
                  <c:v>Sikaflex Gris / Blanca</c:v>
                </c:pt>
                <c:pt idx="255">
                  <c:v>SISTEMA DE FILOGUEADO</c:v>
                </c:pt>
                <c:pt idx="256">
                  <c:v>SISTEMA DE RED  CONTRA INCENDIOS</c:v>
                </c:pt>
                <c:pt idx="257">
                  <c:v>TAPAS CANASTILLA PLASTICA</c:v>
                </c:pt>
                <c:pt idx="258">
                  <c:v>Tarjeta digital back up cuarto frio</c:v>
                </c:pt>
                <c:pt idx="259">
                  <c:v>TELEFONO DIGITAL PANASONIC</c:v>
                </c:pt>
                <c:pt idx="260">
                  <c:v>Temporizador 0-3s análogo</c:v>
                </c:pt>
                <c:pt idx="261">
                  <c:v>AIRE ACONDICIONADO 36000</c:v>
                </c:pt>
                <c:pt idx="262">
                  <c:v>ARRANCADOR</c:v>
                </c:pt>
                <c:pt idx="263">
                  <c:v>Bolso para Herramienta</c:v>
                </c:pt>
                <c:pt idx="264">
                  <c:v>Capacitor 60 MDF A 370 V</c:v>
                </c:pt>
                <c:pt idx="265">
                  <c:v>Cilindro Nitrogeno / Oxigeno / Acetileno</c:v>
                </c:pt>
                <c:pt idx="266">
                  <c:v>Cinta Armaflex</c:v>
                </c:pt>
                <c:pt idx="267">
                  <c:v>Codificadoras</c:v>
                </c:pt>
                <c:pt idx="268">
                  <c:v>CONTACTOR 25 AMP CON BOBINA A 220 Y RELE TERMICO</c:v>
                </c:pt>
                <c:pt idx="269">
                  <c:v>Contactor 48 Volt. Montacarga</c:v>
                </c:pt>
                <c:pt idx="270">
                  <c:v>Copas Hexagonales de 1/4</c:v>
                </c:pt>
                <c:pt idx="271">
                  <c:v>Cortafrios</c:v>
                </c:pt>
                <c:pt idx="272">
                  <c:v>Electrodo-troquel</c:v>
                </c:pt>
                <c:pt idx="273">
                  <c:v>Juego de brocas de 1 a 10 m.m. Dormer</c:v>
                </c:pt>
                <c:pt idx="274">
                  <c:v>Juego de llaves</c:v>
                </c:pt>
                <c:pt idx="275">
                  <c:v>Licencias de antivirus</c:v>
                </c:pt>
                <c:pt idx="276">
                  <c:v>Llana Lisa</c:v>
                </c:pt>
                <c:pt idx="277">
                  <c:v>MAQUINA ETIQUETEADORA</c:v>
                </c:pt>
                <c:pt idx="278">
                  <c:v>Máquina selladora lateral</c:v>
                </c:pt>
                <c:pt idx="279">
                  <c:v>Mesa de Packing</c:v>
                </c:pt>
                <c:pt idx="280">
                  <c:v>Mod 64 Full Gauge</c:v>
                </c:pt>
                <c:pt idx="281">
                  <c:v>Piso para Cuarto Frio</c:v>
                </c:pt>
                <c:pt idx="282">
                  <c:v>Precamara</c:v>
                </c:pt>
                <c:pt idx="283">
                  <c:v>PULIDORA</c:v>
                </c:pt>
                <c:pt idx="284">
                  <c:v>Quemador Blu-Ray LG</c:v>
                </c:pt>
                <c:pt idx="285">
                  <c:v>Red de Video para CCTV</c:v>
                </c:pt>
                <c:pt idx="286">
                  <c:v>Rueda Motriz Montacarga</c:v>
                </c:pt>
                <c:pt idx="287">
                  <c:v>Sellos Bomba</c:v>
                </c:pt>
                <c:pt idx="288">
                  <c:v>SOPLADORA</c:v>
                </c:pt>
                <c:pt idx="289">
                  <c:v>TECLADO EXTERNO ESPAÑOL LA</c:v>
                </c:pt>
                <c:pt idx="290">
                  <c:v>Telefono araña para audio conferencia</c:v>
                </c:pt>
                <c:pt idx="291">
                  <c:v>TENSOR CADENA</c:v>
                </c:pt>
                <c:pt idx="292">
                  <c:v>TUERCA</c:v>
                </c:pt>
                <c:pt idx="293">
                  <c:v>Aceite Transmision Montacarga</c:v>
                </c:pt>
                <c:pt idx="294">
                  <c:v>Adaptadores DC 12V 1ª CCTV  www-333D 15</c:v>
                </c:pt>
                <c:pt idx="295">
                  <c:v>Bomba Manual de Agua</c:v>
                </c:pt>
                <c:pt idx="296">
                  <c:v>Bombillo Piloto verde 220Vac, 22mm</c:v>
                </c:pt>
                <c:pt idx="297">
                  <c:v>Brocas de Lamina 1/4</c:v>
                </c:pt>
                <c:pt idx="298">
                  <c:v>Caja de paso</c:v>
                </c:pt>
                <c:pt idx="299">
                  <c:v>Cofre eléctrico metálico 30 cm largo x 30 cm ancho x15 cm</c:v>
                </c:pt>
                <c:pt idx="300">
                  <c:v>Congelador Vertical de 40 pies</c:v>
                </c:pt>
                <c:pt idx="301">
                  <c:v>Diadema m-12</c:v>
                </c:pt>
                <c:pt idx="302">
                  <c:v>Discador GSM</c:v>
                </c:pt>
                <c:pt idx="303">
                  <c:v>DISCO DE CORTE PARA METAL 8"</c:v>
                </c:pt>
                <c:pt idx="304">
                  <c:v>Empaquetadura Cilindro Pantografo</c:v>
                </c:pt>
                <c:pt idx="305">
                  <c:v>Escaleras para Mezanine</c:v>
                </c:pt>
                <c:pt idx="306">
                  <c:v>Estanteria liviana</c:v>
                </c:pt>
                <c:pt idx="307">
                  <c:v>ESTAÑO PARA SOLDAR</c:v>
                </c:pt>
                <c:pt idx="308">
                  <c:v>ESTIBADOR ELECTRICO CROWN</c:v>
                </c:pt>
                <c:pt idx="309">
                  <c:v>Hidrolavadora</c:v>
                </c:pt>
                <c:pt idx="310">
                  <c:v>JUEGO DE ELECTRODOS Y CAMAS DE SELLADO MEGABLISTER CHAPSTICK</c:v>
                </c:pt>
                <c:pt idx="311">
                  <c:v>Juego de Resistencias</c:v>
                </c:pt>
                <c:pt idx="312">
                  <c:v>KIT  de destornillador Torx</c:v>
                </c:pt>
                <c:pt idx="313">
                  <c:v>Kit Original de Escobillas Motor Traccion</c:v>
                </c:pt>
                <c:pt idx="314">
                  <c:v>Lente para camara de Video</c:v>
                </c:pt>
                <c:pt idx="315">
                  <c:v>licuadora: luces estroboscopicas.</c:v>
                </c:pt>
                <c:pt idx="316">
                  <c:v>Manguera Sistema Hidraulico Montacarga</c:v>
                </c:pt>
                <c:pt idx="317">
                  <c:v>Manquera del mastil</c:v>
                </c:pt>
                <c:pt idx="318">
                  <c:v>MICROFONO INHALAMBRICO</c:v>
                </c:pt>
                <c:pt idx="319">
                  <c:v>Muletilla con llave</c:v>
                </c:pt>
                <c:pt idx="320">
                  <c:v>Plataforma - Limpieza en Alturas</c:v>
                </c:pt>
                <c:pt idx="321">
                  <c:v>Puntas Estrella</c:v>
                </c:pt>
                <c:pt idx="322">
                  <c:v>QUEMADOR PARA DVD</c:v>
                </c:pt>
                <c:pt idx="323">
                  <c:v>Remachadora</c:v>
                </c:pt>
                <c:pt idx="324">
                  <c:v>Sirenas de 6 tonos</c:v>
                </c:pt>
                <c:pt idx="325">
                  <c:v>SOPORTE A PISO PARA TELEVISOR</c:v>
                </c:pt>
                <c:pt idx="326">
                  <c:v>Tarjeta   CPU CODIFICADORA</c:v>
                </c:pt>
                <c:pt idx="327">
                  <c:v>Telefono Celular Black Berry 8520</c:v>
                </c:pt>
                <c:pt idx="328">
                  <c:v>Tubo EMT de 1/2</c:v>
                </c:pt>
                <c:pt idx="329">
                  <c:v>UNIDAD CONDENSADORA</c:v>
                </c:pt>
                <c:pt idx="330">
                  <c:v>VALVULA DE BOLA BUGATTI 1"</c:v>
                </c:pt>
                <c:pt idx="331">
                  <c:v>VALVULA DE SUCCION</c:v>
                </c:pt>
                <c:pt idx="332">
                  <c:v>Video balun</c:v>
                </c:pt>
                <c:pt idx="333">
                  <c:v>Balanza Electronica</c:v>
                </c:pt>
                <c:pt idx="334">
                  <c:v>Baquela porta cuchilla para selladora en L</c:v>
                </c:pt>
                <c:pt idx="335">
                  <c:v>Bombillo Piloto rojo 220Vac, 22mm</c:v>
                </c:pt>
                <c:pt idx="336">
                  <c:v>CABLE TELEFONICO UTP NIVEL 5 CAT5 4 PARES</c:v>
                </c:pt>
                <c:pt idx="337">
                  <c:v>Caja de herramienta</c:v>
                </c:pt>
                <c:pt idx="338">
                  <c:v>Calificacion Precava</c:v>
                </c:pt>
                <c:pt idx="339">
                  <c:v>Camion Chevolet FRR</c:v>
                </c:pt>
                <c:pt idx="340">
                  <c:v>CAPACITORES DE 5MFD</c:v>
                </c:pt>
                <c:pt idx="341">
                  <c:v>CEPILLO GRATA ACERO</c:v>
                </c:pt>
                <c:pt idx="342">
                  <c:v>Cilindro Direccion Montacarga</c:v>
                </c:pt>
                <c:pt idx="343">
                  <c:v>Computador Inkjet Imaje</c:v>
                </c:pt>
                <c:pt idx="344">
                  <c:v>Control de de Temperatura Digital</c:v>
                </c:pt>
                <c:pt idx="345">
                  <c:v>Datalogger Log Tag de Temperatura con sonda</c:v>
                </c:pt>
                <c:pt idx="346">
                  <c:v>DESTORNILLADOR DE ESTRELLA 6"</c:v>
                </c:pt>
                <c:pt idx="347">
                  <c:v>DESTORNILLADOR DE PALA 6"</c:v>
                </c:pt>
                <c:pt idx="348">
                  <c:v>DISCO DURO 80 GB PORTATIL DELL INSPI</c:v>
                </c:pt>
                <c:pt idx="349">
                  <c:v>Distanciometro Laser</c:v>
                </c:pt>
                <c:pt idx="350">
                  <c:v>ESTUCHE  AVANTEL</c:v>
                </c:pt>
                <c:pt idx="351">
                  <c:v>FILTRO SECADOR  1/4 CON ROSCA</c:v>
                </c:pt>
                <c:pt idx="352">
                  <c:v>GUAYA CON CLAVE PARA NOREBOOK X-KIM</c:v>
                </c:pt>
                <c:pt idx="353">
                  <c:v>IMPRESORA LASER KYOCERA MODELO FS-2000D</c:v>
                </c:pt>
                <c:pt idx="354">
                  <c:v>Juego de destornilladores</c:v>
                </c:pt>
                <c:pt idx="355">
                  <c:v>LICENCIAS PARA OFFICE</c:v>
                </c:pt>
                <c:pt idx="356">
                  <c:v>Licuadora a 12 Vac color naranja o roja</c:v>
                </c:pt>
                <c:pt idx="357">
                  <c:v>Liquido de Freno Montacarga</c:v>
                </c:pt>
                <c:pt idx="358">
                  <c:v>Llave de tubo</c:v>
                </c:pt>
                <c:pt idx="359">
                  <c:v>Llave para Montacarga</c:v>
                </c:pt>
                <c:pt idx="360">
                  <c:v>MALLA FILTRO</c:v>
                </c:pt>
                <c:pt idx="361">
                  <c:v>Malla Teflonada para Túnel de TermoEncongido</c:v>
                </c:pt>
                <c:pt idx="362">
                  <c:v>Manguera Neumática</c:v>
                </c:pt>
                <c:pt idx="363">
                  <c:v>MEMORIA RAM PARA SERVIDOR 8/16 GB</c:v>
                </c:pt>
                <c:pt idx="364">
                  <c:v>MINI COMPONENTE</c:v>
                </c:pt>
                <c:pt idx="365">
                  <c:v>MINI UPS PARA EQUIPO BIOMETRICO U580</c:v>
                </c:pt>
                <c:pt idx="366">
                  <c:v>modulo receptor de sirena</c:v>
                </c:pt>
                <c:pt idx="367">
                  <c:v>Moto bomba</c:v>
                </c:pt>
                <c:pt idx="368">
                  <c:v>Motor 110v 18w grande</c:v>
                </c:pt>
                <c:pt idx="369">
                  <c:v>MOTOR DE 1 HP 1800 RPMc</c:v>
                </c:pt>
                <c:pt idx="370">
                  <c:v>PARLANTES</c:v>
                </c:pt>
                <c:pt idx="371">
                  <c:v>Plancha de sellado</c:v>
                </c:pt>
                <c:pt idx="372">
                  <c:v>PLATAFORMA ELECTRICA TIPO TIJERA GENIE</c:v>
                </c:pt>
                <c:pt idx="373">
                  <c:v>Porta Resistencia de 650 mm</c:v>
                </c:pt>
                <c:pt idx="374">
                  <c:v>Potenciometro Mandos Montacarga</c:v>
                </c:pt>
                <c:pt idx="375">
                  <c:v>Relevo de 8 pines a 12 voltios</c:v>
                </c:pt>
                <c:pt idx="376">
                  <c:v>REPRODUCTOR DVD</c:v>
                </c:pt>
                <c:pt idx="377">
                  <c:v>RESORTE BOLSEADORA</c:v>
                </c:pt>
                <c:pt idx="378">
                  <c:v>Rodamiento  Motor Traccion</c:v>
                </c:pt>
                <c:pt idx="379">
                  <c:v>RODAMIENTOS RUEDAS CASTER</c:v>
                </c:pt>
                <c:pt idx="380">
                  <c:v>Rueda giratoria 3" con soporte</c:v>
                </c:pt>
                <c:pt idx="381">
                  <c:v>Sistema de Perifoneo</c:v>
                </c:pt>
                <c:pt idx="382">
                  <c:v>Tarjeta Power Card - Montacarga Raymond</c:v>
                </c:pt>
                <c:pt idx="383">
                  <c:v>Teclado de Mando (51132906)</c:v>
                </c:pt>
                <c:pt idx="384">
                  <c:v>TECLADO IMAJE S8 MASTER</c:v>
                </c:pt>
                <c:pt idx="385">
                  <c:v>Televisor 60" SONY Combo con 32"</c:v>
                </c:pt>
                <c:pt idx="386">
                  <c:v>Termocupla</c:v>
                </c:pt>
                <c:pt idx="387">
                  <c:v>Tornillo Rueda de Carga</c:v>
                </c:pt>
                <c:pt idx="388">
                  <c:v>TUBO FLEXIBLE</c:v>
                </c:pt>
                <c:pt idx="389">
                  <c:v>UNIDAD DE MANTENIMIENTO DE AIRE, REF. GFR300-8  Y GL300-8</c:v>
                </c:pt>
                <c:pt idx="390">
                  <c:v>Utilidad Activos Fijos Maq y equipo</c:v>
                </c:pt>
                <c:pt idx="391">
                  <c:v>VENTILADORES TIPO TURBINA</c:v>
                </c:pt>
                <c:pt idx="392">
                  <c:v>ACEITE 25 W 50</c:v>
                </c:pt>
                <c:pt idx="393">
                  <c:v>AIRE ACONDICIONADO 9000</c:v>
                </c:pt>
                <c:pt idx="394">
                  <c:v>Alicate Universal Aislado</c:v>
                </c:pt>
                <c:pt idx="395">
                  <c:v>Aspa Nº 10</c:v>
                </c:pt>
                <c:pt idx="396">
                  <c:v>BALINERAS</c:v>
                </c:pt>
                <c:pt idx="397">
                  <c:v>Balizas</c:v>
                </c:pt>
                <c:pt idx="398">
                  <c:v>Bomba de condensado</c:v>
                </c:pt>
                <c:pt idx="399">
                  <c:v>Bomba de fuerza (para codificadora)</c:v>
                </c:pt>
                <c:pt idx="400">
                  <c:v>Breakmatic</c:v>
                </c:pt>
                <c:pt idx="401">
                  <c:v>Cabina Insonora</c:v>
                </c:pt>
                <c:pt idx="402">
                  <c:v>Calibración De termómetro datalogger Equipo Nuevo</c:v>
                </c:pt>
                <c:pt idx="403">
                  <c:v>Camion Chevolet FTR</c:v>
                </c:pt>
                <c:pt idx="404">
                  <c:v>Capacitor 189-227 MDF A 330 V</c:v>
                </c:pt>
                <c:pt idx="405">
                  <c:v>CARTUCHO FILTRO</c:v>
                </c:pt>
                <c:pt idx="406">
                  <c:v>Cauting de 25w</c:v>
                </c:pt>
                <c:pt idx="407">
                  <c:v>Ceramicas Bolseadora</c:v>
                </c:pt>
                <c:pt idx="408">
                  <c:v>Chevrolet NPR - Chasis</c:v>
                </c:pt>
                <c:pt idx="409">
                  <c:v>Cinta aislante en vinilo marca 3M</c:v>
                </c:pt>
                <c:pt idx="410">
                  <c:v>Control de Temperatura 48x48 Salida SSR</c:v>
                </c:pt>
                <c:pt idx="411">
                  <c:v>Convertidor Serial de Datos</c:v>
                </c:pt>
                <c:pt idx="412">
                  <c:v>CPU PENTIUM IV 3.4 GHZ, DISCO DURO 80 GB, MEMORIA RAM 1 GB</c:v>
                </c:pt>
                <c:pt idx="413">
                  <c:v>Cuchillas Bolseadora</c:v>
                </c:pt>
                <c:pt idx="414">
                  <c:v>Destornilladores Punta estrella de 1/4 * 4 "</c:v>
                </c:pt>
                <c:pt idx="415">
                  <c:v>DISCO DURO PORTABLE USB 3.0 / 500BG</c:v>
                </c:pt>
                <c:pt idx="416">
                  <c:v>Elaboración Plancha y cama de sellado</c:v>
                </c:pt>
                <c:pt idx="417">
                  <c:v>EMPAQUE PARA PUERTA  CUARTO FRIO</c:v>
                </c:pt>
                <c:pt idx="418">
                  <c:v>ENZUNCHADORA MANUAL</c:v>
                </c:pt>
                <c:pt idx="419">
                  <c:v>Freno Motor de Tracccion Montacarga</c:v>
                </c:pt>
                <c:pt idx="420">
                  <c:v>Furgon Camion Chevolet FRR</c:v>
                </c:pt>
                <c:pt idx="421">
                  <c:v>Impresora Cod de Barras TCS220</c:v>
                </c:pt>
                <c:pt idx="422">
                  <c:v>IMPRESORA HP P2035N</c:v>
                </c:pt>
                <c:pt idx="423">
                  <c:v>iPAD Wife 32 Gigas</c:v>
                </c:pt>
                <c:pt idx="424">
                  <c:v>Juego de Manómetros Uniwell R-134</c:v>
                </c:pt>
                <c:pt idx="425">
                  <c:v>JUEGO EMPAQUETADURAS CILINDRO</c:v>
                </c:pt>
                <c:pt idx="426">
                  <c:v>KILO SOLDADURA 6013* 3/16</c:v>
                </c:pt>
                <c:pt idx="427">
                  <c:v>KIT DE REEQUIPAMIENTO</c:v>
                </c:pt>
                <c:pt idx="428">
                  <c:v>LAMPARA PARA VIDEO BEAM</c:v>
                </c:pt>
                <c:pt idx="429">
                  <c:v>MARTILLO CAUCHO MEDIANO</c:v>
                </c:pt>
                <c:pt idx="430">
                  <c:v>Medidor de Energia</c:v>
                </c:pt>
                <c:pt idx="431">
                  <c:v>MOLDE, TROQUEL Y JUEGO DE ELECTRODO CHAPSTICK FUSION MIX</c:v>
                </c:pt>
                <c:pt idx="432">
                  <c:v>MONITOR DE 14"</c:v>
                </c:pt>
                <c:pt idx="433">
                  <c:v>MONITOR INDUSTRIAL</c:v>
                </c:pt>
                <c:pt idx="434">
                  <c:v>Motorreductor sinfín corona Ramfe Ref. SB01-142-4070-B3</c:v>
                </c:pt>
                <c:pt idx="435">
                  <c:v>PINTURA EN AEROSOL COLOR BLANCO</c:v>
                </c:pt>
                <c:pt idx="436">
                  <c:v>Pito Montacarga</c:v>
                </c:pt>
                <c:pt idx="437">
                  <c:v>Prensa estopa pg 21/13,5</c:v>
                </c:pt>
                <c:pt idx="438">
                  <c:v>Rectificar Roscas y Cambio Tornillo Push Pull</c:v>
                </c:pt>
                <c:pt idx="439">
                  <c:v>Reductor Sinfin corona Rfe. SCAZ63-(80)</c:v>
                </c:pt>
                <c:pt idx="440">
                  <c:v>RELES SSR  25 AMP  240 VAC  PARA TUNEL  TERMOENCOGIDO</c:v>
                </c:pt>
                <c:pt idx="441">
                  <c:v>Relevos 12 voltios  Referencia OMRON  LYRJ</c:v>
                </c:pt>
                <c:pt idx="442">
                  <c:v>Reparacion Cilindro - Cromado</c:v>
                </c:pt>
                <c:pt idx="443">
                  <c:v>Resistencia Cable QHB-148 "Desagüe</c:v>
                </c:pt>
                <c:pt idx="444">
                  <c:v>Resorte para selladoras en "L"</c:v>
                </c:pt>
                <c:pt idx="445">
                  <c:v>rodamientos UC204</c:v>
                </c:pt>
                <c:pt idx="446">
                  <c:v>Rodamientos, para túnel de termoencogido</c:v>
                </c:pt>
                <c:pt idx="447">
                  <c:v>Router</c:v>
                </c:pt>
                <c:pt idx="448">
                  <c:v>sensor del viscosímetro de una  codificadora  Zanasi</c:v>
                </c:pt>
                <c:pt idx="449">
                  <c:v>Servidor DELL</c:v>
                </c:pt>
                <c:pt idx="450">
                  <c:v>Silenciador para electroválvula</c:v>
                </c:pt>
                <c:pt idx="451">
                  <c:v>Sistema contra Incendio</c:v>
                </c:pt>
                <c:pt idx="452">
                  <c:v>Sonda Integrada con funda de aluminio</c:v>
                </c:pt>
                <c:pt idx="453">
                  <c:v>TABLEROS ELECTRICOS</c:v>
                </c:pt>
                <c:pt idx="454">
                  <c:v>TAGS DE MARCACION E- GUARD</c:v>
                </c:pt>
                <c:pt idx="455">
                  <c:v>TAPA CAMARA INFERIOR 30</c:v>
                </c:pt>
                <c:pt idx="456">
                  <c:v>Tapas del Jostick Montcarga</c:v>
                </c:pt>
                <c:pt idx="457">
                  <c:v>Teclado de Mando</c:v>
                </c:pt>
                <c:pt idx="458">
                  <c:v>Temporizador Análogo</c:v>
                </c:pt>
                <c:pt idx="459">
                  <c:v>TERMINAL INTERMEC CK3</c:v>
                </c:pt>
                <c:pt idx="460">
                  <c:v>tornillo 1/8 * 1 1/2" con tuerca</c:v>
                </c:pt>
                <c:pt idx="461">
                  <c:v>Tornillo 9/16 x 6 ½ grado 8 con arandela y tuerca</c:v>
                </c:pt>
                <c:pt idx="462">
                  <c:v>Tornillo de 5mm x 30mm cabeza redonda bristol</c:v>
                </c:pt>
                <c:pt idx="463">
                  <c:v>Tornillos de 5/16" x 2" cabeza exagonal</c:v>
                </c:pt>
                <c:pt idx="464">
                  <c:v>tula en lona</c:v>
                </c:pt>
                <c:pt idx="465">
                  <c:v>Tunel de termoencgido de doble motor</c:v>
                </c:pt>
                <c:pt idx="466">
                  <c:v>Valvula selladora</c:v>
                </c:pt>
                <c:pt idx="467">
                  <c:v>Ventilador de empotrar</c:v>
                </c:pt>
                <c:pt idx="468">
                  <c:v>Aceite TELLUS 32</c:v>
                </c:pt>
                <c:pt idx="469">
                  <c:v>ADAPTADORES PARA TRANSMISOR</c:v>
                </c:pt>
                <c:pt idx="470">
                  <c:v>Agua para Red Contra Incendios</c:v>
                </c:pt>
                <c:pt idx="471">
                  <c:v>Automatico Aux. 24 Volt.</c:v>
                </c:pt>
                <c:pt idx="472">
                  <c:v>AUTOMATIZACION DE CODIFICADO</c:v>
                </c:pt>
                <c:pt idx="473">
                  <c:v>Bandas elásticas para bolseadora</c:v>
                </c:pt>
                <c:pt idx="474">
                  <c:v>BANDEJA DE SELLADO TODAY X 6, 12 CAVIDADES</c:v>
                </c:pt>
                <c:pt idx="475">
                  <c:v>Barra Traccion Estibador Electrico</c:v>
                </c:pt>
                <c:pt idx="476">
                  <c:v>Base para relevo</c:v>
                </c:pt>
                <c:pt idx="477">
                  <c:v>Baterias para equipos radiofrecuencia.</c:v>
                </c:pt>
                <c:pt idx="478">
                  <c:v>Bomba de Freno Montacarga</c:v>
                </c:pt>
                <c:pt idx="479">
                  <c:v>Bombillo de 12 v</c:v>
                </c:pt>
                <c:pt idx="480">
                  <c:v>Breaker industrial de 3 X 40 A</c:v>
                </c:pt>
                <c:pt idx="481">
                  <c:v>Brocas de Lamina 1/2</c:v>
                </c:pt>
                <c:pt idx="482">
                  <c:v>Brocas de Lamina 5/16</c:v>
                </c:pt>
                <c:pt idx="483">
                  <c:v>CAJA DE CADENA</c:v>
                </c:pt>
                <c:pt idx="484">
                  <c:v>Cajas plasticas de seguridad 60*40*40</c:v>
                </c:pt>
                <c:pt idx="485">
                  <c:v>CAJON EN MADERA- MOVILIZAR MERCANCÍA ALERE</c:v>
                </c:pt>
                <c:pt idx="486">
                  <c:v>CALADORA</c:v>
                </c:pt>
                <c:pt idx="487">
                  <c:v>Campana Dual Eolica</c:v>
                </c:pt>
                <c:pt idx="488">
                  <c:v>Cargador Multiple 5 baterias</c:v>
                </c:pt>
                <c:pt idx="489">
                  <c:v>Carreta plana de 43 eje de 578-3/4 RUEDAS</c:v>
                </c:pt>
                <c:pt idx="490">
                  <c:v>Chapetas para montacargas</c:v>
                </c:pt>
                <c:pt idx="491">
                  <c:v>chumaceras FL204</c:v>
                </c:pt>
                <c:pt idx="492">
                  <c:v>codificadora Markem-Imaje 9040 1.1   cañón P</c:v>
                </c:pt>
                <c:pt idx="493">
                  <c:v>Contacto</c:v>
                </c:pt>
                <c:pt idx="494">
                  <c:v>CONTACTOR DANFOSS</c:v>
                </c:pt>
                <c:pt idx="495">
                  <c:v>Contactor Funciones Montacarga</c:v>
                </c:pt>
                <c:pt idx="496">
                  <c:v>Contactor Principal Montacarga</c:v>
                </c:pt>
                <c:pt idx="497">
                  <c:v>Control de temperatura digital 48x48 mm 100-240 vac SSR</c:v>
                </c:pt>
                <c:pt idx="498">
                  <c:v>Cubierta</c:v>
                </c:pt>
                <c:pt idx="499">
                  <c:v>DESIONIZADOR</c:v>
                </c:pt>
                <c:pt idx="500">
                  <c:v>DIADEMA  PLANTRONICS HW 251</c:v>
                </c:pt>
                <c:pt idx="501">
                  <c:v>DVD doble capa (8 GB)</c:v>
                </c:pt>
                <c:pt idx="502">
                  <c:v>Equipo codificador Linx 7300 2m Cabezal Micro</c:v>
                </c:pt>
                <c:pt idx="503">
                  <c:v>Equipo de codificacion ink jet Zanasi Modelo Jet 5000</c:v>
                </c:pt>
                <c:pt idx="504">
                  <c:v>Equipo de sonido</c:v>
                </c:pt>
                <c:pt idx="505">
                  <c:v>ESMERIL</c:v>
                </c:pt>
                <c:pt idx="506">
                  <c:v>Evaporador Aire Acondicionado</c:v>
                </c:pt>
                <c:pt idx="507">
                  <c:v>Extractor de tres patas</c:v>
                </c:pt>
                <c:pt idx="508">
                  <c:v>Final de carrera tipo palanca de 5 amperios a 110 voltios</c:v>
                </c:pt>
                <c:pt idx="509">
                  <c:v>Flotador para tanque de reserva de cobre</c:v>
                </c:pt>
                <c:pt idx="510">
                  <c:v>Fuente de poder Redundante 460 W GOLD 92%</c:v>
                </c:pt>
                <c:pt idx="511">
                  <c:v>Furgon Refrigerado NPR en Fibra</c:v>
                </c:pt>
                <c:pt idx="512">
                  <c:v>Gabinete contra Incendio</c:v>
                </c:pt>
                <c:pt idx="513">
                  <c:v>GATO  ELECTRICO</c:v>
                </c:pt>
                <c:pt idx="514">
                  <c:v>Gavetas Plástica</c:v>
                </c:pt>
                <c:pt idx="515">
                  <c:v>Grabadora sony con CD</c:v>
                </c:pt>
                <c:pt idx="516">
                  <c:v>GRASA SKF</c:v>
                </c:pt>
                <c:pt idx="517">
                  <c:v>Grasera</c:v>
                </c:pt>
                <c:pt idx="518">
                  <c:v>Gusanillos</c:v>
                </c:pt>
                <c:pt idx="519">
                  <c:v>Hombre solo</c:v>
                </c:pt>
                <c:pt idx="520">
                  <c:v>Impresora FX-2190- carro ancho, 500cps a 10 cpi, paralelo, o</c:v>
                </c:pt>
                <c:pt idx="521">
                  <c:v>Impresora Printer HP laserjet P3005DN</c:v>
                </c:pt>
                <c:pt idx="522">
                  <c:v>Instalacion de Identificador</c:v>
                </c:pt>
                <c:pt idx="523">
                  <c:v>juego de cuchilla para caladora</c:v>
                </c:pt>
                <c:pt idx="524">
                  <c:v>Lectora de Proximidad</c:v>
                </c:pt>
                <c:pt idx="525">
                  <c:v>Licencias Nodos McAfee</c:v>
                </c:pt>
                <c:pt idx="526">
                  <c:v>Limpiador de espuma para elementos eléctricos</c:v>
                </c:pt>
                <c:pt idx="527">
                  <c:v>Manguera Pantografo</c:v>
                </c:pt>
                <c:pt idx="528">
                  <c:v>MANOMETRO DIFERENCIAL MAGNEHELIC</c:v>
                </c:pt>
                <c:pt idx="529">
                  <c:v>MAQUINA ETIQUETADORA</c:v>
                </c:pt>
                <c:pt idx="530">
                  <c:v>Mecanizado de cilindro</c:v>
                </c:pt>
                <c:pt idx="531">
                  <c:v>MODULO SWICH 10GBASE-LR SFP MODULE SFP-10G-LR</c:v>
                </c:pt>
                <c:pt idx="532">
                  <c:v>MOTOCOMPRESOR COPELAND SEMIHERMETICO</c:v>
                </c:pt>
                <c:pt idx="533">
                  <c:v>Motor de Evaporador de 1/5 220v</c:v>
                </c:pt>
                <c:pt idx="534">
                  <c:v>PANTALLA MAPLE</c:v>
                </c:pt>
                <c:pt idx="535">
                  <c:v>PINTURA ACEITE NEGRO</c:v>
                </c:pt>
                <c:pt idx="536">
                  <c:v>Plataforma Elevadora Para Camion</c:v>
                </c:pt>
                <c:pt idx="537">
                  <c:v>Ponchadora VNS</c:v>
                </c:pt>
                <c:pt idx="538">
                  <c:v>Protector Alfajor Piso Cuarto Congelacion.</c:v>
                </c:pt>
                <c:pt idx="539">
                  <c:v>PUENTES NIVELADORES PARA PISO BODEGAS Y VEHICULOS</c:v>
                </c:pt>
                <c:pt idx="540">
                  <c:v>Racor Recto</c:v>
                </c:pt>
                <c:pt idx="541">
                  <c:v>Recipiente plástico para acondicionamiento</c:v>
                </c:pt>
                <c:pt idx="542">
                  <c:v>REDUCCION RANURA- ROSCA 2 ½” x 1”</c:v>
                </c:pt>
                <c:pt idx="543">
                  <c:v>Regleta para cable calibre 12</c:v>
                </c:pt>
                <c:pt idx="544">
                  <c:v>Repuesto/Instalacion Lector Biometrico U580</c:v>
                </c:pt>
                <c:pt idx="545">
                  <c:v>Rodamiento Rueda de Carga</c:v>
                </c:pt>
                <c:pt idx="546">
                  <c:v>ROTULA HEMBRA PARA CILINDRO</c:v>
                </c:pt>
                <c:pt idx="547">
                  <c:v>SISTEMA DE RECAMBIO DE AIRE</c:v>
                </c:pt>
                <c:pt idx="548">
                  <c:v>Soldadura Plata al 5 %</c:v>
                </c:pt>
                <c:pt idx="549">
                  <c:v>SONDA</c:v>
                </c:pt>
                <c:pt idx="550">
                  <c:v>Switch de 8 puertos  con Ref LW 26-63; 220V - 440V.</c:v>
                </c:pt>
                <c:pt idx="551">
                  <c:v>Tarjeta de Regenerativa</c:v>
                </c:pt>
                <c:pt idx="552">
                  <c:v>Tarjeta para sistema de alarma</c:v>
                </c:pt>
                <c:pt idx="553">
                  <c:v>Tecla Paro Emergencia - Transportador Hor.</c:v>
                </c:pt>
                <c:pt idx="554">
                  <c:v>TECLADO 6164 HONYWELL PARA SISTEMA DE ALARMA</c:v>
                </c:pt>
                <c:pt idx="555">
                  <c:v>Telefono Celular Black Berry Bold 9000</c:v>
                </c:pt>
                <c:pt idx="556">
                  <c:v>Televisor  43" LCD</c:v>
                </c:pt>
                <c:pt idx="557">
                  <c:v>Terminal de coraza americana de ¾</c:v>
                </c:pt>
                <c:pt idx="558">
                  <c:v>Termografo para humedad multiple uso</c:v>
                </c:pt>
                <c:pt idx="559">
                  <c:v>Termoselladora</c:v>
                </c:pt>
                <c:pt idx="560">
                  <c:v>Tijeras Hojalatero</c:v>
                </c:pt>
                <c:pt idx="561">
                  <c:v>TORRE DE SOPORTES PARA VANES</c:v>
                </c:pt>
                <c:pt idx="562">
                  <c:v>Transportador Horizontal (Estibador Electrico)</c:v>
                </c:pt>
                <c:pt idx="563">
                  <c:v>Traslado de  trilateral</c:v>
                </c:pt>
                <c:pt idx="564">
                  <c:v>Tuerca de seguridad de 5mm</c:v>
                </c:pt>
                <c:pt idx="565">
                  <c:v>Tunel termoencogido de 2 motores</c:v>
                </c:pt>
                <c:pt idx="566">
                  <c:v>Unidad Indicacion  - Display</c:v>
                </c:pt>
                <c:pt idx="567">
                  <c:v>Valvula  Solenoide con accesorios</c:v>
                </c:pt>
                <c:pt idx="568">
                  <c:v>VALVULAS ROTALO</c:v>
                </c:pt>
                <c:pt idx="569">
                  <c:v>Ventilador de Refrigeracion Controles</c:v>
                </c:pt>
                <c:pt idx="570">
                  <c:v>ABRAZADERA AUTOAJUSTABLE DE 1 1/2"</c:v>
                </c:pt>
                <c:pt idx="571">
                  <c:v>ABRAZADERA AUTOAJUSTABLE DE 2"</c:v>
                </c:pt>
                <c:pt idx="572">
                  <c:v>Abrazadera tipo Chanel</c:v>
                </c:pt>
                <c:pt idx="573">
                  <c:v>Accesorios para Planta Eléctrica</c:v>
                </c:pt>
                <c:pt idx="574">
                  <c:v>Aceite Capella 68 Compresor C.F.</c:v>
                </c:pt>
                <c:pt idx="575">
                  <c:v>Aceite Emkarate 68  Compresor CF</c:v>
                </c:pt>
                <c:pt idx="576">
                  <c:v>Adaptador 12V</c:v>
                </c:pt>
                <c:pt idx="577">
                  <c:v>Adaptador telefónico hembra/hembra</c:v>
                </c:pt>
                <c:pt idx="578">
                  <c:v>Alicate para Electricidad</c:v>
                </c:pt>
                <c:pt idx="579">
                  <c:v>Alineación de Parrilla Porta orquillas</c:v>
                </c:pt>
                <c:pt idx="580">
                  <c:v>Arandela 5/16"</c:v>
                </c:pt>
                <c:pt idx="581">
                  <c:v>Ascensor</c:v>
                </c:pt>
                <c:pt idx="582">
                  <c:v>Bandeja Corta</c:v>
                </c:pt>
                <c:pt idx="583">
                  <c:v>Barras de Soldadura Harris</c:v>
                </c:pt>
                <c:pt idx="584">
                  <c:v>Bateria saft lithium 3.6v LS 14250</c:v>
                </c:pt>
                <c:pt idx="585">
                  <c:v>Baterias Adicional 2200m AH</c:v>
                </c:pt>
                <c:pt idx="586">
                  <c:v>Bobina  de Selonoide   Ref, jelp;  C 110V; 5.5VA  10% ED IP6</c:v>
                </c:pt>
                <c:pt idx="587">
                  <c:v>Bomba Jockey 3HP para sistema Red Contra Incendio</c:v>
                </c:pt>
                <c:pt idx="588">
                  <c:v>Boquilla para pistola Hotmail</c:v>
                </c:pt>
                <c:pt idx="589">
                  <c:v>Boquilla para Soldar Doble Uniwell</c:v>
                </c:pt>
                <c:pt idx="590">
                  <c:v>Breaker industrial de 1 X 20 tipo riel</c:v>
                </c:pt>
                <c:pt idx="591">
                  <c:v>Brilladora Industrial</c:v>
                </c:pt>
                <c:pt idx="592">
                  <c:v>Brocas de Lamina 1/8</c:v>
                </c:pt>
                <c:pt idx="593">
                  <c:v>Brocas de Lamina 3/8</c:v>
                </c:pt>
                <c:pt idx="594">
                  <c:v>BUS DE DATOS</c:v>
                </c:pt>
                <c:pt idx="595">
                  <c:v>Cable 3 x 1/0+1x1/0+1x4 THHN/THWN icluye bornas de conexiónn</c:v>
                </c:pt>
                <c:pt idx="596">
                  <c:v>CABLE CONVERTIDOR DE USB A VGA</c:v>
                </c:pt>
                <c:pt idx="597">
                  <c:v>Cable de alimentación y datos de (7 metros)  Ref.  P4C26</c:v>
                </c:pt>
                <c:pt idx="598">
                  <c:v>CABLE DE DATA SWITCH KVM</c:v>
                </c:pt>
                <c:pt idx="599">
                  <c:v>Cable Motor Estibador Electrico</c:v>
                </c:pt>
                <c:pt idx="600">
                  <c:v>Campana en acero para ducto flexible de extracción</c:v>
                </c:pt>
                <c:pt idx="601">
                  <c:v>CARGADOR  DE PARED AVANTEL</c:v>
                </c:pt>
                <c:pt idx="602">
                  <c:v>CARGADOR DE BATERIA 24 VOLTIOS CORRIENTE DIRECTA 208/480ACVO</c:v>
                </c:pt>
                <c:pt idx="603">
                  <c:v>Caucho para tornillo</c:v>
                </c:pt>
                <c:pt idx="604">
                  <c:v>Centro de Comunicaciones E-PBX</c:v>
                </c:pt>
                <c:pt idx="605">
                  <c:v>Centro punto</c:v>
                </c:pt>
                <c:pt idx="606">
                  <c:v>CERRADURA DE CONTACTOS</c:v>
                </c:pt>
                <c:pt idx="607">
                  <c:v>Chasis para Bus FRR</c:v>
                </c:pt>
                <c:pt idx="608">
                  <c:v>Cilindro de Nitrógeno para procesos</c:v>
                </c:pt>
                <c:pt idx="609">
                  <c:v>Cilindro Hidraulico Ref. 50462499</c:v>
                </c:pt>
                <c:pt idx="610">
                  <c:v>Compresor Aire Acondicionado - Maquinaría y Equipo</c:v>
                </c:pt>
                <c:pt idx="611">
                  <c:v>Computador IMac de 21.5 pulgadas</c:v>
                </c:pt>
                <c:pt idx="612">
                  <c:v>CONTROLES EKC 202</c:v>
                </c:pt>
                <c:pt idx="613">
                  <c:v>CORREA PUERTO SATA</c:v>
                </c:pt>
                <c:pt idx="614">
                  <c:v>Corta fríos</c:v>
                </c:pt>
                <c:pt idx="615">
                  <c:v>Corta Perno 24 Pulgadas Reforzado</c:v>
                </c:pt>
                <c:pt idx="616">
                  <c:v>Corta tubo</c:v>
                </c:pt>
                <c:pt idx="617">
                  <c:v>Cortinas De Aire</c:v>
                </c:pt>
                <c:pt idx="618">
                  <c:v>cuchilla selladoras</c:v>
                </c:pt>
                <c:pt idx="619">
                  <c:v>Cuerpo para válvula solenoide</c:v>
                </c:pt>
                <c:pt idx="620">
                  <c:v>Decodificador IPUSB2HDMI Conversor  USB a HDMI O HDMI sobre</c:v>
                </c:pt>
                <c:pt idx="621">
                  <c:v>DESHUMIFICADOR</c:v>
                </c:pt>
                <c:pt idx="622">
                  <c:v>Disco duro SATO DE 500</c:v>
                </c:pt>
                <c:pt idx="623">
                  <c:v>E 4/2 U0/V4H NEGRA</c:v>
                </c:pt>
                <c:pt idx="624">
                  <c:v>Eje en Acero Inoxidable 1040</c:v>
                </c:pt>
                <c:pt idx="625">
                  <c:v>Electro válvula</c:v>
                </c:pt>
                <c:pt idx="626">
                  <c:v>Electro Valvula de Descenso</c:v>
                </c:pt>
                <c:pt idx="627">
                  <c:v>ELEMENTO DE AMORTIGUACION</c:v>
                </c:pt>
                <c:pt idx="628">
                  <c:v>Empaquetadura Bomba Hidraulica Montacarga</c:v>
                </c:pt>
                <c:pt idx="629">
                  <c:v>Empaquetadura Cilindro</c:v>
                </c:pt>
                <c:pt idx="630">
                  <c:v>Estibadora Manual Hidraulica 2 Ton (Angosta)</c:v>
                </c:pt>
                <c:pt idx="631">
                  <c:v>Evaporador para congelador vertical</c:v>
                </c:pt>
                <c:pt idx="632">
                  <c:v>Extractor  Centrifugo</c:v>
                </c:pt>
                <c:pt idx="633">
                  <c:v>FAB6 Rotary Blister Sealing Machine</c:v>
                </c:pt>
                <c:pt idx="634">
                  <c:v>Fax Panasonic</c:v>
                </c:pt>
                <c:pt idx="635">
                  <c:v>FERRONIQUEL PARA MANTENIMIENTO</c:v>
                </c:pt>
                <c:pt idx="636">
                  <c:v>Filtro Hidraulico Aceite</c:v>
                </c:pt>
                <c:pt idx="637">
                  <c:v>Filtro secador Danfoss roscable 3/8</c:v>
                </c:pt>
                <c:pt idx="638">
                  <c:v>Flushing E.Q imaje</c:v>
                </c:pt>
                <c:pt idx="639">
                  <c:v>Fuente de voltaje (para codificadora)</c:v>
                </c:pt>
                <c:pt idx="640">
                  <c:v>Furgon para Chasis Camion NQR</c:v>
                </c:pt>
                <c:pt idx="641">
                  <c:v>Fusible</c:v>
                </c:pt>
                <c:pt idx="642">
                  <c:v>GATEWAY 24 FXS GRANDSTREAM</c:v>
                </c:pt>
                <c:pt idx="643">
                  <c:v>GOMA DE NEOPRENO</c:v>
                </c:pt>
                <c:pt idx="644">
                  <c:v>GRABADORAS</c:v>
                </c:pt>
                <c:pt idx="645">
                  <c:v>Guarda  motor  Magneto térmico</c:v>
                </c:pt>
                <c:pt idx="646">
                  <c:v>GUARDAS RUEDA MONTACARGAS</c:v>
                </c:pt>
                <c:pt idx="647">
                  <c:v>IMPRESORA HP LASER 1022</c:v>
                </c:pt>
                <c:pt idx="648">
                  <c:v>IMPRESORA HP LASER 1200</c:v>
                </c:pt>
                <c:pt idx="649">
                  <c:v>IMPRESORA SAMSUNG LASER CLP315 INALAMBRICA</c:v>
                </c:pt>
                <c:pt idx="650">
                  <c:v>Juego de Extenciones Uñas Montacarga</c:v>
                </c:pt>
                <c:pt idx="651">
                  <c:v>JUEGO DE RACHE CON COPAS</c:v>
                </c:pt>
                <c:pt idx="652">
                  <c:v>KIT LIMPIEZA CODIFICADORAS</c:v>
                </c:pt>
                <c:pt idx="653">
                  <c:v>Kit Original de Escobillas Motor Aux.</c:v>
                </c:pt>
                <c:pt idx="654">
                  <c:v>LLAVE EXPANSIVA DE 8 "</c:v>
                </c:pt>
                <c:pt idx="655">
                  <c:v>Macho ¼ R.D</c:v>
                </c:pt>
                <c:pt idx="656">
                  <c:v>Mango con aislamiento termico para retiro y montaje de placa</c:v>
                </c:pt>
                <c:pt idx="657">
                  <c:v>Manguera Elevacion</c:v>
                </c:pt>
                <c:pt idx="658">
                  <c:v>Manguera Reach</c:v>
                </c:pt>
                <c:pt idx="659">
                  <c:v>MAQUINA COMPACTADORA</c:v>
                </c:pt>
                <c:pt idx="660">
                  <c:v>Maquina Kallfass</c:v>
                </c:pt>
                <c:pt idx="661">
                  <c:v>Maquina Marcadora DIMO con cinta</c:v>
                </c:pt>
                <c:pt idx="662">
                  <c:v>Maquina Selladora de Alta frecuencia 10 kw</c:v>
                </c:pt>
                <c:pt idx="663">
                  <c:v>maquina tayi yeh con túnel termoencogible</c:v>
                </c:pt>
                <c:pt idx="664">
                  <c:v>Marcos de Segueta</c:v>
                </c:pt>
                <c:pt idx="665">
                  <c:v>Micro válvula de membrana para cabezal</c:v>
                </c:pt>
                <c:pt idx="666">
                  <c:v>Microswich de levante y descenso ref. 580020009</c:v>
                </c:pt>
                <c:pt idx="667">
                  <c:v>Modulo expansión teléfono cisco</c:v>
                </c:pt>
                <c:pt idx="668">
                  <c:v>MODULO SWICH 10GBASE-SR SFP MODULE SFP-10G-SR</c:v>
                </c:pt>
                <c:pt idx="669">
                  <c:v>MOLDE DE 16 CAVIDADES PARA SELLAR TERMO-FORMADO</c:v>
                </c:pt>
                <c:pt idx="670">
                  <c:v>molde en resina -  troqueles de corte</c:v>
                </c:pt>
                <c:pt idx="671">
                  <c:v>MONITOR DE 22"</c:v>
                </c:pt>
                <c:pt idx="672">
                  <c:v>MONITOR DE 42"</c:v>
                </c:pt>
                <c:pt idx="673">
                  <c:v>MONTAJE BOMBA RED CONTRA INCENDIO</c:v>
                </c:pt>
                <c:pt idx="674">
                  <c:v>Nacionalizacion Vehiculos</c:v>
                </c:pt>
                <c:pt idx="675">
                  <c:v>NIPLE HG 1 ½” x 10 CM ROSCADOS SCH 40</c:v>
                </c:pt>
                <c:pt idx="676">
                  <c:v>Nivelador Soporte Cabezal</c:v>
                </c:pt>
                <c:pt idx="677">
                  <c:v>NUCLEO PARA VIDEO JET</c:v>
                </c:pt>
                <c:pt idx="678">
                  <c:v>ORINGS S/M</c:v>
                </c:pt>
                <c:pt idx="679">
                  <c:v>Pasador Cliper</c:v>
                </c:pt>
                <c:pt idx="680">
                  <c:v>Perilla Direccion Montacarga</c:v>
                </c:pt>
                <c:pt idx="681">
                  <c:v>PERLIN NEGRO P-8 16N</c:v>
                </c:pt>
                <c:pt idx="682">
                  <c:v>PILOTO 220 V AMARILLO</c:v>
                </c:pt>
                <c:pt idx="683">
                  <c:v>PINTURA ACEITE AMARILLA</c:v>
                </c:pt>
                <c:pt idx="684">
                  <c:v>PINTURA ACEITE AZUL</c:v>
                </c:pt>
                <c:pt idx="685">
                  <c:v>PINZAS DE PUNTA</c:v>
                </c:pt>
                <c:pt idx="686">
                  <c:v>Pito 48 Volt. Para Montacarga</c:v>
                </c:pt>
                <c:pt idx="687">
                  <c:v>PLANCHA OSTER 110V</c:v>
                </c:pt>
                <c:pt idx="688">
                  <c:v>Plaqueta electro iman para control acceso</c:v>
                </c:pt>
                <c:pt idx="689">
                  <c:v>Polea Manguera Montacarga</c:v>
                </c:pt>
                <c:pt idx="690">
                  <c:v>POWER SWITCHING SUPPLY FOR Z5000</c:v>
                </c:pt>
                <c:pt idx="691">
                  <c:v>Pulsador</c:v>
                </c:pt>
                <c:pt idx="692">
                  <c:v>Pulsador a 120 v</c:v>
                </c:pt>
                <c:pt idx="693">
                  <c:v>Racor cilindrico para pantografo</c:v>
                </c:pt>
                <c:pt idx="694">
                  <c:v>RECTIFICADO PARA AJUSTES DE ACOPLE</c:v>
                </c:pt>
                <c:pt idx="695">
                  <c:v>RELEVO ELECTROMAGNETICO 11 PINES 110 A 250 V - 60 HZ</c:v>
                </c:pt>
                <c:pt idx="696">
                  <c:v>Reparar bomba de freno montacarga.</c:v>
                </c:pt>
                <c:pt idx="697">
                  <c:v>REPROGRAMACION DE DISPOSITIVO</c:v>
                </c:pt>
                <c:pt idx="698">
                  <c:v>Riel Chanel</c:v>
                </c:pt>
                <c:pt idx="699">
                  <c:v>Rodamiento Transmision No 50452065</c:v>
                </c:pt>
                <c:pt idx="700">
                  <c:v>Rodillo del alimentador IR- 1023</c:v>
                </c:pt>
                <c:pt idx="701">
                  <c:v>Rubatex 5/8</c:v>
                </c:pt>
                <c:pt idx="702">
                  <c:v>Rueda 8" hierro-caucho</c:v>
                </c:pt>
                <c:pt idx="703">
                  <c:v>Rueda Estibador Electrico</c:v>
                </c:pt>
                <c:pt idx="704">
                  <c:v>SEMAFORO PARA REQUISA ALEATORIO</c:v>
                </c:pt>
                <c:pt idx="705">
                  <c:v>Sensor de Altura Montacarga</c:v>
                </c:pt>
                <c:pt idx="706">
                  <c:v>Sensor RTD niquel 120</c:v>
                </c:pt>
                <c:pt idx="707">
                  <c:v>Set de pinza seguert</c:v>
                </c:pt>
                <c:pt idx="708">
                  <c:v>Software CRM Open Market-Consultoria</c:v>
                </c:pt>
                <c:pt idx="709">
                  <c:v>Soporte para  gabinete en acero</c:v>
                </c:pt>
                <c:pt idx="710">
                  <c:v>Soporte para electroimán</c:v>
                </c:pt>
                <c:pt idx="711">
                  <c:v>Soportes motor montacarga</c:v>
                </c:pt>
                <c:pt idx="712">
                  <c:v>Soportes para unidad de mantenimiento</c:v>
                </c:pt>
                <c:pt idx="713">
                  <c:v>Tablet Samsung TAB  -E7</c:v>
                </c:pt>
                <c:pt idx="714">
                  <c:v>Tanque precargado hidflo</c:v>
                </c:pt>
                <c:pt idx="715">
                  <c:v>Tarjeta Clarke</c:v>
                </c:pt>
                <c:pt idx="716">
                  <c:v>TARJETA DSC585</c:v>
                </c:pt>
                <c:pt idx="717">
                  <c:v>Tarjeta Julia - Montacarga Jungheinrich ETV216</c:v>
                </c:pt>
                <c:pt idx="718">
                  <c:v>TARJETA PREAMPLIFICADORA</c:v>
                </c:pt>
                <c:pt idx="719">
                  <c:v>Tecla del Multipiloto</c:v>
                </c:pt>
                <c:pt idx="720">
                  <c:v>Tela Siliconada Gris para cortinas de túneles de TE</c:v>
                </c:pt>
                <c:pt idx="721">
                  <c:v>TEMPORIZADOR , REF. RE8TA31BU, TELEMECANICO</c:v>
                </c:pt>
                <c:pt idx="722">
                  <c:v>TERMOGRAFO TT4 DRY ICE MONITOR</c:v>
                </c:pt>
                <c:pt idx="723">
                  <c:v>Topes Pantografo Montacarga</c:v>
                </c:pt>
                <c:pt idx="724">
                  <c:v>TORNILLO CABEZA BRISTOL DE 8 MM * 25 MM</c:v>
                </c:pt>
                <c:pt idx="725">
                  <c:v>Tornillo estructural para Drywell</c:v>
                </c:pt>
                <c:pt idx="726">
                  <c:v>tornillo flexible de 22 mm</c:v>
                </c:pt>
                <c:pt idx="727">
                  <c:v>TORNILLOS TRANSMISION</c:v>
                </c:pt>
                <c:pt idx="728">
                  <c:v>Tractocamion Kenworth T-800</c:v>
                </c:pt>
                <c:pt idx="729">
                  <c:v>Transferencia marca Breter</c:v>
                </c:pt>
                <c:pt idx="730">
                  <c:v>TREN MOVIL DE APOYO</c:v>
                </c:pt>
                <c:pt idx="731">
                  <c:v>Turbina con manzana</c:v>
                </c:pt>
                <c:pt idx="732">
                  <c:v>UNIDAD DE MANDO</c:v>
                </c:pt>
                <c:pt idx="733">
                  <c:v>Unidad DVD/CD Externa USB</c:v>
                </c:pt>
                <c:pt idx="734">
                  <c:v>Válvula KBL para cuarto frio</c:v>
                </c:pt>
                <c:pt idx="735">
                  <c:v>Válvula rótalo para botella de liquido</c:v>
                </c:pt>
                <c:pt idx="736">
                  <c:v>VIDEO PORTERO</c:v>
                </c:pt>
                <c:pt idx="737">
                  <c:v>Wasa Conica Para Rueda Motriz</c:v>
                </c:pt>
                <c:pt idx="738">
                  <c:v>WiFi inalámbrico AH-AP-330-N-W</c:v>
                </c:pt>
                <c:pt idx="739">
                  <c:v>Wire en espiral ¼</c:v>
                </c:pt>
                <c:pt idx="740">
                  <c:v>2 kit de desvare gato eléctrico</c:v>
                </c:pt>
                <c:pt idx="741">
                  <c:v>20 baterías, secas referencia NPW36-12V, 36W/CELL, 10 MIN</c:v>
                </c:pt>
                <c:pt idx="742">
                  <c:v>3 Line IP Phone with Display and PC Port SPA303-G1</c:v>
                </c:pt>
                <c:pt idx="743">
                  <c:v>4 Line IP Phone With Display, PoE and PC Port SPA504G</c:v>
                </c:pt>
                <c:pt idx="744">
                  <c:v>ABRAZADERA AUTOAJUSTABLE DE 1 1/4"</c:v>
                </c:pt>
                <c:pt idx="745">
                  <c:v>Accesorio de comunicación de pantalla Maple System</c:v>
                </c:pt>
                <c:pt idx="746">
                  <c:v>ACEITERA</c:v>
                </c:pt>
                <c:pt idx="747">
                  <c:v>ACTUADOR LINEAL</c:v>
                </c:pt>
                <c:pt idx="748">
                  <c:v>Adaptador para batería de 12V</c:v>
                </c:pt>
                <c:pt idx="749">
                  <c:v>Administracion Activos Fijos  Maq y equipo</c:v>
                </c:pt>
                <c:pt idx="750">
                  <c:v>AIR-CT2504-15- K95204 WIRELESS CONTROLLER WITH 15 AP</c:v>
                </c:pt>
                <c:pt idx="751">
                  <c:v>Almohadilla piso Montacarga</c:v>
                </c:pt>
                <c:pt idx="752">
                  <c:v>Ampliacion  Cuarto frio</c:v>
                </c:pt>
                <c:pt idx="753">
                  <c:v>ANILLO RETENCION</c:v>
                </c:pt>
                <c:pt idx="754">
                  <c:v>ANTENA OMNIDIRECCIONAL 9Dbi</c:v>
                </c:pt>
                <c:pt idx="755">
                  <c:v>Apilador electrico</c:v>
                </c:pt>
                <c:pt idx="756">
                  <c:v>ARANDELA 1/2"</c:v>
                </c:pt>
                <c:pt idx="757">
                  <c:v>Armario de medida de 560 amp</c:v>
                </c:pt>
                <c:pt idx="758">
                  <c:v>ASPERSON DE HUMO SMOKE SABRE</c:v>
                </c:pt>
                <c:pt idx="759">
                  <c:v>ATA LINKSYS</c:v>
                </c:pt>
                <c:pt idx="760">
                  <c:v>Balinera 6005 2Z</c:v>
                </c:pt>
                <c:pt idx="761">
                  <c:v>Baliza con sonido</c:v>
                </c:pt>
                <c:pt idx="762">
                  <c:v>Banda agf10 de 390mm x 2210mm</c:v>
                </c:pt>
                <c:pt idx="763">
                  <c:v>BANDEJA DE SELLADO TODAY X 3 , 12 CAVIDADES</c:v>
                </c:pt>
                <c:pt idx="764">
                  <c:v>BANDEJA DE TERMOSELLADO TODAY X 8</c:v>
                </c:pt>
                <c:pt idx="765">
                  <c:v>BANDEJA TODAY X  7 UNDS SURTIDO 11-2016</c:v>
                </c:pt>
                <c:pt idx="766">
                  <c:v>BANDEJAS BURBUJAS TODAY PILOTO PULPO</c:v>
                </c:pt>
                <c:pt idx="767">
                  <c:v>Barra Estibadora Tipo Captive</c:v>
                </c:pt>
                <c:pt idx="768">
                  <c:v>Basculantes Rueda de Carga</c:v>
                </c:pt>
                <c:pt idx="769">
                  <c:v>Batería seca</c:v>
                </c:pt>
                <c:pt idx="770">
                  <c:v>Bomba de agua a presión</c:v>
                </c:pt>
                <c:pt idx="771">
                  <c:v>Bomba para soldar</c:v>
                </c:pt>
                <c:pt idx="772">
                  <c:v>Bombillo Piloto rojo 110Vac, 22mm</c:v>
                </c:pt>
                <c:pt idx="773">
                  <c:v>Borna Porta fusible</c:v>
                </c:pt>
                <c:pt idx="774">
                  <c:v>Breaker industrial de 3 X 150 A</c:v>
                </c:pt>
                <c:pt idx="775">
                  <c:v>Breaker industrial de 3 X 16 A</c:v>
                </c:pt>
                <c:pt idx="776">
                  <c:v>BRIDA 1 ½” CON  EMPAQUES, TORNILLOS Y TUERCAS</c:v>
                </c:pt>
                <c:pt idx="777">
                  <c:v>BRIDA RANURADA 3" CON EMPAQUES TORNILLOS Y TUERCAS</c:v>
                </c:pt>
                <c:pt idx="778">
                  <c:v>Brocas de Lamina 1/16</c:v>
                </c:pt>
                <c:pt idx="779">
                  <c:v>Buje de 8" reductor plastico</c:v>
                </c:pt>
                <c:pt idx="780">
                  <c:v>BULON EXCENTRICO</c:v>
                </c:pt>
                <c:pt idx="781">
                  <c:v>Cabina de termo encogido Modelo 30*30</c:v>
                </c:pt>
                <c:pt idx="782">
                  <c:v>Cable flexible calibre 14</c:v>
                </c:pt>
                <c:pt idx="783">
                  <c:v>Cable para sensor de acople  rápido  (2 metros)  Ref.  V1-G2</c:v>
                </c:pt>
                <c:pt idx="784">
                  <c:v>Cable siliconado fibra de vidrio awg</c:v>
                </c:pt>
                <c:pt idx="785">
                  <c:v>CABLEADO ESTRUCTURADO PROYECTO RADIO FRECUENCIA</c:v>
                </c:pt>
                <c:pt idx="786">
                  <c:v>Cadena de descenso</c:v>
                </c:pt>
                <c:pt idx="787">
                  <c:v>CAMARA DE VISION</c:v>
                </c:pt>
                <c:pt idx="788">
                  <c:v>Camara foscam de referencia Fl8907w</c:v>
                </c:pt>
                <c:pt idx="789">
                  <c:v>Camara mimetizada</c:v>
                </c:pt>
                <c:pt idx="790">
                  <c:v>Camion Chevolet NQR</c:v>
                </c:pt>
                <c:pt idx="791">
                  <c:v>Camion Chevrolet NKR III</c:v>
                </c:pt>
                <c:pt idx="792">
                  <c:v>Camion Mitsubishi Fuso</c:v>
                </c:pt>
                <c:pt idx="793">
                  <c:v>CAMIONETA NISSAN-PATROL</c:v>
                </c:pt>
                <c:pt idx="794">
                  <c:v>Camisa en acero inoxidable m10 x m6</c:v>
                </c:pt>
                <c:pt idx="795">
                  <c:v>Canastillas Plásticas  DGD</c:v>
                </c:pt>
                <c:pt idx="796">
                  <c:v>Caneca de 60 litros con aro metálico</c:v>
                </c:pt>
                <c:pt idx="797">
                  <c:v>capacitor cerámico de 0.1µf</c:v>
                </c:pt>
                <c:pt idx="798">
                  <c:v>CAPOT JH</c:v>
                </c:pt>
                <c:pt idx="799">
                  <c:v>CARGADOR TCM</c:v>
                </c:pt>
                <c:pt idx="800">
                  <c:v>Carreta plana de 43 eje de 578-374 con ru</c:v>
                </c:pt>
                <c:pt idx="801">
                  <c:v>CARRIL DEL ASIENTO</c:v>
                </c:pt>
                <c:pt idx="802">
                  <c:v>CARRO PARA TRANSPORTAR BATERIAS DE MONTACARGAS</c:v>
                </c:pt>
                <c:pt idx="803">
                  <c:v>Carrocería</c:v>
                </c:pt>
                <c:pt idx="804">
                  <c:v>CARROGATO CROWN</c:v>
                </c:pt>
                <c:pt idx="805">
                  <c:v>CELDA PARA BATERIA</c:v>
                </c:pt>
                <c:pt idx="806">
                  <c:v>CEPILLO GRATA BRONCE</c:v>
                </c:pt>
                <c:pt idx="807">
                  <c:v>Cevrolet LUV D-MAX Modelo 2012</c:v>
                </c:pt>
                <c:pt idx="808">
                  <c:v>Chevrolet Captiva 3.0 Full Equipo AT</c:v>
                </c:pt>
                <c:pt idx="809">
                  <c:v>CHEVROLET KODIAK 241</c:v>
                </c:pt>
                <c:pt idx="810">
                  <c:v>Clavadora  neumática de Puntillas</c:v>
                </c:pt>
                <c:pt idx="811">
                  <c:v>Cocina Industrial</c:v>
                </c:pt>
                <c:pt idx="812">
                  <c:v>Codo de Cobre</c:v>
                </c:pt>
                <c:pt idx="813">
                  <c:v>CODO HG 3”</c:v>
                </c:pt>
                <c:pt idx="814">
                  <c:v>CODO RANURADO DE 3"</c:v>
                </c:pt>
                <c:pt idx="815">
                  <c:v>codos de 2 ½"</c:v>
                </c:pt>
                <c:pt idx="816">
                  <c:v>Cofre Metalico</c:v>
                </c:pt>
                <c:pt idx="817">
                  <c:v>Colmenas</c:v>
                </c:pt>
                <c:pt idx="818">
                  <c:v>Compresor Hermetico</c:v>
                </c:pt>
                <c:pt idx="819">
                  <c:v>Conector BNC</c:v>
                </c:pt>
                <c:pt idx="820">
                  <c:v>Conector Kiword tv tarjeta de Televisión.</c:v>
                </c:pt>
                <c:pt idx="821">
                  <c:v>CONGELACION GELES</c:v>
                </c:pt>
                <c:pt idx="822">
                  <c:v>Contenedor 40 Pies</c:v>
                </c:pt>
                <c:pt idx="823">
                  <c:v>controlador de aceite centronic</c:v>
                </c:pt>
                <c:pt idx="824">
                  <c:v>CRADLE PARA TERMINAL MC3300</c:v>
                </c:pt>
                <c:pt idx="825">
                  <c:v>CTS DE VENTANA para planta Electrica</c:v>
                </c:pt>
                <c:pt idx="826">
                  <c:v>Cuerda para amarres de Vehiculos</c:v>
                </c:pt>
                <c:pt idx="827">
                  <c:v>Digital Attendant Console for Cisco SPA500 Family Phones</c:v>
                </c:pt>
                <c:pt idx="828">
                  <c:v>Display para montacarga</c:v>
                </c:pt>
                <c:pt idx="829">
                  <c:v>DISPOSITIVO MANUAL PARA RED CONTRA INCENDIOS.</c:v>
                </c:pt>
                <c:pt idx="830">
                  <c:v>División de Teja</c:v>
                </c:pt>
                <c:pt idx="831">
                  <c:v>DODGE</c:v>
                </c:pt>
                <c:pt idx="832">
                  <c:v>DTC imation Ultrium 3 400GB/800gb</c:v>
                </c:pt>
                <c:pt idx="833">
                  <c:v>Eje paso cadena</c:v>
                </c:pt>
                <c:pt idx="834">
                  <c:v>Elaboracion cuñero y hueco piñon</c:v>
                </c:pt>
                <c:pt idx="835">
                  <c:v>ELECTROBOMBA CENTRIFUGA</c:v>
                </c:pt>
                <c:pt idx="836">
                  <c:v>ELECTROVALVULA NEUMATICA 5-2</c:v>
                </c:pt>
                <c:pt idx="837">
                  <c:v>Elemento de Amortiguacion Montacarga</c:v>
                </c:pt>
                <c:pt idx="838">
                  <c:v>Empacadora al vacio</c:v>
                </c:pt>
                <c:pt idx="839">
                  <c:v>EMPAQUE TRANSMISION</c:v>
                </c:pt>
                <c:pt idx="840">
                  <c:v>Encelofanadora Multipack</c:v>
                </c:pt>
                <c:pt idx="841">
                  <c:v>Enclavamiento Mecánico para contactor de 265 Amp</c:v>
                </c:pt>
                <c:pt idx="842">
                  <c:v>Equipo de Bombeo</c:v>
                </c:pt>
                <c:pt idx="843">
                  <c:v>Equipo de codificacion ink jet ref s8 master cabezal 1.1 "p"</c:v>
                </c:pt>
                <c:pt idx="844">
                  <c:v>Equipo de codificacion ink jet ref s8 master cabezal 1.1 ¨m¨</c:v>
                </c:pt>
                <c:pt idx="845">
                  <c:v>EQUIPO DE SEGURIDAD ELECTRONICA</c:v>
                </c:pt>
                <c:pt idx="846">
                  <c:v>EQUIPO HEAT PUMP PARA CUARTO A TEMPERATURA CONTROLADA</c:v>
                </c:pt>
                <c:pt idx="847">
                  <c:v>Escaner</c:v>
                </c:pt>
                <c:pt idx="848">
                  <c:v>ESCOBILLAS DE MOTOR</c:v>
                </c:pt>
                <c:pt idx="849">
                  <c:v>Esparrago rueda montcarga</c:v>
                </c:pt>
                <c:pt idx="850">
                  <c:v>Estructura de seguridad para Neveras</c:v>
                </c:pt>
                <c:pt idx="851">
                  <c:v>Exploradora y Accesorios Montacarga</c:v>
                </c:pt>
                <c:pt idx="852">
                  <c:v>EXPRIMIDOR OSTER CITRUS 120V</c:v>
                </c:pt>
                <c:pt idx="853">
                  <c:v>Fabricación bandejas Chapstick x 1 regular x 8 cavidades.</c:v>
                </c:pt>
                <c:pt idx="854">
                  <c:v>FILTRO DE AIRE PARA VIDEO BEAM</c:v>
                </c:pt>
                <c:pt idx="855">
                  <c:v>Filtros de carbón activado para refrigeracion</c:v>
                </c:pt>
                <c:pt idx="856">
                  <c:v>Forros para Equipos</c:v>
                </c:pt>
                <c:pt idx="857">
                  <c:v>frascos de gastop fuerza alta</c:v>
                </c:pt>
                <c:pt idx="858">
                  <c:v>FREEZER VERTICAL 60 Pies cúbicos</c:v>
                </c:pt>
                <c:pt idx="859">
                  <c:v>Furgon para Chasis Camion FTR</c:v>
                </c:pt>
                <c:pt idx="860">
                  <c:v>Furgon Refrigerado en fibra- Chevrolet FRR.</c:v>
                </c:pt>
                <c:pt idx="861">
                  <c:v>Furgon Refrigerado LUV D-Max. en Fibra</c:v>
                </c:pt>
                <c:pt idx="862">
                  <c:v>Fusibles 10 x 38 1 Amp 500 Voltios</c:v>
                </c:pt>
                <c:pt idx="863">
                  <c:v>galones de pintura roja</c:v>
                </c:pt>
                <c:pt idx="864">
                  <c:v>GAVETERO MODULAR CERRADO GRANDE REFERENCIA M04. DIMENSIONES:</c:v>
                </c:pt>
                <c:pt idx="865">
                  <c:v>Generador de frecuencia</c:v>
                </c:pt>
                <c:pt idx="866">
                  <c:v>Generador de tonos</c:v>
                </c:pt>
                <c:pt idx="867">
                  <c:v>GPS - UNIDAD SATELITAL</c:v>
                </c:pt>
                <c:pt idx="868">
                  <c:v>GRAPADORA NEUMATICA EINHELL</c:v>
                </c:pt>
                <c:pt idx="869">
                  <c:v>Gsm modem (for sms alerts)</c:v>
                </c:pt>
                <c:pt idx="870">
                  <c:v>GUADAÑADORA</c:v>
                </c:pt>
                <c:pt idx="871">
                  <c:v>Guasa para tornillo de 5 mm</c:v>
                </c:pt>
                <c:pt idx="872">
                  <c:v>GUIA DE APOYO LINEAL - LSR M 16</c:v>
                </c:pt>
                <c:pt idx="873">
                  <c:v>Handheld Terminal Zebra MC33</c:v>
                </c:pt>
                <c:pt idx="874">
                  <c:v>HP PROLIANT ML310E GEN8 SERIE SATA</c:v>
                </c:pt>
                <c:pt idx="875">
                  <c:v>HYDROPURE DEIONIZER</c:v>
                </c:pt>
                <c:pt idx="876">
                  <c:v>IDENTIFICADOR DE DATOS PUERTO LAN</c:v>
                </c:pt>
                <c:pt idx="877">
                  <c:v>Identificador de llamadas</c:v>
                </c:pt>
                <c:pt idx="878">
                  <c:v>Impresora Easy coder pd41</c:v>
                </c:pt>
                <c:pt idx="879">
                  <c:v>IMPRESORA HP-LAZERJET-1320</c:v>
                </c:pt>
                <c:pt idx="880">
                  <c:v>Impresora Intermec</c:v>
                </c:pt>
                <c:pt idx="881">
                  <c:v>IMPRESORA LEXMARK X2650</c:v>
                </c:pt>
                <c:pt idx="882">
                  <c:v>Imprevistos Activos Fijos Maq y equipo</c:v>
                </c:pt>
                <c:pt idx="883">
                  <c:v>INTERFASE TT4</c:v>
                </c:pt>
                <c:pt idx="884">
                  <c:v>Interruptor Principal Montacarga</c:v>
                </c:pt>
                <c:pt idx="885">
                  <c:v>INTERRUPTOR TRIPOLAR A 63 AMPERIOS</c:v>
                </c:pt>
                <c:pt idx="886">
                  <c:v>IPOD</c:v>
                </c:pt>
                <c:pt idx="887">
                  <c:v>Juego de llaves Combinados 12 Puntas / 14 Piezas</c:v>
                </c:pt>
                <c:pt idx="888">
                  <c:v>Juego de llaves Hexagonales</c:v>
                </c:pt>
                <c:pt idx="889">
                  <c:v>juego de llaves Thor</c:v>
                </c:pt>
                <c:pt idx="890">
                  <c:v>JUEGO DE TORNILLOS Y EMPAQUE PARA BRIDA 4"</c:v>
                </c:pt>
                <c:pt idx="891">
                  <c:v>JUEGOS DE PASTILLAS DE FRENOS REF 342AS</c:v>
                </c:pt>
                <c:pt idx="892">
                  <c:v>Kit Impeler para bomba Jotkey   </c:v>
                </c:pt>
                <c:pt idx="893">
                  <c:v>KIT PARA REDUNDANCIA HP 4U RPS Enablement Kit</c:v>
                </c:pt>
                <c:pt idx="894">
                  <c:v>Land Rover</c:v>
                </c:pt>
                <c:pt idx="895">
                  <c:v>Lector image kiosk 5.0 64mb ram / 32 mb flash 802.11b wirele</c:v>
                </c:pt>
                <c:pt idx="896">
                  <c:v>Lente varifocal de 3.5 mm a 8 mm</c:v>
                </c:pt>
                <c:pt idx="897">
                  <c:v>Licencia de Datanet con Datpass</c:v>
                </c:pt>
                <c:pt idx="898">
                  <c:v>Licencia p73-02464</c:v>
                </c:pt>
                <c:pt idx="899">
                  <c:v>Linksys media Hub Home Caja</c:v>
                </c:pt>
                <c:pt idx="900">
                  <c:v>Linksys MOD PAP2T ATA</c:v>
                </c:pt>
                <c:pt idx="901">
                  <c:v>LLAVE EXPANSIVA</c:v>
                </c:pt>
                <c:pt idx="902">
                  <c:v>LUZ EXPLORADORA</c:v>
                </c:pt>
                <c:pt idx="903">
                  <c:v>Malla polo a tierra</c:v>
                </c:pt>
                <c:pt idx="904">
                  <c:v>Manguera  Mástil</c:v>
                </c:pt>
                <c:pt idx="905">
                  <c:v>Manguera del SideShif</c:v>
                </c:pt>
                <c:pt idx="906">
                  <c:v>MANOMETRO A 300 PSI GLICERINA</c:v>
                </c:pt>
                <c:pt idx="907">
                  <c:v>MAQUINA  PROCESADORA  DE  PAPEL</c:v>
                </c:pt>
                <c:pt idx="908">
                  <c:v>MAQUINA BOLSEADORA DE SEGUNDA</c:v>
                </c:pt>
                <c:pt idx="909">
                  <c:v>Maquina control de visión artificial</c:v>
                </c:pt>
                <c:pt idx="910">
                  <c:v>Maquina de Cortar Baldosin T60</c:v>
                </c:pt>
                <c:pt idx="911">
                  <c:v>Medidor de profundidad de labrado llanta</c:v>
                </c:pt>
                <c:pt idx="912">
                  <c:v>MEGAFONO</c:v>
                </c:pt>
                <c:pt idx="913">
                  <c:v>MEMORIA 512 MB</c:v>
                </c:pt>
                <c:pt idx="914">
                  <c:v>MEMORIA DIMM PC 133 512MB</c:v>
                </c:pt>
                <c:pt idx="915">
                  <c:v>Micro Válvulas Cabezal</c:v>
                </c:pt>
                <c:pt idx="916">
                  <c:v>Microbus Mercedes benz</c:v>
                </c:pt>
                <c:pt idx="917">
                  <c:v>Modem inalámbrico para internet</c:v>
                </c:pt>
                <c:pt idx="918">
                  <c:v>MOLDE Y TROQUEL BURBUJA TODAY 3 X 4</c:v>
                </c:pt>
                <c:pt idx="919">
                  <c:v>MOLDE, TROQUEL Y BANDEJAS DE SELLADO ROBAXIN</c:v>
                </c:pt>
                <c:pt idx="920">
                  <c:v>MONITOR DE 25"</c:v>
                </c:pt>
                <c:pt idx="921">
                  <c:v>MONITOR PROFESIONAL DE 50"</c:v>
                </c:pt>
                <c:pt idx="922">
                  <c:v>MONTACARGA YALE</c:v>
                </c:pt>
                <c:pt idx="923">
                  <c:v>MONTAJE DE LLANTA</c:v>
                </c:pt>
                <c:pt idx="924">
                  <c:v>Morseto para selladora "L"</c:v>
                </c:pt>
                <c:pt idx="925">
                  <c:v>MOTOCICLETA SUZUKI GN 125</c:v>
                </c:pt>
                <c:pt idx="926">
                  <c:v>Motor de 0,4 hp trifásico siemens REF. 1LA 07-4YC60</c:v>
                </c:pt>
                <c:pt idx="927">
                  <c:v>Motor Electrico de Direccion Jungheinrich</c:v>
                </c:pt>
                <c:pt idx="928">
                  <c:v>NVR PARA CCTV</c:v>
                </c:pt>
                <c:pt idx="929">
                  <c:v>oscilador</c:v>
                </c:pt>
                <c:pt idx="930">
                  <c:v>ParLeds  - luces para eventos</c:v>
                </c:pt>
                <c:pt idx="931">
                  <c:v>Parrilla metalica CF</c:v>
                </c:pt>
                <c:pt idx="932">
                  <c:v>Pasador Brazo Seguridad</c:v>
                </c:pt>
                <c:pt idx="933">
                  <c:v>Pasador Cilindro Hueco de Diámetro de 3 mm</c:v>
                </c:pt>
                <c:pt idx="934">
                  <c:v>Pastillas Freno Montacarga</c:v>
                </c:pt>
                <c:pt idx="935">
                  <c:v>PATCH CORD CAT</c:v>
                </c:pt>
                <c:pt idx="936">
                  <c:v>PERA IMPORTADA</c:v>
                </c:pt>
                <c:pt idx="937">
                  <c:v>PERTIGA TELESCOPICA</c:v>
                </c:pt>
                <c:pt idx="938">
                  <c:v>Pin segger JH2000</c:v>
                </c:pt>
                <c:pt idx="939">
                  <c:v>Pinza pelacable</c:v>
                </c:pt>
                <c:pt idx="940">
                  <c:v>Pinza pico de loro 1"</c:v>
                </c:pt>
                <c:pt idx="941">
                  <c:v>Pito para 24</c:v>
                </c:pt>
                <c:pt idx="942">
                  <c:v>Planta telefónica</c:v>
                </c:pt>
                <c:pt idx="943">
                  <c:v>PLATAFORMA HIDRAULICA SIMEC</c:v>
                </c:pt>
                <c:pt idx="944">
                  <c:v>PLUG R)45</c:v>
                </c:pt>
                <c:pt idx="945">
                  <c:v>Ponchadora de canotillo</c:v>
                </c:pt>
                <c:pt idx="946">
                  <c:v>Procesador para un ML 150 G3 Dual- Core Intel</c:v>
                </c:pt>
                <c:pt idx="947">
                  <c:v>Puck Brake XP .003</c:v>
                </c:pt>
                <c:pt idx="948">
                  <c:v>Pulsador SIDE SHIF</c:v>
                </c:pt>
                <c:pt idx="949">
                  <c:v>Purificador de aire</c:v>
                </c:pt>
                <c:pt idx="950">
                  <c:v>Rache</c:v>
                </c:pt>
                <c:pt idx="951">
                  <c:v>Recuperadora de refrigerante</c:v>
                </c:pt>
                <c:pt idx="952">
                  <c:v>REDUCCION RANURADA RAN - ROSC 2.5"x 1"</c:v>
                </c:pt>
                <c:pt idx="953">
                  <c:v>Refrigerador Horizontal</c:v>
                </c:pt>
                <c:pt idx="954">
                  <c:v>Relay potencial Mars 64</c:v>
                </c:pt>
                <c:pt idx="955">
                  <c:v>Reloj De Correspondencia</c:v>
                </c:pt>
                <c:pt idx="956">
                  <c:v>Reloj Pix 3000 X</c:v>
                </c:pt>
                <c:pt idx="957">
                  <c:v>REPUESTOS (maquinaria para alturas)</c:v>
                </c:pt>
                <c:pt idx="958">
                  <c:v>RESISTENCIA PLANA PARA SELLADORA NEUMÁTICA 3 mm  x 0.5</c:v>
                </c:pt>
                <c:pt idx="959">
                  <c:v>Resorte para la unidad Estibador BT</c:v>
                </c:pt>
                <c:pt idx="960">
                  <c:v>Retenedores de ¾" para Sprinklers</c:v>
                </c:pt>
                <c:pt idx="961">
                  <c:v>ROCIADORES LISTADOS 3/4" PENDENT, K=8.0, PARA RAKS, RESPUESA</c:v>
                </c:pt>
                <c:pt idx="962">
                  <c:v>Rodamiento  Ref. 6003 2RS</c:v>
                </c:pt>
                <c:pt idx="963">
                  <c:v>Rodamiento axial 12 mm</c:v>
                </c:pt>
                <c:pt idx="964">
                  <c:v>Rodamiento Unidireccional BB25 KK</c:v>
                </c:pt>
                <c:pt idx="965">
                  <c:v>Roscas</c:v>
                </c:pt>
                <c:pt idx="966">
                  <c:v>Semiremolque Tipo Van 2 Ejes - Con Unid. Refrigeracion</c:v>
                </c:pt>
                <c:pt idx="967">
                  <c:v>Sensor Inductivo Ref, PRM08-20N</c:v>
                </c:pt>
                <c:pt idx="968">
                  <c:v>Servidor 416768-001</c:v>
                </c:pt>
                <c:pt idx="969">
                  <c:v>Servidor HP BLC7000</c:v>
                </c:pt>
                <c:pt idx="970">
                  <c:v>SERVIDOR HP SERVER ML 115AMD 437288-001</c:v>
                </c:pt>
                <c:pt idx="971">
                  <c:v>SIMORRESISTENTES DE 1 VIA  6"</c:v>
                </c:pt>
                <c:pt idx="972">
                  <c:v>Sistema de descenso cadenilla</c:v>
                </c:pt>
                <c:pt idx="973">
                  <c:v>Sistema de Digiturno</c:v>
                </c:pt>
                <c:pt idx="974">
                  <c:v>SISTEMA DE TELEPRESENCIA CISCO</c:v>
                </c:pt>
                <c:pt idx="975">
                  <c:v>Sistema sonido ambiental</c:v>
                </c:pt>
                <c:pt idx="976">
                  <c:v>SMART BLINKY</c:v>
                </c:pt>
                <c:pt idx="977">
                  <c:v>Software CRM Open Market</c:v>
                </c:pt>
                <c:pt idx="978">
                  <c:v>Sofware para Huellero</c:v>
                </c:pt>
                <c:pt idx="979">
                  <c:v>Soldadura Harris</c:v>
                </c:pt>
                <c:pt idx="980">
                  <c:v>SONDA PENTA  PARA REFRIGERACION</c:v>
                </c:pt>
                <c:pt idx="981">
                  <c:v>Soplete de tres boquillas para gas mapp</c:v>
                </c:pt>
                <c:pt idx="982">
                  <c:v>Soporte monitor industrial 50"</c:v>
                </c:pt>
                <c:pt idx="983">
                  <c:v>SOPORTE PARA MICROFONO</c:v>
                </c:pt>
                <c:pt idx="984">
                  <c:v>Soporte para pistola de secado</c:v>
                </c:pt>
                <c:pt idx="985">
                  <c:v>SPAGUETTI THERMOENCOGIBLE</c:v>
                </c:pt>
                <c:pt idx="986">
                  <c:v>SPS-MODULE ONBRD ADM</c:v>
                </c:pt>
                <c:pt idx="987">
                  <c:v>Switch Cisco Catalyst 3750-X</c:v>
                </c:pt>
                <c:pt idx="988">
                  <c:v>Switch Inductivo Montacarga</c:v>
                </c:pt>
                <c:pt idx="989">
                  <c:v>Tanque 50 lbs para Recuperadora de Refrigerante</c:v>
                </c:pt>
                <c:pt idx="990">
                  <c:v>Tapa alimentador IR-1023</c:v>
                </c:pt>
                <c:pt idx="991">
                  <c:v>Tapa Tanque</c:v>
                </c:pt>
                <c:pt idx="992">
                  <c:v>TARJETA DE 16 EXTENSIONES KX-TDA6174</c:v>
                </c:pt>
                <c:pt idx="993">
                  <c:v>Tarjeta de 8 extensiones planta analoga kx-t1232</c:v>
                </c:pt>
                <c:pt idx="994">
                  <c:v>TARJETA IMPORTADORA DE 16 CANALES DE VIDEO</c:v>
                </c:pt>
                <c:pt idx="995">
                  <c:v>Tarjeta Sim Card con mensajes de texto</c:v>
                </c:pt>
                <c:pt idx="996">
                  <c:v>TC HEX 14 X 35 10.9 C/  arandela y cono</c:v>
                </c:pt>
                <c:pt idx="997">
                  <c:v>Teclado DSC PK 5501</c:v>
                </c:pt>
                <c:pt idx="998">
                  <c:v>TEE MECANICA DE 6"x 1"</c:v>
                </c:pt>
                <c:pt idx="999">
                  <c:v>TERMOGRAFO DRY ICE MULTIPLE USE CON SONDA FLEXIBLE</c:v>
                </c:pt>
                <c:pt idx="1000">
                  <c:v>TERMOSTATO ROBERT SHAW</c:v>
                </c:pt>
                <c:pt idx="1001">
                  <c:v>Topellantas</c:v>
                </c:pt>
                <c:pt idx="1002">
                  <c:v>Tornillo 3/8 " Cabeza Bristol con tuerca y arandela</c:v>
                </c:pt>
                <c:pt idx="1003">
                  <c:v>Tornillo 6mm x 80mm cabeza brisltol</c:v>
                </c:pt>
                <c:pt idx="1004">
                  <c:v>Tornillo Bristol de Diámetro de 6mm * 50mm</c:v>
                </c:pt>
                <c:pt idx="1005">
                  <c:v>Tornillo cabeza mariposa</c:v>
                </c:pt>
                <c:pt idx="1006">
                  <c:v>Tornillo de 3mm x 15 mmm cabeza redonda bristol</c:v>
                </c:pt>
                <c:pt idx="1007">
                  <c:v>TORNILLOS CABEZA GARVANZO M 5 X 30 ROSC</c:v>
                </c:pt>
                <c:pt idx="1008">
                  <c:v>TORNILLOS PRISIONEROS M 5 X 6</c:v>
                </c:pt>
                <c:pt idx="1009">
                  <c:v>Traba rosca loctite 277</c:v>
                </c:pt>
                <c:pt idx="1010">
                  <c:v>TRACTOCAMION</c:v>
                </c:pt>
                <c:pt idx="1011">
                  <c:v>Tractocamion Chevrolet FVR - 4 x 2</c:v>
                </c:pt>
                <c:pt idx="1012">
                  <c:v>TRANSFORMADOR TRIFASICO 300 KV 11400/208-120V</c:v>
                </c:pt>
                <c:pt idx="1013">
                  <c:v>Tronzadora Industrial</c:v>
                </c:pt>
                <c:pt idx="1014">
                  <c:v>Tuerca Bronce 1/4</c:v>
                </c:pt>
                <c:pt idx="1015">
                  <c:v>Tuerca de 6 mm</c:v>
                </c:pt>
                <c:pt idx="1016">
                  <c:v>Tuerca en Bronce</c:v>
                </c:pt>
                <c:pt idx="1017">
                  <c:v>Unidad caj 2432Z A 110 VTS R-404A</c:v>
                </c:pt>
                <c:pt idx="1018">
                  <c:v>UNIDAD COPELAND 3 HP</c:v>
                </c:pt>
                <c:pt idx="1019">
                  <c:v>Unidad de revelado Kyocera</c:v>
                </c:pt>
                <c:pt idx="1020">
                  <c:v>UNIDAD DVD BLURAY PARA PC</c:v>
                </c:pt>
                <c:pt idx="1021">
                  <c:v>UNION BRONCE HEMBRA HEMBRA NH 2 1/2”</c:v>
                </c:pt>
                <c:pt idx="1022">
                  <c:v>Universal 4 Sistema Red contra incendio</c:v>
                </c:pt>
                <c:pt idx="1023">
                  <c:v>VÁLVULA</c:v>
                </c:pt>
                <c:pt idx="1024">
                  <c:v>Valvula de Descenso Montacarga Jungheinrich</c:v>
                </c:pt>
                <c:pt idx="1025">
                  <c:v>VÁLVULA DE PRUEBA Y DRENAJE 2" UL/FM</c:v>
                </c:pt>
                <c:pt idx="1026">
                  <c:v>Válvula llenadora de salido</c:v>
                </c:pt>
                <c:pt idx="1027">
                  <c:v>VALVULA MARIPOSA RANURADA UL/FM 6"</c:v>
                </c:pt>
                <c:pt idx="1028">
                  <c:v>Valvula sello elastica 4 Sistema Red contra incendio</c:v>
                </c:pt>
                <c:pt idx="1029">
                  <c:v>Varilla Roscada</c:v>
                </c:pt>
              </c:strCache>
            </c:strRef>
          </c:cat>
          <c:val>
            <c:numRef>
              <c:f>MAQ!$F$2:$F$1031</c:f>
              <c:numCache>
                <c:formatCode>0.00%</c:formatCode>
                <c:ptCount val="1030"/>
                <c:pt idx="0">
                  <c:v>4.0161961041803459E-2</c:v>
                </c:pt>
                <c:pt idx="1">
                  <c:v>7.441453272050777E-2</c:v>
                </c:pt>
                <c:pt idx="2">
                  <c:v>9.3346465309695772E-2</c:v>
                </c:pt>
                <c:pt idx="3">
                  <c:v>0.11074633398993215</c:v>
                </c:pt>
                <c:pt idx="4">
                  <c:v>0.12814620267016852</c:v>
                </c:pt>
                <c:pt idx="5">
                  <c:v>0.14521777194134383</c:v>
                </c:pt>
                <c:pt idx="6">
                  <c:v>0.15845918144014007</c:v>
                </c:pt>
                <c:pt idx="7">
                  <c:v>0.1709345589844605</c:v>
                </c:pt>
                <c:pt idx="8">
                  <c:v>0.1827533377106588</c:v>
                </c:pt>
                <c:pt idx="9">
                  <c:v>0.19435325016414973</c:v>
                </c:pt>
                <c:pt idx="10">
                  <c:v>0.20584372948128696</c:v>
                </c:pt>
                <c:pt idx="11">
                  <c:v>0.21711534252571682</c:v>
                </c:pt>
                <c:pt idx="12">
                  <c:v>0.22794922302473192</c:v>
                </c:pt>
                <c:pt idx="13">
                  <c:v>0.23670387393302694</c:v>
                </c:pt>
                <c:pt idx="14">
                  <c:v>0.24480192602319983</c:v>
                </c:pt>
                <c:pt idx="15">
                  <c:v>0.25268111184066538</c:v>
                </c:pt>
                <c:pt idx="16">
                  <c:v>0.2600131319763625</c:v>
                </c:pt>
                <c:pt idx="17">
                  <c:v>0.26701685270299852</c:v>
                </c:pt>
                <c:pt idx="18">
                  <c:v>0.27380170715692714</c:v>
                </c:pt>
                <c:pt idx="19">
                  <c:v>0.28036769533814843</c:v>
                </c:pt>
                <c:pt idx="20">
                  <c:v>0.28682425038301601</c:v>
                </c:pt>
                <c:pt idx="21">
                  <c:v>0.29295250601882256</c:v>
                </c:pt>
                <c:pt idx="22">
                  <c:v>0.29886189538192171</c:v>
                </c:pt>
                <c:pt idx="23">
                  <c:v>0.30477128474502085</c:v>
                </c:pt>
                <c:pt idx="24">
                  <c:v>0.31046180783541261</c:v>
                </c:pt>
                <c:pt idx="25">
                  <c:v>0.31615233092580436</c:v>
                </c:pt>
                <c:pt idx="26">
                  <c:v>0.32184285401619611</c:v>
                </c:pt>
                <c:pt idx="27">
                  <c:v>0.32742394397023422</c:v>
                </c:pt>
                <c:pt idx="28">
                  <c:v>0.33289560078791863</c:v>
                </c:pt>
                <c:pt idx="29">
                  <c:v>0.33836725760560304</c:v>
                </c:pt>
                <c:pt idx="30">
                  <c:v>0.34372948128693376</c:v>
                </c:pt>
                <c:pt idx="31">
                  <c:v>0.34909170496826447</c:v>
                </c:pt>
                <c:pt idx="32">
                  <c:v>0.35434449551324149</c:v>
                </c:pt>
                <c:pt idx="33">
                  <c:v>0.3594878529218648</c:v>
                </c:pt>
                <c:pt idx="34">
                  <c:v>0.36441234405778078</c:v>
                </c:pt>
                <c:pt idx="35">
                  <c:v>0.36922740205734306</c:v>
                </c:pt>
                <c:pt idx="36">
                  <c:v>0.37371416064784424</c:v>
                </c:pt>
                <c:pt idx="37">
                  <c:v>0.37809148610199178</c:v>
                </c:pt>
                <c:pt idx="38">
                  <c:v>0.38246881155613932</c:v>
                </c:pt>
                <c:pt idx="39">
                  <c:v>0.38684613701028686</c:v>
                </c:pt>
                <c:pt idx="40">
                  <c:v>0.3911140293280807</c:v>
                </c:pt>
                <c:pt idx="41">
                  <c:v>0.39538192164587455</c:v>
                </c:pt>
                <c:pt idx="42">
                  <c:v>0.39954038082731469</c:v>
                </c:pt>
                <c:pt idx="43">
                  <c:v>0.40369884000875483</c:v>
                </c:pt>
                <c:pt idx="44">
                  <c:v>0.40774786605384128</c:v>
                </c:pt>
                <c:pt idx="45">
                  <c:v>0.41179689209892772</c:v>
                </c:pt>
                <c:pt idx="46">
                  <c:v>0.41584591814401417</c:v>
                </c:pt>
                <c:pt idx="47">
                  <c:v>0.41978551105274692</c:v>
                </c:pt>
                <c:pt idx="48">
                  <c:v>0.42372510396147967</c:v>
                </c:pt>
                <c:pt idx="49">
                  <c:v>0.42755526373385871</c:v>
                </c:pt>
                <c:pt idx="50">
                  <c:v>0.43138542350623776</c:v>
                </c:pt>
                <c:pt idx="51">
                  <c:v>0.43521558327861681</c:v>
                </c:pt>
                <c:pt idx="52">
                  <c:v>0.43893630991464222</c:v>
                </c:pt>
                <c:pt idx="53">
                  <c:v>0.44265703655066763</c:v>
                </c:pt>
                <c:pt idx="54">
                  <c:v>0.44626833005033933</c:v>
                </c:pt>
                <c:pt idx="55">
                  <c:v>0.44987962355001104</c:v>
                </c:pt>
                <c:pt idx="56">
                  <c:v>0.45338148391332905</c:v>
                </c:pt>
                <c:pt idx="57">
                  <c:v>0.45677391114029336</c:v>
                </c:pt>
                <c:pt idx="58">
                  <c:v>0.46005690523090398</c:v>
                </c:pt>
                <c:pt idx="59">
                  <c:v>0.46333989932151459</c:v>
                </c:pt>
                <c:pt idx="60">
                  <c:v>0.46651346027577156</c:v>
                </c:pt>
                <c:pt idx="61">
                  <c:v>0.46968702123002853</c:v>
                </c:pt>
                <c:pt idx="62">
                  <c:v>0.47286058218428551</c:v>
                </c:pt>
                <c:pt idx="63">
                  <c:v>0.47603414313854248</c:v>
                </c:pt>
                <c:pt idx="64">
                  <c:v>0.47909827095644575</c:v>
                </c:pt>
                <c:pt idx="65">
                  <c:v>0.48216239877434902</c:v>
                </c:pt>
                <c:pt idx="66">
                  <c:v>0.48522652659225229</c:v>
                </c:pt>
                <c:pt idx="67">
                  <c:v>0.48829065441015557</c:v>
                </c:pt>
                <c:pt idx="68">
                  <c:v>0.49135478222805884</c:v>
                </c:pt>
                <c:pt idx="69">
                  <c:v>0.49441891004596211</c:v>
                </c:pt>
                <c:pt idx="70">
                  <c:v>0.49737360472751169</c:v>
                </c:pt>
                <c:pt idx="71">
                  <c:v>0.50021886627270762</c:v>
                </c:pt>
                <c:pt idx="72">
                  <c:v>0.50306412781790355</c:v>
                </c:pt>
                <c:pt idx="73">
                  <c:v>0.50590938936309948</c:v>
                </c:pt>
                <c:pt idx="74">
                  <c:v>0.50875465090829541</c:v>
                </c:pt>
                <c:pt idx="75">
                  <c:v>0.51149047931713765</c:v>
                </c:pt>
                <c:pt idx="76">
                  <c:v>0.51422630772597988</c:v>
                </c:pt>
                <c:pt idx="77">
                  <c:v>0.51696213613482211</c:v>
                </c:pt>
                <c:pt idx="78">
                  <c:v>0.51969796454366435</c:v>
                </c:pt>
                <c:pt idx="79">
                  <c:v>0.52232435981615288</c:v>
                </c:pt>
                <c:pt idx="80">
                  <c:v>0.52495075508864142</c:v>
                </c:pt>
                <c:pt idx="81">
                  <c:v>0.52757715036112995</c:v>
                </c:pt>
                <c:pt idx="82">
                  <c:v>0.53020354563361849</c:v>
                </c:pt>
                <c:pt idx="83">
                  <c:v>0.53272050776975333</c:v>
                </c:pt>
                <c:pt idx="84">
                  <c:v>0.53523746990588816</c:v>
                </c:pt>
                <c:pt idx="85">
                  <c:v>0.537754432042023</c:v>
                </c:pt>
                <c:pt idx="86">
                  <c:v>0.54027139417815784</c:v>
                </c:pt>
                <c:pt idx="87">
                  <c:v>0.54267892317793898</c:v>
                </c:pt>
                <c:pt idx="88">
                  <c:v>0.54508645217772012</c:v>
                </c:pt>
                <c:pt idx="89">
                  <c:v>0.54749398117750125</c:v>
                </c:pt>
                <c:pt idx="90">
                  <c:v>0.54990151017728239</c:v>
                </c:pt>
                <c:pt idx="91">
                  <c:v>0.55230903917706353</c:v>
                </c:pt>
                <c:pt idx="92">
                  <c:v>0.55460713504049097</c:v>
                </c:pt>
                <c:pt idx="93">
                  <c:v>0.55690523090391841</c:v>
                </c:pt>
                <c:pt idx="94">
                  <c:v>0.55920332676734585</c:v>
                </c:pt>
                <c:pt idx="95">
                  <c:v>0.56150142263077329</c:v>
                </c:pt>
                <c:pt idx="96">
                  <c:v>0.56379951849420074</c:v>
                </c:pt>
                <c:pt idx="97">
                  <c:v>0.56609761435762818</c:v>
                </c:pt>
                <c:pt idx="98">
                  <c:v>0.56828627708470192</c:v>
                </c:pt>
                <c:pt idx="99">
                  <c:v>0.57047493981177566</c:v>
                </c:pt>
                <c:pt idx="100">
                  <c:v>0.5726636025388494</c:v>
                </c:pt>
                <c:pt idx="101">
                  <c:v>0.57485226526592315</c:v>
                </c:pt>
                <c:pt idx="102">
                  <c:v>0.57704092799299689</c:v>
                </c:pt>
                <c:pt idx="103">
                  <c:v>0.57912015758371693</c:v>
                </c:pt>
                <c:pt idx="104">
                  <c:v>0.58119938717443698</c:v>
                </c:pt>
                <c:pt idx="105">
                  <c:v>0.58327861676515702</c:v>
                </c:pt>
                <c:pt idx="106">
                  <c:v>0.58535784635587707</c:v>
                </c:pt>
                <c:pt idx="107">
                  <c:v>0.58743707594659711</c:v>
                </c:pt>
                <c:pt idx="108">
                  <c:v>0.58951630553731715</c:v>
                </c:pt>
                <c:pt idx="109">
                  <c:v>0.5915955351280372</c:v>
                </c:pt>
                <c:pt idx="110">
                  <c:v>0.59356533158240354</c:v>
                </c:pt>
                <c:pt idx="111">
                  <c:v>0.59553512803676989</c:v>
                </c:pt>
                <c:pt idx="112">
                  <c:v>0.59750492449113624</c:v>
                </c:pt>
                <c:pt idx="113">
                  <c:v>0.59947472094550258</c:v>
                </c:pt>
                <c:pt idx="114">
                  <c:v>0.60133508426351523</c:v>
                </c:pt>
                <c:pt idx="115">
                  <c:v>0.60319544758152788</c:v>
                </c:pt>
                <c:pt idx="116">
                  <c:v>0.60505581089954052</c:v>
                </c:pt>
                <c:pt idx="117">
                  <c:v>0.60691617421755317</c:v>
                </c:pt>
                <c:pt idx="118">
                  <c:v>0.60877653753556582</c:v>
                </c:pt>
                <c:pt idx="119">
                  <c:v>0.61063690085357847</c:v>
                </c:pt>
                <c:pt idx="120">
                  <c:v>0.61249726417159112</c:v>
                </c:pt>
                <c:pt idx="121">
                  <c:v>0.61435762748960376</c:v>
                </c:pt>
                <c:pt idx="122">
                  <c:v>0.61610855767126282</c:v>
                </c:pt>
                <c:pt idx="123">
                  <c:v>0.61785948785292188</c:v>
                </c:pt>
                <c:pt idx="124">
                  <c:v>0.61961041803458095</c:v>
                </c:pt>
                <c:pt idx="125">
                  <c:v>0.62136134821624001</c:v>
                </c:pt>
                <c:pt idx="126">
                  <c:v>0.62311227839789907</c:v>
                </c:pt>
                <c:pt idx="127">
                  <c:v>0.62486320857955813</c:v>
                </c:pt>
                <c:pt idx="128">
                  <c:v>0.62650470562486349</c:v>
                </c:pt>
                <c:pt idx="129">
                  <c:v>0.62814620267016885</c:v>
                </c:pt>
                <c:pt idx="130">
                  <c:v>0.62978769971547421</c:v>
                </c:pt>
                <c:pt idx="131">
                  <c:v>0.63142919676077958</c:v>
                </c:pt>
                <c:pt idx="132">
                  <c:v>0.63307069380608494</c:v>
                </c:pt>
                <c:pt idx="133">
                  <c:v>0.6347121908513903</c:v>
                </c:pt>
                <c:pt idx="134">
                  <c:v>0.63635368789669566</c:v>
                </c:pt>
                <c:pt idx="135">
                  <c:v>0.63799518494200103</c:v>
                </c:pt>
                <c:pt idx="136">
                  <c:v>0.63963668198730639</c:v>
                </c:pt>
                <c:pt idx="137">
                  <c:v>0.64116874589625805</c:v>
                </c:pt>
                <c:pt idx="138">
                  <c:v>0.64270080980520972</c:v>
                </c:pt>
                <c:pt idx="139">
                  <c:v>0.64423287371416138</c:v>
                </c:pt>
                <c:pt idx="140">
                  <c:v>0.64576493762311304</c:v>
                </c:pt>
                <c:pt idx="141">
                  <c:v>0.64729700153206471</c:v>
                </c:pt>
                <c:pt idx="142">
                  <c:v>0.64882906544101637</c:v>
                </c:pt>
                <c:pt idx="143">
                  <c:v>0.65036112934996804</c:v>
                </c:pt>
                <c:pt idx="144">
                  <c:v>0.6518931932589197</c:v>
                </c:pt>
                <c:pt idx="145">
                  <c:v>0.65342525716787137</c:v>
                </c:pt>
                <c:pt idx="146">
                  <c:v>0.65495732107682303</c:v>
                </c:pt>
                <c:pt idx="147">
                  <c:v>0.65648938498577469</c:v>
                </c:pt>
                <c:pt idx="148">
                  <c:v>0.65802144889472636</c:v>
                </c:pt>
                <c:pt idx="149">
                  <c:v>0.65955351280367802</c:v>
                </c:pt>
                <c:pt idx="150">
                  <c:v>0.66108557671262969</c:v>
                </c:pt>
                <c:pt idx="151">
                  <c:v>0.66250820748522765</c:v>
                </c:pt>
                <c:pt idx="152">
                  <c:v>0.66393083825782562</c:v>
                </c:pt>
                <c:pt idx="153">
                  <c:v>0.66535346903042358</c:v>
                </c:pt>
                <c:pt idx="154">
                  <c:v>0.66677609980302155</c:v>
                </c:pt>
                <c:pt idx="155">
                  <c:v>0.66819873057561952</c:v>
                </c:pt>
                <c:pt idx="156">
                  <c:v>0.66962136134821748</c:v>
                </c:pt>
                <c:pt idx="157">
                  <c:v>0.67104399212081545</c:v>
                </c:pt>
                <c:pt idx="158">
                  <c:v>0.67246662289341341</c:v>
                </c:pt>
                <c:pt idx="159">
                  <c:v>0.67388925366601138</c:v>
                </c:pt>
                <c:pt idx="160">
                  <c:v>0.67531188443860934</c:v>
                </c:pt>
                <c:pt idx="161">
                  <c:v>0.67673451521120731</c:v>
                </c:pt>
                <c:pt idx="162">
                  <c:v>0.67815714598380528</c:v>
                </c:pt>
                <c:pt idx="163">
                  <c:v>0.67947034362004954</c:v>
                </c:pt>
                <c:pt idx="164">
                  <c:v>0.68078354125629381</c:v>
                </c:pt>
                <c:pt idx="165">
                  <c:v>0.68209673889253808</c:v>
                </c:pt>
                <c:pt idx="166">
                  <c:v>0.68340993652878235</c:v>
                </c:pt>
                <c:pt idx="167">
                  <c:v>0.68472313416502661</c:v>
                </c:pt>
                <c:pt idx="168">
                  <c:v>0.68603633180127088</c:v>
                </c:pt>
                <c:pt idx="169">
                  <c:v>0.68734952943751515</c:v>
                </c:pt>
                <c:pt idx="170">
                  <c:v>0.68866272707375942</c:v>
                </c:pt>
                <c:pt idx="171">
                  <c:v>0.68986649157364999</c:v>
                </c:pt>
                <c:pt idx="172">
                  <c:v>0.69107025607354056</c:v>
                </c:pt>
                <c:pt idx="173">
                  <c:v>0.69227402057343113</c:v>
                </c:pt>
                <c:pt idx="174">
                  <c:v>0.6934777850733217</c:v>
                </c:pt>
                <c:pt idx="175">
                  <c:v>0.69468154957321226</c:v>
                </c:pt>
                <c:pt idx="176">
                  <c:v>0.69588531407310283</c:v>
                </c:pt>
                <c:pt idx="177">
                  <c:v>0.6970890785729934</c:v>
                </c:pt>
                <c:pt idx="178">
                  <c:v>0.69829284307288397</c:v>
                </c:pt>
                <c:pt idx="179">
                  <c:v>0.69949660757277454</c:v>
                </c:pt>
                <c:pt idx="180">
                  <c:v>0.70070037207266511</c:v>
                </c:pt>
                <c:pt idx="181">
                  <c:v>0.70190413657255568</c:v>
                </c:pt>
                <c:pt idx="182">
                  <c:v>0.70310790107244625</c:v>
                </c:pt>
                <c:pt idx="183">
                  <c:v>0.70431166557233682</c:v>
                </c:pt>
                <c:pt idx="184">
                  <c:v>0.70551543007222739</c:v>
                </c:pt>
                <c:pt idx="185">
                  <c:v>0.70671919457211796</c:v>
                </c:pt>
                <c:pt idx="186">
                  <c:v>0.70792295907200853</c:v>
                </c:pt>
                <c:pt idx="187">
                  <c:v>0.7091267235718991</c:v>
                </c:pt>
                <c:pt idx="188">
                  <c:v>0.71033048807178967</c:v>
                </c:pt>
                <c:pt idx="189">
                  <c:v>0.71153425257168024</c:v>
                </c:pt>
                <c:pt idx="190">
                  <c:v>0.71273801707157081</c:v>
                </c:pt>
                <c:pt idx="191">
                  <c:v>0.71383234843510768</c:v>
                </c:pt>
                <c:pt idx="192">
                  <c:v>0.71492667979864455</c:v>
                </c:pt>
                <c:pt idx="193">
                  <c:v>0.71602101116218142</c:v>
                </c:pt>
                <c:pt idx="194">
                  <c:v>0.71711534252571829</c:v>
                </c:pt>
                <c:pt idx="195">
                  <c:v>0.71820967388925516</c:v>
                </c:pt>
                <c:pt idx="196">
                  <c:v>0.71930400525279203</c:v>
                </c:pt>
                <c:pt idx="197">
                  <c:v>0.7203983366163289</c:v>
                </c:pt>
                <c:pt idx="198">
                  <c:v>0.72149266797986578</c:v>
                </c:pt>
                <c:pt idx="199">
                  <c:v>0.72258699934340265</c:v>
                </c:pt>
                <c:pt idx="200">
                  <c:v>0.72368133070693952</c:v>
                </c:pt>
                <c:pt idx="201">
                  <c:v>0.72477566207047639</c:v>
                </c:pt>
                <c:pt idx="202">
                  <c:v>0.72586999343401326</c:v>
                </c:pt>
                <c:pt idx="203">
                  <c:v>0.72696432479755013</c:v>
                </c:pt>
                <c:pt idx="204">
                  <c:v>0.728058656161087</c:v>
                </c:pt>
                <c:pt idx="205">
                  <c:v>0.72915298752462387</c:v>
                </c:pt>
                <c:pt idx="206">
                  <c:v>0.73024731888816075</c:v>
                </c:pt>
                <c:pt idx="207">
                  <c:v>0.73134165025169762</c:v>
                </c:pt>
                <c:pt idx="208">
                  <c:v>0.73243598161523449</c:v>
                </c:pt>
                <c:pt idx="209">
                  <c:v>0.73353031297877136</c:v>
                </c:pt>
                <c:pt idx="210">
                  <c:v>0.73462464434230823</c:v>
                </c:pt>
                <c:pt idx="211">
                  <c:v>0.7357189757058451</c:v>
                </c:pt>
                <c:pt idx="212">
                  <c:v>0.73681330706938197</c:v>
                </c:pt>
                <c:pt idx="213">
                  <c:v>0.73779820529656515</c:v>
                </c:pt>
                <c:pt idx="214">
                  <c:v>0.73878310352374832</c:v>
                </c:pt>
                <c:pt idx="215">
                  <c:v>0.73976800175093149</c:v>
                </c:pt>
                <c:pt idx="216">
                  <c:v>0.74075289997811467</c:v>
                </c:pt>
                <c:pt idx="217">
                  <c:v>0.74173779820529784</c:v>
                </c:pt>
                <c:pt idx="218">
                  <c:v>0.74272269643248101</c:v>
                </c:pt>
                <c:pt idx="219">
                  <c:v>0.74370759465966418</c:v>
                </c:pt>
                <c:pt idx="220">
                  <c:v>0.74469249288684736</c:v>
                </c:pt>
                <c:pt idx="221">
                  <c:v>0.74567739111403053</c:v>
                </c:pt>
                <c:pt idx="222">
                  <c:v>0.7466622893412137</c:v>
                </c:pt>
                <c:pt idx="223">
                  <c:v>0.74764718756839688</c:v>
                </c:pt>
                <c:pt idx="224">
                  <c:v>0.74863208579558005</c:v>
                </c:pt>
                <c:pt idx="225">
                  <c:v>0.74961698402276322</c:v>
                </c:pt>
                <c:pt idx="226">
                  <c:v>0.75060188224994639</c:v>
                </c:pt>
                <c:pt idx="227">
                  <c:v>0.75158678047712957</c:v>
                </c:pt>
                <c:pt idx="228">
                  <c:v>0.75257167870431274</c:v>
                </c:pt>
                <c:pt idx="229">
                  <c:v>0.75355657693149591</c:v>
                </c:pt>
                <c:pt idx="230">
                  <c:v>0.75454147515867909</c:v>
                </c:pt>
                <c:pt idx="231">
                  <c:v>0.75552637338586226</c:v>
                </c:pt>
                <c:pt idx="232">
                  <c:v>0.75651127161304543</c:v>
                </c:pt>
                <c:pt idx="233">
                  <c:v>0.75749616984022861</c:v>
                </c:pt>
                <c:pt idx="234">
                  <c:v>0.75848106806741178</c:v>
                </c:pt>
                <c:pt idx="235">
                  <c:v>0.75935653315824125</c:v>
                </c:pt>
                <c:pt idx="236">
                  <c:v>0.76023199824907073</c:v>
                </c:pt>
                <c:pt idx="237">
                  <c:v>0.7611074633399002</c:v>
                </c:pt>
                <c:pt idx="238">
                  <c:v>0.76198292843072968</c:v>
                </c:pt>
                <c:pt idx="239">
                  <c:v>0.76285839352155915</c:v>
                </c:pt>
                <c:pt idx="240">
                  <c:v>0.76373385861238863</c:v>
                </c:pt>
                <c:pt idx="241">
                  <c:v>0.7646093237032181</c:v>
                </c:pt>
                <c:pt idx="242">
                  <c:v>0.76548478879404758</c:v>
                </c:pt>
                <c:pt idx="243">
                  <c:v>0.76636025388487705</c:v>
                </c:pt>
                <c:pt idx="244">
                  <c:v>0.76723571897570653</c:v>
                </c:pt>
                <c:pt idx="245">
                  <c:v>0.768111184066536</c:v>
                </c:pt>
                <c:pt idx="246">
                  <c:v>0.76898664915736548</c:v>
                </c:pt>
                <c:pt idx="247">
                  <c:v>0.76986211424819495</c:v>
                </c:pt>
                <c:pt idx="248">
                  <c:v>0.77073757933902443</c:v>
                </c:pt>
                <c:pt idx="249">
                  <c:v>0.7716130444298539</c:v>
                </c:pt>
                <c:pt idx="250">
                  <c:v>0.77248850952068338</c:v>
                </c:pt>
                <c:pt idx="251">
                  <c:v>0.77336397461151285</c:v>
                </c:pt>
                <c:pt idx="252">
                  <c:v>0.77423943970234232</c:v>
                </c:pt>
                <c:pt idx="253">
                  <c:v>0.7751149047931718</c:v>
                </c:pt>
                <c:pt idx="254">
                  <c:v>0.77599036988400127</c:v>
                </c:pt>
                <c:pt idx="255">
                  <c:v>0.77686583497483075</c:v>
                </c:pt>
                <c:pt idx="256">
                  <c:v>0.77774130006566022</c:v>
                </c:pt>
                <c:pt idx="257">
                  <c:v>0.7786167651564897</c:v>
                </c:pt>
                <c:pt idx="258">
                  <c:v>0.77949223024731917</c:v>
                </c:pt>
                <c:pt idx="259">
                  <c:v>0.78036769533814865</c:v>
                </c:pt>
                <c:pt idx="260">
                  <c:v>0.78124316042897812</c:v>
                </c:pt>
                <c:pt idx="261">
                  <c:v>0.7820091923834539</c:v>
                </c:pt>
                <c:pt idx="262">
                  <c:v>0.78277522433792968</c:v>
                </c:pt>
                <c:pt idx="263">
                  <c:v>0.78354125629240545</c:v>
                </c:pt>
                <c:pt idx="264">
                  <c:v>0.78430728824688123</c:v>
                </c:pt>
                <c:pt idx="265">
                  <c:v>0.78507332020135701</c:v>
                </c:pt>
                <c:pt idx="266">
                  <c:v>0.78583935215583278</c:v>
                </c:pt>
                <c:pt idx="267">
                  <c:v>0.78660538411030856</c:v>
                </c:pt>
                <c:pt idx="268">
                  <c:v>0.78737141606478434</c:v>
                </c:pt>
                <c:pt idx="269">
                  <c:v>0.78813744801926011</c:v>
                </c:pt>
                <c:pt idx="270">
                  <c:v>0.78890347997373589</c:v>
                </c:pt>
                <c:pt idx="271">
                  <c:v>0.78966951192821166</c:v>
                </c:pt>
                <c:pt idx="272">
                  <c:v>0.79043554388268744</c:v>
                </c:pt>
                <c:pt idx="273">
                  <c:v>0.79120157583716322</c:v>
                </c:pt>
                <c:pt idx="274">
                  <c:v>0.79196760779163899</c:v>
                </c:pt>
                <c:pt idx="275">
                  <c:v>0.79273363974611477</c:v>
                </c:pt>
                <c:pt idx="276">
                  <c:v>0.79349967170059055</c:v>
                </c:pt>
                <c:pt idx="277">
                  <c:v>0.79426570365506632</c:v>
                </c:pt>
                <c:pt idx="278">
                  <c:v>0.7950317356095421</c:v>
                </c:pt>
                <c:pt idx="279">
                  <c:v>0.79579776756401788</c:v>
                </c:pt>
                <c:pt idx="280">
                  <c:v>0.79656379951849365</c:v>
                </c:pt>
                <c:pt idx="281">
                  <c:v>0.79732983147296943</c:v>
                </c:pt>
                <c:pt idx="282">
                  <c:v>0.79809586342744521</c:v>
                </c:pt>
                <c:pt idx="283">
                  <c:v>0.79886189538192098</c:v>
                </c:pt>
                <c:pt idx="284">
                  <c:v>0.79962792733639676</c:v>
                </c:pt>
                <c:pt idx="285">
                  <c:v>0.80039395929087254</c:v>
                </c:pt>
                <c:pt idx="286">
                  <c:v>0.80115999124534831</c:v>
                </c:pt>
                <c:pt idx="287">
                  <c:v>0.80192602319982409</c:v>
                </c:pt>
                <c:pt idx="288">
                  <c:v>0.80269205515429987</c:v>
                </c:pt>
                <c:pt idx="289">
                  <c:v>0.80345808710877564</c:v>
                </c:pt>
                <c:pt idx="290">
                  <c:v>0.80422411906325142</c:v>
                </c:pt>
                <c:pt idx="291">
                  <c:v>0.8049901510177272</c:v>
                </c:pt>
                <c:pt idx="292">
                  <c:v>0.80575618297220297</c:v>
                </c:pt>
                <c:pt idx="293">
                  <c:v>0.80641278179032505</c:v>
                </c:pt>
                <c:pt idx="294">
                  <c:v>0.80706938060844713</c:v>
                </c:pt>
                <c:pt idx="295">
                  <c:v>0.80772597942656921</c:v>
                </c:pt>
                <c:pt idx="296">
                  <c:v>0.80838257824469129</c:v>
                </c:pt>
                <c:pt idx="297">
                  <c:v>0.80903917706281336</c:v>
                </c:pt>
                <c:pt idx="298">
                  <c:v>0.80969577588093544</c:v>
                </c:pt>
                <c:pt idx="299">
                  <c:v>0.81035237469905752</c:v>
                </c:pt>
                <c:pt idx="300">
                  <c:v>0.8110089735171796</c:v>
                </c:pt>
                <c:pt idx="301">
                  <c:v>0.81166557233530168</c:v>
                </c:pt>
                <c:pt idx="302">
                  <c:v>0.81232217115342376</c:v>
                </c:pt>
                <c:pt idx="303">
                  <c:v>0.81297876997154583</c:v>
                </c:pt>
                <c:pt idx="304">
                  <c:v>0.81363536878966791</c:v>
                </c:pt>
                <c:pt idx="305">
                  <c:v>0.81429196760778999</c:v>
                </c:pt>
                <c:pt idx="306">
                  <c:v>0.81494856642591207</c:v>
                </c:pt>
                <c:pt idx="307">
                  <c:v>0.81560516524403415</c:v>
                </c:pt>
                <c:pt idx="308">
                  <c:v>0.81626176406215623</c:v>
                </c:pt>
                <c:pt idx="309">
                  <c:v>0.8169183628802783</c:v>
                </c:pt>
                <c:pt idx="310">
                  <c:v>0.81757496169840038</c:v>
                </c:pt>
                <c:pt idx="311">
                  <c:v>0.81823156051652246</c:v>
                </c:pt>
                <c:pt idx="312">
                  <c:v>0.81888815933464454</c:v>
                </c:pt>
                <c:pt idx="313">
                  <c:v>0.81954475815276662</c:v>
                </c:pt>
                <c:pt idx="314">
                  <c:v>0.8202013569708887</c:v>
                </c:pt>
                <c:pt idx="315">
                  <c:v>0.82085795578901077</c:v>
                </c:pt>
                <c:pt idx="316">
                  <c:v>0.82151455460713285</c:v>
                </c:pt>
                <c:pt idx="317">
                  <c:v>0.82217115342525493</c:v>
                </c:pt>
                <c:pt idx="318">
                  <c:v>0.82282775224337701</c:v>
                </c:pt>
                <c:pt idx="319">
                  <c:v>0.82348435106149909</c:v>
                </c:pt>
                <c:pt idx="320">
                  <c:v>0.82414094987962117</c:v>
                </c:pt>
                <c:pt idx="321">
                  <c:v>0.82479754869774324</c:v>
                </c:pt>
                <c:pt idx="322">
                  <c:v>0.82545414751586532</c:v>
                </c:pt>
                <c:pt idx="323">
                  <c:v>0.8261107463339874</c:v>
                </c:pt>
                <c:pt idx="324">
                  <c:v>0.82676734515210948</c:v>
                </c:pt>
                <c:pt idx="325">
                  <c:v>0.82742394397023156</c:v>
                </c:pt>
                <c:pt idx="326">
                  <c:v>0.82808054278835364</c:v>
                </c:pt>
                <c:pt idx="327">
                  <c:v>0.82873714160647571</c:v>
                </c:pt>
                <c:pt idx="328">
                  <c:v>0.82939374042459779</c:v>
                </c:pt>
                <c:pt idx="329">
                  <c:v>0.83005033924271987</c:v>
                </c:pt>
                <c:pt idx="330">
                  <c:v>0.83070693806084195</c:v>
                </c:pt>
                <c:pt idx="331">
                  <c:v>0.83136353687896403</c:v>
                </c:pt>
                <c:pt idx="332">
                  <c:v>0.83202013569708611</c:v>
                </c:pt>
                <c:pt idx="333">
                  <c:v>0.8325673013788546</c:v>
                </c:pt>
                <c:pt idx="334">
                  <c:v>0.83311446706062309</c:v>
                </c:pt>
                <c:pt idx="335">
                  <c:v>0.83366163274239158</c:v>
                </c:pt>
                <c:pt idx="336">
                  <c:v>0.83420879842416007</c:v>
                </c:pt>
                <c:pt idx="337">
                  <c:v>0.83475596410592856</c:v>
                </c:pt>
                <c:pt idx="338">
                  <c:v>0.83530312978769705</c:v>
                </c:pt>
                <c:pt idx="339">
                  <c:v>0.83585029546946554</c:v>
                </c:pt>
                <c:pt idx="340">
                  <c:v>0.83639746115123403</c:v>
                </c:pt>
                <c:pt idx="341">
                  <c:v>0.83694462683300253</c:v>
                </c:pt>
                <c:pt idx="342">
                  <c:v>0.83749179251477102</c:v>
                </c:pt>
                <c:pt idx="343">
                  <c:v>0.83803895819653951</c:v>
                </c:pt>
                <c:pt idx="344">
                  <c:v>0.838586123878308</c:v>
                </c:pt>
                <c:pt idx="345">
                  <c:v>0.83913328956007649</c:v>
                </c:pt>
                <c:pt idx="346">
                  <c:v>0.83968045524184498</c:v>
                </c:pt>
                <c:pt idx="347">
                  <c:v>0.84022762092361347</c:v>
                </c:pt>
                <c:pt idx="348">
                  <c:v>0.84077478660538196</c:v>
                </c:pt>
                <c:pt idx="349">
                  <c:v>0.84132195228715045</c:v>
                </c:pt>
                <c:pt idx="350">
                  <c:v>0.84186911796891895</c:v>
                </c:pt>
                <c:pt idx="351">
                  <c:v>0.84241628365068744</c:v>
                </c:pt>
                <c:pt idx="352">
                  <c:v>0.84296344933245593</c:v>
                </c:pt>
                <c:pt idx="353">
                  <c:v>0.84351061501422442</c:v>
                </c:pt>
                <c:pt idx="354">
                  <c:v>0.84405778069599291</c:v>
                </c:pt>
                <c:pt idx="355">
                  <c:v>0.8446049463777614</c:v>
                </c:pt>
                <c:pt idx="356">
                  <c:v>0.84515211205952989</c:v>
                </c:pt>
                <c:pt idx="357">
                  <c:v>0.84569927774129838</c:v>
                </c:pt>
                <c:pt idx="358">
                  <c:v>0.84624644342306687</c:v>
                </c:pt>
                <c:pt idx="359">
                  <c:v>0.84679360910483537</c:v>
                </c:pt>
                <c:pt idx="360">
                  <c:v>0.84734077478660386</c:v>
                </c:pt>
                <c:pt idx="361">
                  <c:v>0.84788794046837235</c:v>
                </c:pt>
                <c:pt idx="362">
                  <c:v>0.84843510615014084</c:v>
                </c:pt>
                <c:pt idx="363">
                  <c:v>0.84898227183190933</c:v>
                </c:pt>
                <c:pt idx="364">
                  <c:v>0.84952943751367782</c:v>
                </c:pt>
                <c:pt idx="365">
                  <c:v>0.85007660319544631</c:v>
                </c:pt>
                <c:pt idx="366">
                  <c:v>0.8506237688772148</c:v>
                </c:pt>
                <c:pt idx="367">
                  <c:v>0.85117093455898329</c:v>
                </c:pt>
                <c:pt idx="368">
                  <c:v>0.85171810024075179</c:v>
                </c:pt>
                <c:pt idx="369">
                  <c:v>0.85226526592252028</c:v>
                </c:pt>
                <c:pt idx="370">
                  <c:v>0.85281243160428877</c:v>
                </c:pt>
                <c:pt idx="371">
                  <c:v>0.85335959728605726</c:v>
                </c:pt>
                <c:pt idx="372">
                  <c:v>0.85390676296782575</c:v>
                </c:pt>
                <c:pt idx="373">
                  <c:v>0.85445392864959424</c:v>
                </c:pt>
                <c:pt idx="374">
                  <c:v>0.85500109433136273</c:v>
                </c:pt>
                <c:pt idx="375">
                  <c:v>0.85554826001313122</c:v>
                </c:pt>
                <c:pt idx="376">
                  <c:v>0.85609542569489971</c:v>
                </c:pt>
                <c:pt idx="377">
                  <c:v>0.85664259137666821</c:v>
                </c:pt>
                <c:pt idx="378">
                  <c:v>0.8571897570584367</c:v>
                </c:pt>
                <c:pt idx="379">
                  <c:v>0.85773692274020519</c:v>
                </c:pt>
                <c:pt idx="380">
                  <c:v>0.85828408842197368</c:v>
                </c:pt>
                <c:pt idx="381">
                  <c:v>0.85883125410374217</c:v>
                </c:pt>
                <c:pt idx="382">
                  <c:v>0.85937841978551066</c:v>
                </c:pt>
                <c:pt idx="383">
                  <c:v>0.85992558546727915</c:v>
                </c:pt>
                <c:pt idx="384">
                  <c:v>0.86047275114904764</c:v>
                </c:pt>
                <c:pt idx="385">
                  <c:v>0.86101991683081613</c:v>
                </c:pt>
                <c:pt idx="386">
                  <c:v>0.86156708251258463</c:v>
                </c:pt>
                <c:pt idx="387">
                  <c:v>0.86211424819435312</c:v>
                </c:pt>
                <c:pt idx="388">
                  <c:v>0.86266141387612161</c:v>
                </c:pt>
                <c:pt idx="389">
                  <c:v>0.8632085795578901</c:v>
                </c:pt>
                <c:pt idx="390">
                  <c:v>0.86375574523965859</c:v>
                </c:pt>
                <c:pt idx="391">
                  <c:v>0.86430291092142708</c:v>
                </c:pt>
                <c:pt idx="392">
                  <c:v>0.86474064346684187</c:v>
                </c:pt>
                <c:pt idx="393">
                  <c:v>0.86517837601225667</c:v>
                </c:pt>
                <c:pt idx="394">
                  <c:v>0.86561610855767146</c:v>
                </c:pt>
                <c:pt idx="395">
                  <c:v>0.86605384110308625</c:v>
                </c:pt>
                <c:pt idx="396">
                  <c:v>0.86649157364850105</c:v>
                </c:pt>
                <c:pt idx="397">
                  <c:v>0.86692930619391584</c:v>
                </c:pt>
                <c:pt idx="398">
                  <c:v>0.86736703873933063</c:v>
                </c:pt>
                <c:pt idx="399">
                  <c:v>0.86780477128474542</c:v>
                </c:pt>
                <c:pt idx="400">
                  <c:v>0.86824250383016022</c:v>
                </c:pt>
                <c:pt idx="401">
                  <c:v>0.86868023637557501</c:v>
                </c:pt>
                <c:pt idx="402">
                  <c:v>0.8691179689209898</c:v>
                </c:pt>
                <c:pt idx="403">
                  <c:v>0.8695557014664046</c:v>
                </c:pt>
                <c:pt idx="404">
                  <c:v>0.86999343401181939</c:v>
                </c:pt>
                <c:pt idx="405">
                  <c:v>0.87043116655723418</c:v>
                </c:pt>
                <c:pt idx="406">
                  <c:v>0.87086889910264897</c:v>
                </c:pt>
                <c:pt idx="407">
                  <c:v>0.87130663164806377</c:v>
                </c:pt>
                <c:pt idx="408">
                  <c:v>0.87174436419347856</c:v>
                </c:pt>
                <c:pt idx="409">
                  <c:v>0.87218209673889335</c:v>
                </c:pt>
                <c:pt idx="410">
                  <c:v>0.87261982928430815</c:v>
                </c:pt>
                <c:pt idx="411">
                  <c:v>0.87305756182972294</c:v>
                </c:pt>
                <c:pt idx="412">
                  <c:v>0.87349529437513773</c:v>
                </c:pt>
                <c:pt idx="413">
                  <c:v>0.87393302692055252</c:v>
                </c:pt>
                <c:pt idx="414">
                  <c:v>0.87437075946596732</c:v>
                </c:pt>
                <c:pt idx="415">
                  <c:v>0.87480849201138211</c:v>
                </c:pt>
                <c:pt idx="416">
                  <c:v>0.8752462245567969</c:v>
                </c:pt>
                <c:pt idx="417">
                  <c:v>0.8756839571022117</c:v>
                </c:pt>
                <c:pt idx="418">
                  <c:v>0.87612168964762649</c:v>
                </c:pt>
                <c:pt idx="419">
                  <c:v>0.87655942219304128</c:v>
                </c:pt>
                <c:pt idx="420">
                  <c:v>0.87699715473845608</c:v>
                </c:pt>
                <c:pt idx="421">
                  <c:v>0.87743488728387087</c:v>
                </c:pt>
                <c:pt idx="422">
                  <c:v>0.87787261982928566</c:v>
                </c:pt>
                <c:pt idx="423">
                  <c:v>0.87831035237470045</c:v>
                </c:pt>
                <c:pt idx="424">
                  <c:v>0.87874808492011525</c:v>
                </c:pt>
                <c:pt idx="425">
                  <c:v>0.87918581746553004</c:v>
                </c:pt>
                <c:pt idx="426">
                  <c:v>0.87962355001094483</c:v>
                </c:pt>
                <c:pt idx="427">
                  <c:v>0.88006128255635963</c:v>
                </c:pt>
                <c:pt idx="428">
                  <c:v>0.88049901510177442</c:v>
                </c:pt>
                <c:pt idx="429">
                  <c:v>0.88093674764718921</c:v>
                </c:pt>
                <c:pt idx="430">
                  <c:v>0.881374480192604</c:v>
                </c:pt>
                <c:pt idx="431">
                  <c:v>0.8818122127380188</c:v>
                </c:pt>
                <c:pt idx="432">
                  <c:v>0.88224994528343359</c:v>
                </c:pt>
                <c:pt idx="433">
                  <c:v>0.88268767782884838</c:v>
                </c:pt>
                <c:pt idx="434">
                  <c:v>0.88312541037426318</c:v>
                </c:pt>
                <c:pt idx="435">
                  <c:v>0.88356314291967797</c:v>
                </c:pt>
                <c:pt idx="436">
                  <c:v>0.88400087546509276</c:v>
                </c:pt>
                <c:pt idx="437">
                  <c:v>0.88443860801050755</c:v>
                </c:pt>
                <c:pt idx="438">
                  <c:v>0.88487634055592235</c:v>
                </c:pt>
                <c:pt idx="439">
                  <c:v>0.88531407310133714</c:v>
                </c:pt>
                <c:pt idx="440">
                  <c:v>0.88575180564675193</c:v>
                </c:pt>
                <c:pt idx="441">
                  <c:v>0.88618953819216673</c:v>
                </c:pt>
                <c:pt idx="442">
                  <c:v>0.88662727073758152</c:v>
                </c:pt>
                <c:pt idx="443">
                  <c:v>0.88706500328299631</c:v>
                </c:pt>
                <c:pt idx="444">
                  <c:v>0.8875027358284111</c:v>
                </c:pt>
                <c:pt idx="445">
                  <c:v>0.8879404683738259</c:v>
                </c:pt>
                <c:pt idx="446">
                  <c:v>0.88837820091924069</c:v>
                </c:pt>
                <c:pt idx="447">
                  <c:v>0.88881593346465548</c:v>
                </c:pt>
                <c:pt idx="448">
                  <c:v>0.88925366601007028</c:v>
                </c:pt>
                <c:pt idx="449">
                  <c:v>0.88969139855548507</c:v>
                </c:pt>
                <c:pt idx="450">
                  <c:v>0.89012913110089986</c:v>
                </c:pt>
                <c:pt idx="451">
                  <c:v>0.89056686364631465</c:v>
                </c:pt>
                <c:pt idx="452">
                  <c:v>0.89100459619172945</c:v>
                </c:pt>
                <c:pt idx="453">
                  <c:v>0.89144232873714424</c:v>
                </c:pt>
                <c:pt idx="454">
                  <c:v>0.89188006128255903</c:v>
                </c:pt>
                <c:pt idx="455">
                  <c:v>0.89231779382797383</c:v>
                </c:pt>
                <c:pt idx="456">
                  <c:v>0.89275552637338862</c:v>
                </c:pt>
                <c:pt idx="457">
                  <c:v>0.89319325891880341</c:v>
                </c:pt>
                <c:pt idx="458">
                  <c:v>0.89363099146421821</c:v>
                </c:pt>
                <c:pt idx="459">
                  <c:v>0.894068724009633</c:v>
                </c:pt>
                <c:pt idx="460">
                  <c:v>0.89450645655504779</c:v>
                </c:pt>
                <c:pt idx="461">
                  <c:v>0.89494418910046258</c:v>
                </c:pt>
                <c:pt idx="462">
                  <c:v>0.89538192164587738</c:v>
                </c:pt>
                <c:pt idx="463">
                  <c:v>0.89581965419129217</c:v>
                </c:pt>
                <c:pt idx="464">
                  <c:v>0.89625738673670696</c:v>
                </c:pt>
                <c:pt idx="465">
                  <c:v>0.89669511928212176</c:v>
                </c:pt>
                <c:pt idx="466">
                  <c:v>0.89713285182753655</c:v>
                </c:pt>
                <c:pt idx="467">
                  <c:v>0.89757058437295134</c:v>
                </c:pt>
                <c:pt idx="468">
                  <c:v>0.89789888378201244</c:v>
                </c:pt>
                <c:pt idx="469">
                  <c:v>0.89822718319107353</c:v>
                </c:pt>
                <c:pt idx="470">
                  <c:v>0.89855548260013463</c:v>
                </c:pt>
                <c:pt idx="471">
                  <c:v>0.89888378200919572</c:v>
                </c:pt>
                <c:pt idx="472">
                  <c:v>0.89921208141825681</c:v>
                </c:pt>
                <c:pt idx="473">
                  <c:v>0.89954038082731791</c:v>
                </c:pt>
                <c:pt idx="474">
                  <c:v>0.899868680236379</c:v>
                </c:pt>
                <c:pt idx="475">
                  <c:v>0.9001969796454401</c:v>
                </c:pt>
                <c:pt idx="476">
                  <c:v>0.90052527905450119</c:v>
                </c:pt>
                <c:pt idx="477">
                  <c:v>0.90085357846356229</c:v>
                </c:pt>
                <c:pt idx="478">
                  <c:v>0.90118187787262338</c:v>
                </c:pt>
                <c:pt idx="479">
                  <c:v>0.90151017728168448</c:v>
                </c:pt>
                <c:pt idx="480">
                  <c:v>0.90183847669074557</c:v>
                </c:pt>
                <c:pt idx="481">
                  <c:v>0.90216677609980667</c:v>
                </c:pt>
                <c:pt idx="482">
                  <c:v>0.90249507550886776</c:v>
                </c:pt>
                <c:pt idx="483">
                  <c:v>0.90282337491792886</c:v>
                </c:pt>
                <c:pt idx="484">
                  <c:v>0.90315167432698995</c:v>
                </c:pt>
                <c:pt idx="485">
                  <c:v>0.90347997373605105</c:v>
                </c:pt>
                <c:pt idx="486">
                  <c:v>0.90380827314511214</c:v>
                </c:pt>
                <c:pt idx="487">
                  <c:v>0.90413657255417323</c:v>
                </c:pt>
                <c:pt idx="488">
                  <c:v>0.90446487196323433</c:v>
                </c:pt>
                <c:pt idx="489">
                  <c:v>0.90479317137229542</c:v>
                </c:pt>
                <c:pt idx="490">
                  <c:v>0.90512147078135652</c:v>
                </c:pt>
                <c:pt idx="491">
                  <c:v>0.90544977019041761</c:v>
                </c:pt>
                <c:pt idx="492">
                  <c:v>0.90577806959947871</c:v>
                </c:pt>
                <c:pt idx="493">
                  <c:v>0.9061063690085398</c:v>
                </c:pt>
                <c:pt idx="494">
                  <c:v>0.9064346684176009</c:v>
                </c:pt>
                <c:pt idx="495">
                  <c:v>0.90676296782666199</c:v>
                </c:pt>
                <c:pt idx="496">
                  <c:v>0.90709126723572309</c:v>
                </c:pt>
                <c:pt idx="497">
                  <c:v>0.90741956664478418</c:v>
                </c:pt>
                <c:pt idx="498">
                  <c:v>0.90774786605384528</c:v>
                </c:pt>
                <c:pt idx="499">
                  <c:v>0.90807616546290637</c:v>
                </c:pt>
                <c:pt idx="500">
                  <c:v>0.90840446487196747</c:v>
                </c:pt>
                <c:pt idx="501">
                  <c:v>0.90873276428102856</c:v>
                </c:pt>
                <c:pt idx="502">
                  <c:v>0.90906106369008965</c:v>
                </c:pt>
                <c:pt idx="503">
                  <c:v>0.90938936309915075</c:v>
                </c:pt>
                <c:pt idx="504">
                  <c:v>0.90971766250821184</c:v>
                </c:pt>
                <c:pt idx="505">
                  <c:v>0.91004596191727294</c:v>
                </c:pt>
                <c:pt idx="506">
                  <c:v>0.91037426132633403</c:v>
                </c:pt>
                <c:pt idx="507">
                  <c:v>0.91070256073539513</c:v>
                </c:pt>
                <c:pt idx="508">
                  <c:v>0.91103086014445622</c:v>
                </c:pt>
                <c:pt idx="509">
                  <c:v>0.91135915955351732</c:v>
                </c:pt>
                <c:pt idx="510">
                  <c:v>0.91168745896257841</c:v>
                </c:pt>
                <c:pt idx="511">
                  <c:v>0.91201575837163951</c:v>
                </c:pt>
                <c:pt idx="512">
                  <c:v>0.9123440577807006</c:v>
                </c:pt>
                <c:pt idx="513">
                  <c:v>0.9126723571897617</c:v>
                </c:pt>
                <c:pt idx="514">
                  <c:v>0.91300065659882279</c:v>
                </c:pt>
                <c:pt idx="515">
                  <c:v>0.91332895600788389</c:v>
                </c:pt>
                <c:pt idx="516">
                  <c:v>0.91365725541694498</c:v>
                </c:pt>
                <c:pt idx="517">
                  <c:v>0.91398555482600607</c:v>
                </c:pt>
                <c:pt idx="518">
                  <c:v>0.91431385423506717</c:v>
                </c:pt>
                <c:pt idx="519">
                  <c:v>0.91464215364412826</c:v>
                </c:pt>
                <c:pt idx="520">
                  <c:v>0.91497045305318936</c:v>
                </c:pt>
                <c:pt idx="521">
                  <c:v>0.91529875246225045</c:v>
                </c:pt>
                <c:pt idx="522">
                  <c:v>0.91562705187131155</c:v>
                </c:pt>
                <c:pt idx="523">
                  <c:v>0.91595535128037264</c:v>
                </c:pt>
                <c:pt idx="524">
                  <c:v>0.91628365068943374</c:v>
                </c:pt>
                <c:pt idx="525">
                  <c:v>0.91661195009849483</c:v>
                </c:pt>
                <c:pt idx="526">
                  <c:v>0.91694024950755593</c:v>
                </c:pt>
                <c:pt idx="527">
                  <c:v>0.91726854891661702</c:v>
                </c:pt>
                <c:pt idx="528">
                  <c:v>0.91759684832567812</c:v>
                </c:pt>
                <c:pt idx="529">
                  <c:v>0.91792514773473921</c:v>
                </c:pt>
                <c:pt idx="530">
                  <c:v>0.91825344714380031</c:v>
                </c:pt>
                <c:pt idx="531">
                  <c:v>0.9185817465528614</c:v>
                </c:pt>
                <c:pt idx="532">
                  <c:v>0.91891004596192249</c:v>
                </c:pt>
                <c:pt idx="533">
                  <c:v>0.91923834537098359</c:v>
                </c:pt>
                <c:pt idx="534">
                  <c:v>0.91956664478004468</c:v>
                </c:pt>
                <c:pt idx="535">
                  <c:v>0.91989494418910578</c:v>
                </c:pt>
                <c:pt idx="536">
                  <c:v>0.92022324359816687</c:v>
                </c:pt>
                <c:pt idx="537">
                  <c:v>0.92055154300722797</c:v>
                </c:pt>
                <c:pt idx="538">
                  <c:v>0.92087984241628906</c:v>
                </c:pt>
                <c:pt idx="539">
                  <c:v>0.92120814182535016</c:v>
                </c:pt>
                <c:pt idx="540">
                  <c:v>0.92153644123441125</c:v>
                </c:pt>
                <c:pt idx="541">
                  <c:v>0.92186474064347235</c:v>
                </c:pt>
                <c:pt idx="542">
                  <c:v>0.92219304005253344</c:v>
                </c:pt>
                <c:pt idx="543">
                  <c:v>0.92252133946159454</c:v>
                </c:pt>
                <c:pt idx="544">
                  <c:v>0.92284963887065563</c:v>
                </c:pt>
                <c:pt idx="545">
                  <c:v>0.92317793827971673</c:v>
                </c:pt>
                <c:pt idx="546">
                  <c:v>0.92350623768877782</c:v>
                </c:pt>
                <c:pt idx="547">
                  <c:v>0.92383453709783891</c:v>
                </c:pt>
                <c:pt idx="548">
                  <c:v>0.92416283650690001</c:v>
                </c:pt>
                <c:pt idx="549">
                  <c:v>0.9244911359159611</c:v>
                </c:pt>
                <c:pt idx="550">
                  <c:v>0.9248194353250222</c:v>
                </c:pt>
                <c:pt idx="551">
                  <c:v>0.92514773473408329</c:v>
                </c:pt>
                <c:pt idx="552">
                  <c:v>0.92547603414314439</c:v>
                </c:pt>
                <c:pt idx="553">
                  <c:v>0.92580433355220548</c:v>
                </c:pt>
                <c:pt idx="554">
                  <c:v>0.92613263296126658</c:v>
                </c:pt>
                <c:pt idx="555">
                  <c:v>0.92646093237032767</c:v>
                </c:pt>
                <c:pt idx="556">
                  <c:v>0.92678923177938877</c:v>
                </c:pt>
                <c:pt idx="557">
                  <c:v>0.92711753118844986</c:v>
                </c:pt>
                <c:pt idx="558">
                  <c:v>0.92744583059751096</c:v>
                </c:pt>
                <c:pt idx="559">
                  <c:v>0.92777413000657205</c:v>
                </c:pt>
                <c:pt idx="560">
                  <c:v>0.92810242941563315</c:v>
                </c:pt>
                <c:pt idx="561">
                  <c:v>0.92843072882469424</c:v>
                </c:pt>
                <c:pt idx="562">
                  <c:v>0.92875902823375533</c:v>
                </c:pt>
                <c:pt idx="563">
                  <c:v>0.92908732764281643</c:v>
                </c:pt>
                <c:pt idx="564">
                  <c:v>0.92941562705187752</c:v>
                </c:pt>
                <c:pt idx="565">
                  <c:v>0.92974392646093862</c:v>
                </c:pt>
                <c:pt idx="566">
                  <c:v>0.93007222586999971</c:v>
                </c:pt>
                <c:pt idx="567">
                  <c:v>0.93040052527906081</c:v>
                </c:pt>
                <c:pt idx="568">
                  <c:v>0.9307288246881219</c:v>
                </c:pt>
                <c:pt idx="569">
                  <c:v>0.931057124097183</c:v>
                </c:pt>
                <c:pt idx="570">
                  <c:v>0.93127599036989039</c:v>
                </c:pt>
                <c:pt idx="571">
                  <c:v>0.93149485664259779</c:v>
                </c:pt>
                <c:pt idx="572">
                  <c:v>0.93171372291530519</c:v>
                </c:pt>
                <c:pt idx="573">
                  <c:v>0.93193258918801258</c:v>
                </c:pt>
                <c:pt idx="574">
                  <c:v>0.93215145546071998</c:v>
                </c:pt>
                <c:pt idx="575">
                  <c:v>0.93237032173342738</c:v>
                </c:pt>
                <c:pt idx="576">
                  <c:v>0.93258918800613477</c:v>
                </c:pt>
                <c:pt idx="577">
                  <c:v>0.93280805427884217</c:v>
                </c:pt>
                <c:pt idx="578">
                  <c:v>0.93302692055154957</c:v>
                </c:pt>
                <c:pt idx="579">
                  <c:v>0.93324578682425696</c:v>
                </c:pt>
                <c:pt idx="580">
                  <c:v>0.93346465309696436</c:v>
                </c:pt>
                <c:pt idx="581">
                  <c:v>0.93368351936967175</c:v>
                </c:pt>
                <c:pt idx="582">
                  <c:v>0.93390238564237915</c:v>
                </c:pt>
                <c:pt idx="583">
                  <c:v>0.93412125191508655</c:v>
                </c:pt>
                <c:pt idx="584">
                  <c:v>0.93434011818779394</c:v>
                </c:pt>
                <c:pt idx="585">
                  <c:v>0.93455898446050134</c:v>
                </c:pt>
                <c:pt idx="586">
                  <c:v>0.93477785073320874</c:v>
                </c:pt>
                <c:pt idx="587">
                  <c:v>0.93499671700591613</c:v>
                </c:pt>
                <c:pt idx="588">
                  <c:v>0.93521558327862353</c:v>
                </c:pt>
                <c:pt idx="589">
                  <c:v>0.93543444955133093</c:v>
                </c:pt>
                <c:pt idx="590">
                  <c:v>0.93565331582403832</c:v>
                </c:pt>
                <c:pt idx="591">
                  <c:v>0.93587218209674572</c:v>
                </c:pt>
                <c:pt idx="592">
                  <c:v>0.93609104836945312</c:v>
                </c:pt>
                <c:pt idx="593">
                  <c:v>0.93630991464216051</c:v>
                </c:pt>
                <c:pt idx="594">
                  <c:v>0.93652878091486791</c:v>
                </c:pt>
                <c:pt idx="595">
                  <c:v>0.93674764718757531</c:v>
                </c:pt>
                <c:pt idx="596">
                  <c:v>0.9369665134602827</c:v>
                </c:pt>
                <c:pt idx="597">
                  <c:v>0.9371853797329901</c:v>
                </c:pt>
                <c:pt idx="598">
                  <c:v>0.93740424600569749</c:v>
                </c:pt>
                <c:pt idx="599">
                  <c:v>0.93762311227840489</c:v>
                </c:pt>
                <c:pt idx="600">
                  <c:v>0.93784197855111229</c:v>
                </c:pt>
                <c:pt idx="601">
                  <c:v>0.93806084482381968</c:v>
                </c:pt>
                <c:pt idx="602">
                  <c:v>0.93827971109652708</c:v>
                </c:pt>
                <c:pt idx="603">
                  <c:v>0.93849857736923448</c:v>
                </c:pt>
                <c:pt idx="604">
                  <c:v>0.93871744364194187</c:v>
                </c:pt>
                <c:pt idx="605">
                  <c:v>0.93893630991464927</c:v>
                </c:pt>
                <c:pt idx="606">
                  <c:v>0.93915517618735667</c:v>
                </c:pt>
                <c:pt idx="607">
                  <c:v>0.93937404246006406</c:v>
                </c:pt>
                <c:pt idx="608">
                  <c:v>0.93959290873277146</c:v>
                </c:pt>
                <c:pt idx="609">
                  <c:v>0.93981177500547886</c:v>
                </c:pt>
                <c:pt idx="610">
                  <c:v>0.94003064127818625</c:v>
                </c:pt>
                <c:pt idx="611">
                  <c:v>0.94024950755089365</c:v>
                </c:pt>
                <c:pt idx="612">
                  <c:v>0.94046837382360104</c:v>
                </c:pt>
                <c:pt idx="613">
                  <c:v>0.94068724009630844</c:v>
                </c:pt>
                <c:pt idx="614">
                  <c:v>0.94090610636901584</c:v>
                </c:pt>
                <c:pt idx="615">
                  <c:v>0.94112497264172323</c:v>
                </c:pt>
                <c:pt idx="616">
                  <c:v>0.94134383891443063</c:v>
                </c:pt>
                <c:pt idx="617">
                  <c:v>0.94156270518713803</c:v>
                </c:pt>
                <c:pt idx="618">
                  <c:v>0.94178157145984542</c:v>
                </c:pt>
                <c:pt idx="619">
                  <c:v>0.94200043773255282</c:v>
                </c:pt>
                <c:pt idx="620">
                  <c:v>0.94221930400526022</c:v>
                </c:pt>
                <c:pt idx="621">
                  <c:v>0.94243817027796761</c:v>
                </c:pt>
                <c:pt idx="622">
                  <c:v>0.94265703655067501</c:v>
                </c:pt>
                <c:pt idx="623">
                  <c:v>0.94287590282338241</c:v>
                </c:pt>
                <c:pt idx="624">
                  <c:v>0.9430947690960898</c:v>
                </c:pt>
                <c:pt idx="625">
                  <c:v>0.9433136353687972</c:v>
                </c:pt>
                <c:pt idx="626">
                  <c:v>0.9435325016415046</c:v>
                </c:pt>
                <c:pt idx="627">
                  <c:v>0.94375136791421199</c:v>
                </c:pt>
                <c:pt idx="628">
                  <c:v>0.94397023418691939</c:v>
                </c:pt>
                <c:pt idx="629">
                  <c:v>0.94418910045962678</c:v>
                </c:pt>
                <c:pt idx="630">
                  <c:v>0.94440796673233418</c:v>
                </c:pt>
                <c:pt idx="631">
                  <c:v>0.94462683300504158</c:v>
                </c:pt>
                <c:pt idx="632">
                  <c:v>0.94484569927774897</c:v>
                </c:pt>
                <c:pt idx="633">
                  <c:v>0.94506456555045637</c:v>
                </c:pt>
                <c:pt idx="634">
                  <c:v>0.94528343182316377</c:v>
                </c:pt>
                <c:pt idx="635">
                  <c:v>0.94550229809587116</c:v>
                </c:pt>
                <c:pt idx="636">
                  <c:v>0.94572116436857856</c:v>
                </c:pt>
                <c:pt idx="637">
                  <c:v>0.94594003064128596</c:v>
                </c:pt>
                <c:pt idx="638">
                  <c:v>0.94615889691399335</c:v>
                </c:pt>
                <c:pt idx="639">
                  <c:v>0.94637776318670075</c:v>
                </c:pt>
                <c:pt idx="640">
                  <c:v>0.94659662945940815</c:v>
                </c:pt>
                <c:pt idx="641">
                  <c:v>0.94681549573211554</c:v>
                </c:pt>
                <c:pt idx="642">
                  <c:v>0.94703436200482294</c:v>
                </c:pt>
                <c:pt idx="643">
                  <c:v>0.94725322827753033</c:v>
                </c:pt>
                <c:pt idx="644">
                  <c:v>0.94747209455023773</c:v>
                </c:pt>
                <c:pt idx="645">
                  <c:v>0.94769096082294513</c:v>
                </c:pt>
                <c:pt idx="646">
                  <c:v>0.94790982709565252</c:v>
                </c:pt>
                <c:pt idx="647">
                  <c:v>0.94812869336835992</c:v>
                </c:pt>
                <c:pt idx="648">
                  <c:v>0.94834755964106732</c:v>
                </c:pt>
                <c:pt idx="649">
                  <c:v>0.94856642591377471</c:v>
                </c:pt>
                <c:pt idx="650">
                  <c:v>0.94878529218648211</c:v>
                </c:pt>
                <c:pt idx="651">
                  <c:v>0.94900415845918951</c:v>
                </c:pt>
                <c:pt idx="652">
                  <c:v>0.9492230247318969</c:v>
                </c:pt>
                <c:pt idx="653">
                  <c:v>0.9494418910046043</c:v>
                </c:pt>
                <c:pt idx="654">
                  <c:v>0.9496607572773117</c:v>
                </c:pt>
                <c:pt idx="655">
                  <c:v>0.94987962355001909</c:v>
                </c:pt>
                <c:pt idx="656">
                  <c:v>0.95009848982272649</c:v>
                </c:pt>
                <c:pt idx="657">
                  <c:v>0.95031735609543388</c:v>
                </c:pt>
                <c:pt idx="658">
                  <c:v>0.95053622236814128</c:v>
                </c:pt>
                <c:pt idx="659">
                  <c:v>0.95075508864084868</c:v>
                </c:pt>
                <c:pt idx="660">
                  <c:v>0.95097395491355607</c:v>
                </c:pt>
                <c:pt idx="661">
                  <c:v>0.95119282118626347</c:v>
                </c:pt>
                <c:pt idx="662">
                  <c:v>0.95141168745897087</c:v>
                </c:pt>
                <c:pt idx="663">
                  <c:v>0.95163055373167826</c:v>
                </c:pt>
                <c:pt idx="664">
                  <c:v>0.95184942000438566</c:v>
                </c:pt>
                <c:pt idx="665">
                  <c:v>0.95206828627709306</c:v>
                </c:pt>
                <c:pt idx="666">
                  <c:v>0.95228715254980045</c:v>
                </c:pt>
                <c:pt idx="667">
                  <c:v>0.95250601882250785</c:v>
                </c:pt>
                <c:pt idx="668">
                  <c:v>0.95272488509521525</c:v>
                </c:pt>
                <c:pt idx="669">
                  <c:v>0.95294375136792264</c:v>
                </c:pt>
                <c:pt idx="670">
                  <c:v>0.95316261764063004</c:v>
                </c:pt>
                <c:pt idx="671">
                  <c:v>0.95338148391333744</c:v>
                </c:pt>
                <c:pt idx="672">
                  <c:v>0.95360035018604483</c:v>
                </c:pt>
                <c:pt idx="673">
                  <c:v>0.95381921645875223</c:v>
                </c:pt>
                <c:pt idx="674">
                  <c:v>0.95403808273145962</c:v>
                </c:pt>
                <c:pt idx="675">
                  <c:v>0.95425694900416702</c:v>
                </c:pt>
                <c:pt idx="676">
                  <c:v>0.95447581527687442</c:v>
                </c:pt>
                <c:pt idx="677">
                  <c:v>0.95469468154958181</c:v>
                </c:pt>
                <c:pt idx="678">
                  <c:v>0.95491354782228921</c:v>
                </c:pt>
                <c:pt idx="679">
                  <c:v>0.95513241409499661</c:v>
                </c:pt>
                <c:pt idx="680">
                  <c:v>0.955351280367704</c:v>
                </c:pt>
                <c:pt idx="681">
                  <c:v>0.9555701466404114</c:v>
                </c:pt>
                <c:pt idx="682">
                  <c:v>0.9557890129131188</c:v>
                </c:pt>
                <c:pt idx="683">
                  <c:v>0.95600787918582619</c:v>
                </c:pt>
                <c:pt idx="684">
                  <c:v>0.95622674545853359</c:v>
                </c:pt>
                <c:pt idx="685">
                  <c:v>0.95644561173124099</c:v>
                </c:pt>
                <c:pt idx="686">
                  <c:v>0.95666447800394838</c:v>
                </c:pt>
                <c:pt idx="687">
                  <c:v>0.95688334427665578</c:v>
                </c:pt>
                <c:pt idx="688">
                  <c:v>0.95710221054936317</c:v>
                </c:pt>
                <c:pt idx="689">
                  <c:v>0.95732107682207057</c:v>
                </c:pt>
                <c:pt idx="690">
                  <c:v>0.95753994309477797</c:v>
                </c:pt>
                <c:pt idx="691">
                  <c:v>0.95775880936748536</c:v>
                </c:pt>
                <c:pt idx="692">
                  <c:v>0.95797767564019276</c:v>
                </c:pt>
                <c:pt idx="693">
                  <c:v>0.95819654191290016</c:v>
                </c:pt>
                <c:pt idx="694">
                  <c:v>0.95841540818560755</c:v>
                </c:pt>
                <c:pt idx="695">
                  <c:v>0.95863427445831495</c:v>
                </c:pt>
                <c:pt idx="696">
                  <c:v>0.95885314073102235</c:v>
                </c:pt>
                <c:pt idx="697">
                  <c:v>0.95907200700372974</c:v>
                </c:pt>
                <c:pt idx="698">
                  <c:v>0.95929087327643714</c:v>
                </c:pt>
                <c:pt idx="699">
                  <c:v>0.95950973954914454</c:v>
                </c:pt>
                <c:pt idx="700">
                  <c:v>0.95972860582185193</c:v>
                </c:pt>
                <c:pt idx="701">
                  <c:v>0.95994747209455933</c:v>
                </c:pt>
                <c:pt idx="702">
                  <c:v>0.96016633836726673</c:v>
                </c:pt>
                <c:pt idx="703">
                  <c:v>0.96038520463997412</c:v>
                </c:pt>
                <c:pt idx="704">
                  <c:v>0.96060407091268152</c:v>
                </c:pt>
                <c:pt idx="705">
                  <c:v>0.96082293718538891</c:v>
                </c:pt>
                <c:pt idx="706">
                  <c:v>0.96104180345809631</c:v>
                </c:pt>
                <c:pt idx="707">
                  <c:v>0.96126066973080371</c:v>
                </c:pt>
                <c:pt idx="708">
                  <c:v>0.9614795360035111</c:v>
                </c:pt>
                <c:pt idx="709">
                  <c:v>0.9616984022762185</c:v>
                </c:pt>
                <c:pt idx="710">
                  <c:v>0.9619172685489259</c:v>
                </c:pt>
                <c:pt idx="711">
                  <c:v>0.96213613482163329</c:v>
                </c:pt>
                <c:pt idx="712">
                  <c:v>0.96235500109434069</c:v>
                </c:pt>
                <c:pt idx="713">
                  <c:v>0.96257386736704809</c:v>
                </c:pt>
                <c:pt idx="714">
                  <c:v>0.96279273363975548</c:v>
                </c:pt>
                <c:pt idx="715">
                  <c:v>0.96301159991246288</c:v>
                </c:pt>
                <c:pt idx="716">
                  <c:v>0.96323046618517028</c:v>
                </c:pt>
                <c:pt idx="717">
                  <c:v>0.96344933245787767</c:v>
                </c:pt>
                <c:pt idx="718">
                  <c:v>0.96366819873058507</c:v>
                </c:pt>
                <c:pt idx="719">
                  <c:v>0.96388706500329246</c:v>
                </c:pt>
                <c:pt idx="720">
                  <c:v>0.96410593127599986</c:v>
                </c:pt>
                <c:pt idx="721">
                  <c:v>0.96432479754870726</c:v>
                </c:pt>
                <c:pt idx="722">
                  <c:v>0.96454366382141465</c:v>
                </c:pt>
                <c:pt idx="723">
                  <c:v>0.96476253009412205</c:v>
                </c:pt>
                <c:pt idx="724">
                  <c:v>0.96498139636682945</c:v>
                </c:pt>
                <c:pt idx="725">
                  <c:v>0.96520026263953684</c:v>
                </c:pt>
                <c:pt idx="726">
                  <c:v>0.96541912891224424</c:v>
                </c:pt>
                <c:pt idx="727">
                  <c:v>0.96563799518495164</c:v>
                </c:pt>
                <c:pt idx="728">
                  <c:v>0.96585686145765903</c:v>
                </c:pt>
                <c:pt idx="729">
                  <c:v>0.96607572773036643</c:v>
                </c:pt>
                <c:pt idx="730">
                  <c:v>0.96629459400307383</c:v>
                </c:pt>
                <c:pt idx="731">
                  <c:v>0.96651346027578122</c:v>
                </c:pt>
                <c:pt idx="732">
                  <c:v>0.96673232654848862</c:v>
                </c:pt>
                <c:pt idx="733">
                  <c:v>0.96695119282119602</c:v>
                </c:pt>
                <c:pt idx="734">
                  <c:v>0.96717005909390341</c:v>
                </c:pt>
                <c:pt idx="735">
                  <c:v>0.96738892536661081</c:v>
                </c:pt>
                <c:pt idx="736">
                  <c:v>0.9676077916393182</c:v>
                </c:pt>
                <c:pt idx="737">
                  <c:v>0.9678266579120256</c:v>
                </c:pt>
                <c:pt idx="738">
                  <c:v>0.968045524184733</c:v>
                </c:pt>
                <c:pt idx="739">
                  <c:v>0.96826439045744039</c:v>
                </c:pt>
                <c:pt idx="740">
                  <c:v>0.96837382359379409</c:v>
                </c:pt>
                <c:pt idx="741">
                  <c:v>0.96848325673014779</c:v>
                </c:pt>
                <c:pt idx="742">
                  <c:v>0.96859268986650149</c:v>
                </c:pt>
                <c:pt idx="743">
                  <c:v>0.96870212300285519</c:v>
                </c:pt>
                <c:pt idx="744">
                  <c:v>0.96881155613920888</c:v>
                </c:pt>
                <c:pt idx="745">
                  <c:v>0.96892098927556258</c:v>
                </c:pt>
                <c:pt idx="746">
                  <c:v>0.96903042241191628</c:v>
                </c:pt>
                <c:pt idx="747">
                  <c:v>0.96913985554826998</c:v>
                </c:pt>
                <c:pt idx="748">
                  <c:v>0.96924928868462368</c:v>
                </c:pt>
                <c:pt idx="749">
                  <c:v>0.96935872182097738</c:v>
                </c:pt>
                <c:pt idx="750">
                  <c:v>0.96946815495733107</c:v>
                </c:pt>
                <c:pt idx="751">
                  <c:v>0.96957758809368477</c:v>
                </c:pt>
                <c:pt idx="752">
                  <c:v>0.96968702123003847</c:v>
                </c:pt>
                <c:pt idx="753">
                  <c:v>0.96979645436639217</c:v>
                </c:pt>
                <c:pt idx="754">
                  <c:v>0.96990588750274587</c:v>
                </c:pt>
                <c:pt idx="755">
                  <c:v>0.97001532063909957</c:v>
                </c:pt>
                <c:pt idx="756">
                  <c:v>0.97012475377545326</c:v>
                </c:pt>
                <c:pt idx="757">
                  <c:v>0.97023418691180696</c:v>
                </c:pt>
                <c:pt idx="758">
                  <c:v>0.97034362004816066</c:v>
                </c:pt>
                <c:pt idx="759">
                  <c:v>0.97045305318451436</c:v>
                </c:pt>
                <c:pt idx="760">
                  <c:v>0.97056248632086806</c:v>
                </c:pt>
                <c:pt idx="761">
                  <c:v>0.97067191945722175</c:v>
                </c:pt>
                <c:pt idx="762">
                  <c:v>0.97078135259357545</c:v>
                </c:pt>
                <c:pt idx="763">
                  <c:v>0.97089078572992915</c:v>
                </c:pt>
                <c:pt idx="764">
                  <c:v>0.97100021886628285</c:v>
                </c:pt>
                <c:pt idx="765">
                  <c:v>0.97110965200263655</c:v>
                </c:pt>
                <c:pt idx="766">
                  <c:v>0.97121908513899025</c:v>
                </c:pt>
                <c:pt idx="767">
                  <c:v>0.97132851827534394</c:v>
                </c:pt>
                <c:pt idx="768">
                  <c:v>0.97143795141169764</c:v>
                </c:pt>
                <c:pt idx="769">
                  <c:v>0.97154738454805134</c:v>
                </c:pt>
                <c:pt idx="770">
                  <c:v>0.97165681768440504</c:v>
                </c:pt>
                <c:pt idx="771">
                  <c:v>0.97176625082075874</c:v>
                </c:pt>
                <c:pt idx="772">
                  <c:v>0.97187568395711244</c:v>
                </c:pt>
                <c:pt idx="773">
                  <c:v>0.97198511709346613</c:v>
                </c:pt>
                <c:pt idx="774">
                  <c:v>0.97209455022981983</c:v>
                </c:pt>
                <c:pt idx="775">
                  <c:v>0.97220398336617353</c:v>
                </c:pt>
                <c:pt idx="776">
                  <c:v>0.97231341650252723</c:v>
                </c:pt>
                <c:pt idx="777">
                  <c:v>0.97242284963888093</c:v>
                </c:pt>
                <c:pt idx="778">
                  <c:v>0.97253228277523462</c:v>
                </c:pt>
                <c:pt idx="779">
                  <c:v>0.97264171591158832</c:v>
                </c:pt>
                <c:pt idx="780">
                  <c:v>0.97275114904794202</c:v>
                </c:pt>
                <c:pt idx="781">
                  <c:v>0.97286058218429572</c:v>
                </c:pt>
                <c:pt idx="782">
                  <c:v>0.97297001532064942</c:v>
                </c:pt>
                <c:pt idx="783">
                  <c:v>0.97307944845700312</c:v>
                </c:pt>
                <c:pt idx="784">
                  <c:v>0.97318888159335681</c:v>
                </c:pt>
                <c:pt idx="785">
                  <c:v>0.97329831472971051</c:v>
                </c:pt>
                <c:pt idx="786">
                  <c:v>0.97340774786606421</c:v>
                </c:pt>
                <c:pt idx="787">
                  <c:v>0.97351718100241791</c:v>
                </c:pt>
                <c:pt idx="788">
                  <c:v>0.97362661413877161</c:v>
                </c:pt>
                <c:pt idx="789">
                  <c:v>0.9737360472751253</c:v>
                </c:pt>
                <c:pt idx="790">
                  <c:v>0.973845480411479</c:v>
                </c:pt>
                <c:pt idx="791">
                  <c:v>0.9739549135478327</c:v>
                </c:pt>
                <c:pt idx="792">
                  <c:v>0.9740643466841864</c:v>
                </c:pt>
                <c:pt idx="793">
                  <c:v>0.9741737798205401</c:v>
                </c:pt>
                <c:pt idx="794">
                  <c:v>0.9742832129568938</c:v>
                </c:pt>
                <c:pt idx="795">
                  <c:v>0.97439264609324749</c:v>
                </c:pt>
                <c:pt idx="796">
                  <c:v>0.97450207922960119</c:v>
                </c:pt>
                <c:pt idx="797">
                  <c:v>0.97461151236595489</c:v>
                </c:pt>
                <c:pt idx="798">
                  <c:v>0.97472094550230859</c:v>
                </c:pt>
                <c:pt idx="799">
                  <c:v>0.97483037863866229</c:v>
                </c:pt>
                <c:pt idx="800">
                  <c:v>0.97493981177501599</c:v>
                </c:pt>
                <c:pt idx="801">
                  <c:v>0.97504924491136968</c:v>
                </c:pt>
                <c:pt idx="802">
                  <c:v>0.97515867804772338</c:v>
                </c:pt>
                <c:pt idx="803">
                  <c:v>0.97526811118407708</c:v>
                </c:pt>
                <c:pt idx="804">
                  <c:v>0.97537754432043078</c:v>
                </c:pt>
                <c:pt idx="805">
                  <c:v>0.97548697745678448</c:v>
                </c:pt>
                <c:pt idx="806">
                  <c:v>0.97559641059313817</c:v>
                </c:pt>
                <c:pt idx="807">
                  <c:v>0.97570584372949187</c:v>
                </c:pt>
                <c:pt idx="808">
                  <c:v>0.97581527686584557</c:v>
                </c:pt>
                <c:pt idx="809">
                  <c:v>0.97592471000219927</c:v>
                </c:pt>
                <c:pt idx="810">
                  <c:v>0.97603414313855297</c:v>
                </c:pt>
                <c:pt idx="811">
                  <c:v>0.97614357627490667</c:v>
                </c:pt>
                <c:pt idx="812">
                  <c:v>0.97625300941126036</c:v>
                </c:pt>
                <c:pt idx="813">
                  <c:v>0.97636244254761406</c:v>
                </c:pt>
                <c:pt idx="814">
                  <c:v>0.97647187568396776</c:v>
                </c:pt>
                <c:pt idx="815">
                  <c:v>0.97658130882032146</c:v>
                </c:pt>
                <c:pt idx="816">
                  <c:v>0.97669074195667516</c:v>
                </c:pt>
                <c:pt idx="817">
                  <c:v>0.97680017509302886</c:v>
                </c:pt>
                <c:pt idx="818">
                  <c:v>0.97690960822938255</c:v>
                </c:pt>
                <c:pt idx="819">
                  <c:v>0.97701904136573625</c:v>
                </c:pt>
                <c:pt idx="820">
                  <c:v>0.97712847450208995</c:v>
                </c:pt>
                <c:pt idx="821">
                  <c:v>0.97723790763844365</c:v>
                </c:pt>
                <c:pt idx="822">
                  <c:v>0.97734734077479735</c:v>
                </c:pt>
                <c:pt idx="823">
                  <c:v>0.97745677391115104</c:v>
                </c:pt>
                <c:pt idx="824">
                  <c:v>0.97756620704750474</c:v>
                </c:pt>
                <c:pt idx="825">
                  <c:v>0.97767564018385844</c:v>
                </c:pt>
                <c:pt idx="826">
                  <c:v>0.97778507332021214</c:v>
                </c:pt>
                <c:pt idx="827">
                  <c:v>0.97789450645656584</c:v>
                </c:pt>
                <c:pt idx="828">
                  <c:v>0.97800393959291954</c:v>
                </c:pt>
                <c:pt idx="829">
                  <c:v>0.97811337272927323</c:v>
                </c:pt>
                <c:pt idx="830">
                  <c:v>0.97822280586562693</c:v>
                </c:pt>
                <c:pt idx="831">
                  <c:v>0.97833223900198063</c:v>
                </c:pt>
                <c:pt idx="832">
                  <c:v>0.97844167213833433</c:v>
                </c:pt>
                <c:pt idx="833">
                  <c:v>0.97855110527468803</c:v>
                </c:pt>
                <c:pt idx="834">
                  <c:v>0.97866053841104172</c:v>
                </c:pt>
                <c:pt idx="835">
                  <c:v>0.97876997154739542</c:v>
                </c:pt>
                <c:pt idx="836">
                  <c:v>0.97887940468374912</c:v>
                </c:pt>
                <c:pt idx="837">
                  <c:v>0.97898883782010282</c:v>
                </c:pt>
                <c:pt idx="838">
                  <c:v>0.97909827095645652</c:v>
                </c:pt>
                <c:pt idx="839">
                  <c:v>0.97920770409281022</c:v>
                </c:pt>
                <c:pt idx="840">
                  <c:v>0.97931713722916391</c:v>
                </c:pt>
                <c:pt idx="841">
                  <c:v>0.97942657036551761</c:v>
                </c:pt>
                <c:pt idx="842">
                  <c:v>0.97953600350187131</c:v>
                </c:pt>
                <c:pt idx="843">
                  <c:v>0.97964543663822501</c:v>
                </c:pt>
                <c:pt idx="844">
                  <c:v>0.97975486977457871</c:v>
                </c:pt>
                <c:pt idx="845">
                  <c:v>0.97986430291093241</c:v>
                </c:pt>
                <c:pt idx="846">
                  <c:v>0.9799737360472861</c:v>
                </c:pt>
                <c:pt idx="847">
                  <c:v>0.9800831691836398</c:v>
                </c:pt>
                <c:pt idx="848">
                  <c:v>0.9801926023199935</c:v>
                </c:pt>
                <c:pt idx="849">
                  <c:v>0.9803020354563472</c:v>
                </c:pt>
                <c:pt idx="850">
                  <c:v>0.9804114685927009</c:v>
                </c:pt>
                <c:pt idx="851">
                  <c:v>0.98052090172905459</c:v>
                </c:pt>
                <c:pt idx="852">
                  <c:v>0.98063033486540829</c:v>
                </c:pt>
                <c:pt idx="853">
                  <c:v>0.98073976800176199</c:v>
                </c:pt>
                <c:pt idx="854">
                  <c:v>0.98084920113811569</c:v>
                </c:pt>
                <c:pt idx="855">
                  <c:v>0.98095863427446939</c:v>
                </c:pt>
                <c:pt idx="856">
                  <c:v>0.98106806741082309</c:v>
                </c:pt>
                <c:pt idx="857">
                  <c:v>0.98117750054717678</c:v>
                </c:pt>
                <c:pt idx="858">
                  <c:v>0.98128693368353048</c:v>
                </c:pt>
                <c:pt idx="859">
                  <c:v>0.98139636681988418</c:v>
                </c:pt>
                <c:pt idx="860">
                  <c:v>0.98150579995623788</c:v>
                </c:pt>
                <c:pt idx="861">
                  <c:v>0.98161523309259158</c:v>
                </c:pt>
                <c:pt idx="862">
                  <c:v>0.98172466622894528</c:v>
                </c:pt>
                <c:pt idx="863">
                  <c:v>0.98183409936529897</c:v>
                </c:pt>
                <c:pt idx="864">
                  <c:v>0.98194353250165267</c:v>
                </c:pt>
                <c:pt idx="865">
                  <c:v>0.98205296563800637</c:v>
                </c:pt>
                <c:pt idx="866">
                  <c:v>0.98216239877436007</c:v>
                </c:pt>
                <c:pt idx="867">
                  <c:v>0.98227183191071377</c:v>
                </c:pt>
                <c:pt idx="868">
                  <c:v>0.98238126504706746</c:v>
                </c:pt>
                <c:pt idx="869">
                  <c:v>0.98249069818342116</c:v>
                </c:pt>
                <c:pt idx="870">
                  <c:v>0.98260013131977486</c:v>
                </c:pt>
                <c:pt idx="871">
                  <c:v>0.98270956445612856</c:v>
                </c:pt>
                <c:pt idx="872">
                  <c:v>0.98281899759248226</c:v>
                </c:pt>
                <c:pt idx="873">
                  <c:v>0.98292843072883596</c:v>
                </c:pt>
                <c:pt idx="874">
                  <c:v>0.98303786386518965</c:v>
                </c:pt>
                <c:pt idx="875">
                  <c:v>0.98314729700154335</c:v>
                </c:pt>
                <c:pt idx="876">
                  <c:v>0.98325673013789705</c:v>
                </c:pt>
                <c:pt idx="877">
                  <c:v>0.98336616327425075</c:v>
                </c:pt>
                <c:pt idx="878">
                  <c:v>0.98347559641060445</c:v>
                </c:pt>
                <c:pt idx="879">
                  <c:v>0.98358502954695815</c:v>
                </c:pt>
                <c:pt idx="880">
                  <c:v>0.98369446268331184</c:v>
                </c:pt>
                <c:pt idx="881">
                  <c:v>0.98380389581966554</c:v>
                </c:pt>
                <c:pt idx="882">
                  <c:v>0.98391332895601924</c:v>
                </c:pt>
                <c:pt idx="883">
                  <c:v>0.98402276209237294</c:v>
                </c:pt>
                <c:pt idx="884">
                  <c:v>0.98413219522872664</c:v>
                </c:pt>
                <c:pt idx="885">
                  <c:v>0.98424162836508033</c:v>
                </c:pt>
                <c:pt idx="886">
                  <c:v>0.98435106150143403</c:v>
                </c:pt>
                <c:pt idx="887">
                  <c:v>0.98446049463778773</c:v>
                </c:pt>
                <c:pt idx="888">
                  <c:v>0.98456992777414143</c:v>
                </c:pt>
                <c:pt idx="889">
                  <c:v>0.98467936091049513</c:v>
                </c:pt>
                <c:pt idx="890">
                  <c:v>0.98478879404684883</c:v>
                </c:pt>
                <c:pt idx="891">
                  <c:v>0.98489822718320252</c:v>
                </c:pt>
                <c:pt idx="892">
                  <c:v>0.98500766031955622</c:v>
                </c:pt>
                <c:pt idx="893">
                  <c:v>0.98511709345590992</c:v>
                </c:pt>
                <c:pt idx="894">
                  <c:v>0.98522652659226362</c:v>
                </c:pt>
                <c:pt idx="895">
                  <c:v>0.98533595972861732</c:v>
                </c:pt>
                <c:pt idx="896">
                  <c:v>0.98544539286497101</c:v>
                </c:pt>
                <c:pt idx="897">
                  <c:v>0.98555482600132471</c:v>
                </c:pt>
                <c:pt idx="898">
                  <c:v>0.98566425913767841</c:v>
                </c:pt>
                <c:pt idx="899">
                  <c:v>0.98577369227403211</c:v>
                </c:pt>
                <c:pt idx="900">
                  <c:v>0.98588312541038581</c:v>
                </c:pt>
                <c:pt idx="901">
                  <c:v>0.98599255854673951</c:v>
                </c:pt>
                <c:pt idx="902">
                  <c:v>0.9861019916830932</c:v>
                </c:pt>
                <c:pt idx="903">
                  <c:v>0.9862114248194469</c:v>
                </c:pt>
                <c:pt idx="904">
                  <c:v>0.9863208579558006</c:v>
                </c:pt>
                <c:pt idx="905">
                  <c:v>0.9864302910921543</c:v>
                </c:pt>
                <c:pt idx="906">
                  <c:v>0.986539724228508</c:v>
                </c:pt>
                <c:pt idx="907">
                  <c:v>0.9866491573648617</c:v>
                </c:pt>
                <c:pt idx="908">
                  <c:v>0.98675859050121539</c:v>
                </c:pt>
                <c:pt idx="909">
                  <c:v>0.98686802363756909</c:v>
                </c:pt>
                <c:pt idx="910">
                  <c:v>0.98697745677392279</c:v>
                </c:pt>
                <c:pt idx="911">
                  <c:v>0.98708688991027649</c:v>
                </c:pt>
                <c:pt idx="912">
                  <c:v>0.98719632304663019</c:v>
                </c:pt>
                <c:pt idx="913">
                  <c:v>0.98730575618298388</c:v>
                </c:pt>
                <c:pt idx="914">
                  <c:v>0.98741518931933758</c:v>
                </c:pt>
                <c:pt idx="915">
                  <c:v>0.98752462245569128</c:v>
                </c:pt>
                <c:pt idx="916">
                  <c:v>0.98763405559204498</c:v>
                </c:pt>
                <c:pt idx="917">
                  <c:v>0.98774348872839868</c:v>
                </c:pt>
                <c:pt idx="918">
                  <c:v>0.98785292186475238</c:v>
                </c:pt>
                <c:pt idx="919">
                  <c:v>0.98796235500110607</c:v>
                </c:pt>
                <c:pt idx="920">
                  <c:v>0.98807178813745977</c:v>
                </c:pt>
                <c:pt idx="921">
                  <c:v>0.98818122127381347</c:v>
                </c:pt>
                <c:pt idx="922">
                  <c:v>0.98829065441016717</c:v>
                </c:pt>
                <c:pt idx="923">
                  <c:v>0.98840008754652087</c:v>
                </c:pt>
                <c:pt idx="924">
                  <c:v>0.98850952068287457</c:v>
                </c:pt>
                <c:pt idx="925">
                  <c:v>0.98861895381922826</c:v>
                </c:pt>
                <c:pt idx="926">
                  <c:v>0.98872838695558196</c:v>
                </c:pt>
                <c:pt idx="927">
                  <c:v>0.98883782009193566</c:v>
                </c:pt>
                <c:pt idx="928">
                  <c:v>0.98894725322828936</c:v>
                </c:pt>
                <c:pt idx="929">
                  <c:v>0.98905668636464306</c:v>
                </c:pt>
                <c:pt idx="930">
                  <c:v>0.98916611950099675</c:v>
                </c:pt>
                <c:pt idx="931">
                  <c:v>0.98927555263735045</c:v>
                </c:pt>
                <c:pt idx="932">
                  <c:v>0.98938498577370415</c:v>
                </c:pt>
                <c:pt idx="933">
                  <c:v>0.98949441891005785</c:v>
                </c:pt>
                <c:pt idx="934">
                  <c:v>0.98960385204641155</c:v>
                </c:pt>
                <c:pt idx="935">
                  <c:v>0.98971328518276525</c:v>
                </c:pt>
                <c:pt idx="936">
                  <c:v>0.98982271831911894</c:v>
                </c:pt>
                <c:pt idx="937">
                  <c:v>0.98993215145547264</c:v>
                </c:pt>
                <c:pt idx="938">
                  <c:v>0.99004158459182634</c:v>
                </c:pt>
                <c:pt idx="939">
                  <c:v>0.99015101772818004</c:v>
                </c:pt>
                <c:pt idx="940">
                  <c:v>0.99026045086453374</c:v>
                </c:pt>
                <c:pt idx="941">
                  <c:v>0.99036988400088743</c:v>
                </c:pt>
                <c:pt idx="942">
                  <c:v>0.99047931713724113</c:v>
                </c:pt>
                <c:pt idx="943">
                  <c:v>0.99058875027359483</c:v>
                </c:pt>
                <c:pt idx="944">
                  <c:v>0.99069818340994853</c:v>
                </c:pt>
                <c:pt idx="945">
                  <c:v>0.99080761654630223</c:v>
                </c:pt>
                <c:pt idx="946">
                  <c:v>0.99091704968265593</c:v>
                </c:pt>
                <c:pt idx="947">
                  <c:v>0.99102648281900962</c:v>
                </c:pt>
                <c:pt idx="948">
                  <c:v>0.99113591595536332</c:v>
                </c:pt>
                <c:pt idx="949">
                  <c:v>0.99124534909171702</c:v>
                </c:pt>
                <c:pt idx="950">
                  <c:v>0.99135478222807072</c:v>
                </c:pt>
                <c:pt idx="951">
                  <c:v>0.99146421536442442</c:v>
                </c:pt>
                <c:pt idx="952">
                  <c:v>0.99157364850077812</c:v>
                </c:pt>
                <c:pt idx="953">
                  <c:v>0.99168308163713181</c:v>
                </c:pt>
                <c:pt idx="954">
                  <c:v>0.99179251477348551</c:v>
                </c:pt>
                <c:pt idx="955">
                  <c:v>0.99190194790983921</c:v>
                </c:pt>
                <c:pt idx="956">
                  <c:v>0.99201138104619291</c:v>
                </c:pt>
                <c:pt idx="957">
                  <c:v>0.99212081418254661</c:v>
                </c:pt>
                <c:pt idx="958">
                  <c:v>0.9922302473189003</c:v>
                </c:pt>
                <c:pt idx="959">
                  <c:v>0.992339680455254</c:v>
                </c:pt>
                <c:pt idx="960">
                  <c:v>0.9924491135916077</c:v>
                </c:pt>
                <c:pt idx="961">
                  <c:v>0.9925585467279614</c:v>
                </c:pt>
                <c:pt idx="962">
                  <c:v>0.9926679798643151</c:v>
                </c:pt>
                <c:pt idx="963">
                  <c:v>0.9927774130006688</c:v>
                </c:pt>
                <c:pt idx="964">
                  <c:v>0.99288684613702249</c:v>
                </c:pt>
                <c:pt idx="965">
                  <c:v>0.99299627927337619</c:v>
                </c:pt>
                <c:pt idx="966">
                  <c:v>0.99310571240972989</c:v>
                </c:pt>
                <c:pt idx="967">
                  <c:v>0.99321514554608359</c:v>
                </c:pt>
                <c:pt idx="968">
                  <c:v>0.99332457868243729</c:v>
                </c:pt>
                <c:pt idx="969">
                  <c:v>0.99343401181879099</c:v>
                </c:pt>
                <c:pt idx="970">
                  <c:v>0.99354344495514468</c:v>
                </c:pt>
                <c:pt idx="971">
                  <c:v>0.99365287809149838</c:v>
                </c:pt>
                <c:pt idx="972">
                  <c:v>0.99376231122785208</c:v>
                </c:pt>
                <c:pt idx="973">
                  <c:v>0.99387174436420578</c:v>
                </c:pt>
                <c:pt idx="974">
                  <c:v>0.99398117750055948</c:v>
                </c:pt>
                <c:pt idx="975">
                  <c:v>0.99409061063691317</c:v>
                </c:pt>
                <c:pt idx="976">
                  <c:v>0.99420004377326687</c:v>
                </c:pt>
                <c:pt idx="977">
                  <c:v>0.99430947690962057</c:v>
                </c:pt>
                <c:pt idx="978">
                  <c:v>0.99441891004597427</c:v>
                </c:pt>
                <c:pt idx="979">
                  <c:v>0.99452834318232797</c:v>
                </c:pt>
                <c:pt idx="980">
                  <c:v>0.99463777631868167</c:v>
                </c:pt>
                <c:pt idx="981">
                  <c:v>0.99474720945503536</c:v>
                </c:pt>
                <c:pt idx="982">
                  <c:v>0.99485664259138906</c:v>
                </c:pt>
                <c:pt idx="983">
                  <c:v>0.99496607572774276</c:v>
                </c:pt>
                <c:pt idx="984">
                  <c:v>0.99507550886409646</c:v>
                </c:pt>
                <c:pt idx="985">
                  <c:v>0.99518494200045016</c:v>
                </c:pt>
                <c:pt idx="986">
                  <c:v>0.99529437513680385</c:v>
                </c:pt>
                <c:pt idx="987">
                  <c:v>0.99540380827315755</c:v>
                </c:pt>
                <c:pt idx="988">
                  <c:v>0.99551324140951125</c:v>
                </c:pt>
                <c:pt idx="989">
                  <c:v>0.99562267454586495</c:v>
                </c:pt>
                <c:pt idx="990">
                  <c:v>0.99573210768221865</c:v>
                </c:pt>
                <c:pt idx="991">
                  <c:v>0.99584154081857235</c:v>
                </c:pt>
                <c:pt idx="992">
                  <c:v>0.99595097395492604</c:v>
                </c:pt>
                <c:pt idx="993">
                  <c:v>0.99606040709127974</c:v>
                </c:pt>
                <c:pt idx="994">
                  <c:v>0.99616984022763344</c:v>
                </c:pt>
                <c:pt idx="995">
                  <c:v>0.99627927336398714</c:v>
                </c:pt>
                <c:pt idx="996">
                  <c:v>0.99638870650034084</c:v>
                </c:pt>
                <c:pt idx="997">
                  <c:v>0.99649813963669454</c:v>
                </c:pt>
                <c:pt idx="998">
                  <c:v>0.99660757277304823</c:v>
                </c:pt>
                <c:pt idx="999">
                  <c:v>0.99671700590940193</c:v>
                </c:pt>
                <c:pt idx="1000">
                  <c:v>0.99682643904575563</c:v>
                </c:pt>
                <c:pt idx="1001">
                  <c:v>0.99693587218210933</c:v>
                </c:pt>
                <c:pt idx="1002">
                  <c:v>0.99704530531846303</c:v>
                </c:pt>
                <c:pt idx="1003">
                  <c:v>0.99715473845481672</c:v>
                </c:pt>
                <c:pt idx="1004">
                  <c:v>0.99726417159117042</c:v>
                </c:pt>
                <c:pt idx="1005">
                  <c:v>0.99737360472752412</c:v>
                </c:pt>
                <c:pt idx="1006">
                  <c:v>0.99748303786387782</c:v>
                </c:pt>
                <c:pt idx="1007">
                  <c:v>0.99759247100023152</c:v>
                </c:pt>
                <c:pt idx="1008">
                  <c:v>0.99770190413658522</c:v>
                </c:pt>
                <c:pt idx="1009">
                  <c:v>0.99781133727293891</c:v>
                </c:pt>
                <c:pt idx="1010">
                  <c:v>0.99792077040929261</c:v>
                </c:pt>
                <c:pt idx="1011">
                  <c:v>0.99803020354564631</c:v>
                </c:pt>
                <c:pt idx="1012">
                  <c:v>0.99813963668200001</c:v>
                </c:pt>
                <c:pt idx="1013">
                  <c:v>0.99824906981835371</c:v>
                </c:pt>
                <c:pt idx="1014">
                  <c:v>0.99835850295470741</c:v>
                </c:pt>
                <c:pt idx="1015">
                  <c:v>0.9984679360910611</c:v>
                </c:pt>
                <c:pt idx="1016">
                  <c:v>0.9985773692274148</c:v>
                </c:pt>
                <c:pt idx="1017">
                  <c:v>0.9986868023637685</c:v>
                </c:pt>
                <c:pt idx="1018">
                  <c:v>0.9987962355001222</c:v>
                </c:pt>
                <c:pt idx="1019">
                  <c:v>0.9989056686364759</c:v>
                </c:pt>
                <c:pt idx="1020">
                  <c:v>0.99901510177282959</c:v>
                </c:pt>
                <c:pt idx="1021">
                  <c:v>0.99912453490918329</c:v>
                </c:pt>
                <c:pt idx="1022">
                  <c:v>0.99923396804553699</c:v>
                </c:pt>
                <c:pt idx="1023">
                  <c:v>0.99934340118189069</c:v>
                </c:pt>
                <c:pt idx="1024">
                  <c:v>0.99945283431824439</c:v>
                </c:pt>
                <c:pt idx="1025">
                  <c:v>0.99956226745459809</c:v>
                </c:pt>
                <c:pt idx="1026">
                  <c:v>0.99967170059095178</c:v>
                </c:pt>
                <c:pt idx="1027">
                  <c:v>0.99978113372730548</c:v>
                </c:pt>
                <c:pt idx="1028">
                  <c:v>0.99989056686365918</c:v>
                </c:pt>
                <c:pt idx="1029">
                  <c:v>1.0000000000000129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A-47B3-8D5D-DBE66EDDD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576320"/>
        <c:axId val="108155264"/>
      </c:lineChart>
      <c:catAx>
        <c:axId val="254621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5924864"/>
        <c:crosses val="autoZero"/>
        <c:auto val="1"/>
        <c:lblAlgn val="ctr"/>
        <c:lblOffset val="100"/>
        <c:noMultiLvlLbl val="0"/>
      </c:catAx>
      <c:valAx>
        <c:axId val="25592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621952"/>
        <c:crosses val="autoZero"/>
        <c:crossBetween val="between"/>
      </c:valAx>
      <c:valAx>
        <c:axId val="108155264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257576320"/>
        <c:crosses val="max"/>
        <c:crossBetween val="between"/>
      </c:valAx>
      <c:catAx>
        <c:axId val="257576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15526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MAQ!$M$1037:$M$1039</c:f>
              <c:numCache>
                <c:formatCode>0.00%</c:formatCode>
                <c:ptCount val="3"/>
                <c:pt idx="0">
                  <c:v>7.9611650485436891E-2</c:v>
                </c:pt>
                <c:pt idx="1">
                  <c:v>0.13398058252427184</c:v>
                </c:pt>
                <c:pt idx="2">
                  <c:v>0.78640776699029125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6-4B64-9AEE-C2C3E8990C3B}"/>
            </c:ext>
          </c:extLst>
        </c:ser>
        <c:ser>
          <c:idx val="1"/>
          <c:order val="1"/>
          <c:invertIfNegative val="0"/>
          <c:val>
            <c:numRef>
              <c:f>MAQ!$N$1037:$N$1039</c:f>
              <c:numCache>
                <c:formatCode>0.0000000%</c:formatCode>
                <c:ptCount val="3"/>
                <c:pt idx="0">
                  <c:v>0.80103792034671839</c:v>
                </c:pt>
                <c:pt idx="1">
                  <c:v>0.14897798272634133</c:v>
                </c:pt>
                <c:pt idx="2">
                  <c:v>4.9984096926939503E-2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6-4B64-9AEE-C2C3E8990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04992"/>
        <c:axId val="247910784"/>
      </c:barChart>
      <c:catAx>
        <c:axId val="18760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247910784"/>
        <c:crosses val="autoZero"/>
        <c:auto val="1"/>
        <c:lblAlgn val="ctr"/>
        <c:lblOffset val="100"/>
        <c:noMultiLvlLbl val="0"/>
      </c:catAx>
      <c:valAx>
        <c:axId val="2479107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7604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MAQ!$B$1036:$B$2065</c:f>
              <c:strCache>
                <c:ptCount val="1030"/>
                <c:pt idx="0">
                  <c:v>Estanteria Metalica Pesada</c:v>
                </c:pt>
                <c:pt idx="1">
                  <c:v>Montacargas</c:v>
                </c:pt>
                <c:pt idx="2">
                  <c:v>Tractocamion Kenworth T800</c:v>
                </c:pt>
                <c:pt idx="3">
                  <c:v>Cuarto de Conservación</c:v>
                </c:pt>
                <c:pt idx="4">
                  <c:v>Cuarto de Congelacion</c:v>
                </c:pt>
                <c:pt idx="5">
                  <c:v>Planta Electrica</c:v>
                </c:pt>
                <c:pt idx="6">
                  <c:v>Semiremolque Tipo Van 2 Ejes (Furgon)</c:v>
                </c:pt>
                <c:pt idx="7">
                  <c:v>Semiremolque</c:v>
                </c:pt>
                <c:pt idx="8">
                  <c:v>Computador Portatil HP</c:v>
                </c:pt>
                <c:pt idx="9">
                  <c:v>Software</c:v>
                </c:pt>
                <c:pt idx="10">
                  <c:v>TRACTOCAMION</c:v>
                </c:pt>
                <c:pt idx="11">
                  <c:v>Generador de frecuencia</c:v>
                </c:pt>
                <c:pt idx="12">
                  <c:v>Banda Transportadora</c:v>
                </c:pt>
                <c:pt idx="13">
                  <c:v>Tractocamion Kenworth T-800</c:v>
                </c:pt>
                <c:pt idx="14">
                  <c:v>EQUIPOS DE RADIOFRECUENCIA</c:v>
                </c:pt>
                <c:pt idx="15">
                  <c:v>Camion Chevolet FRR</c:v>
                </c:pt>
                <c:pt idx="16">
                  <c:v>Precamara</c:v>
                </c:pt>
                <c:pt idx="17">
                  <c:v>EQUIPO DE COMPUTO DESKTOP con Licencia</c:v>
                </c:pt>
                <c:pt idx="18">
                  <c:v>Ampliación Hardware Eva4400</c:v>
                </c:pt>
                <c:pt idx="19">
                  <c:v>Camion Chevolet FTR</c:v>
                </c:pt>
                <c:pt idx="20">
                  <c:v>Codificadoras</c:v>
                </c:pt>
                <c:pt idx="21">
                  <c:v>Equipos de circuito cerrado de television.</c:v>
                </c:pt>
                <c:pt idx="22">
                  <c:v>Gabinete rack</c:v>
                </c:pt>
                <c:pt idx="23">
                  <c:v>Sistema contra Incendio</c:v>
                </c:pt>
                <c:pt idx="24">
                  <c:v>Estibadora Manual Hidraulica 2 Ton</c:v>
                </c:pt>
                <c:pt idx="25">
                  <c:v>FAB6 Rotary Blister Sealing Machine</c:v>
                </c:pt>
                <c:pt idx="26">
                  <c:v>UPS</c:v>
                </c:pt>
                <c:pt idx="27">
                  <c:v>Software CRM Open Market-Consultoria</c:v>
                </c:pt>
                <c:pt idx="28">
                  <c:v>Sistema de control de acceso</c:v>
                </c:pt>
                <c:pt idx="29">
                  <c:v>Computador All in One HP</c:v>
                </c:pt>
                <c:pt idx="30">
                  <c:v>Equipo de codificacion ink jet Zanasi Modelo Jet 5000</c:v>
                </c:pt>
                <c:pt idx="31">
                  <c:v>Sistema de Alarma contra robo</c:v>
                </c:pt>
                <c:pt idx="32">
                  <c:v>Gatos Hidraulicos</c:v>
                </c:pt>
                <c:pt idx="33">
                  <c:v>AIRE ACONDICIONADO CENTRAL</c:v>
                </c:pt>
                <c:pt idx="34">
                  <c:v>Computador desktop rq908la#abm con licencia</c:v>
                </c:pt>
                <c:pt idx="35">
                  <c:v>Chevrolet NPR - Chasis</c:v>
                </c:pt>
                <c:pt idx="36">
                  <c:v>ACCES  POINT  CISCO</c:v>
                </c:pt>
                <c:pt idx="37">
                  <c:v>Bomba Jockey 3HP para sistema Red Contra Incendio</c:v>
                </c:pt>
                <c:pt idx="38">
                  <c:v>INSTALACION PUNTO DE DATOS</c:v>
                </c:pt>
                <c:pt idx="39">
                  <c:v>SISTEMA DE AIRE ACONDICIONADO</c:v>
                </c:pt>
                <c:pt idx="40">
                  <c:v>Chasis para Bus FRR</c:v>
                </c:pt>
                <c:pt idx="41">
                  <c:v>Plataforma - Niveladora</c:v>
                </c:pt>
                <c:pt idx="42">
                  <c:v>Sistema de alarma contra incendio</c:v>
                </c:pt>
                <c:pt idx="43">
                  <c:v>Baterias Montacargas</c:v>
                </c:pt>
                <c:pt idx="44">
                  <c:v>SISTEMA DE RED  CONTRA INCENDIOS</c:v>
                </c:pt>
                <c:pt idx="45">
                  <c:v>codificadora Markem-Imaje 9040 1.1   cañón P</c:v>
                </c:pt>
                <c:pt idx="46">
                  <c:v>CAMARA DE SEGURIDAD</c:v>
                </c:pt>
                <c:pt idx="47">
                  <c:v>MATERIALES VARIOS</c:v>
                </c:pt>
                <c:pt idx="48">
                  <c:v>DATALOGGER TERMOHIGROMETRO</c:v>
                </c:pt>
                <c:pt idx="49">
                  <c:v>SISTEMA DE TELEPRESENCIA CISCO</c:v>
                </c:pt>
                <c:pt idx="50">
                  <c:v>Handheld Terminal Zebra MC33</c:v>
                </c:pt>
                <c:pt idx="51">
                  <c:v>Hand Held MX7</c:v>
                </c:pt>
                <c:pt idx="52">
                  <c:v>Computador Desktop HP</c:v>
                </c:pt>
                <c:pt idx="53">
                  <c:v>Máquina selladora lateral</c:v>
                </c:pt>
                <c:pt idx="54">
                  <c:v>Datalogger Escort Termohigrometro  </c:v>
                </c:pt>
                <c:pt idx="55">
                  <c:v>PORTATIL LENOVO T430</c:v>
                </c:pt>
                <c:pt idx="56">
                  <c:v>SCANNER</c:v>
                </c:pt>
                <c:pt idx="57">
                  <c:v>SWITCH HPE capa 3 + Poe DE 24 PUERTOS ADMINISTRABLE</c:v>
                </c:pt>
                <c:pt idx="58">
                  <c:v>Sistema completo de alarma</c:v>
                </c:pt>
                <c:pt idx="59">
                  <c:v>Impresora Cod de Barras TCS220</c:v>
                </c:pt>
                <c:pt idx="60">
                  <c:v>Licencias de antivirus</c:v>
                </c:pt>
                <c:pt idx="61">
                  <c:v>GATO  ELECTRICO</c:v>
                </c:pt>
                <c:pt idx="62">
                  <c:v>maquina tayi yeh con túnel termoencogible</c:v>
                </c:pt>
                <c:pt idx="63">
                  <c:v>ACCES POINT CISCO 3502 REQUIERE CONTROLADOR</c:v>
                </c:pt>
                <c:pt idx="64">
                  <c:v>Estanteria De Flujo</c:v>
                </c:pt>
                <c:pt idx="65">
                  <c:v>SERVIDOR PROLIANT ML 150G3 5110HP</c:v>
                </c:pt>
                <c:pt idx="66">
                  <c:v>BASCULA TOLEDO DE 1750 KG MOD 2181</c:v>
                </c:pt>
                <c:pt idx="67">
                  <c:v>Sistema red de cableado estructurado y Electrico</c:v>
                </c:pt>
                <c:pt idx="68">
                  <c:v>Gabinete contra Incendio</c:v>
                </c:pt>
                <c:pt idx="69">
                  <c:v>Servidor HP BLC7000</c:v>
                </c:pt>
                <c:pt idx="70">
                  <c:v>Tunel de termoencgido de doble motor</c:v>
                </c:pt>
                <c:pt idx="71">
                  <c:v>Estibadora Manual Hidraulica 3 Ton</c:v>
                </c:pt>
                <c:pt idx="72">
                  <c:v>Tractocamion Chevrolet FVR - 4 x 2</c:v>
                </c:pt>
                <c:pt idx="73">
                  <c:v>DVR</c:v>
                </c:pt>
                <c:pt idx="74">
                  <c:v>Land Rover</c:v>
                </c:pt>
                <c:pt idx="75">
                  <c:v>Transportador Horizontal (Estibador Electrico)</c:v>
                </c:pt>
                <c:pt idx="76">
                  <c:v>Computador Dx2200 con Licencia MT P4 820 (dual 2.8/800/2*1M)</c:v>
                </c:pt>
                <c:pt idx="77">
                  <c:v>CANASTILLA PLASTICA</c:v>
                </c:pt>
                <c:pt idx="78">
                  <c:v>Modulo expansión teléfono cisco</c:v>
                </c:pt>
                <c:pt idx="79">
                  <c:v>Red de Video para CCTV</c:v>
                </c:pt>
                <c:pt idx="80">
                  <c:v>INSUM.UTILIZ.(INSECTICIDAS-RODENTICIDAS)</c:v>
                </c:pt>
                <c:pt idx="81">
                  <c:v>Switch</c:v>
                </c:pt>
                <c:pt idx="82">
                  <c:v>Carrocería</c:v>
                </c:pt>
                <c:pt idx="83">
                  <c:v>PLATAFORMA ELECTRICA TIPO TIJERA GENIE</c:v>
                </c:pt>
                <c:pt idx="84">
                  <c:v>Nacionalizacion Vehiculos</c:v>
                </c:pt>
                <c:pt idx="85">
                  <c:v>JUEGO DE TORNILLOS Y EMPAQUE PARA BRIDA 4"</c:v>
                </c:pt>
                <c:pt idx="86">
                  <c:v>MODULO SWICH 10GBASE-LR SFP MODULE SFP-10G-LR</c:v>
                </c:pt>
                <c:pt idx="87">
                  <c:v>SISTEMA DE RECAMBIO DE AIRE</c:v>
                </c:pt>
                <c:pt idx="88">
                  <c:v>AIRE ACONDICIONADO 24000</c:v>
                </c:pt>
                <c:pt idx="89">
                  <c:v>UNIDAD CONDENSADORA</c:v>
                </c:pt>
                <c:pt idx="90">
                  <c:v>Furgon Refrigerado NPR en Fibra</c:v>
                </c:pt>
                <c:pt idx="91">
                  <c:v>CHEVROLET KODIAK 241</c:v>
                </c:pt>
                <c:pt idx="92">
                  <c:v>REPUESTOS ( Montacargas)</c:v>
                </c:pt>
                <c:pt idx="93">
                  <c:v>Datalogger Escort Termometro</c:v>
                </c:pt>
                <c:pt idx="94">
                  <c:v>Equipo codificador Linx 7300 2m Cabezal Micro</c:v>
                </c:pt>
                <c:pt idx="95">
                  <c:v>Ascensor</c:v>
                </c:pt>
                <c:pt idx="96">
                  <c:v>Televisor 32" LCD</c:v>
                </c:pt>
                <c:pt idx="97">
                  <c:v>Tunel termoencogido de 2 motores</c:v>
                </c:pt>
                <c:pt idx="98">
                  <c:v>Camara Fotografica</c:v>
                </c:pt>
                <c:pt idx="99">
                  <c:v>HUELLERO   BIOMETRICO</c:v>
                </c:pt>
                <c:pt idx="100">
                  <c:v>UPS 6KVA</c:v>
                </c:pt>
                <c:pt idx="101">
                  <c:v>COMPUTADOR GK 997LA ·ABM PENTIUM D 935 con licencia</c:v>
                </c:pt>
                <c:pt idx="102">
                  <c:v>DODGE</c:v>
                </c:pt>
                <c:pt idx="103">
                  <c:v>Camion Chevrolet NKR III</c:v>
                </c:pt>
                <c:pt idx="104">
                  <c:v>Tarjeta de Regenerativa</c:v>
                </c:pt>
                <c:pt idx="105">
                  <c:v>Detector de Incendio Tipo Beam</c:v>
                </c:pt>
                <c:pt idx="106">
                  <c:v>Carros picking, calibre 16*1"</c:v>
                </c:pt>
                <c:pt idx="107">
                  <c:v>Congelador no frost</c:v>
                </c:pt>
                <c:pt idx="108">
                  <c:v>Canastilla Montacargas</c:v>
                </c:pt>
                <c:pt idx="109">
                  <c:v>ESTIBADOR ELECTRICO CROWN</c:v>
                </c:pt>
                <c:pt idx="110">
                  <c:v>Modulos para Estanteria</c:v>
                </c:pt>
                <c:pt idx="111">
                  <c:v>Telefono IP 100</c:v>
                </c:pt>
                <c:pt idx="112">
                  <c:v>MINI COMPONENTE</c:v>
                </c:pt>
                <c:pt idx="113">
                  <c:v>Plataforma - Limpieza en Alturas</c:v>
                </c:pt>
                <c:pt idx="114">
                  <c:v>Camion Chevolet NQR</c:v>
                </c:pt>
                <c:pt idx="115">
                  <c:v>Aceite Hidraulico x 1/4</c:v>
                </c:pt>
                <c:pt idx="116">
                  <c:v>Marcos</c:v>
                </c:pt>
                <c:pt idx="117">
                  <c:v>CAMIONETA NISSAN-PATROL</c:v>
                </c:pt>
                <c:pt idx="118">
                  <c:v>Microbus Mercedes benz</c:v>
                </c:pt>
                <c:pt idx="119">
                  <c:v>MONTACARGA YALE</c:v>
                </c:pt>
                <c:pt idx="120">
                  <c:v>Chevrolet Captiva 3.0 Full Equipo AT</c:v>
                </c:pt>
                <c:pt idx="121">
                  <c:v>Furgon Camion Chevolet FRR</c:v>
                </c:pt>
                <c:pt idx="122">
                  <c:v>AIRE ACONDICIONADO 36000</c:v>
                </c:pt>
                <c:pt idx="123">
                  <c:v>MONITOR INDUSTRIAL</c:v>
                </c:pt>
                <c:pt idx="124">
                  <c:v>Sistema de Perifoneo</c:v>
                </c:pt>
                <c:pt idx="125">
                  <c:v>Impresora Sato LM-408e</c:v>
                </c:pt>
                <c:pt idx="126">
                  <c:v>Compresores</c:v>
                </c:pt>
                <c:pt idx="127">
                  <c:v>Camion Mitsubishi Fuso</c:v>
                </c:pt>
                <c:pt idx="128">
                  <c:v>Bateria Montacarga 36 Volt.</c:v>
                </c:pt>
                <c:pt idx="129">
                  <c:v>Impresora</c:v>
                </c:pt>
                <c:pt idx="130">
                  <c:v>Datalogger Log Tag de Temperatura y Humedad sin sonda </c:v>
                </c:pt>
                <c:pt idx="131">
                  <c:v>CAMPANA EXTRACTORA</c:v>
                </c:pt>
                <c:pt idx="132">
                  <c:v>PORTATIL HP530 INTEL T2050 CORE DUO 1.66MHZ, 15.4 WXGA WLAN</c:v>
                </c:pt>
                <c:pt idx="133">
                  <c:v>Aceite Hidraulico Montacarga</c:v>
                </c:pt>
                <c:pt idx="134">
                  <c:v>LECTOR DE CÒDIGOS DE BARRAS MC HAND HELD MD 4600</c:v>
                </c:pt>
                <c:pt idx="135">
                  <c:v>SISTEMA DE FILOGUEADO</c:v>
                </c:pt>
                <c:pt idx="136">
                  <c:v>Disco Duro Sata para Desktop 1TB</c:v>
                </c:pt>
                <c:pt idx="137">
                  <c:v>WiFi inalámbrico AH-AP-330-N-W</c:v>
                </c:pt>
                <c:pt idx="138">
                  <c:v>Escaleras tipo avion</c:v>
                </c:pt>
                <c:pt idx="139">
                  <c:v>Software CRM Open Market</c:v>
                </c:pt>
                <c:pt idx="140">
                  <c:v>PLATAFORMA HIDRAULICA SIMEC</c:v>
                </c:pt>
                <c:pt idx="141">
                  <c:v>Motor para cuarto frio</c:v>
                </c:pt>
                <c:pt idx="142">
                  <c:v>Congelador Vertical de 40 pies</c:v>
                </c:pt>
                <c:pt idx="143">
                  <c:v>VIDEO PROYECTOR</c:v>
                </c:pt>
                <c:pt idx="144">
                  <c:v>CONGELACION GELES</c:v>
                </c:pt>
                <c:pt idx="145">
                  <c:v>AIRE ACONDICIONADO 12000</c:v>
                </c:pt>
                <c:pt idx="146">
                  <c:v>Tarjeta Power Card - Montacarga Raymond</c:v>
                </c:pt>
                <c:pt idx="147">
                  <c:v>Termohigrometro</c:v>
                </c:pt>
                <c:pt idx="148">
                  <c:v>Datalogger Log Tag de Temperatura sin sonda </c:v>
                </c:pt>
                <c:pt idx="149">
                  <c:v>AIRE ACONDICIONADO 18000</c:v>
                </c:pt>
                <c:pt idx="150">
                  <c:v>Televisor 55" LCD</c:v>
                </c:pt>
                <c:pt idx="151">
                  <c:v>Furgon Refrigerado en fibra- Chevrolet FRR.</c:v>
                </c:pt>
                <c:pt idx="152">
                  <c:v>Armario de medida de 560 amp</c:v>
                </c:pt>
                <c:pt idx="153">
                  <c:v>Bandas De Rodillos</c:v>
                </c:pt>
                <c:pt idx="154">
                  <c:v>Lector Codigo De Barras</c:v>
                </c:pt>
                <c:pt idx="155">
                  <c:v>Piso para Cuarto Frio</c:v>
                </c:pt>
                <c:pt idx="156">
                  <c:v>Refrigerante</c:v>
                </c:pt>
                <c:pt idx="157">
                  <c:v>RUEDAS</c:v>
                </c:pt>
                <c:pt idx="158">
                  <c:v>Bateria 12V  4Amp</c:v>
                </c:pt>
                <c:pt idx="159">
                  <c:v>Zorras metalicas</c:v>
                </c:pt>
                <c:pt idx="160">
                  <c:v>Cargador de pilas</c:v>
                </c:pt>
                <c:pt idx="161">
                  <c:v>Interface para datalloger Log Tag</c:v>
                </c:pt>
                <c:pt idx="162">
                  <c:v>Utilidad Activos Fijos Maq y equipo</c:v>
                </c:pt>
                <c:pt idx="163">
                  <c:v>Horno Microondas</c:v>
                </c:pt>
                <c:pt idx="164">
                  <c:v>Antena de comunicaciones</c:v>
                </c:pt>
                <c:pt idx="165">
                  <c:v>Licencias Nodos McAfee</c:v>
                </c:pt>
                <c:pt idx="166">
                  <c:v>Compresor para Cuarto Frio</c:v>
                </c:pt>
                <c:pt idx="167">
                  <c:v>Termoselladora</c:v>
                </c:pt>
                <c:pt idx="168">
                  <c:v>Carro  Portabaterías</c:v>
                </c:pt>
                <c:pt idx="169">
                  <c:v>COMPUTADOR VOSTRO 200 con licencia,  INTEL CORE 2 DUO CPU E6</c:v>
                </c:pt>
                <c:pt idx="170">
                  <c:v>Cabina Insonora</c:v>
                </c:pt>
                <c:pt idx="171">
                  <c:v>Semiremolque Tipo Van 2 Ejes - Con Unid. Refrigeracion</c:v>
                </c:pt>
                <c:pt idx="172">
                  <c:v>Servidor DELL</c:v>
                </c:pt>
                <c:pt idx="173">
                  <c:v>Servidor 416768-001</c:v>
                </c:pt>
                <c:pt idx="174">
                  <c:v>Lector Codigo de barras laser Estandar</c:v>
                </c:pt>
                <c:pt idx="175">
                  <c:v>Contactor 40 amp a 220 vts</c:v>
                </c:pt>
                <c:pt idx="176">
                  <c:v>Cevrolet LUV D-MAX Modelo 2012</c:v>
                </c:pt>
                <c:pt idx="177">
                  <c:v>Nevera</c:v>
                </c:pt>
                <c:pt idx="178">
                  <c:v>Televisor 60" SONY Combo con 32"</c:v>
                </c:pt>
                <c:pt idx="179">
                  <c:v>Medidor de Energia</c:v>
                </c:pt>
                <c:pt idx="180">
                  <c:v>Furgon para Chasis Camion FTR</c:v>
                </c:pt>
                <c:pt idx="181">
                  <c:v>Baterías Para UPS</c:v>
                </c:pt>
                <c:pt idx="182">
                  <c:v>Cargador Baterias</c:v>
                </c:pt>
                <c:pt idx="183">
                  <c:v>Bascula</c:v>
                </c:pt>
                <c:pt idx="184">
                  <c:v>Pila Datalogger Escort 3.6Volt.</c:v>
                </c:pt>
                <c:pt idx="185">
                  <c:v>MAQUINA ETIQUETEADORA</c:v>
                </c:pt>
                <c:pt idx="186">
                  <c:v>SERVICIO ADMON SENSORES CUARTO FRIO</c:v>
                </c:pt>
                <c:pt idx="187">
                  <c:v>ACCESORIOS</c:v>
                </c:pt>
                <c:pt idx="188">
                  <c:v>Televisor 40" LCD</c:v>
                </c:pt>
                <c:pt idx="189">
                  <c:v>Impresora Zebra 105 SL</c:v>
                </c:pt>
                <c:pt idx="190">
                  <c:v>DISCADOR</c:v>
                </c:pt>
                <c:pt idx="191">
                  <c:v>Barra Estibadora Tipo Captive</c:v>
                </c:pt>
                <c:pt idx="192">
                  <c:v>Switch Cisco Catalyst 3750-X</c:v>
                </c:pt>
                <c:pt idx="193">
                  <c:v>DIADEMA  PLANTRONICS HW 251</c:v>
                </c:pt>
                <c:pt idx="194">
                  <c:v>NVR PARA CCTV</c:v>
                </c:pt>
                <c:pt idx="195">
                  <c:v>UNIDAD DE MANDO</c:v>
                </c:pt>
                <c:pt idx="196">
                  <c:v>MINI DOMO</c:v>
                </c:pt>
                <c:pt idx="197">
                  <c:v>Maquina control de visión artificial</c:v>
                </c:pt>
                <c:pt idx="198">
                  <c:v>Telefono Celular Black Berry 8520</c:v>
                </c:pt>
                <c:pt idx="199">
                  <c:v>MAQUINA ETIQUETADORA</c:v>
                </c:pt>
                <c:pt idx="200">
                  <c:v>TERMOMETRO LASER INFRAROJO</c:v>
                </c:pt>
                <c:pt idx="201">
                  <c:v>Equipo de codificacion ink jet ref s8 master cabezal 1.1 ¨m¨</c:v>
                </c:pt>
                <c:pt idx="202">
                  <c:v>Furgon para Chasis Camion NQR</c:v>
                </c:pt>
                <c:pt idx="203">
                  <c:v>kiosco pantalla viajes</c:v>
                </c:pt>
                <c:pt idx="204">
                  <c:v>Termografo ambiente multiple uso</c:v>
                </c:pt>
                <c:pt idx="205">
                  <c:v>Memoria Ram 4 GB</c:v>
                </c:pt>
                <c:pt idx="206">
                  <c:v>Disco Duro De 80 Gb</c:v>
                </c:pt>
                <c:pt idx="207">
                  <c:v>Plataforma Elevadora Para Camion</c:v>
                </c:pt>
                <c:pt idx="208">
                  <c:v>AIR-CT2504-15- K95204 WIRELESS CONTROLLER WITH 15 AP</c:v>
                </c:pt>
                <c:pt idx="209">
                  <c:v>Presostato</c:v>
                </c:pt>
                <c:pt idx="210">
                  <c:v>Estanteria liviana</c:v>
                </c:pt>
                <c:pt idx="211">
                  <c:v>LECTOR DE HUELLAS</c:v>
                </c:pt>
                <c:pt idx="212">
                  <c:v>interface para datalloger escort.</c:v>
                </c:pt>
                <c:pt idx="213">
                  <c:v>Colmenas</c:v>
                </c:pt>
                <c:pt idx="214">
                  <c:v>MAPEO DE TEMPERATURA Y HUMEDAD RELATIVA</c:v>
                </c:pt>
                <c:pt idx="215">
                  <c:v>Televisor  50" LCD</c:v>
                </c:pt>
                <c:pt idx="216">
                  <c:v>Maquina Selladora de Alta frecuencia 10 kw</c:v>
                </c:pt>
                <c:pt idx="217">
                  <c:v>Celulares</c:v>
                </c:pt>
                <c:pt idx="218">
                  <c:v>Cubierta</c:v>
                </c:pt>
                <c:pt idx="219">
                  <c:v>Gavetas Plástica</c:v>
                </c:pt>
                <c:pt idx="220">
                  <c:v>Controlador Full Gauge ref. TC 940 RI "PLUS"</c:v>
                </c:pt>
                <c:pt idx="221">
                  <c:v>Bomba de presion para  InkJet  imaje S4/S8</c:v>
                </c:pt>
                <c:pt idx="222">
                  <c:v>Escaleras para Mezanine</c:v>
                </c:pt>
                <c:pt idx="223">
                  <c:v>LICENCIAS PARA OFFICE</c:v>
                </c:pt>
                <c:pt idx="224">
                  <c:v>División de Teja</c:v>
                </c:pt>
                <c:pt idx="225">
                  <c:v>Disco duro 1TB USB</c:v>
                </c:pt>
                <c:pt idx="226">
                  <c:v>Sistema de control de acceso electronico para cuarto frio</c:v>
                </c:pt>
                <c:pt idx="227">
                  <c:v>Bateria 12V 7Amp</c:v>
                </c:pt>
                <c:pt idx="228">
                  <c:v>NUCLEO PARA VIDEO JET</c:v>
                </c:pt>
                <c:pt idx="229">
                  <c:v>Accesorios para Planta Eléctrica</c:v>
                </c:pt>
                <c:pt idx="230">
                  <c:v>TABLEROS ELECTRICOS</c:v>
                </c:pt>
                <c:pt idx="231">
                  <c:v>Cabina de termo encogido Modelo 30*30</c:v>
                </c:pt>
                <c:pt idx="232">
                  <c:v>Tarjeta digital back up cuarto frio</c:v>
                </c:pt>
                <c:pt idx="233">
                  <c:v>Router</c:v>
                </c:pt>
                <c:pt idx="234">
                  <c:v>TRANSFORMADOR TRIFASICO 300 KV 11400/208-120V</c:v>
                </c:pt>
                <c:pt idx="235">
                  <c:v>Apilador electrico</c:v>
                </c:pt>
                <c:pt idx="236">
                  <c:v>Furgon Refrigerado LUV D-Max. en Fibra</c:v>
                </c:pt>
                <c:pt idx="237">
                  <c:v>DOMOS</c:v>
                </c:pt>
                <c:pt idx="238">
                  <c:v>iPAD Wife 32 Gigas</c:v>
                </c:pt>
                <c:pt idx="239">
                  <c:v>Caucho para tornillo</c:v>
                </c:pt>
                <c:pt idx="240">
                  <c:v>TERMINAL INTERMEC CK3</c:v>
                </c:pt>
                <c:pt idx="241">
                  <c:v>Computador portatil rp611la#abm con licencia</c:v>
                </c:pt>
                <c:pt idx="242">
                  <c:v>Bandeja Corta</c:v>
                </c:pt>
                <c:pt idx="243">
                  <c:v>Repuestos Maquinaria Acondicionamiento</c:v>
                </c:pt>
                <c:pt idx="244">
                  <c:v>Resistencia Bandeja Evaporador</c:v>
                </c:pt>
                <c:pt idx="245">
                  <c:v>CONTROLADOR DE TEMPERATURA DE 50 A 300 °C 30 amperios 250 W</c:v>
                </c:pt>
                <c:pt idx="246">
                  <c:v>KIT DE EMPAQUETADURA</c:v>
                </c:pt>
                <c:pt idx="247">
                  <c:v>FILTRO SECADOR</c:v>
                </c:pt>
                <c:pt idx="248">
                  <c:v>Pipeta de Gas refirgerante R-507</c:v>
                </c:pt>
                <c:pt idx="249">
                  <c:v>Tarjeta   CPU CODIFICADORA</c:v>
                </c:pt>
                <c:pt idx="250">
                  <c:v>Aspiradora Industrial</c:v>
                </c:pt>
                <c:pt idx="251">
                  <c:v>Cargador Multiple 5 baterias</c:v>
                </c:pt>
                <c:pt idx="252">
                  <c:v>CAMARA DE VISION</c:v>
                </c:pt>
                <c:pt idx="253">
                  <c:v>Canastilla Open Green</c:v>
                </c:pt>
                <c:pt idx="254">
                  <c:v>RECARGA DE EXTINTORES TIPO BC DE 5 LIBRAS</c:v>
                </c:pt>
                <c:pt idx="255">
                  <c:v>Ruedas  de carga con rodamientos y tornillos ref. 506626501</c:v>
                </c:pt>
                <c:pt idx="256">
                  <c:v>VIDEO PORTERO</c:v>
                </c:pt>
                <c:pt idx="257">
                  <c:v>SOPORTE ACERO PARA  PANTALLAS</c:v>
                </c:pt>
                <c:pt idx="258">
                  <c:v>SCANER METROLOGY 9520 AUTOMATICO - USB</c:v>
                </c:pt>
                <c:pt idx="259">
                  <c:v>Rueda Motriz Montacarga</c:v>
                </c:pt>
                <c:pt idx="260">
                  <c:v>Camara de Video</c:v>
                </c:pt>
                <c:pt idx="261">
                  <c:v>IMPRESORA KYOCERA FS-1300D</c:v>
                </c:pt>
                <c:pt idx="262">
                  <c:v>Mesa de Packing</c:v>
                </c:pt>
                <c:pt idx="263">
                  <c:v>Rueda de Carga Montacarga</c:v>
                </c:pt>
                <c:pt idx="264">
                  <c:v>BICICLETAS</c:v>
                </c:pt>
                <c:pt idx="265">
                  <c:v>Termografo para humedad multiple uso</c:v>
                </c:pt>
                <c:pt idx="266">
                  <c:v>Hidrolavadora</c:v>
                </c:pt>
                <c:pt idx="267">
                  <c:v>Maquina Kallfass</c:v>
                </c:pt>
                <c:pt idx="268">
                  <c:v>Patch Panel</c:v>
                </c:pt>
                <c:pt idx="269">
                  <c:v>MANGUERA</c:v>
                </c:pt>
                <c:pt idx="270">
                  <c:v>BANDEJA DE SELLADO TODAY X 6, 12 CAVIDADES</c:v>
                </c:pt>
                <c:pt idx="271">
                  <c:v>Tarjeta Julia - Montacarga Jungheinrich ETV216</c:v>
                </c:pt>
                <c:pt idx="272">
                  <c:v>MONITOR DE 19"</c:v>
                </c:pt>
                <c:pt idx="273">
                  <c:v>Sirena</c:v>
                </c:pt>
                <c:pt idx="274">
                  <c:v>Telefono araña para audio conferencia</c:v>
                </c:pt>
                <c:pt idx="275">
                  <c:v>TELEFONO DIGITAL PANASONIC</c:v>
                </c:pt>
                <c:pt idx="276">
                  <c:v>TUBO FLEXIBLE</c:v>
                </c:pt>
                <c:pt idx="277">
                  <c:v>Lectora de Proximidad</c:v>
                </c:pt>
                <c:pt idx="278">
                  <c:v>Tanque precargado hidflo</c:v>
                </c:pt>
                <c:pt idx="279">
                  <c:v>Valvula selladora</c:v>
                </c:pt>
                <c:pt idx="280">
                  <c:v>PISTOLA PARA BARRA HOT MELT</c:v>
                </c:pt>
                <c:pt idx="281">
                  <c:v>FREEZER VERTICAL 60 Pies cúbicos</c:v>
                </c:pt>
                <c:pt idx="282">
                  <c:v>MOLDE, TROQUEL Y JUEGO DE ELECTRODO CHAPSTICK FUSION MIX</c:v>
                </c:pt>
                <c:pt idx="283">
                  <c:v>GRABADORAS</c:v>
                </c:pt>
                <c:pt idx="284">
                  <c:v>Baterias para equipos radiofrecuencia.</c:v>
                </c:pt>
                <c:pt idx="285">
                  <c:v>Contenedor 40 Pies</c:v>
                </c:pt>
                <c:pt idx="286">
                  <c:v>Equipo de Bombeo</c:v>
                </c:pt>
                <c:pt idx="287">
                  <c:v>Aceite TELLUS 32</c:v>
                </c:pt>
                <c:pt idx="288">
                  <c:v>Carreta plana de 43 eje de 578-374 con ru</c:v>
                </c:pt>
                <c:pt idx="289">
                  <c:v>PUENTES NIVELADORES PARA PISO BODEGAS Y VEHICULOS</c:v>
                </c:pt>
                <c:pt idx="290">
                  <c:v>RELE TERMICO</c:v>
                </c:pt>
                <c:pt idx="291">
                  <c:v>Disco Duro de 320GB</c:v>
                </c:pt>
                <c:pt idx="292">
                  <c:v>Aceite hidráulico</c:v>
                </c:pt>
                <c:pt idx="293">
                  <c:v>Chapetas para montacargas</c:v>
                </c:pt>
                <c:pt idx="294">
                  <c:v>Lamina Control Roedor</c:v>
                </c:pt>
                <c:pt idx="295">
                  <c:v>Cajas plasticas de seguridad 60*40*40</c:v>
                </c:pt>
                <c:pt idx="296">
                  <c:v>Rodamiento  6205ZZ</c:v>
                </c:pt>
                <c:pt idx="297">
                  <c:v>Mod 64 Full Gauge</c:v>
                </c:pt>
                <c:pt idx="298">
                  <c:v>UNIDAD COPELAND 3 HP</c:v>
                </c:pt>
                <c:pt idx="299">
                  <c:v>JUEGO DE ELECTRODOS Y CAMAS DE SELLADO MEGABLISTER CHAPSTICK</c:v>
                </c:pt>
                <c:pt idx="300">
                  <c:v>CILINDRO GAS MAPP</c:v>
                </c:pt>
                <c:pt idx="301">
                  <c:v>Extractor  Centrifugo</c:v>
                </c:pt>
                <c:pt idx="302">
                  <c:v>Soportes motor montacarga</c:v>
                </c:pt>
                <c:pt idx="303">
                  <c:v>Pistola de Aire Caliente</c:v>
                </c:pt>
                <c:pt idx="304">
                  <c:v>SEMAFORO PARA REQUISA ALEATORIO</c:v>
                </c:pt>
                <c:pt idx="305">
                  <c:v>Telefono inalambrico Panasoni re f  TGX 3611</c:v>
                </c:pt>
                <c:pt idx="306">
                  <c:v>Computador Inkjet Imaje</c:v>
                </c:pt>
                <c:pt idx="307">
                  <c:v>MEMORIA RAM PARA SERVIDOR 8/16 GB</c:v>
                </c:pt>
                <c:pt idx="308">
                  <c:v>Extractor de olores</c:v>
                </c:pt>
                <c:pt idx="309">
                  <c:v>Telefono Celular Black Berry Bold 9000</c:v>
                </c:pt>
                <c:pt idx="310">
                  <c:v>MEMORIA PARA PORTATIL</c:v>
                </c:pt>
                <c:pt idx="311">
                  <c:v>FILTRO PRINCIPAL</c:v>
                </c:pt>
                <c:pt idx="312">
                  <c:v>Datalogger PARA CLIENTES VALIDATE</c:v>
                </c:pt>
                <c:pt idx="313">
                  <c:v>Sensor para Codificadora</c:v>
                </c:pt>
                <c:pt idx="314">
                  <c:v>CARRO PARA TRANSPORTAR BATERIAS DE MONTACARGAS</c:v>
                </c:pt>
                <c:pt idx="315">
                  <c:v>Greca 60 tintos</c:v>
                </c:pt>
                <c:pt idx="316">
                  <c:v>Relevo</c:v>
                </c:pt>
                <c:pt idx="317">
                  <c:v>Cocina Industrial</c:v>
                </c:pt>
                <c:pt idx="318">
                  <c:v>AUTOMATIZACION DE CODIFICADO</c:v>
                </c:pt>
                <c:pt idx="319">
                  <c:v>Evaporador Aire Acondicionado</c:v>
                </c:pt>
                <c:pt idx="320">
                  <c:v>Escalera tres pasos  en aluminio</c:v>
                </c:pt>
                <c:pt idx="321">
                  <c:v>CONTACTOR 25 AMP CON BOBINA A 220 Y RELE TERMICO</c:v>
                </c:pt>
                <c:pt idx="322">
                  <c:v>Unidad Indicacion  - Display</c:v>
                </c:pt>
                <c:pt idx="323">
                  <c:v>Rueda giratoria 3" con soporte</c:v>
                </c:pt>
                <c:pt idx="324">
                  <c:v>Procesador para un ML 150 G3 Dual- Core Intel</c:v>
                </c:pt>
                <c:pt idx="325">
                  <c:v>Sensor Fotoeléctrico</c:v>
                </c:pt>
                <c:pt idx="326">
                  <c:v>Mouse usb negro</c:v>
                </c:pt>
                <c:pt idx="327">
                  <c:v>Motor Ventilador C.F.</c:v>
                </c:pt>
                <c:pt idx="328">
                  <c:v>Freno Motor de Tracccion Montacarga</c:v>
                </c:pt>
                <c:pt idx="329">
                  <c:v>Tarjeta para sistema de alarma</c:v>
                </c:pt>
                <c:pt idx="330">
                  <c:v>Termocupla</c:v>
                </c:pt>
                <c:pt idx="331">
                  <c:v>CABEZAL PARA MAQUINA IMPRESORA</c:v>
                </c:pt>
                <c:pt idx="332">
                  <c:v>Centro de Comunicaciones E-PBX</c:v>
                </c:pt>
                <c:pt idx="333">
                  <c:v>EQUIPO HEAT PUMP PARA CUARTO A TEMPERATURA CONTROLADA</c:v>
                </c:pt>
                <c:pt idx="334">
                  <c:v>MEMORIA DDR2 1 GB BUS 667</c:v>
                </c:pt>
                <c:pt idx="335">
                  <c:v>SENSOR DE MOVIMIENTO</c:v>
                </c:pt>
                <c:pt idx="336">
                  <c:v>Agua para Bateria Montacarga</c:v>
                </c:pt>
                <c:pt idx="337">
                  <c:v>JUEGO DE LLAVES MIXTAS</c:v>
                </c:pt>
                <c:pt idx="338">
                  <c:v>Bateria para portatil</c:v>
                </c:pt>
                <c:pt idx="339">
                  <c:v>LAMINA CARTON PLAST</c:v>
                </c:pt>
                <c:pt idx="340">
                  <c:v>Cargador de batería</c:v>
                </c:pt>
                <c:pt idx="341">
                  <c:v>HP PROLIANT ML310E GEN8 SERIE SATA</c:v>
                </c:pt>
                <c:pt idx="342">
                  <c:v>Balizas</c:v>
                </c:pt>
                <c:pt idx="343">
                  <c:v>AIRE ACONDICIONADO 9000</c:v>
                </c:pt>
                <c:pt idx="344">
                  <c:v>REPROGRAMACION DE DISPOSITIVO</c:v>
                </c:pt>
                <c:pt idx="345">
                  <c:v>TUBO MT</c:v>
                </c:pt>
                <c:pt idx="346">
                  <c:v>Teclado de Mando (51132906)</c:v>
                </c:pt>
                <c:pt idx="347">
                  <c:v>CARROGATO CROWN</c:v>
                </c:pt>
                <c:pt idx="348">
                  <c:v>MONITOR DE 42"</c:v>
                </c:pt>
                <c:pt idx="349">
                  <c:v>BANDEJA TODAY X  7 UNDS SURTIDO 11-2016</c:v>
                </c:pt>
                <c:pt idx="350">
                  <c:v>Breaker industrial de 1 X 20 tipo riel</c:v>
                </c:pt>
                <c:pt idx="351">
                  <c:v>Telefono Panasonic Sencillo</c:v>
                </c:pt>
                <c:pt idx="352">
                  <c:v>Televisor  43" LCD</c:v>
                </c:pt>
                <c:pt idx="353">
                  <c:v>METROS DE CABLE UTP</c:v>
                </c:pt>
                <c:pt idx="354">
                  <c:v>Motor 110v 18w grande</c:v>
                </c:pt>
                <c:pt idx="355">
                  <c:v>MOTOCOMPRESOR COPELAND SEMIHERMETICO</c:v>
                </c:pt>
                <c:pt idx="356">
                  <c:v>Protector Alfajor Piso Cuarto Congelacion.</c:v>
                </c:pt>
                <c:pt idx="357">
                  <c:v>Traslado de  trilateral</c:v>
                </c:pt>
                <c:pt idx="358">
                  <c:v>Contactor 18 Amp</c:v>
                </c:pt>
                <c:pt idx="359">
                  <c:v>Estibadora Manual Hidraulica 2 Ton (Angosta)</c:v>
                </c:pt>
                <c:pt idx="360">
                  <c:v>Campana Dual Eolica</c:v>
                </c:pt>
                <c:pt idx="361">
                  <c:v>MONITOR DE 14"</c:v>
                </c:pt>
                <c:pt idx="362">
                  <c:v>Soportes para unidad de mantenimiento</c:v>
                </c:pt>
                <c:pt idx="363">
                  <c:v>Balanza Electronica</c:v>
                </c:pt>
                <c:pt idx="364">
                  <c:v>TARJETAS RED NEX 10/100</c:v>
                </c:pt>
                <c:pt idx="365">
                  <c:v>Eje acero inoxidable</c:v>
                </c:pt>
                <c:pt idx="366">
                  <c:v>Fuentes ATX para CPU</c:v>
                </c:pt>
                <c:pt idx="367">
                  <c:v>CABLEADO ESTRUCTURADO PROYECTO RADIO FRECUENCIA</c:v>
                </c:pt>
                <c:pt idx="368">
                  <c:v>Lector image kiosk 5.0 64mb ram / 32 mb flash 802.11b wirele</c:v>
                </c:pt>
                <c:pt idx="369">
                  <c:v>MONITOR DE 17"</c:v>
                </c:pt>
                <c:pt idx="370">
                  <c:v>Walkie Talkie</c:v>
                </c:pt>
                <c:pt idx="371">
                  <c:v>Calibración De termómetro datalogger Equipo Nuevo</c:v>
                </c:pt>
                <c:pt idx="372">
                  <c:v>TELEFONO PANASONIC CON ALTAVOZ</c:v>
                </c:pt>
                <c:pt idx="373">
                  <c:v>FUENTE DE PODER 12 VOLTIOS</c:v>
                </c:pt>
                <c:pt idx="374">
                  <c:v>Motores Banda Transportadora</c:v>
                </c:pt>
                <c:pt idx="375">
                  <c:v>Empaquetadura Bomba Hidraulica Montacarga</c:v>
                </c:pt>
                <c:pt idx="376">
                  <c:v>Caja Radwell 5800</c:v>
                </c:pt>
                <c:pt idx="377">
                  <c:v>Reparacion Cilindro - Cromado</c:v>
                </c:pt>
                <c:pt idx="378">
                  <c:v>KIT DE REEQUIPAMIENTO</c:v>
                </c:pt>
                <c:pt idx="379">
                  <c:v>Computador IMac de 21.5 pulgadas</c:v>
                </c:pt>
                <c:pt idx="380">
                  <c:v>Sofware para Huellero</c:v>
                </c:pt>
                <c:pt idx="381">
                  <c:v>tornillo flexible de 22 mm</c:v>
                </c:pt>
                <c:pt idx="382">
                  <c:v>IMPRESORA LASER KYOCERA MODELO FS-2000D</c:v>
                </c:pt>
                <c:pt idx="383">
                  <c:v>Cilindro Direccion Montacarga</c:v>
                </c:pt>
                <c:pt idx="384">
                  <c:v>SIM CARD  AVANTEL</c:v>
                </c:pt>
                <c:pt idx="385">
                  <c:v>Tablet Samsung TAB  -E7</c:v>
                </c:pt>
                <c:pt idx="386">
                  <c:v>Tuerca de 3/8 RO negra</c:v>
                </c:pt>
                <c:pt idx="387">
                  <c:v>TERMOMETRO INFRAROJO</c:v>
                </c:pt>
                <c:pt idx="388">
                  <c:v>Escaner</c:v>
                </c:pt>
                <c:pt idx="389">
                  <c:v>Fuente de poder Redundante 460 W GOLD 92%</c:v>
                </c:pt>
                <c:pt idx="390">
                  <c:v>SONDA</c:v>
                </c:pt>
                <c:pt idx="391">
                  <c:v>Calificacion Precava</c:v>
                </c:pt>
                <c:pt idx="392">
                  <c:v>CERAMICAS</c:v>
                </c:pt>
                <c:pt idx="393">
                  <c:v>BANDA MALLA FIBRA DE VIDRIO</c:v>
                </c:pt>
                <c:pt idx="394">
                  <c:v>SENSOR FOTO ELECTRICO CODIFICADOR ZANASI</c:v>
                </c:pt>
                <c:pt idx="395">
                  <c:v>Agua para Red Contra Incendios</c:v>
                </c:pt>
                <c:pt idx="396">
                  <c:v>KIT PARA REDUNDANCIA HP 4U RPS Enablement Kit</c:v>
                </c:pt>
                <c:pt idx="397">
                  <c:v>DVD Blu-Ray de 25 GB</c:v>
                </c:pt>
                <c:pt idx="398">
                  <c:v>EMPAQUE EXTINTOR</c:v>
                </c:pt>
                <c:pt idx="399">
                  <c:v>Greca 30 tintos</c:v>
                </c:pt>
                <c:pt idx="400">
                  <c:v>GATEWAY 24 FXS GRANDSTREAM</c:v>
                </c:pt>
                <c:pt idx="401">
                  <c:v>CARRIL DEL ASIENTO</c:v>
                </c:pt>
                <c:pt idx="402">
                  <c:v>Rodamiento Transmision No 50452065</c:v>
                </c:pt>
                <c:pt idx="403">
                  <c:v>Valvula  Solenoide con accesorios</c:v>
                </c:pt>
                <c:pt idx="404">
                  <c:v>Rodamiento Rueda de Carga</c:v>
                </c:pt>
                <c:pt idx="405">
                  <c:v>Repuesto/Instalacion Lector Biometrico U580</c:v>
                </c:pt>
                <c:pt idx="406">
                  <c:v>LAMPARA PARA VIDEO BEAM</c:v>
                </c:pt>
                <c:pt idx="407">
                  <c:v>Mecanizado de cilindro</c:v>
                </c:pt>
                <c:pt idx="408">
                  <c:v>Bateria 12V 5Amp</c:v>
                </c:pt>
                <c:pt idx="409">
                  <c:v>Datalogger Log Tag de Temperatura con sonda</c:v>
                </c:pt>
                <c:pt idx="410">
                  <c:v>Cilindro Hidraulico Ref. 50462499</c:v>
                </c:pt>
                <c:pt idx="411">
                  <c:v>PATCH CORD CAT: 6 DE 3M.</c:v>
                </c:pt>
                <c:pt idx="412">
                  <c:v>Contactor 48 Volt. Montacarga</c:v>
                </c:pt>
                <c:pt idx="413">
                  <c:v>Bomba de fuerza (para codificadora)</c:v>
                </c:pt>
                <c:pt idx="414">
                  <c:v>Contacto</c:v>
                </c:pt>
                <c:pt idx="415">
                  <c:v>RODACHINA GRANDE DOBLE</c:v>
                </c:pt>
                <c:pt idx="416">
                  <c:v>TAPAS CANASTILLA PLASTICA</c:v>
                </c:pt>
                <c:pt idx="417">
                  <c:v>Gramera Digital</c:v>
                </c:pt>
                <c:pt idx="418">
                  <c:v>Teclado alfa numérico</c:v>
                </c:pt>
                <c:pt idx="419">
                  <c:v>SPS-MODULE ONBRD ADM</c:v>
                </c:pt>
                <c:pt idx="420">
                  <c:v>Fusible para Montacarga</c:v>
                </c:pt>
                <c:pt idx="421">
                  <c:v>Kit Impeler para bomba Jotkey   </c:v>
                </c:pt>
                <c:pt idx="422">
                  <c:v>Moto bomba</c:v>
                </c:pt>
                <c:pt idx="423">
                  <c:v>Decodificador IPUSB2HDMI Conversor  USB a HDMI O HDMI sobre</c:v>
                </c:pt>
                <c:pt idx="424">
                  <c:v>CPU PENTIUM IV 3.4 GHZ, DISCO DURO 80 GB, MEMORIA RAM 1 GB</c:v>
                </c:pt>
                <c:pt idx="425">
                  <c:v>tornillo 1/8 * 1 1/2" con tuerca</c:v>
                </c:pt>
                <c:pt idx="426">
                  <c:v>Porta Resistencia de 650 mm</c:v>
                </c:pt>
                <c:pt idx="427">
                  <c:v>Bombillo Piloto rojo 220Vac, 22mm</c:v>
                </c:pt>
                <c:pt idx="428">
                  <c:v>CAPACITORES DE 5MFD</c:v>
                </c:pt>
                <c:pt idx="429">
                  <c:v>Compresor Aire Acondicionado - Maquinaría y Equipo</c:v>
                </c:pt>
                <c:pt idx="430">
                  <c:v>Gsm modem (for sms alerts)</c:v>
                </c:pt>
                <c:pt idx="431">
                  <c:v>Rectificar Roscas y Cambio Tornillo Push Pull</c:v>
                </c:pt>
                <c:pt idx="432">
                  <c:v>SIMORRESISTENTES DE 1 VIA  6"</c:v>
                </c:pt>
                <c:pt idx="433">
                  <c:v>JUEGO EMPAQUETADURAS CILINDRO</c:v>
                </c:pt>
                <c:pt idx="434">
                  <c:v>MONTAJE BOMBA RED CONTRA INCENDIO</c:v>
                </c:pt>
                <c:pt idx="435">
                  <c:v>Pulsador SIDE SHIF</c:v>
                </c:pt>
                <c:pt idx="436">
                  <c:v>Potenciometro Mandos Montacarga</c:v>
                </c:pt>
                <c:pt idx="437">
                  <c:v>Contactor Funciones Montacarga</c:v>
                </c:pt>
                <c:pt idx="438">
                  <c:v>LAMPARA DE EMERGENCIA 12W C.A.</c:v>
                </c:pt>
                <c:pt idx="439">
                  <c:v>Base para relevo</c:v>
                </c:pt>
                <c:pt idx="440">
                  <c:v>Filtros de carbón activado para refrigeracion</c:v>
                </c:pt>
                <c:pt idx="441">
                  <c:v>UNIDAD DE MANTENIMIENTO DE AIRE, REF. GFR300-8  Y GL300-8</c:v>
                </c:pt>
                <c:pt idx="442">
                  <c:v>Microswich de levante y descenso ref. 580020009</c:v>
                </c:pt>
                <c:pt idx="443">
                  <c:v>MINI UPS PARA EQUIPO BIOMETRICO U580</c:v>
                </c:pt>
                <c:pt idx="444">
                  <c:v>CAPOT JH</c:v>
                </c:pt>
                <c:pt idx="445">
                  <c:v>Transferencia marca Breter</c:v>
                </c:pt>
                <c:pt idx="446">
                  <c:v>TARJETA IMPORTADORA DE 16 CANALES DE VIDEO</c:v>
                </c:pt>
                <c:pt idx="447">
                  <c:v>Ampliacion  Cuarto frio</c:v>
                </c:pt>
                <c:pt idx="448">
                  <c:v>MOLDE DE 16 CAVIDADES PARA SELLAR TERMO-FORMADO</c:v>
                </c:pt>
                <c:pt idx="449">
                  <c:v>Impresora FX-2190- carro ancho, 500cps a 10 cpi, paralelo, o</c:v>
                </c:pt>
                <c:pt idx="450">
                  <c:v>TECLADO IMAJE S8 MASTER</c:v>
                </c:pt>
                <c:pt idx="451">
                  <c:v>ROCIADORES LISTADOS 3/4" PENDENT, K=8.0, PARA RAKS, RESPUESA</c:v>
                </c:pt>
                <c:pt idx="452">
                  <c:v>Cilindro R-404</c:v>
                </c:pt>
                <c:pt idx="453">
                  <c:v>Motor Electrico de Direccion Jungheinrich</c:v>
                </c:pt>
                <c:pt idx="454">
                  <c:v>ESTAÑO PARA SOLDAR</c:v>
                </c:pt>
                <c:pt idx="455">
                  <c:v>DESHUMIFICADOR</c:v>
                </c:pt>
                <c:pt idx="456">
                  <c:v>Bateria de Litio</c:v>
                </c:pt>
                <c:pt idx="457">
                  <c:v>GAVETERO MODULAR CERRADO GRANDE REFERENCIA M04. DIMENSIONES:</c:v>
                </c:pt>
                <c:pt idx="458">
                  <c:v>MAQUINA BOLSEADORA DE SEGUNDA</c:v>
                </c:pt>
                <c:pt idx="459">
                  <c:v>Manguera  Mástil</c:v>
                </c:pt>
                <c:pt idx="460">
                  <c:v>Filtro 1/2</c:v>
                </c:pt>
                <c:pt idx="461">
                  <c:v>Motorreductor sinfín corona Ramfe Ref. SB01-142-4070-B3</c:v>
                </c:pt>
                <c:pt idx="462">
                  <c:v>Estructura de seguridad para Neveras</c:v>
                </c:pt>
                <c:pt idx="463">
                  <c:v>Cable encauchetado 4 x 10 awg</c:v>
                </c:pt>
                <c:pt idx="464">
                  <c:v>Ventilador Oficina</c:v>
                </c:pt>
                <c:pt idx="465">
                  <c:v>CABLE ENCAUCHETADO 12 *3</c:v>
                </c:pt>
                <c:pt idx="466">
                  <c:v>REPRODUCTOR DVD</c:v>
                </c:pt>
                <c:pt idx="467">
                  <c:v>Empaquetadura Cilindro Pantografo</c:v>
                </c:pt>
                <c:pt idx="468">
                  <c:v>DESIONIZADOR</c:v>
                </c:pt>
                <c:pt idx="469">
                  <c:v>VALVULA DE SUCCION</c:v>
                </c:pt>
                <c:pt idx="470">
                  <c:v>Bomba de condensado</c:v>
                </c:pt>
                <c:pt idx="471">
                  <c:v>SENSOR INFRARROJO INTERIOR</c:v>
                </c:pt>
                <c:pt idx="472">
                  <c:v>Juego de Resistencias</c:v>
                </c:pt>
                <c:pt idx="473">
                  <c:v>Juego de brocas de 1 a 10 m.m. Dormer</c:v>
                </c:pt>
                <c:pt idx="474">
                  <c:v>Tecla del Multipiloto</c:v>
                </c:pt>
                <c:pt idx="475">
                  <c:v>Baquela porta cuchilla para selladora en L</c:v>
                </c:pt>
                <c:pt idx="476">
                  <c:v>Boquilla para Soldar Doble Uniwell</c:v>
                </c:pt>
                <c:pt idx="477">
                  <c:v>tula en lona</c:v>
                </c:pt>
                <c:pt idx="478">
                  <c:v>CONTROLES EKC 202</c:v>
                </c:pt>
                <c:pt idx="479">
                  <c:v>MANOMETRO</c:v>
                </c:pt>
                <c:pt idx="480">
                  <c:v>Kit Original de Escobillas Motor Traccion</c:v>
                </c:pt>
                <c:pt idx="481">
                  <c:v>IPOD</c:v>
                </c:pt>
                <c:pt idx="482">
                  <c:v>Correas para compresor</c:v>
                </c:pt>
                <c:pt idx="483">
                  <c:v>TREN MOVIL DE APOYO</c:v>
                </c:pt>
                <c:pt idx="484">
                  <c:v>PULIDORA</c:v>
                </c:pt>
                <c:pt idx="485">
                  <c:v>Telefono inalambrico GE</c:v>
                </c:pt>
                <c:pt idx="486">
                  <c:v>Control de temperatura digital 48x48 mm 100-240 vac SSR</c:v>
                </c:pt>
                <c:pt idx="487">
                  <c:v>Buje de 8" reductor plastico</c:v>
                </c:pt>
                <c:pt idx="488">
                  <c:v>Conector Montacarga</c:v>
                </c:pt>
                <c:pt idx="489">
                  <c:v>Breaker industrial de 3 X 40 A</c:v>
                </c:pt>
                <c:pt idx="490">
                  <c:v>Regulador de voltaje</c:v>
                </c:pt>
                <c:pt idx="491">
                  <c:v>TELEFONO  AVANTEL .</c:v>
                </c:pt>
                <c:pt idx="492">
                  <c:v>Caja de herramienta</c:v>
                </c:pt>
                <c:pt idx="493">
                  <c:v>Equipo de sonido</c:v>
                </c:pt>
                <c:pt idx="494">
                  <c:v>MODULO SWICH 10GBASE-SR SFP MODULE SFP-10G-SR</c:v>
                </c:pt>
                <c:pt idx="495">
                  <c:v>RODAMIENTOS RUEDAS DE CARGA</c:v>
                </c:pt>
                <c:pt idx="496">
                  <c:v>MICROFONO INHALAMBRICO</c:v>
                </c:pt>
                <c:pt idx="497">
                  <c:v>MONITOR PROFESIONAL DE 50"</c:v>
                </c:pt>
                <c:pt idx="498">
                  <c:v>Tarjeta Clarke</c:v>
                </c:pt>
                <c:pt idx="499">
                  <c:v>Refrigerador Horizontal</c:v>
                </c:pt>
                <c:pt idx="500">
                  <c:v>DISCO DURO 80 GB PORTATIL DELL INSPI</c:v>
                </c:pt>
                <c:pt idx="501">
                  <c:v>Fabricación bandejas Chapstick x 1 regular x 8 cavidades.</c:v>
                </c:pt>
                <c:pt idx="502">
                  <c:v>Manguera Elevacion</c:v>
                </c:pt>
                <c:pt idx="503">
                  <c:v>Cofre eléctrico metálico 30 cm largo x 30 cm ancho x15 cm</c:v>
                </c:pt>
                <c:pt idx="504">
                  <c:v>Discador GSM</c:v>
                </c:pt>
                <c:pt idx="505">
                  <c:v>Manguera Reach</c:v>
                </c:pt>
                <c:pt idx="506">
                  <c:v>Sensor de Altura Montacarga</c:v>
                </c:pt>
                <c:pt idx="507">
                  <c:v>Teclado de Mando</c:v>
                </c:pt>
                <c:pt idx="508">
                  <c:v>Impresora Easy coder pd41</c:v>
                </c:pt>
                <c:pt idx="509">
                  <c:v>MEMORIA DDR2 GB BUS 667</c:v>
                </c:pt>
                <c:pt idx="510">
                  <c:v>Tela Siliconada Gris para cortinas de túneles de TE</c:v>
                </c:pt>
                <c:pt idx="511">
                  <c:v>Distanciometro Laser</c:v>
                </c:pt>
                <c:pt idx="512">
                  <c:v>PONCHADORA RJ45</c:v>
                </c:pt>
                <c:pt idx="513">
                  <c:v>TUERCA</c:v>
                </c:pt>
                <c:pt idx="514">
                  <c:v>RIEL CORREDERA</c:v>
                </c:pt>
                <c:pt idx="515">
                  <c:v>Brilladora Industrial</c:v>
                </c:pt>
                <c:pt idx="516">
                  <c:v>REPUESTOS (maquinaria para alturas)</c:v>
                </c:pt>
                <c:pt idx="517">
                  <c:v>Control de Temperatura 48x48 Salida SSR</c:v>
                </c:pt>
                <c:pt idx="518">
                  <c:v>Bomba de agua a presión</c:v>
                </c:pt>
                <c:pt idx="519">
                  <c:v>Impresora Intermec</c:v>
                </c:pt>
                <c:pt idx="520">
                  <c:v>VÁLVULA DE PRUEBA Y DRENAJE 2" UL/FM</c:v>
                </c:pt>
                <c:pt idx="521">
                  <c:v>Electrodo-troquel</c:v>
                </c:pt>
                <c:pt idx="522">
                  <c:v>Válvula Hidrostática</c:v>
                </c:pt>
                <c:pt idx="523">
                  <c:v>Temporizador Análogo</c:v>
                </c:pt>
                <c:pt idx="524">
                  <c:v>SOPORTE A PISO PARA TELEVISOR</c:v>
                </c:pt>
                <c:pt idx="525">
                  <c:v>SERVIDOR HP SERVER ML 115AMD 437288-001</c:v>
                </c:pt>
                <c:pt idx="526">
                  <c:v>CABLE DE DATA SWITCH KVM</c:v>
                </c:pt>
                <c:pt idx="527">
                  <c:v>Liquido de Freno Montacarga</c:v>
                </c:pt>
                <c:pt idx="528">
                  <c:v>Reductor Sinfin corona Rfe. SCAZ63-(80)</c:v>
                </c:pt>
                <c:pt idx="529">
                  <c:v>Perilla Direccion Montacarga</c:v>
                </c:pt>
                <c:pt idx="530">
                  <c:v>Baterias Adicional 2200m AH</c:v>
                </c:pt>
                <c:pt idx="531">
                  <c:v>Juego de Destornilladores Perilleros</c:v>
                </c:pt>
                <c:pt idx="532">
                  <c:v>Quemador Blu-Ray LG</c:v>
                </c:pt>
                <c:pt idx="533">
                  <c:v>Selector de Muletilla</c:v>
                </c:pt>
                <c:pt idx="534">
                  <c:v>Temporizador 0-3s análogo</c:v>
                </c:pt>
                <c:pt idx="535">
                  <c:v>Disco Duro de 250GB</c:v>
                </c:pt>
                <c:pt idx="536">
                  <c:v>Reparar bomba de freno montacarga.</c:v>
                </c:pt>
                <c:pt idx="537">
                  <c:v>Grasera</c:v>
                </c:pt>
                <c:pt idx="538">
                  <c:v>molde en resina -  troqueles de corte</c:v>
                </c:pt>
                <c:pt idx="539">
                  <c:v>Licencia de Datanet con Datpass</c:v>
                </c:pt>
                <c:pt idx="540">
                  <c:v>PERTIGA TELESCOPICA</c:v>
                </c:pt>
                <c:pt idx="541">
                  <c:v>Reloj Pix 3000 X</c:v>
                </c:pt>
                <c:pt idx="542">
                  <c:v>Sistema de Digiturno</c:v>
                </c:pt>
                <c:pt idx="543">
                  <c:v>Campana en acero para ducto flexible de extracción</c:v>
                </c:pt>
                <c:pt idx="544">
                  <c:v>Bateria saft lithium 3.6v LS 14250</c:v>
                </c:pt>
                <c:pt idx="545">
                  <c:v>Racor cilindrico para pantografo</c:v>
                </c:pt>
                <c:pt idx="546">
                  <c:v>Cargador para portatil</c:v>
                </c:pt>
                <c:pt idx="547">
                  <c:v>Relevos 12 voltios  Referencia OMRON  LYRJ</c:v>
                </c:pt>
                <c:pt idx="548">
                  <c:v>Instalacion de Identificador</c:v>
                </c:pt>
                <c:pt idx="549">
                  <c:v>Manguera Sistema Hidraulico Montacarga</c:v>
                </c:pt>
                <c:pt idx="550">
                  <c:v>SOPLADORA</c:v>
                </c:pt>
                <c:pt idx="551">
                  <c:v>BATERIA AVANTEL</c:v>
                </c:pt>
                <c:pt idx="552">
                  <c:v>sensor del viscosímetro de una  codificadora  Zanasi</c:v>
                </c:pt>
                <c:pt idx="553">
                  <c:v>Flushing E.Q imaje</c:v>
                </c:pt>
                <c:pt idx="554">
                  <c:v>Malla polo a tierra</c:v>
                </c:pt>
                <c:pt idx="555">
                  <c:v>Exploradora y Accesorios Montacarga</c:v>
                </c:pt>
                <c:pt idx="556">
                  <c:v>ABRAZADERA AUTOAJUSTABLE DE 2"</c:v>
                </c:pt>
                <c:pt idx="557">
                  <c:v>MANIJA</c:v>
                </c:pt>
                <c:pt idx="558">
                  <c:v>PANTALLA MAPLE</c:v>
                </c:pt>
                <c:pt idx="559">
                  <c:v>POWER SWITCHING SUPPLY FOR Z5000</c:v>
                </c:pt>
                <c:pt idx="560">
                  <c:v>Nivelador Soporte Cabezal</c:v>
                </c:pt>
                <c:pt idx="561">
                  <c:v>IMPRESORA SAMSUNG ML-2010</c:v>
                </c:pt>
                <c:pt idx="562">
                  <c:v>Recuperadora de refrigerante</c:v>
                </c:pt>
                <c:pt idx="563">
                  <c:v>Cilindro Nitrogeno / Oxigeno / Acetileno</c:v>
                </c:pt>
                <c:pt idx="564">
                  <c:v>Convertidor Serial de Datos</c:v>
                </c:pt>
                <c:pt idx="565">
                  <c:v>Aceite Emkarate 68  Compresor CF</c:v>
                </c:pt>
                <c:pt idx="566">
                  <c:v>TARJETA DSC585</c:v>
                </c:pt>
                <c:pt idx="567">
                  <c:v>Contactor Principal Montacarga</c:v>
                </c:pt>
                <c:pt idx="568">
                  <c:v>AMARRES</c:v>
                </c:pt>
                <c:pt idx="569">
                  <c:v>GUAYA CON CLAVE PARA NOREBOOK X-KIM</c:v>
                </c:pt>
                <c:pt idx="570">
                  <c:v>Canastillas Plásticas  DGD</c:v>
                </c:pt>
                <c:pt idx="571">
                  <c:v>ESMERIL</c:v>
                </c:pt>
                <c:pt idx="572">
                  <c:v>Sistema de descenso cadenilla</c:v>
                </c:pt>
                <c:pt idx="573">
                  <c:v>RESORTE BOLSEADORA</c:v>
                </c:pt>
                <c:pt idx="574">
                  <c:v>ACEITE 25 W 50</c:v>
                </c:pt>
                <c:pt idx="575">
                  <c:v>Malla Teflonada para Túnel de TermoEncongido</c:v>
                </c:pt>
                <c:pt idx="576">
                  <c:v>ELEMENTO DE AMORTIGUACION</c:v>
                </c:pt>
                <c:pt idx="577">
                  <c:v>CABLE TELEFONICO UTP NIVEL 5 CAT5 4 PARES</c:v>
                </c:pt>
                <c:pt idx="578">
                  <c:v>IMPRESORA HP LASER 1200</c:v>
                </c:pt>
                <c:pt idx="579">
                  <c:v>Llave para Montacarga</c:v>
                </c:pt>
                <c:pt idx="580">
                  <c:v>TENSOR CADENA</c:v>
                </c:pt>
                <c:pt idx="581">
                  <c:v>Ventilador de Refrigeracion Controles</c:v>
                </c:pt>
                <c:pt idx="582">
                  <c:v>Automatico Aux. 24 Volt.</c:v>
                </c:pt>
                <c:pt idx="583">
                  <c:v>Pasador Cliper</c:v>
                </c:pt>
                <c:pt idx="584">
                  <c:v>Control de de Temperatura Digital</c:v>
                </c:pt>
                <c:pt idx="585">
                  <c:v>Elaboración Plancha y cama de sellado</c:v>
                </c:pt>
                <c:pt idx="586">
                  <c:v>Plancha de sellado</c:v>
                </c:pt>
                <c:pt idx="587">
                  <c:v>Electro Valvula de Descenso</c:v>
                </c:pt>
                <c:pt idx="588">
                  <c:v>SOLDADURA EN ALUMINIO</c:v>
                </c:pt>
                <c:pt idx="589">
                  <c:v>Manquera del mastil</c:v>
                </c:pt>
                <c:pt idx="590">
                  <c:v>Cafetera electrica 1.2 lts</c:v>
                </c:pt>
                <c:pt idx="591">
                  <c:v>GUARDAS RUEDA MONTACARGAS</c:v>
                </c:pt>
                <c:pt idx="592">
                  <c:v>Licuadora a 12 Vac color naranja o roja</c:v>
                </c:pt>
                <c:pt idx="593">
                  <c:v>Racor Recto</c:v>
                </c:pt>
                <c:pt idx="594">
                  <c:v>Tapas del Jostick Montcarga</c:v>
                </c:pt>
                <c:pt idx="595">
                  <c:v>Rueda Estibador Electrico</c:v>
                </c:pt>
                <c:pt idx="596">
                  <c:v>Sensor RTD niquel 120</c:v>
                </c:pt>
                <c:pt idx="597">
                  <c:v>TERMOCUPLA, TIPO J (MODELO SONDA)</c:v>
                </c:pt>
                <c:pt idx="598">
                  <c:v>modulo receptor de sirena</c:v>
                </c:pt>
                <c:pt idx="599">
                  <c:v>TERMOGRAFO TT4 DRY ICE MONITOR</c:v>
                </c:pt>
                <c:pt idx="600">
                  <c:v>Aceite Transmision Montacarga</c:v>
                </c:pt>
                <c:pt idx="601">
                  <c:v>ADAPTADORES PARA TRANSMISOR</c:v>
                </c:pt>
                <c:pt idx="602">
                  <c:v>RETENEDOR</c:v>
                </c:pt>
                <c:pt idx="603">
                  <c:v>PINTURA ACEITE NEGRO</c:v>
                </c:pt>
                <c:pt idx="604">
                  <c:v>Juego de Manómetros Uniwell R-134</c:v>
                </c:pt>
                <c:pt idx="605">
                  <c:v>MEMORIA HOMOLOGADA DE 1GB PARA DELL</c:v>
                </c:pt>
                <c:pt idx="606">
                  <c:v>ROTULA HEMBRA PARA CILINDRO</c:v>
                </c:pt>
                <c:pt idx="607">
                  <c:v>Maquina de Cortar Baldosin T60</c:v>
                </c:pt>
                <c:pt idx="608">
                  <c:v>E 4/2 U0/V4H NEGRA</c:v>
                </c:pt>
                <c:pt idx="609">
                  <c:v>LUZ EXPLORADORA</c:v>
                </c:pt>
                <c:pt idx="610">
                  <c:v>TIRA DE RUBATEX 3/8</c:v>
                </c:pt>
                <c:pt idx="611">
                  <c:v>licuadora: luces estroboscopicas.</c:v>
                </c:pt>
                <c:pt idx="612">
                  <c:v>Diadema m-12</c:v>
                </c:pt>
                <c:pt idx="613">
                  <c:v>Breakmatic</c:v>
                </c:pt>
                <c:pt idx="614">
                  <c:v>TERMOGRAFO DRY ICE MULTIPLE USE CON SONDA FLEXIBLE</c:v>
                </c:pt>
                <c:pt idx="615">
                  <c:v>Reloj De Correspondencia</c:v>
                </c:pt>
                <c:pt idx="616">
                  <c:v>Tubo EMT de 1/2</c:v>
                </c:pt>
                <c:pt idx="617">
                  <c:v>Topellantas</c:v>
                </c:pt>
                <c:pt idx="618">
                  <c:v>Muletilla con llave</c:v>
                </c:pt>
                <c:pt idx="619">
                  <c:v>MOLDE, TROQUEL Y BANDEJAS DE SELLADO ROBAXIN</c:v>
                </c:pt>
                <c:pt idx="620">
                  <c:v>IMPRESORA HP P2035N</c:v>
                </c:pt>
                <c:pt idx="621">
                  <c:v>Relevo de 8 pines a 12 voltios</c:v>
                </c:pt>
                <c:pt idx="622">
                  <c:v>Silenciador para electroválvula</c:v>
                </c:pt>
                <c:pt idx="623">
                  <c:v>Guarda  motor  Magneto térmico</c:v>
                </c:pt>
                <c:pt idx="624">
                  <c:v>Bomba de Freno Montacarga</c:v>
                </c:pt>
                <c:pt idx="625">
                  <c:v>VENTILADORES TIPO TURBINA</c:v>
                </c:pt>
                <c:pt idx="626">
                  <c:v>Contacto magnetico</c:v>
                </c:pt>
                <c:pt idx="627">
                  <c:v>MOTOR DE 1 HP 1800 RPMc</c:v>
                </c:pt>
                <c:pt idx="628">
                  <c:v>Cortinas De Aire</c:v>
                </c:pt>
                <c:pt idx="629">
                  <c:v>DVD HIGH DEFINITION DVP-NS76H</c:v>
                </c:pt>
                <c:pt idx="630">
                  <c:v>RELES SSR  25 AMP  240 VAC  PARA TUNEL  TERMOENCOGIDO</c:v>
                </c:pt>
                <c:pt idx="631">
                  <c:v>Valvula de Descenso Montacarga Jungheinrich</c:v>
                </c:pt>
                <c:pt idx="632">
                  <c:v>MOLDE Y TROQUEL BURBUJA TODAY 3 X 4</c:v>
                </c:pt>
                <c:pt idx="633">
                  <c:v>Cinta Armaflex</c:v>
                </c:pt>
                <c:pt idx="634">
                  <c:v>Tronzadora Industrial</c:v>
                </c:pt>
                <c:pt idx="635">
                  <c:v>Cable Motor Estibador Electrico</c:v>
                </c:pt>
                <c:pt idx="636">
                  <c:v>HYDROPURE DEIONIZER</c:v>
                </c:pt>
                <c:pt idx="637">
                  <c:v>DISCO DE CORTE PARA METAL 8"</c:v>
                </c:pt>
                <c:pt idx="638">
                  <c:v>CARGADOR  DE PARED AVANTEL</c:v>
                </c:pt>
                <c:pt idx="639">
                  <c:v>Filtro secador Danfoss roscable 3/8</c:v>
                </c:pt>
                <c:pt idx="640">
                  <c:v>CABLE USB</c:v>
                </c:pt>
                <c:pt idx="641">
                  <c:v>SILICONA SPRAY</c:v>
                </c:pt>
                <c:pt idx="642">
                  <c:v>Tarjeta de 8 extensiones planta analoga kx-t1232</c:v>
                </c:pt>
                <c:pt idx="643">
                  <c:v>Sensor Magnetico Pesado Para Muelles</c:v>
                </c:pt>
                <c:pt idx="644">
                  <c:v>Manguera del SideShif</c:v>
                </c:pt>
                <c:pt idx="645">
                  <c:v>Bolso para Herramienta</c:v>
                </c:pt>
                <c:pt idx="646">
                  <c:v>TAGS DE MARCACION E- GUARD</c:v>
                </c:pt>
                <c:pt idx="647">
                  <c:v>Fusible</c:v>
                </c:pt>
                <c:pt idx="648">
                  <c:v>juego de cuchilla para caladora</c:v>
                </c:pt>
                <c:pt idx="649">
                  <c:v>Sikaflex Gris / Blanca</c:v>
                </c:pt>
                <c:pt idx="650">
                  <c:v>Contactor Relay 2.8 a 3.7</c:v>
                </c:pt>
                <c:pt idx="651">
                  <c:v>ARRANCADOR</c:v>
                </c:pt>
                <c:pt idx="652">
                  <c:v>Rodamientos, para túnel de termoencogido</c:v>
                </c:pt>
                <c:pt idx="653">
                  <c:v>Carreta plana de 43 eje de 578-3/4 RUEDAS</c:v>
                </c:pt>
                <c:pt idx="654">
                  <c:v>BANDEJAS BURBUJAS TODAY PILOTO PULPO</c:v>
                </c:pt>
                <c:pt idx="655">
                  <c:v>MONITOR DE 22"</c:v>
                </c:pt>
                <c:pt idx="656">
                  <c:v>QUEMADOR PARA DVD</c:v>
                </c:pt>
                <c:pt idx="657">
                  <c:v>CRADLE PARA TERMINAL MC3300</c:v>
                </c:pt>
                <c:pt idx="658">
                  <c:v>CALADORA</c:v>
                </c:pt>
                <c:pt idx="659">
                  <c:v>BATERIA DE 9 VOLTIOS CUADRADA</c:v>
                </c:pt>
                <c:pt idx="660">
                  <c:v>Termometro</c:v>
                </c:pt>
                <c:pt idx="661">
                  <c:v>Tornillo 9/16 x 6 ½ grado 8 con arandela y tuerca</c:v>
                </c:pt>
                <c:pt idx="662">
                  <c:v>IMPRESORA SAMSUNG LASER CLP315 INALAMBRICA</c:v>
                </c:pt>
                <c:pt idx="663">
                  <c:v>TORNILLOS TRANSMISION</c:v>
                </c:pt>
                <c:pt idx="664">
                  <c:v>Manguera Neumática</c:v>
                </c:pt>
                <c:pt idx="665">
                  <c:v>EQUIPO DE SEGURIDAD ELECTRONICA</c:v>
                </c:pt>
                <c:pt idx="666">
                  <c:v>Extractor de tres patas</c:v>
                </c:pt>
                <c:pt idx="667">
                  <c:v>Cilindro de Nitrógeno para procesos</c:v>
                </c:pt>
                <c:pt idx="668">
                  <c:v>TORRE DE SOPORTES PARA VANES</c:v>
                </c:pt>
                <c:pt idx="669">
                  <c:v>FERRONIQUEL PARA MANTENIMIENTO</c:v>
                </c:pt>
                <c:pt idx="670">
                  <c:v>Rodamiento  Motor Traccion</c:v>
                </c:pt>
                <c:pt idx="671">
                  <c:v>VALVULA DE BOLA BUGATTI 1"</c:v>
                </c:pt>
                <c:pt idx="672">
                  <c:v>DISCO DURO PORTABLE USB 3.0 / 500BG</c:v>
                </c:pt>
                <c:pt idx="673">
                  <c:v>Cuchillas Bolseadora</c:v>
                </c:pt>
                <c:pt idx="674">
                  <c:v>Hombre solo</c:v>
                </c:pt>
                <c:pt idx="675">
                  <c:v>Rodamiento Unidireccional BB25 KK</c:v>
                </c:pt>
                <c:pt idx="676">
                  <c:v>Sonda Integrada con funda de aluminio</c:v>
                </c:pt>
                <c:pt idx="677">
                  <c:v>DTC imation Ultrium 3 400GB/800gb</c:v>
                </c:pt>
                <c:pt idx="678">
                  <c:v>Ceramicas Bolseadora</c:v>
                </c:pt>
                <c:pt idx="679">
                  <c:v>Cable para Video Beam</c:v>
                </c:pt>
                <c:pt idx="680">
                  <c:v>Fuente de voltaje (para codificadora)</c:v>
                </c:pt>
                <c:pt idx="681">
                  <c:v>ENZUNCHADORA MANUAL</c:v>
                </c:pt>
                <c:pt idx="682">
                  <c:v>Cuerda para amarres de Vehiculos</c:v>
                </c:pt>
                <c:pt idx="683">
                  <c:v>PINTURA ACEITE AZUL</c:v>
                </c:pt>
                <c:pt idx="684">
                  <c:v>Sellos Bomba</c:v>
                </c:pt>
                <c:pt idx="685">
                  <c:v>Cable 3 x 1/0+1x1/0+1x4 THHN/THWN icluye bornas de conexiónn</c:v>
                </c:pt>
                <c:pt idx="686">
                  <c:v>Empaquetadura Cilindro</c:v>
                </c:pt>
                <c:pt idx="687">
                  <c:v>Destornilladores Punta estrella de 1/4 * 4 "</c:v>
                </c:pt>
                <c:pt idx="688">
                  <c:v>Licencia p73-02464</c:v>
                </c:pt>
                <c:pt idx="689">
                  <c:v>Sirenas de 6 tonos</c:v>
                </c:pt>
                <c:pt idx="690">
                  <c:v>JUEGOS DE PASTILLAS DE FRENOS REF 342AS</c:v>
                </c:pt>
                <c:pt idx="691">
                  <c:v>ANILLO RETENCION</c:v>
                </c:pt>
                <c:pt idx="692">
                  <c:v>20 baterías, secas referencia NPW36-12V, 36W/CELL, 10 MIN</c:v>
                </c:pt>
                <c:pt idx="693">
                  <c:v>Rodillo del alimentador IR- 1023</c:v>
                </c:pt>
                <c:pt idx="694">
                  <c:v>Juego de Extenciones Uñas Montacarga</c:v>
                </c:pt>
                <c:pt idx="695">
                  <c:v>Bombillo Piloto verde 220Vac, 22mm</c:v>
                </c:pt>
                <c:pt idx="696">
                  <c:v>Motor de Evaporador de 1/5 220v</c:v>
                </c:pt>
                <c:pt idx="697">
                  <c:v>Baterias recargables tipo AA Para Alcoholimetro</c:v>
                </c:pt>
                <c:pt idx="698">
                  <c:v>Tornillos de 5/16" x 2" cabeza exagonal</c:v>
                </c:pt>
                <c:pt idx="699">
                  <c:v>Copas Hexagonales de 1/4</c:v>
                </c:pt>
                <c:pt idx="700">
                  <c:v>Pulsador</c:v>
                </c:pt>
                <c:pt idx="701">
                  <c:v>TECLADO 6164 HONYWELL PARA SISTEMA DE ALARMA</c:v>
                </c:pt>
                <c:pt idx="702">
                  <c:v>Regleta para cable calibre 12</c:v>
                </c:pt>
                <c:pt idx="703">
                  <c:v>Electro válvula</c:v>
                </c:pt>
                <c:pt idx="704">
                  <c:v>oscilador</c:v>
                </c:pt>
                <c:pt idx="705">
                  <c:v>Interruptor Principal Montacarga</c:v>
                </c:pt>
                <c:pt idx="706">
                  <c:v>IMPRESORA HP LASER 1022</c:v>
                </c:pt>
                <c:pt idx="707">
                  <c:v>Compresor Hermetico</c:v>
                </c:pt>
                <c:pt idx="708">
                  <c:v>Camisa en acero inoxidable m10 x m6</c:v>
                </c:pt>
                <c:pt idx="709">
                  <c:v>CEPILLO GRATA ACERO</c:v>
                </c:pt>
                <c:pt idx="710">
                  <c:v>Video balun</c:v>
                </c:pt>
                <c:pt idx="711">
                  <c:v>3 Line IP Phone with Display and PC Port SPA303-G1</c:v>
                </c:pt>
                <c:pt idx="712">
                  <c:v>rodamientos UC204</c:v>
                </c:pt>
                <c:pt idx="713">
                  <c:v>Juego de llaves</c:v>
                </c:pt>
                <c:pt idx="714">
                  <c:v>PERLIN NEGRO P-8 16N</c:v>
                </c:pt>
                <c:pt idx="715">
                  <c:v>TEMPORIZADOR , REF. RE8TA31BU, TELEMECANICO</c:v>
                </c:pt>
                <c:pt idx="716">
                  <c:v>Alineación de Parrilla Porta orquillas</c:v>
                </c:pt>
                <c:pt idx="717">
                  <c:v>GPS - UNIDAD SATELITAL</c:v>
                </c:pt>
                <c:pt idx="718">
                  <c:v>Planta telefónica</c:v>
                </c:pt>
                <c:pt idx="719">
                  <c:v>Grabadora sony con CD</c:v>
                </c:pt>
                <c:pt idx="720">
                  <c:v>DESTORNILLADOR DE ESTRELLA 6"</c:v>
                </c:pt>
                <c:pt idx="721">
                  <c:v>DISPOSITIVO MANUAL PARA RED CONTRA INCENDIOS.</c:v>
                </c:pt>
                <c:pt idx="722">
                  <c:v>TARJETA PREAMPLIFICADORA</c:v>
                </c:pt>
                <c:pt idx="723">
                  <c:v>ACTUADOR LINEAL</c:v>
                </c:pt>
                <c:pt idx="724">
                  <c:v>Tornillo 3/8 " Cabeza Bristol con tuerca y arandela</c:v>
                </c:pt>
                <c:pt idx="725">
                  <c:v>Disco lija pulidora 7" # 60</c:v>
                </c:pt>
                <c:pt idx="726">
                  <c:v>EMPAQUE PARA PUERTA  CUARTO FRIO</c:v>
                </c:pt>
                <c:pt idx="727">
                  <c:v>Recipiente plástico para acondicionamiento</c:v>
                </c:pt>
                <c:pt idx="728">
                  <c:v>Morseto para selladora "L"</c:v>
                </c:pt>
                <c:pt idx="729">
                  <c:v>Pito Montacarga</c:v>
                </c:pt>
                <c:pt idx="730">
                  <c:v>Disco duro SATO DE 500</c:v>
                </c:pt>
                <c:pt idx="731">
                  <c:v>Cortafrios</c:v>
                </c:pt>
                <c:pt idx="732">
                  <c:v>TARJETA DE 16 EXTENSIONES KX-TDA6174</c:v>
                </c:pt>
                <c:pt idx="733">
                  <c:v>BANDEJA DE SELLADO TODAY X 3 , 12 CAVIDADES</c:v>
                </c:pt>
                <c:pt idx="734">
                  <c:v>Unidad de revelado Kyocera</c:v>
                </c:pt>
                <c:pt idx="735">
                  <c:v>MANOMETRO DIFERENCIAL MAGNEHELIC</c:v>
                </c:pt>
                <c:pt idx="736">
                  <c:v>GUIA DE APOYO LINEAL - LSR M 16</c:v>
                </c:pt>
                <c:pt idx="737">
                  <c:v>Terminal EMT 1/2"</c:v>
                </c:pt>
                <c:pt idx="738">
                  <c:v>Cable flexible calibre 14</c:v>
                </c:pt>
                <c:pt idx="739">
                  <c:v>ELECTROVALVULA NEUMATICA 5-2</c:v>
                </c:pt>
                <c:pt idx="740">
                  <c:v>Bombillo Piloto rojo 110Vac, 22mm</c:v>
                </c:pt>
                <c:pt idx="741">
                  <c:v>Polea Manguera Montacarga</c:v>
                </c:pt>
                <c:pt idx="742">
                  <c:v>MOTOCICLETA SUZUKI GN 125</c:v>
                </c:pt>
                <c:pt idx="743">
                  <c:v>CARTUCHO FILTRO</c:v>
                </c:pt>
                <c:pt idx="744">
                  <c:v>Bandas elásticas para bolseadora</c:v>
                </c:pt>
                <c:pt idx="745">
                  <c:v>CELDA PARA BATERIA</c:v>
                </c:pt>
                <c:pt idx="746">
                  <c:v>Puntas Estrella</c:v>
                </c:pt>
                <c:pt idx="747">
                  <c:v>Grasa</c:v>
                </c:pt>
                <c:pt idx="748">
                  <c:v>PARLANTES</c:v>
                </c:pt>
                <c:pt idx="749">
                  <c:v>ParLeds  - luces para eventos</c:v>
                </c:pt>
                <c:pt idx="750">
                  <c:v>Plaqueta electro iman para control acceso</c:v>
                </c:pt>
                <c:pt idx="751">
                  <c:v>Equipo de codificacion ink jet ref s8 master cabezal 1.1 "p"</c:v>
                </c:pt>
                <c:pt idx="752">
                  <c:v>Bombillo de 12 v</c:v>
                </c:pt>
                <c:pt idx="753">
                  <c:v>Breaker industrial de 3 X 150 A</c:v>
                </c:pt>
                <c:pt idx="754">
                  <c:v>Universal 4 Sistema Red contra incendio</c:v>
                </c:pt>
                <c:pt idx="755">
                  <c:v>CTS DE VENTANA para planta Electrica</c:v>
                </c:pt>
                <c:pt idx="756">
                  <c:v>BULON EXCENTRICO</c:v>
                </c:pt>
                <c:pt idx="757">
                  <c:v>CAJA DE CADENA</c:v>
                </c:pt>
                <c:pt idx="758">
                  <c:v>Pastillas Freno Montacarga</c:v>
                </c:pt>
                <c:pt idx="759">
                  <c:v>Juego de llaves Combinados 12 Puntas / 14 Piezas</c:v>
                </c:pt>
                <c:pt idx="760">
                  <c:v>controlador de aceite centronic</c:v>
                </c:pt>
                <c:pt idx="761">
                  <c:v>Fax Panasonic</c:v>
                </c:pt>
                <c:pt idx="762">
                  <c:v>CODO RANURADO DE 3"</c:v>
                </c:pt>
                <c:pt idx="763">
                  <c:v>Aspa Nº 10</c:v>
                </c:pt>
                <c:pt idx="764">
                  <c:v>RODAMIENTOS RUEDAS CASTER</c:v>
                </c:pt>
                <c:pt idx="765">
                  <c:v>Ventilador de empotrar</c:v>
                </c:pt>
                <c:pt idx="766">
                  <c:v>Switch Inductivo Montacarga</c:v>
                </c:pt>
                <c:pt idx="767">
                  <c:v>ATA LINKSYS</c:v>
                </c:pt>
                <c:pt idx="768">
                  <c:v>BALINERAS</c:v>
                </c:pt>
                <c:pt idx="769">
                  <c:v>FILTRO SECADOR  1/4 CON ROSCA</c:v>
                </c:pt>
                <c:pt idx="770">
                  <c:v>Alicate Universal Aislado</c:v>
                </c:pt>
                <c:pt idx="771">
                  <c:v>Gusanillos</c:v>
                </c:pt>
                <c:pt idx="772">
                  <c:v>cuchilla selladoras</c:v>
                </c:pt>
                <c:pt idx="773">
                  <c:v>Pulsador a 120 v</c:v>
                </c:pt>
                <c:pt idx="774">
                  <c:v>Barras de Soldadura Harris</c:v>
                </c:pt>
                <c:pt idx="775">
                  <c:v>Adaptador para batería de 12V</c:v>
                </c:pt>
                <c:pt idx="776">
                  <c:v>Resistencia Cable QHB-148 "Desagüe</c:v>
                </c:pt>
                <c:pt idx="777">
                  <c:v>Cable de alimentación y datos de (7 metros)  Ref.  P4C26</c:v>
                </c:pt>
                <c:pt idx="778">
                  <c:v>Manguera Pantografo</c:v>
                </c:pt>
                <c:pt idx="779">
                  <c:v>Tuerca de seguridad de 5mm</c:v>
                </c:pt>
                <c:pt idx="780">
                  <c:v>MONITOR DE 25"</c:v>
                </c:pt>
                <c:pt idx="781">
                  <c:v>MAQUINA  PROCESADORA  DE  PAPEL</c:v>
                </c:pt>
                <c:pt idx="782">
                  <c:v>Bomba Manual de Agua</c:v>
                </c:pt>
                <c:pt idx="783">
                  <c:v>Valvula sello elastica 4 Sistema Red contra incendio</c:v>
                </c:pt>
                <c:pt idx="784">
                  <c:v>Maquina Marcadora DIMO con cinta</c:v>
                </c:pt>
                <c:pt idx="785">
                  <c:v>Micro válvula de membrana para cabezal</c:v>
                </c:pt>
                <c:pt idx="786">
                  <c:v>PILOTO 220 V AMARILLO</c:v>
                </c:pt>
                <c:pt idx="787">
                  <c:v>Linksys MOD PAP2T ATA</c:v>
                </c:pt>
                <c:pt idx="788">
                  <c:v>Cauting de 25w</c:v>
                </c:pt>
                <c:pt idx="789">
                  <c:v>TECLADO PS/2 SLIM</c:v>
                </c:pt>
                <c:pt idx="790">
                  <c:v>KILO SOLDADURA 6013* 3/16</c:v>
                </c:pt>
                <c:pt idx="791">
                  <c:v>Riel Chanel</c:v>
                </c:pt>
                <c:pt idx="792">
                  <c:v>Válvula KBL para cuarto frio</c:v>
                </c:pt>
                <c:pt idx="793">
                  <c:v>Lente para camara de Video</c:v>
                </c:pt>
                <c:pt idx="794">
                  <c:v>UNIDAD DVD BLURAY PARA PC</c:v>
                </c:pt>
                <c:pt idx="795">
                  <c:v>Unidad caj 2432Z A 110 VTS R-404A</c:v>
                </c:pt>
                <c:pt idx="796">
                  <c:v>ELECTROBOMBA CENTRIFUGA</c:v>
                </c:pt>
                <c:pt idx="797">
                  <c:v>ANTENA OMNIDIRECCIONAL 9Dbi</c:v>
                </c:pt>
                <c:pt idx="798">
                  <c:v>PERA IMPORTADA</c:v>
                </c:pt>
                <c:pt idx="799">
                  <c:v>BANDEJA DE TERMOSELLADO TODAY X 8</c:v>
                </c:pt>
                <c:pt idx="800">
                  <c:v>Linksys media Hub Home Caja</c:v>
                </c:pt>
                <c:pt idx="801">
                  <c:v>Pilas para Mantenimiento  AAA</c:v>
                </c:pt>
                <c:pt idx="802">
                  <c:v>Pito para 24</c:v>
                </c:pt>
                <c:pt idx="803">
                  <c:v>Barra Traccion Estibador Electrico</c:v>
                </c:pt>
                <c:pt idx="804">
                  <c:v>Cuerpo para válvula solenoide</c:v>
                </c:pt>
                <c:pt idx="805">
                  <c:v>Tanque 50 lbs para Recuperadora de Refrigerante</c:v>
                </c:pt>
                <c:pt idx="806">
                  <c:v>ABRAZADERA AUTOAJUSTABLE DE 1 1/4"</c:v>
                </c:pt>
                <c:pt idx="807">
                  <c:v>Camara mimetizada</c:v>
                </c:pt>
                <c:pt idx="808">
                  <c:v>Tuerca en Bronce</c:v>
                </c:pt>
                <c:pt idx="809">
                  <c:v>4 Line IP Phone With Display, PoE and PC Port SPA504G</c:v>
                </c:pt>
                <c:pt idx="810">
                  <c:v>Topes Pantografo Montacarga</c:v>
                </c:pt>
                <c:pt idx="811">
                  <c:v>RESISTENCIA PLANA PARA SELLADORA NEUMÁTICA 3 mm  x 0.5</c:v>
                </c:pt>
                <c:pt idx="812">
                  <c:v>Wire en espiral ¼</c:v>
                </c:pt>
                <c:pt idx="813">
                  <c:v>TECLADO EXTERNO ESPAÑOL LA</c:v>
                </c:pt>
                <c:pt idx="814">
                  <c:v>MALLA FILTRO</c:v>
                </c:pt>
                <c:pt idx="815">
                  <c:v>CAJON EN MADERA- MOVILIZAR MERCANCÍA ALERE</c:v>
                </c:pt>
                <c:pt idx="816">
                  <c:v>GRASA SKF</c:v>
                </c:pt>
                <c:pt idx="817">
                  <c:v>JUEGO DE RACHE CON COPAS</c:v>
                </c:pt>
                <c:pt idx="818">
                  <c:v>Lente varifocal de 3.5 mm a 8 mm</c:v>
                </c:pt>
                <c:pt idx="819">
                  <c:v>Tecla Paro Emergencia - Transportador Hor.</c:v>
                </c:pt>
                <c:pt idx="820">
                  <c:v>Soldadura Harris</c:v>
                </c:pt>
                <c:pt idx="821">
                  <c:v>Capacitor 60 MDF A 370 V</c:v>
                </c:pt>
                <c:pt idx="822">
                  <c:v>Resorte para la unidad Estibador BT</c:v>
                </c:pt>
                <c:pt idx="823">
                  <c:v>TORNILLO CABEZA BRISTOL DE 8 MM * 25 MM</c:v>
                </c:pt>
                <c:pt idx="824">
                  <c:v>Capacitor 189-227 MDF A 330 V</c:v>
                </c:pt>
                <c:pt idx="825">
                  <c:v>Juego de destornilladores</c:v>
                </c:pt>
                <c:pt idx="826">
                  <c:v>GUADAÑADORA</c:v>
                </c:pt>
                <c:pt idx="827">
                  <c:v>Final de carrera tipo palanca de 5 amperios a 110 voltios</c:v>
                </c:pt>
                <c:pt idx="828">
                  <c:v>NIPLE HG 1 ½” x 10 CM ROSCADOS SCH 40</c:v>
                </c:pt>
                <c:pt idx="829">
                  <c:v>Soldadura Plata al 5 %</c:v>
                </c:pt>
                <c:pt idx="830">
                  <c:v>Set de pinza seguert</c:v>
                </c:pt>
                <c:pt idx="831">
                  <c:v>CERRADURA DE CONTACTOS</c:v>
                </c:pt>
                <c:pt idx="832">
                  <c:v>Cinta aislante en vinilo marca 3M</c:v>
                </c:pt>
                <c:pt idx="833">
                  <c:v>DESTORNILLADOR DE PALA 6"</c:v>
                </c:pt>
                <c:pt idx="834">
                  <c:v>Eje en Acero Inoxidable 1040</c:v>
                </c:pt>
                <c:pt idx="835">
                  <c:v>Pito 48 Volt. Para Montacarga</c:v>
                </c:pt>
                <c:pt idx="836">
                  <c:v>Traba rosca loctite 277</c:v>
                </c:pt>
                <c:pt idx="837">
                  <c:v>Wasa Conica Para Rueda Motriz</c:v>
                </c:pt>
                <c:pt idx="838">
                  <c:v>Cofre Metalico</c:v>
                </c:pt>
                <c:pt idx="839">
                  <c:v>Tapa Tanque</c:v>
                </c:pt>
                <c:pt idx="840">
                  <c:v>DVD doble capa (8 GB)</c:v>
                </c:pt>
                <c:pt idx="841">
                  <c:v>Flotador para tanque de reserva de cobre</c:v>
                </c:pt>
                <c:pt idx="842">
                  <c:v>Brocas de Lamina 1/4</c:v>
                </c:pt>
                <c:pt idx="843">
                  <c:v>Adaptador telefónico hembra/hembra</c:v>
                </c:pt>
                <c:pt idx="844">
                  <c:v>Bobina  de Selonoide   Ref, jelp;  C 110V; 5.5VA  10% ED IP6</c:v>
                </c:pt>
                <c:pt idx="845">
                  <c:v>CONTACTOR DANFOSS</c:v>
                </c:pt>
                <c:pt idx="846">
                  <c:v>Clavadora  neumática de Puntillas</c:v>
                </c:pt>
                <c:pt idx="847">
                  <c:v>Unidad DVD/CD Externa USB</c:v>
                </c:pt>
                <c:pt idx="848">
                  <c:v>2 kit de desvare gato eléctrico</c:v>
                </c:pt>
                <c:pt idx="849">
                  <c:v>ESCOBILLAS DE MOTOR</c:v>
                </c:pt>
                <c:pt idx="850">
                  <c:v>Digital Attendant Console for Cisco SPA500 Family Phones</c:v>
                </c:pt>
                <c:pt idx="851">
                  <c:v>Generador de tonos</c:v>
                </c:pt>
                <c:pt idx="852">
                  <c:v>Banda agf10 de 390mm x 2210mm</c:v>
                </c:pt>
                <c:pt idx="853">
                  <c:v>Caja de paso</c:v>
                </c:pt>
                <c:pt idx="854">
                  <c:v>Tornillo Rueda de Carga</c:v>
                </c:pt>
                <c:pt idx="855">
                  <c:v>Boquilla para pistola Hotmail</c:v>
                </c:pt>
                <c:pt idx="856">
                  <c:v>Abrazadera tipo Chanel</c:v>
                </c:pt>
                <c:pt idx="857">
                  <c:v>Ponchadora VNS</c:v>
                </c:pt>
                <c:pt idx="858">
                  <c:v>IDENTIFICADOR DE DATOS PUERTO LAN</c:v>
                </c:pt>
                <c:pt idx="859">
                  <c:v>PATCH CORD CAT</c:v>
                </c:pt>
                <c:pt idx="860">
                  <c:v>Impresora Printer HP laserjet P3005DN</c:v>
                </c:pt>
                <c:pt idx="861">
                  <c:v>Corta Perno 24 Pulgadas Reforzado</c:v>
                </c:pt>
                <c:pt idx="862">
                  <c:v>Llana Lisa</c:v>
                </c:pt>
                <c:pt idx="863">
                  <c:v>PINZAS DE PUNTA</c:v>
                </c:pt>
                <c:pt idx="864">
                  <c:v>Cable siliconado fibra de vidrio awg</c:v>
                </c:pt>
                <c:pt idx="865">
                  <c:v>Puck Brake XP .003</c:v>
                </c:pt>
                <c:pt idx="866">
                  <c:v>Adaptador 12V</c:v>
                </c:pt>
                <c:pt idx="867">
                  <c:v>ESTUCHE  AVANTEL</c:v>
                </c:pt>
                <c:pt idx="868">
                  <c:v>MEGAFONO</c:v>
                </c:pt>
                <c:pt idx="869">
                  <c:v>Filtro Hidraulico Aceite</c:v>
                </c:pt>
                <c:pt idx="870">
                  <c:v>Llave de tubo</c:v>
                </c:pt>
                <c:pt idx="871">
                  <c:v>Teclado DSC PK 5501</c:v>
                </c:pt>
                <c:pt idx="872">
                  <c:v>INTERRUPTOR TRIPOLAR A 63 AMPERIOS</c:v>
                </c:pt>
                <c:pt idx="873">
                  <c:v>CARGADOR DE BATERIA 24 VOLTIOS CORRIENTE DIRECTA 208/480ACVO</c:v>
                </c:pt>
                <c:pt idx="874">
                  <c:v>Aceite Capella 68 Compresor C.F.</c:v>
                </c:pt>
                <c:pt idx="875">
                  <c:v>Remachadora</c:v>
                </c:pt>
                <c:pt idx="876">
                  <c:v>MARTILLO CAUCHO MEDIANO</c:v>
                </c:pt>
                <c:pt idx="877">
                  <c:v>Motor de 0,4 hp trifásico siemens REF. 1LA 07-4YC60</c:v>
                </c:pt>
                <c:pt idx="878">
                  <c:v>Brocas de Lamina 1/2</c:v>
                </c:pt>
                <c:pt idx="879">
                  <c:v>Accesorio de comunicación de pantalla Maple System</c:v>
                </c:pt>
                <c:pt idx="880">
                  <c:v>Roscas</c:v>
                </c:pt>
                <c:pt idx="881">
                  <c:v>Sistema sonido ambiental</c:v>
                </c:pt>
                <c:pt idx="882">
                  <c:v>Soporte para electroimán</c:v>
                </c:pt>
                <c:pt idx="883">
                  <c:v>Adaptadores DC 12V 1ª CCTV  www-333D 15</c:v>
                </c:pt>
                <c:pt idx="884">
                  <c:v>Macho ¼ R.D</c:v>
                </c:pt>
                <c:pt idx="885">
                  <c:v>Basculantes Rueda de Carga</c:v>
                </c:pt>
                <c:pt idx="886">
                  <c:v>Imprevistos Activos Fijos Maq y equipo</c:v>
                </c:pt>
                <c:pt idx="887">
                  <c:v>Medidor de profundidad de labrado llanta</c:v>
                </c:pt>
                <c:pt idx="888">
                  <c:v>Tuerca de 6 mm</c:v>
                </c:pt>
                <c:pt idx="889">
                  <c:v>Ponchadora de canotillo</c:v>
                </c:pt>
                <c:pt idx="890">
                  <c:v>Turbina con manzana</c:v>
                </c:pt>
                <c:pt idx="891">
                  <c:v>Válvula rótalo para botella de liquido</c:v>
                </c:pt>
                <c:pt idx="892">
                  <c:v>Borna Porta fusible</c:v>
                </c:pt>
                <c:pt idx="893">
                  <c:v>Identificador de llamadas</c:v>
                </c:pt>
                <c:pt idx="894">
                  <c:v>MAQUINA COMPACTADORA</c:v>
                </c:pt>
                <c:pt idx="895">
                  <c:v>Válvula llenadora de salido</c:v>
                </c:pt>
                <c:pt idx="896">
                  <c:v>SONDA PENTA  PARA REFRIGERACION</c:v>
                </c:pt>
                <c:pt idx="897">
                  <c:v>Tornillo de 5mm x 30mm cabeza redonda bristol</c:v>
                </c:pt>
                <c:pt idx="898">
                  <c:v>MANOMETRO EXTINTOR</c:v>
                </c:pt>
                <c:pt idx="899">
                  <c:v>Rueda 8" hierro-caucho</c:v>
                </c:pt>
                <c:pt idx="900">
                  <c:v>Resorte para selladoras en "L"</c:v>
                </c:pt>
                <c:pt idx="901">
                  <c:v>Administracion Activos Fijos  Maq y equipo</c:v>
                </c:pt>
                <c:pt idx="902">
                  <c:v>SOPORTE PARA MICROFONO</c:v>
                </c:pt>
                <c:pt idx="903">
                  <c:v>KIT LIMPIEZA CODIFICADORAS</c:v>
                </c:pt>
                <c:pt idx="904">
                  <c:v>RELEVO ELECTROMAGNETICO 11 PINES 110 A 250 V - 60 HZ</c:v>
                </c:pt>
                <c:pt idx="905">
                  <c:v>chumaceras FL204</c:v>
                </c:pt>
                <c:pt idx="906">
                  <c:v>TERMOSTATO ROBERT SHAW</c:v>
                </c:pt>
                <c:pt idx="907">
                  <c:v>galones de pintura roja</c:v>
                </c:pt>
                <c:pt idx="908">
                  <c:v>Soplete de tres boquillas para gas mapp</c:v>
                </c:pt>
                <c:pt idx="909">
                  <c:v>juego de llaves Thor</c:v>
                </c:pt>
                <c:pt idx="910">
                  <c:v>KIT  de destornillador Torx</c:v>
                </c:pt>
                <c:pt idx="911">
                  <c:v>VALVULAS ROTALO</c:v>
                </c:pt>
                <c:pt idx="912">
                  <c:v>Brocas de Lamina 1/8</c:v>
                </c:pt>
                <c:pt idx="913">
                  <c:v>Prensa estopa pg 21/13,5</c:v>
                </c:pt>
                <c:pt idx="914">
                  <c:v>CEPILLO GRATA BRONCE</c:v>
                </c:pt>
                <c:pt idx="915">
                  <c:v>GRAPADORA NEUMATICA EINHELL</c:v>
                </c:pt>
                <c:pt idx="916">
                  <c:v>MEMORIA DIMM PC 133 512MB</c:v>
                </c:pt>
                <c:pt idx="917">
                  <c:v>Switch de 8 puertos  con Ref LW 26-63; 220V - 440V.</c:v>
                </c:pt>
                <c:pt idx="918">
                  <c:v>PINTURA EN AEROSOL COLOR BLANCO</c:v>
                </c:pt>
                <c:pt idx="919">
                  <c:v>Evaporador para congelador vertical</c:v>
                </c:pt>
                <c:pt idx="920">
                  <c:v>RECTIFICADO PARA AJUSTES DE ACOPLE</c:v>
                </c:pt>
                <c:pt idx="921">
                  <c:v>Modem inalámbrico para internet</c:v>
                </c:pt>
                <c:pt idx="922">
                  <c:v>Conector Kiword tv tarjeta de Televisión.</c:v>
                </c:pt>
                <c:pt idx="923">
                  <c:v>Conector BNC</c:v>
                </c:pt>
                <c:pt idx="924">
                  <c:v>GOMA DE NEOPRENO</c:v>
                </c:pt>
                <c:pt idx="925">
                  <c:v>Kit Original de Escobillas Motor Aux.</c:v>
                </c:pt>
                <c:pt idx="926">
                  <c:v>CABLE CONVERTIDOR DE USB A VGA</c:v>
                </c:pt>
                <c:pt idx="927">
                  <c:v>IMPRESORA HP-LAZERJET-1320</c:v>
                </c:pt>
                <c:pt idx="928">
                  <c:v>Pasador Brazo Seguridad</c:v>
                </c:pt>
                <c:pt idx="929">
                  <c:v>IMPRESORA LEXMARK X2650</c:v>
                </c:pt>
                <c:pt idx="930">
                  <c:v>LLAVE EXPANSIVA DE 8 "</c:v>
                </c:pt>
                <c:pt idx="931">
                  <c:v>Rodamiento axial 12 mm</c:v>
                </c:pt>
                <c:pt idx="932">
                  <c:v>EMPAQUE TRANSMISION</c:v>
                </c:pt>
                <c:pt idx="933">
                  <c:v>Tapa alimentador IR-1023</c:v>
                </c:pt>
                <c:pt idx="934">
                  <c:v>Camara foscam de referencia Fl8907w</c:v>
                </c:pt>
                <c:pt idx="935">
                  <c:v>PINTURA ACEITE AMARILLA</c:v>
                </c:pt>
                <c:pt idx="936">
                  <c:v>BUS DE DATOS</c:v>
                </c:pt>
                <c:pt idx="937">
                  <c:v>CORREA PUERTO SATA</c:v>
                </c:pt>
                <c:pt idx="938">
                  <c:v>Purificador de aire</c:v>
                </c:pt>
                <c:pt idx="939">
                  <c:v>Caneca de 60 litros con aro metálico</c:v>
                </c:pt>
                <c:pt idx="940">
                  <c:v>UNION BRONCE HEMBRA HEMBRA NH 2 1/2”</c:v>
                </c:pt>
                <c:pt idx="941">
                  <c:v>Corta tubo</c:v>
                </c:pt>
                <c:pt idx="942">
                  <c:v>INTERFASE TT4</c:v>
                </c:pt>
                <c:pt idx="943">
                  <c:v>TC HEX 14 X 35 10.9 C/  arandela y cono</c:v>
                </c:pt>
                <c:pt idx="944">
                  <c:v>Pin segger JH2000</c:v>
                </c:pt>
                <c:pt idx="945">
                  <c:v>Micro Válvulas Cabezal</c:v>
                </c:pt>
                <c:pt idx="946">
                  <c:v>Arandela 5/16"</c:v>
                </c:pt>
                <c:pt idx="947">
                  <c:v>Soporte para  gabinete en acero</c:v>
                </c:pt>
                <c:pt idx="948">
                  <c:v>Relay potencial Mars 64</c:v>
                </c:pt>
                <c:pt idx="949">
                  <c:v>TAPA CAMARA INFERIOR 30</c:v>
                </c:pt>
                <c:pt idx="950">
                  <c:v>Almohadilla piso Montacarga</c:v>
                </c:pt>
                <c:pt idx="951">
                  <c:v>Mango con aislamiento termico para retiro y montaje de placa</c:v>
                </c:pt>
                <c:pt idx="952">
                  <c:v>VÁLVULA</c:v>
                </c:pt>
                <c:pt idx="953">
                  <c:v>Soporte para pistola de secado</c:v>
                </c:pt>
                <c:pt idx="954">
                  <c:v>Elaboracion cuñero y hueco piñon</c:v>
                </c:pt>
                <c:pt idx="955">
                  <c:v>Tarjeta Sim Card con mensajes de texto</c:v>
                </c:pt>
                <c:pt idx="956">
                  <c:v>ARANDELA 1/2"</c:v>
                </c:pt>
                <c:pt idx="957">
                  <c:v>Terminal de coraza americana de ¾</c:v>
                </c:pt>
                <c:pt idx="958">
                  <c:v>Pinza pelacable</c:v>
                </c:pt>
                <c:pt idx="959">
                  <c:v>Baliza con sonido</c:v>
                </c:pt>
                <c:pt idx="960">
                  <c:v>SMART BLINKY</c:v>
                </c:pt>
                <c:pt idx="961">
                  <c:v>Pasador Cilindro Hueco de Diámetro de 3 mm</c:v>
                </c:pt>
                <c:pt idx="962">
                  <c:v>Tornillo estructural para Drywell</c:v>
                </c:pt>
                <c:pt idx="963">
                  <c:v>MONTAJE DE LLANTA</c:v>
                </c:pt>
                <c:pt idx="964">
                  <c:v>MEMORIA 512 MB</c:v>
                </c:pt>
                <c:pt idx="965">
                  <c:v>EXPRIMIDOR OSTER CITRUS 120V</c:v>
                </c:pt>
                <c:pt idx="966">
                  <c:v>REDUCCION RANURA- ROSCA 2 ½” x 1”</c:v>
                </c:pt>
                <c:pt idx="967">
                  <c:v>MANOMETRO A 300 PSI GLICERINA</c:v>
                </c:pt>
                <c:pt idx="968">
                  <c:v>Soporte monitor industrial 50"</c:v>
                </c:pt>
                <c:pt idx="969">
                  <c:v>Rubatex 5/8</c:v>
                </c:pt>
                <c:pt idx="970">
                  <c:v>Cadena de descenso</c:v>
                </c:pt>
                <c:pt idx="971">
                  <c:v>Parrilla metalica CF</c:v>
                </c:pt>
                <c:pt idx="972">
                  <c:v>ASPERSON DE HUMO SMOKE SABRE</c:v>
                </c:pt>
                <c:pt idx="973">
                  <c:v>Cable para sensor de acople  rápido  (2 metros)  Ref.  V1-G2</c:v>
                </c:pt>
                <c:pt idx="974">
                  <c:v>Sensor Inductivo Ref, PRM08-20N</c:v>
                </c:pt>
                <c:pt idx="975">
                  <c:v>PLANCHA OSTER 110V</c:v>
                </c:pt>
                <c:pt idx="976">
                  <c:v>Breaker industrial de 3 X 16 A</c:v>
                </c:pt>
                <c:pt idx="977">
                  <c:v>Alicate para Electricidad</c:v>
                </c:pt>
                <c:pt idx="978">
                  <c:v>Marcos de Segueta</c:v>
                </c:pt>
                <c:pt idx="979">
                  <c:v>Encelofanadora Multipack</c:v>
                </c:pt>
                <c:pt idx="980">
                  <c:v>Pinza pico de loro 1"</c:v>
                </c:pt>
                <c:pt idx="981">
                  <c:v>LLAVE EXPANSIVA</c:v>
                </c:pt>
                <c:pt idx="982">
                  <c:v>Eje paso cadena</c:v>
                </c:pt>
                <c:pt idx="983">
                  <c:v>ACEITERA</c:v>
                </c:pt>
                <c:pt idx="984">
                  <c:v>Tijeras Hojalatero</c:v>
                </c:pt>
                <c:pt idx="985">
                  <c:v>Limpiador de espuma para elementos eléctricos</c:v>
                </c:pt>
                <c:pt idx="986">
                  <c:v>Elemento de Amortiguacion Montacarga</c:v>
                </c:pt>
                <c:pt idx="987">
                  <c:v>Enclavamiento Mecánico para contactor de 265 Amp</c:v>
                </c:pt>
                <c:pt idx="988">
                  <c:v>ABRAZADERA AUTOAJUSTABLE DE 1 1/2"</c:v>
                </c:pt>
                <c:pt idx="989">
                  <c:v>Brocas de Lamina 1/16</c:v>
                </c:pt>
                <c:pt idx="990">
                  <c:v>Corta fríos</c:v>
                </c:pt>
                <c:pt idx="991">
                  <c:v>Tuerca Bronce 1/4</c:v>
                </c:pt>
                <c:pt idx="992">
                  <c:v>Guasa para tornillo de 5 mm</c:v>
                </c:pt>
                <c:pt idx="993">
                  <c:v>Empacadora al vacio</c:v>
                </c:pt>
                <c:pt idx="994">
                  <c:v>Balinera 6005 2Z</c:v>
                </c:pt>
                <c:pt idx="995">
                  <c:v>Batería seca</c:v>
                </c:pt>
                <c:pt idx="996">
                  <c:v>Tornillo de 3mm x 15 mmm cabeza redonda bristol</c:v>
                </c:pt>
                <c:pt idx="997">
                  <c:v>capacitor cerámico de 0.1µf</c:v>
                </c:pt>
                <c:pt idx="998">
                  <c:v>FILTRO DE AIRE PARA VIDEO BEAM</c:v>
                </c:pt>
                <c:pt idx="999">
                  <c:v>Display para montacarga</c:v>
                </c:pt>
                <c:pt idx="1000">
                  <c:v>Brocas de Lamina 5/16</c:v>
                </c:pt>
                <c:pt idx="1001">
                  <c:v>REDUCCION RANURADA RAN - ROSC 2.5"x 1"</c:v>
                </c:pt>
                <c:pt idx="1002">
                  <c:v>Rodamiento  Ref. 6003 2RS</c:v>
                </c:pt>
                <c:pt idx="1003">
                  <c:v>BRIDA 1 ½” CON  EMPAQUES, TORNILLOS Y TUERCAS</c:v>
                </c:pt>
                <c:pt idx="1004">
                  <c:v>Esparrago rueda montcarga</c:v>
                </c:pt>
                <c:pt idx="1005">
                  <c:v>Centro punto</c:v>
                </c:pt>
                <c:pt idx="1006">
                  <c:v>TEE MECANICA DE 6"x 1"</c:v>
                </c:pt>
                <c:pt idx="1007">
                  <c:v>Retenedores de ¾" para Sprinklers</c:v>
                </c:pt>
                <c:pt idx="1008">
                  <c:v>TORNILLOS PRISIONEROS M 5 X 6</c:v>
                </c:pt>
                <c:pt idx="1009">
                  <c:v>CARGADOR TCM</c:v>
                </c:pt>
                <c:pt idx="1010">
                  <c:v>Brocas de Lamina 3/8</c:v>
                </c:pt>
                <c:pt idx="1011">
                  <c:v>codos de 2 ½"</c:v>
                </c:pt>
                <c:pt idx="1012">
                  <c:v>Codo de Cobre</c:v>
                </c:pt>
                <c:pt idx="1013">
                  <c:v>BRIDA RANURADA 3" CON EMPAQUES TORNILLOS Y TUERCAS</c:v>
                </c:pt>
                <c:pt idx="1014">
                  <c:v>Rache</c:v>
                </c:pt>
                <c:pt idx="1015">
                  <c:v>Forros para Equipos</c:v>
                </c:pt>
                <c:pt idx="1016">
                  <c:v>frascos de gastop fuerza alta</c:v>
                </c:pt>
                <c:pt idx="1017">
                  <c:v>Tornillo cabeza mariposa</c:v>
                </c:pt>
                <c:pt idx="1018">
                  <c:v>Bomba para soldar</c:v>
                </c:pt>
                <c:pt idx="1019">
                  <c:v>Juego de llaves Hexagonales</c:v>
                </c:pt>
                <c:pt idx="1020">
                  <c:v>PLUG R)45</c:v>
                </c:pt>
                <c:pt idx="1021">
                  <c:v>Fusibles 10 x 38 1 Amp 500 Voltios</c:v>
                </c:pt>
                <c:pt idx="1022">
                  <c:v>ORINGS S/M</c:v>
                </c:pt>
                <c:pt idx="1023">
                  <c:v>SPAGUETTI THERMOENCOGIBLE</c:v>
                </c:pt>
                <c:pt idx="1024">
                  <c:v>CODO HG 3”</c:v>
                </c:pt>
                <c:pt idx="1025">
                  <c:v>Tornillo Bristol de Diámetro de 6mm * 50mm</c:v>
                </c:pt>
                <c:pt idx="1026">
                  <c:v>TORNILLOS CABEZA GARVANZO M 5 X 30 ROSC</c:v>
                </c:pt>
                <c:pt idx="1027">
                  <c:v>VALVULA MARIPOSA RANURADA UL/FM 6"</c:v>
                </c:pt>
                <c:pt idx="1028">
                  <c:v>Varilla Roscada</c:v>
                </c:pt>
                <c:pt idx="1029">
                  <c:v>Tornillo 6mm x 80mm cabeza brisltol</c:v>
                </c:pt>
              </c:strCache>
            </c:strRef>
          </c:cat>
          <c:val>
            <c:numRef>
              <c:f>MAQ!$C$1036:$C$2065</c:f>
              <c:numCache>
                <c:formatCode>_("$"\ * #,##0.00_);_("$"\ * \(#,##0.00\);_("$"\ * "-"??_);_(@_)</c:formatCode>
                <c:ptCount val="1030"/>
                <c:pt idx="0">
                  <c:v>6622759509.3772001</c:v>
                </c:pt>
                <c:pt idx="1">
                  <c:v>5300842789.8556995</c:v>
                </c:pt>
                <c:pt idx="2">
                  <c:v>3514459337.3829002</c:v>
                </c:pt>
                <c:pt idx="3">
                  <c:v>2768536274.1152</c:v>
                </c:pt>
                <c:pt idx="4">
                  <c:v>1318491242.3053999</c:v>
                </c:pt>
                <c:pt idx="5">
                  <c:v>1287575888.0700002</c:v>
                </c:pt>
                <c:pt idx="6">
                  <c:v>1277992000</c:v>
                </c:pt>
                <c:pt idx="7">
                  <c:v>1235960021.4000001</c:v>
                </c:pt>
                <c:pt idx="8">
                  <c:v>982862602.7767123</c:v>
                </c:pt>
                <c:pt idx="9">
                  <c:v>881566996.56200016</c:v>
                </c:pt>
                <c:pt idx="10">
                  <c:v>780000000</c:v>
                </c:pt>
                <c:pt idx="11">
                  <c:v>738046442.27999997</c:v>
                </c:pt>
                <c:pt idx="12">
                  <c:v>736999439.51999998</c:v>
                </c:pt>
                <c:pt idx="13">
                  <c:v>690555698</c:v>
                </c:pt>
                <c:pt idx="14">
                  <c:v>648704464.58759999</c:v>
                </c:pt>
                <c:pt idx="15">
                  <c:v>568856147.71000004</c:v>
                </c:pt>
                <c:pt idx="16">
                  <c:v>557916194.04823995</c:v>
                </c:pt>
                <c:pt idx="17">
                  <c:v>547901539.97141349</c:v>
                </c:pt>
                <c:pt idx="18">
                  <c:v>499685277.34479994</c:v>
                </c:pt>
                <c:pt idx="19">
                  <c:v>488470402.08519995</c:v>
                </c:pt>
                <c:pt idx="20">
                  <c:v>453619481.60000002</c:v>
                </c:pt>
                <c:pt idx="21">
                  <c:v>433494425.55057305</c:v>
                </c:pt>
                <c:pt idx="22">
                  <c:v>432698669.23180008</c:v>
                </c:pt>
                <c:pt idx="23">
                  <c:v>423629014.72716451</c:v>
                </c:pt>
                <c:pt idx="24">
                  <c:v>420258839.26999998</c:v>
                </c:pt>
                <c:pt idx="25">
                  <c:v>416829617.28999996</c:v>
                </c:pt>
                <c:pt idx="26">
                  <c:v>398273306.06799996</c:v>
                </c:pt>
                <c:pt idx="27">
                  <c:v>395039546.27999997</c:v>
                </c:pt>
                <c:pt idx="28">
                  <c:v>385855939.23900008</c:v>
                </c:pt>
                <c:pt idx="29">
                  <c:v>365866357.10315067</c:v>
                </c:pt>
                <c:pt idx="30">
                  <c:v>333352618.51999998</c:v>
                </c:pt>
                <c:pt idx="31">
                  <c:v>331973417.19339997</c:v>
                </c:pt>
                <c:pt idx="32">
                  <c:v>313974575.08000004</c:v>
                </c:pt>
                <c:pt idx="33">
                  <c:v>300055471.56199998</c:v>
                </c:pt>
                <c:pt idx="34">
                  <c:v>298105786.628326</c:v>
                </c:pt>
                <c:pt idx="35">
                  <c:v>287200000.352</c:v>
                </c:pt>
                <c:pt idx="36">
                  <c:v>286610594.796</c:v>
                </c:pt>
                <c:pt idx="37">
                  <c:v>268761893.34820002</c:v>
                </c:pt>
                <c:pt idx="38">
                  <c:v>265165602.6390889</c:v>
                </c:pt>
                <c:pt idx="39">
                  <c:v>257977549.25</c:v>
                </c:pt>
                <c:pt idx="40">
                  <c:v>255961979.64000002</c:v>
                </c:pt>
                <c:pt idx="41">
                  <c:v>244269225.99270001</c:v>
                </c:pt>
                <c:pt idx="42">
                  <c:v>230748944.99000001</c:v>
                </c:pt>
                <c:pt idx="43">
                  <c:v>228812993.56</c:v>
                </c:pt>
                <c:pt idx="44">
                  <c:v>224815811.03999999</c:v>
                </c:pt>
                <c:pt idx="45">
                  <c:v>222116919.4826</c:v>
                </c:pt>
                <c:pt idx="46">
                  <c:v>220265662.63066277</c:v>
                </c:pt>
                <c:pt idx="47">
                  <c:v>218998199.15737003</c:v>
                </c:pt>
                <c:pt idx="48">
                  <c:v>218686667.3452</c:v>
                </c:pt>
                <c:pt idx="49">
                  <c:v>217969462.08999997</c:v>
                </c:pt>
                <c:pt idx="50">
                  <c:v>217430049.42750001</c:v>
                </c:pt>
                <c:pt idx="51">
                  <c:v>215587475.49850002</c:v>
                </c:pt>
                <c:pt idx="52">
                  <c:v>205697701.0352</c:v>
                </c:pt>
                <c:pt idx="53">
                  <c:v>193681474.98280001</c:v>
                </c:pt>
                <c:pt idx="54">
                  <c:v>192230119.84</c:v>
                </c:pt>
                <c:pt idx="55">
                  <c:v>189884843.27555874</c:v>
                </c:pt>
                <c:pt idx="56">
                  <c:v>184228476.96960002</c:v>
                </c:pt>
                <c:pt idx="57">
                  <c:v>174676956.96059999</c:v>
                </c:pt>
                <c:pt idx="58">
                  <c:v>171933599.15029997</c:v>
                </c:pt>
                <c:pt idx="59">
                  <c:v>168466573.80000001</c:v>
                </c:pt>
                <c:pt idx="60">
                  <c:v>167202529.15499997</c:v>
                </c:pt>
                <c:pt idx="61">
                  <c:v>163071008.84399998</c:v>
                </c:pt>
                <c:pt idx="62">
                  <c:v>162400000</c:v>
                </c:pt>
                <c:pt idx="63">
                  <c:v>158562925.53261998</c:v>
                </c:pt>
                <c:pt idx="64">
                  <c:v>155898010.0368</c:v>
                </c:pt>
                <c:pt idx="65">
                  <c:v>155476688.30680001</c:v>
                </c:pt>
                <c:pt idx="66">
                  <c:v>154550107</c:v>
                </c:pt>
                <c:pt idx="67">
                  <c:v>153803976.12390003</c:v>
                </c:pt>
                <c:pt idx="68">
                  <c:v>152435733.80000001</c:v>
                </c:pt>
                <c:pt idx="69">
                  <c:v>151526091.56</c:v>
                </c:pt>
                <c:pt idx="70">
                  <c:v>147544605</c:v>
                </c:pt>
                <c:pt idx="71">
                  <c:v>144304680.05120003</c:v>
                </c:pt>
                <c:pt idx="72">
                  <c:v>138000000.88</c:v>
                </c:pt>
                <c:pt idx="73">
                  <c:v>137890748.42599997</c:v>
                </c:pt>
                <c:pt idx="74">
                  <c:v>135000000</c:v>
                </c:pt>
                <c:pt idx="75">
                  <c:v>134533802.24000001</c:v>
                </c:pt>
                <c:pt idx="76">
                  <c:v>134255078.78507811</c:v>
                </c:pt>
                <c:pt idx="77">
                  <c:v>133767444.454</c:v>
                </c:pt>
                <c:pt idx="78">
                  <c:v>132277952.88</c:v>
                </c:pt>
                <c:pt idx="79">
                  <c:v>131128827.44999999</c:v>
                </c:pt>
                <c:pt idx="80">
                  <c:v>129577149.75000001</c:v>
                </c:pt>
                <c:pt idx="81">
                  <c:v>128488114.8724</c:v>
                </c:pt>
                <c:pt idx="82">
                  <c:v>128000000.0044</c:v>
                </c:pt>
                <c:pt idx="83">
                  <c:v>126932480</c:v>
                </c:pt>
                <c:pt idx="84">
                  <c:v>121839556.61559999</c:v>
                </c:pt>
                <c:pt idx="85">
                  <c:v>120398213.72000001</c:v>
                </c:pt>
                <c:pt idx="86">
                  <c:v>120213217.5</c:v>
                </c:pt>
                <c:pt idx="87">
                  <c:v>118519000</c:v>
                </c:pt>
                <c:pt idx="88">
                  <c:v>116327144.86000001</c:v>
                </c:pt>
                <c:pt idx="89">
                  <c:v>116122485.7174</c:v>
                </c:pt>
                <c:pt idx="90">
                  <c:v>112904199.8</c:v>
                </c:pt>
                <c:pt idx="91">
                  <c:v>112500000</c:v>
                </c:pt>
                <c:pt idx="92">
                  <c:v>112051067.59559999</c:v>
                </c:pt>
                <c:pt idx="93">
                  <c:v>111864649.16</c:v>
                </c:pt>
                <c:pt idx="94">
                  <c:v>108651308.5509</c:v>
                </c:pt>
                <c:pt idx="95">
                  <c:v>107474000</c:v>
                </c:pt>
                <c:pt idx="96">
                  <c:v>106577745.35330002</c:v>
                </c:pt>
                <c:pt idx="97">
                  <c:v>106298000</c:v>
                </c:pt>
                <c:pt idx="98">
                  <c:v>105398300.1701</c:v>
                </c:pt>
                <c:pt idx="99">
                  <c:v>105266323.64000002</c:v>
                </c:pt>
                <c:pt idx="100">
                  <c:v>105262074.16</c:v>
                </c:pt>
                <c:pt idx="101">
                  <c:v>104470316.71056272</c:v>
                </c:pt>
                <c:pt idx="102">
                  <c:v>102500000</c:v>
                </c:pt>
                <c:pt idx="103">
                  <c:v>100996012.40000001</c:v>
                </c:pt>
                <c:pt idx="104">
                  <c:v>97633820.514799997</c:v>
                </c:pt>
                <c:pt idx="105">
                  <c:v>96505035.25</c:v>
                </c:pt>
                <c:pt idx="106">
                  <c:v>96295832.188000008</c:v>
                </c:pt>
                <c:pt idx="107">
                  <c:v>96067046.040000007</c:v>
                </c:pt>
                <c:pt idx="108">
                  <c:v>95185414.280000001</c:v>
                </c:pt>
                <c:pt idx="109">
                  <c:v>93980001.900000006</c:v>
                </c:pt>
                <c:pt idx="110">
                  <c:v>93580344.179999977</c:v>
                </c:pt>
                <c:pt idx="111">
                  <c:v>92860485.79920204</c:v>
                </c:pt>
                <c:pt idx="112">
                  <c:v>90933734.879999995</c:v>
                </c:pt>
                <c:pt idx="113">
                  <c:v>88364494.400000006</c:v>
                </c:pt>
                <c:pt idx="114">
                  <c:v>84899999.997199997</c:v>
                </c:pt>
                <c:pt idx="115">
                  <c:v>82767321.549999997</c:v>
                </c:pt>
                <c:pt idx="116">
                  <c:v>81253552.83600001</c:v>
                </c:pt>
                <c:pt idx="117">
                  <c:v>80000000</c:v>
                </c:pt>
                <c:pt idx="118">
                  <c:v>80000000</c:v>
                </c:pt>
                <c:pt idx="119">
                  <c:v>79454420</c:v>
                </c:pt>
                <c:pt idx="120">
                  <c:v>76966750.519999996</c:v>
                </c:pt>
                <c:pt idx="121">
                  <c:v>76839201.095999986</c:v>
                </c:pt>
                <c:pt idx="122">
                  <c:v>74818377.810000002</c:v>
                </c:pt>
                <c:pt idx="123">
                  <c:v>74490187.180000007</c:v>
                </c:pt>
                <c:pt idx="124">
                  <c:v>74011613.400000006</c:v>
                </c:pt>
                <c:pt idx="125">
                  <c:v>73913840.598800004</c:v>
                </c:pt>
                <c:pt idx="126">
                  <c:v>73021169.538100004</c:v>
                </c:pt>
                <c:pt idx="127">
                  <c:v>73000000</c:v>
                </c:pt>
                <c:pt idx="128">
                  <c:v>68929464.840000004</c:v>
                </c:pt>
                <c:pt idx="129">
                  <c:v>68774617.538800001</c:v>
                </c:pt>
                <c:pt idx="130">
                  <c:v>68309326</c:v>
                </c:pt>
                <c:pt idx="131">
                  <c:v>67983834.991999999</c:v>
                </c:pt>
                <c:pt idx="132">
                  <c:v>67325137.994333327</c:v>
                </c:pt>
                <c:pt idx="133">
                  <c:v>66442488.626799993</c:v>
                </c:pt>
                <c:pt idx="134">
                  <c:v>63008141.451199993</c:v>
                </c:pt>
                <c:pt idx="135">
                  <c:v>62875649.102175996</c:v>
                </c:pt>
                <c:pt idx="136">
                  <c:v>62745077.908800006</c:v>
                </c:pt>
                <c:pt idx="137">
                  <c:v>62742389.836000003</c:v>
                </c:pt>
                <c:pt idx="138">
                  <c:v>61542383.039999999</c:v>
                </c:pt>
                <c:pt idx="139">
                  <c:v>61197731.399999999</c:v>
                </c:pt>
                <c:pt idx="140">
                  <c:v>59752791.32</c:v>
                </c:pt>
                <c:pt idx="141">
                  <c:v>58312132.959999993</c:v>
                </c:pt>
                <c:pt idx="142">
                  <c:v>58271089.886299998</c:v>
                </c:pt>
                <c:pt idx="143">
                  <c:v>57769383.421999998</c:v>
                </c:pt>
                <c:pt idx="144">
                  <c:v>57281616</c:v>
                </c:pt>
                <c:pt idx="145">
                  <c:v>57086706.816</c:v>
                </c:pt>
                <c:pt idx="146">
                  <c:v>56778093.32</c:v>
                </c:pt>
                <c:pt idx="147">
                  <c:v>56197072</c:v>
                </c:pt>
                <c:pt idx="148">
                  <c:v>56177309</c:v>
                </c:pt>
                <c:pt idx="149">
                  <c:v>55774840.129999995</c:v>
                </c:pt>
                <c:pt idx="150">
                  <c:v>55388498.660499997</c:v>
                </c:pt>
                <c:pt idx="151">
                  <c:v>54970000.649999999</c:v>
                </c:pt>
                <c:pt idx="152">
                  <c:v>54565742.280000001</c:v>
                </c:pt>
                <c:pt idx="153">
                  <c:v>53635440.9582</c:v>
                </c:pt>
                <c:pt idx="154">
                  <c:v>52392984.434</c:v>
                </c:pt>
                <c:pt idx="155">
                  <c:v>51647753.765000001</c:v>
                </c:pt>
                <c:pt idx="156">
                  <c:v>51223007.654799998</c:v>
                </c:pt>
                <c:pt idx="157">
                  <c:v>50457617.219999991</c:v>
                </c:pt>
                <c:pt idx="158">
                  <c:v>50447012.079999998</c:v>
                </c:pt>
                <c:pt idx="159">
                  <c:v>50209767.795199998</c:v>
                </c:pt>
                <c:pt idx="160">
                  <c:v>49988242.296800002</c:v>
                </c:pt>
                <c:pt idx="161">
                  <c:v>49289126.759999998</c:v>
                </c:pt>
                <c:pt idx="162">
                  <c:v>48619230.979999997</c:v>
                </c:pt>
                <c:pt idx="163">
                  <c:v>48534699.275387511</c:v>
                </c:pt>
                <c:pt idx="164">
                  <c:v>47755705.836399995</c:v>
                </c:pt>
                <c:pt idx="165">
                  <c:v>47164805.399999999</c:v>
                </c:pt>
                <c:pt idx="166">
                  <c:v>46818772.43</c:v>
                </c:pt>
                <c:pt idx="167">
                  <c:v>46630840</c:v>
                </c:pt>
                <c:pt idx="168">
                  <c:v>46600201.189999998</c:v>
                </c:pt>
                <c:pt idx="169">
                  <c:v>45260930.501301974</c:v>
                </c:pt>
                <c:pt idx="170">
                  <c:v>45177422.299999997</c:v>
                </c:pt>
                <c:pt idx="171">
                  <c:v>44500000</c:v>
                </c:pt>
                <c:pt idx="172">
                  <c:v>44104935.295999996</c:v>
                </c:pt>
                <c:pt idx="173">
                  <c:v>43591446.512000002</c:v>
                </c:pt>
                <c:pt idx="174">
                  <c:v>43447080.987599999</c:v>
                </c:pt>
                <c:pt idx="175">
                  <c:v>42749791.480000004</c:v>
                </c:pt>
                <c:pt idx="176">
                  <c:v>42500001.119999997</c:v>
                </c:pt>
                <c:pt idx="177">
                  <c:v>42472682.907000005</c:v>
                </c:pt>
                <c:pt idx="178">
                  <c:v>42177288.506999999</c:v>
                </c:pt>
                <c:pt idx="179">
                  <c:v>42127622.388400003</c:v>
                </c:pt>
                <c:pt idx="180">
                  <c:v>41760000</c:v>
                </c:pt>
                <c:pt idx="181">
                  <c:v>41042166</c:v>
                </c:pt>
                <c:pt idx="182">
                  <c:v>40852743.579999998</c:v>
                </c:pt>
                <c:pt idx="183">
                  <c:v>39154551.640000001</c:v>
                </c:pt>
                <c:pt idx="184">
                  <c:v>37662941.560000002</c:v>
                </c:pt>
                <c:pt idx="185">
                  <c:v>37523680</c:v>
                </c:pt>
                <c:pt idx="186">
                  <c:v>37463580</c:v>
                </c:pt>
                <c:pt idx="187">
                  <c:v>36479546.749200009</c:v>
                </c:pt>
                <c:pt idx="188">
                  <c:v>36155171.931699991</c:v>
                </c:pt>
                <c:pt idx="189">
                  <c:v>35643954.609200001</c:v>
                </c:pt>
                <c:pt idx="190">
                  <c:v>34042283.920000002</c:v>
                </c:pt>
                <c:pt idx="191">
                  <c:v>33872000</c:v>
                </c:pt>
                <c:pt idx="192">
                  <c:v>32452846.399999999</c:v>
                </c:pt>
                <c:pt idx="193">
                  <c:v>31988796.608000003</c:v>
                </c:pt>
                <c:pt idx="194">
                  <c:v>31757944.120000001</c:v>
                </c:pt>
                <c:pt idx="195">
                  <c:v>31427687.879999999</c:v>
                </c:pt>
                <c:pt idx="196">
                  <c:v>31352886.395199999</c:v>
                </c:pt>
                <c:pt idx="197">
                  <c:v>31320000</c:v>
                </c:pt>
                <c:pt idx="198">
                  <c:v>30873782.889999997</c:v>
                </c:pt>
                <c:pt idx="199">
                  <c:v>30816560</c:v>
                </c:pt>
                <c:pt idx="200">
                  <c:v>30748278.083599992</c:v>
                </c:pt>
                <c:pt idx="201">
                  <c:v>30691755.600000001</c:v>
                </c:pt>
                <c:pt idx="202">
                  <c:v>30627385.399999999</c:v>
                </c:pt>
                <c:pt idx="203">
                  <c:v>30002829.186799999</c:v>
                </c:pt>
                <c:pt idx="204">
                  <c:v>29494501.362</c:v>
                </c:pt>
                <c:pt idx="205">
                  <c:v>29423362.585585196</c:v>
                </c:pt>
                <c:pt idx="206">
                  <c:v>28799261.050000001</c:v>
                </c:pt>
                <c:pt idx="207">
                  <c:v>28536000</c:v>
                </c:pt>
                <c:pt idx="208">
                  <c:v>28039371.52</c:v>
                </c:pt>
                <c:pt idx="209">
                  <c:v>27330378.153600004</c:v>
                </c:pt>
                <c:pt idx="210">
                  <c:v>27310810.199999999</c:v>
                </c:pt>
                <c:pt idx="211">
                  <c:v>26981600</c:v>
                </c:pt>
                <c:pt idx="212">
                  <c:v>26181400</c:v>
                </c:pt>
                <c:pt idx="213">
                  <c:v>26094101.039999999</c:v>
                </c:pt>
                <c:pt idx="214">
                  <c:v>26083330</c:v>
                </c:pt>
                <c:pt idx="215">
                  <c:v>25817355.9243</c:v>
                </c:pt>
                <c:pt idx="216">
                  <c:v>25780000</c:v>
                </c:pt>
                <c:pt idx="217">
                  <c:v>23813084.703139596</c:v>
                </c:pt>
                <c:pt idx="218">
                  <c:v>23653434.27</c:v>
                </c:pt>
                <c:pt idx="219">
                  <c:v>23155683.359999999</c:v>
                </c:pt>
                <c:pt idx="220">
                  <c:v>22894644.460000001</c:v>
                </c:pt>
                <c:pt idx="221">
                  <c:v>22812979.920000002</c:v>
                </c:pt>
                <c:pt idx="222">
                  <c:v>22470237.52</c:v>
                </c:pt>
                <c:pt idx="223">
                  <c:v>22015995.68</c:v>
                </c:pt>
                <c:pt idx="224">
                  <c:v>21682990</c:v>
                </c:pt>
                <c:pt idx="225">
                  <c:v>21531929.201859999</c:v>
                </c:pt>
                <c:pt idx="226">
                  <c:v>21420806.630000003</c:v>
                </c:pt>
                <c:pt idx="227">
                  <c:v>21247774.960000001</c:v>
                </c:pt>
                <c:pt idx="228">
                  <c:v>21112842.211199999</c:v>
                </c:pt>
                <c:pt idx="229">
                  <c:v>21093847.16</c:v>
                </c:pt>
                <c:pt idx="230">
                  <c:v>20951950.079999998</c:v>
                </c:pt>
                <c:pt idx="231">
                  <c:v>20880000</c:v>
                </c:pt>
                <c:pt idx="232">
                  <c:v>20556480</c:v>
                </c:pt>
                <c:pt idx="233">
                  <c:v>20457492.7795</c:v>
                </c:pt>
                <c:pt idx="234">
                  <c:v>20184000</c:v>
                </c:pt>
                <c:pt idx="235">
                  <c:v>20129293.509999998</c:v>
                </c:pt>
                <c:pt idx="236">
                  <c:v>20000000.800000001</c:v>
                </c:pt>
                <c:pt idx="237">
                  <c:v>19686683.02</c:v>
                </c:pt>
                <c:pt idx="238">
                  <c:v>19338007.839637998</c:v>
                </c:pt>
                <c:pt idx="239">
                  <c:v>19227114</c:v>
                </c:pt>
                <c:pt idx="240">
                  <c:v>19169997.0812</c:v>
                </c:pt>
                <c:pt idx="241">
                  <c:v>19156280.612908989</c:v>
                </c:pt>
                <c:pt idx="242">
                  <c:v>19149449.059999999</c:v>
                </c:pt>
                <c:pt idx="243">
                  <c:v>18873668.090000004</c:v>
                </c:pt>
                <c:pt idx="244">
                  <c:v>18696532</c:v>
                </c:pt>
                <c:pt idx="245">
                  <c:v>18531503</c:v>
                </c:pt>
                <c:pt idx="246">
                  <c:v>17605444</c:v>
                </c:pt>
                <c:pt idx="247">
                  <c:v>17408551.730999999</c:v>
                </c:pt>
                <c:pt idx="248">
                  <c:v>16820338.280000001</c:v>
                </c:pt>
                <c:pt idx="249">
                  <c:v>16512358.52</c:v>
                </c:pt>
                <c:pt idx="250">
                  <c:v>16374643.859099999</c:v>
                </c:pt>
                <c:pt idx="251">
                  <c:v>16364888.18</c:v>
                </c:pt>
                <c:pt idx="252">
                  <c:v>16342873.120000001</c:v>
                </c:pt>
                <c:pt idx="253">
                  <c:v>15829202.719999999</c:v>
                </c:pt>
                <c:pt idx="254">
                  <c:v>15784353.32</c:v>
                </c:pt>
                <c:pt idx="255">
                  <c:v>15773205</c:v>
                </c:pt>
                <c:pt idx="256">
                  <c:v>15728192.920000002</c:v>
                </c:pt>
                <c:pt idx="257">
                  <c:v>15295955.68</c:v>
                </c:pt>
                <c:pt idx="258">
                  <c:v>15227309.687199999</c:v>
                </c:pt>
                <c:pt idx="259">
                  <c:v>15181791.84</c:v>
                </c:pt>
                <c:pt idx="260">
                  <c:v>14962267.9629</c:v>
                </c:pt>
                <c:pt idx="261">
                  <c:v>14833015.120000001</c:v>
                </c:pt>
                <c:pt idx="262">
                  <c:v>14767800</c:v>
                </c:pt>
                <c:pt idx="263">
                  <c:v>14674906.32</c:v>
                </c:pt>
                <c:pt idx="264">
                  <c:v>14386520.8388</c:v>
                </c:pt>
                <c:pt idx="265">
                  <c:v>14314238.76</c:v>
                </c:pt>
                <c:pt idx="266">
                  <c:v>14031980.229900001</c:v>
                </c:pt>
                <c:pt idx="267">
                  <c:v>13920000</c:v>
                </c:pt>
                <c:pt idx="268">
                  <c:v>13853447.960000001</c:v>
                </c:pt>
                <c:pt idx="269">
                  <c:v>13833947.649999999</c:v>
                </c:pt>
                <c:pt idx="270">
                  <c:v>13535550</c:v>
                </c:pt>
                <c:pt idx="271">
                  <c:v>13079353.800000001</c:v>
                </c:pt>
                <c:pt idx="272">
                  <c:v>12874207.359999999</c:v>
                </c:pt>
                <c:pt idx="273">
                  <c:v>12698729.5286</c:v>
                </c:pt>
                <c:pt idx="274">
                  <c:v>12474335.210000001</c:v>
                </c:pt>
                <c:pt idx="275">
                  <c:v>12387945.84246064</c:v>
                </c:pt>
                <c:pt idx="276">
                  <c:v>12130992.959999999</c:v>
                </c:pt>
                <c:pt idx="277">
                  <c:v>12110087.199999999</c:v>
                </c:pt>
                <c:pt idx="278">
                  <c:v>11725318</c:v>
                </c:pt>
                <c:pt idx="279">
                  <c:v>11719084.300000001</c:v>
                </c:pt>
                <c:pt idx="280">
                  <c:v>11707542.48</c:v>
                </c:pt>
                <c:pt idx="281">
                  <c:v>11484000</c:v>
                </c:pt>
                <c:pt idx="282">
                  <c:v>11478637.280000001</c:v>
                </c:pt>
                <c:pt idx="283">
                  <c:v>11199495.696</c:v>
                </c:pt>
                <c:pt idx="284">
                  <c:v>11101494.447999999</c:v>
                </c:pt>
                <c:pt idx="285">
                  <c:v>11000000.439999999</c:v>
                </c:pt>
                <c:pt idx="286">
                  <c:v>10999999.279999999</c:v>
                </c:pt>
                <c:pt idx="287">
                  <c:v>10923154.960000001</c:v>
                </c:pt>
                <c:pt idx="288">
                  <c:v>10898663.999999998</c:v>
                </c:pt>
                <c:pt idx="289">
                  <c:v>10808000</c:v>
                </c:pt>
                <c:pt idx="290">
                  <c:v>10772338</c:v>
                </c:pt>
                <c:pt idx="291">
                  <c:v>10765831.968</c:v>
                </c:pt>
                <c:pt idx="292">
                  <c:v>10730557.27</c:v>
                </c:pt>
                <c:pt idx="293">
                  <c:v>10727920.424000001</c:v>
                </c:pt>
                <c:pt idx="294">
                  <c:v>10716900</c:v>
                </c:pt>
                <c:pt idx="295">
                  <c:v>10676176.5</c:v>
                </c:pt>
                <c:pt idx="296">
                  <c:v>10364881.07</c:v>
                </c:pt>
                <c:pt idx="297">
                  <c:v>10283424</c:v>
                </c:pt>
                <c:pt idx="298">
                  <c:v>10100000</c:v>
                </c:pt>
                <c:pt idx="299">
                  <c:v>10085700</c:v>
                </c:pt>
                <c:pt idx="300">
                  <c:v>9999790.7999999989</c:v>
                </c:pt>
                <c:pt idx="301">
                  <c:v>9908200</c:v>
                </c:pt>
                <c:pt idx="302">
                  <c:v>9657076.2400000002</c:v>
                </c:pt>
                <c:pt idx="303">
                  <c:v>9653486.8357500024</c:v>
                </c:pt>
                <c:pt idx="304">
                  <c:v>9472000</c:v>
                </c:pt>
                <c:pt idx="305">
                  <c:v>9323778.8399999999</c:v>
                </c:pt>
                <c:pt idx="306">
                  <c:v>9271400</c:v>
                </c:pt>
                <c:pt idx="307">
                  <c:v>9225245.0920000002</c:v>
                </c:pt>
                <c:pt idx="308">
                  <c:v>9202293.5216000006</c:v>
                </c:pt>
                <c:pt idx="309">
                  <c:v>9164406</c:v>
                </c:pt>
                <c:pt idx="310">
                  <c:v>9044726.3535999991</c:v>
                </c:pt>
                <c:pt idx="311">
                  <c:v>9013638.7899999991</c:v>
                </c:pt>
                <c:pt idx="312">
                  <c:v>9011631.2860000003</c:v>
                </c:pt>
                <c:pt idx="313">
                  <c:v>8939628</c:v>
                </c:pt>
                <c:pt idx="314">
                  <c:v>8816000</c:v>
                </c:pt>
                <c:pt idx="315">
                  <c:v>8702719.8255000003</c:v>
                </c:pt>
                <c:pt idx="316">
                  <c:v>8688596</c:v>
                </c:pt>
                <c:pt idx="317">
                  <c:v>8642000</c:v>
                </c:pt>
                <c:pt idx="318">
                  <c:v>8509915.120000001</c:v>
                </c:pt>
                <c:pt idx="319">
                  <c:v>8504399.3200000003</c:v>
                </c:pt>
                <c:pt idx="320">
                  <c:v>8493741.1189164594</c:v>
                </c:pt>
                <c:pt idx="321">
                  <c:v>8463017.7599999998</c:v>
                </c:pt>
                <c:pt idx="322">
                  <c:v>8421600</c:v>
                </c:pt>
                <c:pt idx="323">
                  <c:v>8401633.3500000015</c:v>
                </c:pt>
                <c:pt idx="324">
                  <c:v>8381046.2400000002</c:v>
                </c:pt>
                <c:pt idx="325">
                  <c:v>8364915.2400000002</c:v>
                </c:pt>
                <c:pt idx="326">
                  <c:v>8276275.9920000006</c:v>
                </c:pt>
                <c:pt idx="327">
                  <c:v>8276240.9961000001</c:v>
                </c:pt>
                <c:pt idx="328">
                  <c:v>8233875</c:v>
                </c:pt>
                <c:pt idx="329">
                  <c:v>8233110</c:v>
                </c:pt>
                <c:pt idx="330">
                  <c:v>8211490.3600000003</c:v>
                </c:pt>
                <c:pt idx="331">
                  <c:v>8199106.7292000009</c:v>
                </c:pt>
                <c:pt idx="332">
                  <c:v>8120000</c:v>
                </c:pt>
                <c:pt idx="333">
                  <c:v>7961100</c:v>
                </c:pt>
                <c:pt idx="334">
                  <c:v>7914905.3184000012</c:v>
                </c:pt>
                <c:pt idx="335">
                  <c:v>7864446.6989000002</c:v>
                </c:pt>
                <c:pt idx="336">
                  <c:v>7798971.9039999992</c:v>
                </c:pt>
                <c:pt idx="337">
                  <c:v>7654727.0050000008</c:v>
                </c:pt>
                <c:pt idx="338">
                  <c:v>7619135.1200000001</c:v>
                </c:pt>
                <c:pt idx="339">
                  <c:v>7588310.6600000001</c:v>
                </c:pt>
                <c:pt idx="340">
                  <c:v>7457894.3499999996</c:v>
                </c:pt>
                <c:pt idx="341">
                  <c:v>7436818</c:v>
                </c:pt>
                <c:pt idx="342">
                  <c:v>7224081</c:v>
                </c:pt>
                <c:pt idx="343">
                  <c:v>7183373.7460000003</c:v>
                </c:pt>
                <c:pt idx="344">
                  <c:v>7130000</c:v>
                </c:pt>
                <c:pt idx="345">
                  <c:v>7068263.6099999994</c:v>
                </c:pt>
                <c:pt idx="346">
                  <c:v>7034940.7999999989</c:v>
                </c:pt>
                <c:pt idx="347">
                  <c:v>7018000</c:v>
                </c:pt>
                <c:pt idx="348">
                  <c:v>6987131.2400000002</c:v>
                </c:pt>
                <c:pt idx="349">
                  <c:v>6927228</c:v>
                </c:pt>
                <c:pt idx="350">
                  <c:v>6826998.8607999999</c:v>
                </c:pt>
                <c:pt idx="351">
                  <c:v>6821513.3679999998</c:v>
                </c:pt>
                <c:pt idx="352">
                  <c:v>6796899.6099999994</c:v>
                </c:pt>
                <c:pt idx="353">
                  <c:v>6781015.2800000003</c:v>
                </c:pt>
                <c:pt idx="354">
                  <c:v>6759159</c:v>
                </c:pt>
                <c:pt idx="355">
                  <c:v>6755000.1600000001</c:v>
                </c:pt>
                <c:pt idx="356">
                  <c:v>6668850</c:v>
                </c:pt>
                <c:pt idx="357">
                  <c:v>6540000</c:v>
                </c:pt>
                <c:pt idx="358">
                  <c:v>6534748.120000001</c:v>
                </c:pt>
                <c:pt idx="359">
                  <c:v>6517800</c:v>
                </c:pt>
                <c:pt idx="360">
                  <c:v>6502000</c:v>
                </c:pt>
                <c:pt idx="361">
                  <c:v>6465030</c:v>
                </c:pt>
                <c:pt idx="362">
                  <c:v>6419028</c:v>
                </c:pt>
                <c:pt idx="363">
                  <c:v>6339500.068</c:v>
                </c:pt>
                <c:pt idx="364">
                  <c:v>6231496.0800000001</c:v>
                </c:pt>
                <c:pt idx="365">
                  <c:v>6214679</c:v>
                </c:pt>
                <c:pt idx="366">
                  <c:v>6182759.8285000008</c:v>
                </c:pt>
                <c:pt idx="367">
                  <c:v>6104343.4000000004</c:v>
                </c:pt>
                <c:pt idx="368">
                  <c:v>6101600</c:v>
                </c:pt>
                <c:pt idx="369">
                  <c:v>6095984.2400000002</c:v>
                </c:pt>
                <c:pt idx="370">
                  <c:v>6094525.0312000001</c:v>
                </c:pt>
                <c:pt idx="371">
                  <c:v>6077330</c:v>
                </c:pt>
                <c:pt idx="372">
                  <c:v>6063948.5967000006</c:v>
                </c:pt>
                <c:pt idx="373">
                  <c:v>6042584.6699999999</c:v>
                </c:pt>
                <c:pt idx="374">
                  <c:v>6039890</c:v>
                </c:pt>
                <c:pt idx="375">
                  <c:v>5962400</c:v>
                </c:pt>
                <c:pt idx="376">
                  <c:v>5932055.4639999997</c:v>
                </c:pt>
                <c:pt idx="377">
                  <c:v>5882360</c:v>
                </c:pt>
                <c:pt idx="378">
                  <c:v>5840729.9200000009</c:v>
                </c:pt>
                <c:pt idx="379">
                  <c:v>5812716.7699999996</c:v>
                </c:pt>
                <c:pt idx="380">
                  <c:v>5800000</c:v>
                </c:pt>
                <c:pt idx="381">
                  <c:v>5722275</c:v>
                </c:pt>
                <c:pt idx="382">
                  <c:v>5718721.1200000001</c:v>
                </c:pt>
                <c:pt idx="383">
                  <c:v>5629200</c:v>
                </c:pt>
                <c:pt idx="384">
                  <c:v>5600168.4875999996</c:v>
                </c:pt>
                <c:pt idx="385">
                  <c:v>5593500</c:v>
                </c:pt>
                <c:pt idx="386">
                  <c:v>5590382.5999999996</c:v>
                </c:pt>
                <c:pt idx="387">
                  <c:v>5551044.6799999997</c:v>
                </c:pt>
                <c:pt idx="388">
                  <c:v>5546664.7319999998</c:v>
                </c:pt>
                <c:pt idx="389">
                  <c:v>5478672.7200000007</c:v>
                </c:pt>
                <c:pt idx="390">
                  <c:v>5423240.2300000004</c:v>
                </c:pt>
                <c:pt idx="391">
                  <c:v>5396489.4399999995</c:v>
                </c:pt>
                <c:pt idx="392">
                  <c:v>5395992</c:v>
                </c:pt>
                <c:pt idx="393">
                  <c:v>5364574</c:v>
                </c:pt>
                <c:pt idx="394">
                  <c:v>5362945</c:v>
                </c:pt>
                <c:pt idx="395">
                  <c:v>5298000</c:v>
                </c:pt>
                <c:pt idx="396">
                  <c:v>5236393.12</c:v>
                </c:pt>
                <c:pt idx="397">
                  <c:v>5234985.0088999998</c:v>
                </c:pt>
                <c:pt idx="398">
                  <c:v>5231134</c:v>
                </c:pt>
                <c:pt idx="399">
                  <c:v>5202341.7831999995</c:v>
                </c:pt>
                <c:pt idx="400">
                  <c:v>5164715</c:v>
                </c:pt>
                <c:pt idx="401">
                  <c:v>5117162.5200000014</c:v>
                </c:pt>
                <c:pt idx="402">
                  <c:v>5083840.04</c:v>
                </c:pt>
                <c:pt idx="403">
                  <c:v>5078169</c:v>
                </c:pt>
                <c:pt idx="404">
                  <c:v>4968451.68</c:v>
                </c:pt>
                <c:pt idx="405">
                  <c:v>4959000</c:v>
                </c:pt>
                <c:pt idx="406">
                  <c:v>4948801.7904000003</c:v>
                </c:pt>
                <c:pt idx="407">
                  <c:v>4919800</c:v>
                </c:pt>
                <c:pt idx="408">
                  <c:v>4902424.8</c:v>
                </c:pt>
                <c:pt idx="409">
                  <c:v>4897385.5</c:v>
                </c:pt>
                <c:pt idx="410">
                  <c:v>4886880.4800000004</c:v>
                </c:pt>
                <c:pt idx="411">
                  <c:v>4873600.6638625003</c:v>
                </c:pt>
                <c:pt idx="412">
                  <c:v>4861638.8223999999</c:v>
                </c:pt>
                <c:pt idx="413">
                  <c:v>4808200</c:v>
                </c:pt>
                <c:pt idx="414">
                  <c:v>4793567.76</c:v>
                </c:pt>
                <c:pt idx="415">
                  <c:v>4786876.1248000003</c:v>
                </c:pt>
                <c:pt idx="416">
                  <c:v>4760131.3</c:v>
                </c:pt>
                <c:pt idx="417">
                  <c:v>4721800</c:v>
                </c:pt>
                <c:pt idx="418">
                  <c:v>4712388.16</c:v>
                </c:pt>
                <c:pt idx="419">
                  <c:v>4705079.6197999995</c:v>
                </c:pt>
                <c:pt idx="420">
                  <c:v>4663100.4400000004</c:v>
                </c:pt>
                <c:pt idx="421">
                  <c:v>4640000</c:v>
                </c:pt>
                <c:pt idx="422">
                  <c:v>4639907.5600000005</c:v>
                </c:pt>
                <c:pt idx="423">
                  <c:v>4609456.88</c:v>
                </c:pt>
                <c:pt idx="424">
                  <c:v>4575701.2</c:v>
                </c:pt>
                <c:pt idx="425">
                  <c:v>4572685</c:v>
                </c:pt>
                <c:pt idx="426">
                  <c:v>4561874</c:v>
                </c:pt>
                <c:pt idx="427">
                  <c:v>4557514</c:v>
                </c:pt>
                <c:pt idx="428">
                  <c:v>4554692</c:v>
                </c:pt>
                <c:pt idx="429">
                  <c:v>4553165</c:v>
                </c:pt>
                <c:pt idx="430">
                  <c:v>4551770.4000000004</c:v>
                </c:pt>
                <c:pt idx="431">
                  <c:v>4471848</c:v>
                </c:pt>
                <c:pt idx="432">
                  <c:v>4457392.8</c:v>
                </c:pt>
                <c:pt idx="433">
                  <c:v>4436448.9400000004</c:v>
                </c:pt>
                <c:pt idx="434">
                  <c:v>4336200</c:v>
                </c:pt>
                <c:pt idx="435">
                  <c:v>4327496</c:v>
                </c:pt>
                <c:pt idx="436">
                  <c:v>4294730</c:v>
                </c:pt>
                <c:pt idx="437">
                  <c:v>4283300</c:v>
                </c:pt>
                <c:pt idx="438">
                  <c:v>4283009.32</c:v>
                </c:pt>
                <c:pt idx="439">
                  <c:v>4279935</c:v>
                </c:pt>
                <c:pt idx="440">
                  <c:v>4252298.3999999994</c:v>
                </c:pt>
                <c:pt idx="441">
                  <c:v>4247170.6399999997</c:v>
                </c:pt>
                <c:pt idx="442">
                  <c:v>4227939.5199999996</c:v>
                </c:pt>
                <c:pt idx="443">
                  <c:v>4222400</c:v>
                </c:pt>
                <c:pt idx="444">
                  <c:v>4189265.76</c:v>
                </c:pt>
                <c:pt idx="445">
                  <c:v>4176000</c:v>
                </c:pt>
                <c:pt idx="446">
                  <c:v>4145940</c:v>
                </c:pt>
                <c:pt idx="447">
                  <c:v>4126119.13</c:v>
                </c:pt>
                <c:pt idx="448">
                  <c:v>4110000</c:v>
                </c:pt>
                <c:pt idx="449">
                  <c:v>4084970</c:v>
                </c:pt>
                <c:pt idx="450">
                  <c:v>4057780</c:v>
                </c:pt>
                <c:pt idx="451">
                  <c:v>4050720</c:v>
                </c:pt>
                <c:pt idx="452">
                  <c:v>4030739.92</c:v>
                </c:pt>
                <c:pt idx="453">
                  <c:v>4025200</c:v>
                </c:pt>
                <c:pt idx="454">
                  <c:v>3981929.0100000002</c:v>
                </c:pt>
                <c:pt idx="455">
                  <c:v>3944000</c:v>
                </c:pt>
                <c:pt idx="456">
                  <c:v>3919910.59</c:v>
                </c:pt>
                <c:pt idx="457">
                  <c:v>3915000</c:v>
                </c:pt>
                <c:pt idx="458">
                  <c:v>3880200</c:v>
                </c:pt>
                <c:pt idx="459">
                  <c:v>3855978</c:v>
                </c:pt>
                <c:pt idx="460">
                  <c:v>3844442.04</c:v>
                </c:pt>
                <c:pt idx="461">
                  <c:v>3823400</c:v>
                </c:pt>
                <c:pt idx="462">
                  <c:v>3815900</c:v>
                </c:pt>
                <c:pt idx="463">
                  <c:v>3793517.96</c:v>
                </c:pt>
                <c:pt idx="464">
                  <c:v>3784081.2008425589</c:v>
                </c:pt>
                <c:pt idx="465">
                  <c:v>3763321.0240000002</c:v>
                </c:pt>
                <c:pt idx="466">
                  <c:v>3745920</c:v>
                </c:pt>
                <c:pt idx="467">
                  <c:v>3706720</c:v>
                </c:pt>
                <c:pt idx="468">
                  <c:v>3696357.9600000004</c:v>
                </c:pt>
                <c:pt idx="469">
                  <c:v>3695858.9</c:v>
                </c:pt>
                <c:pt idx="470">
                  <c:v>3675300</c:v>
                </c:pt>
                <c:pt idx="471">
                  <c:v>3672410.1711999997</c:v>
                </c:pt>
                <c:pt idx="472">
                  <c:v>3668035</c:v>
                </c:pt>
                <c:pt idx="473">
                  <c:v>3649784.86</c:v>
                </c:pt>
                <c:pt idx="474">
                  <c:v>3551920</c:v>
                </c:pt>
                <c:pt idx="475">
                  <c:v>3534875.02</c:v>
                </c:pt>
                <c:pt idx="476">
                  <c:v>3509553.1004999997</c:v>
                </c:pt>
                <c:pt idx="477">
                  <c:v>3504000</c:v>
                </c:pt>
                <c:pt idx="478">
                  <c:v>3494884.4</c:v>
                </c:pt>
                <c:pt idx="479">
                  <c:v>3491558.04</c:v>
                </c:pt>
                <c:pt idx="480">
                  <c:v>3446808.4</c:v>
                </c:pt>
                <c:pt idx="481">
                  <c:v>3443540.94</c:v>
                </c:pt>
                <c:pt idx="482">
                  <c:v>3428353.6</c:v>
                </c:pt>
                <c:pt idx="483">
                  <c:v>3329200</c:v>
                </c:pt>
                <c:pt idx="484">
                  <c:v>3320221.68</c:v>
                </c:pt>
                <c:pt idx="485">
                  <c:v>3312620.2080000001</c:v>
                </c:pt>
                <c:pt idx="486">
                  <c:v>3309392</c:v>
                </c:pt>
                <c:pt idx="487">
                  <c:v>3288600</c:v>
                </c:pt>
                <c:pt idx="488">
                  <c:v>3283863.2</c:v>
                </c:pt>
                <c:pt idx="489">
                  <c:v>3150356.4</c:v>
                </c:pt>
                <c:pt idx="490">
                  <c:v>3113700.08</c:v>
                </c:pt>
                <c:pt idx="491">
                  <c:v>3092655.28</c:v>
                </c:pt>
                <c:pt idx="492">
                  <c:v>3072054.41</c:v>
                </c:pt>
                <c:pt idx="493">
                  <c:v>3068978.7199999997</c:v>
                </c:pt>
                <c:pt idx="494">
                  <c:v>3052020</c:v>
                </c:pt>
                <c:pt idx="495">
                  <c:v>3051552.28</c:v>
                </c:pt>
                <c:pt idx="496">
                  <c:v>3032936</c:v>
                </c:pt>
                <c:pt idx="497">
                  <c:v>3004400</c:v>
                </c:pt>
                <c:pt idx="498">
                  <c:v>2994018</c:v>
                </c:pt>
                <c:pt idx="499">
                  <c:v>2987999.6</c:v>
                </c:pt>
                <c:pt idx="500">
                  <c:v>2984680</c:v>
                </c:pt>
                <c:pt idx="501">
                  <c:v>2975000</c:v>
                </c:pt>
                <c:pt idx="502">
                  <c:v>2961160</c:v>
                </c:pt>
                <c:pt idx="503">
                  <c:v>2958748.25</c:v>
                </c:pt>
                <c:pt idx="504">
                  <c:v>2945700</c:v>
                </c:pt>
                <c:pt idx="505">
                  <c:v>2939904</c:v>
                </c:pt>
                <c:pt idx="506">
                  <c:v>2934744</c:v>
                </c:pt>
                <c:pt idx="507">
                  <c:v>2920725.6</c:v>
                </c:pt>
                <c:pt idx="508">
                  <c:v>2904287.36</c:v>
                </c:pt>
                <c:pt idx="509">
                  <c:v>2902210.0928000002</c:v>
                </c:pt>
                <c:pt idx="510">
                  <c:v>2901160</c:v>
                </c:pt>
                <c:pt idx="511">
                  <c:v>2868880.4572000001</c:v>
                </c:pt>
                <c:pt idx="512">
                  <c:v>2861003.3899999997</c:v>
                </c:pt>
                <c:pt idx="513">
                  <c:v>2860641.8173000002</c:v>
                </c:pt>
                <c:pt idx="514">
                  <c:v>2853200.1919999998</c:v>
                </c:pt>
                <c:pt idx="515">
                  <c:v>2850024</c:v>
                </c:pt>
                <c:pt idx="516">
                  <c:v>2825214.8</c:v>
                </c:pt>
                <c:pt idx="517">
                  <c:v>2743200.48</c:v>
                </c:pt>
                <c:pt idx="518">
                  <c:v>2742950</c:v>
                </c:pt>
                <c:pt idx="519">
                  <c:v>2710309.84</c:v>
                </c:pt>
                <c:pt idx="520">
                  <c:v>2709064</c:v>
                </c:pt>
                <c:pt idx="521">
                  <c:v>2704296</c:v>
                </c:pt>
                <c:pt idx="522">
                  <c:v>2696689.62</c:v>
                </c:pt>
                <c:pt idx="523">
                  <c:v>2676334</c:v>
                </c:pt>
                <c:pt idx="524">
                  <c:v>2670150.8650103202</c:v>
                </c:pt>
                <c:pt idx="525">
                  <c:v>2652116.12</c:v>
                </c:pt>
                <c:pt idx="526">
                  <c:v>2652088.16</c:v>
                </c:pt>
                <c:pt idx="527">
                  <c:v>2597932.1</c:v>
                </c:pt>
                <c:pt idx="528">
                  <c:v>2564452</c:v>
                </c:pt>
                <c:pt idx="529">
                  <c:v>2556650</c:v>
                </c:pt>
                <c:pt idx="530">
                  <c:v>2555607.6</c:v>
                </c:pt>
                <c:pt idx="531">
                  <c:v>2554205.9919999996</c:v>
                </c:pt>
                <c:pt idx="532">
                  <c:v>2519727.64</c:v>
                </c:pt>
                <c:pt idx="533">
                  <c:v>2499540</c:v>
                </c:pt>
                <c:pt idx="534">
                  <c:v>2492840</c:v>
                </c:pt>
                <c:pt idx="535">
                  <c:v>2477200.2999999998</c:v>
                </c:pt>
                <c:pt idx="536">
                  <c:v>2474547.96</c:v>
                </c:pt>
                <c:pt idx="537">
                  <c:v>2443774.5906769997</c:v>
                </c:pt>
                <c:pt idx="538">
                  <c:v>2412800</c:v>
                </c:pt>
                <c:pt idx="539">
                  <c:v>2399993.6</c:v>
                </c:pt>
                <c:pt idx="540">
                  <c:v>2390000.2000000002</c:v>
                </c:pt>
                <c:pt idx="541">
                  <c:v>2378000</c:v>
                </c:pt>
                <c:pt idx="542">
                  <c:v>2378000</c:v>
                </c:pt>
                <c:pt idx="543">
                  <c:v>2366400</c:v>
                </c:pt>
                <c:pt idx="544">
                  <c:v>2347500</c:v>
                </c:pt>
                <c:pt idx="545">
                  <c:v>2266769.6</c:v>
                </c:pt>
                <c:pt idx="546">
                  <c:v>2265321.3899999997</c:v>
                </c:pt>
                <c:pt idx="547">
                  <c:v>2259680</c:v>
                </c:pt>
                <c:pt idx="548">
                  <c:v>2257500</c:v>
                </c:pt>
                <c:pt idx="549">
                  <c:v>2250918</c:v>
                </c:pt>
                <c:pt idx="550">
                  <c:v>2241356</c:v>
                </c:pt>
                <c:pt idx="551">
                  <c:v>2238051.9900000002</c:v>
                </c:pt>
                <c:pt idx="552">
                  <c:v>2235500</c:v>
                </c:pt>
                <c:pt idx="553">
                  <c:v>2225300</c:v>
                </c:pt>
                <c:pt idx="554">
                  <c:v>2213400</c:v>
                </c:pt>
                <c:pt idx="555">
                  <c:v>2194720</c:v>
                </c:pt>
                <c:pt idx="556">
                  <c:v>2193328</c:v>
                </c:pt>
                <c:pt idx="557">
                  <c:v>2193065</c:v>
                </c:pt>
                <c:pt idx="558">
                  <c:v>2180011.2000000002</c:v>
                </c:pt>
                <c:pt idx="559">
                  <c:v>2150167.88</c:v>
                </c:pt>
                <c:pt idx="560">
                  <c:v>2140200</c:v>
                </c:pt>
                <c:pt idx="561">
                  <c:v>2111555.2496600002</c:v>
                </c:pt>
                <c:pt idx="562">
                  <c:v>2088000</c:v>
                </c:pt>
                <c:pt idx="563">
                  <c:v>2065367.39</c:v>
                </c:pt>
                <c:pt idx="564">
                  <c:v>2054428</c:v>
                </c:pt>
                <c:pt idx="565">
                  <c:v>2044800.44</c:v>
                </c:pt>
                <c:pt idx="566">
                  <c:v>2041600</c:v>
                </c:pt>
                <c:pt idx="567">
                  <c:v>2030656.26</c:v>
                </c:pt>
                <c:pt idx="568">
                  <c:v>2025570.4589560002</c:v>
                </c:pt>
                <c:pt idx="569">
                  <c:v>2005640</c:v>
                </c:pt>
                <c:pt idx="570">
                  <c:v>1975400</c:v>
                </c:pt>
                <c:pt idx="571">
                  <c:v>1963540.95</c:v>
                </c:pt>
                <c:pt idx="572">
                  <c:v>1950000</c:v>
                </c:pt>
                <c:pt idx="573">
                  <c:v>1949816</c:v>
                </c:pt>
                <c:pt idx="574">
                  <c:v>1948538.68</c:v>
                </c:pt>
                <c:pt idx="575">
                  <c:v>1948340</c:v>
                </c:pt>
                <c:pt idx="576">
                  <c:v>1939510.72</c:v>
                </c:pt>
                <c:pt idx="577">
                  <c:v>1918704.96</c:v>
                </c:pt>
                <c:pt idx="578">
                  <c:v>1916419.2960000001</c:v>
                </c:pt>
                <c:pt idx="579">
                  <c:v>1902926.64</c:v>
                </c:pt>
                <c:pt idx="580">
                  <c:v>1900159.9664</c:v>
                </c:pt>
                <c:pt idx="581">
                  <c:v>1894976</c:v>
                </c:pt>
                <c:pt idx="582">
                  <c:v>1887552</c:v>
                </c:pt>
                <c:pt idx="583">
                  <c:v>1887475.66</c:v>
                </c:pt>
                <c:pt idx="584">
                  <c:v>1880800.1600000001</c:v>
                </c:pt>
                <c:pt idx="585">
                  <c:v>1880000</c:v>
                </c:pt>
                <c:pt idx="586">
                  <c:v>1870000</c:v>
                </c:pt>
                <c:pt idx="587">
                  <c:v>1856798.08</c:v>
                </c:pt>
                <c:pt idx="588">
                  <c:v>1852305.4</c:v>
                </c:pt>
                <c:pt idx="589">
                  <c:v>1832793.92</c:v>
                </c:pt>
                <c:pt idx="590">
                  <c:v>1802116.0824354801</c:v>
                </c:pt>
                <c:pt idx="591">
                  <c:v>1786400</c:v>
                </c:pt>
                <c:pt idx="592">
                  <c:v>1776530.72</c:v>
                </c:pt>
                <c:pt idx="593">
                  <c:v>1770100</c:v>
                </c:pt>
                <c:pt idx="594">
                  <c:v>1745800</c:v>
                </c:pt>
                <c:pt idx="595">
                  <c:v>1741298.04</c:v>
                </c:pt>
                <c:pt idx="596">
                  <c:v>1732808</c:v>
                </c:pt>
                <c:pt idx="597">
                  <c:v>1717259</c:v>
                </c:pt>
                <c:pt idx="598">
                  <c:v>1711200</c:v>
                </c:pt>
                <c:pt idx="599">
                  <c:v>1700935.5399</c:v>
                </c:pt>
                <c:pt idx="600">
                  <c:v>1670765.12</c:v>
                </c:pt>
                <c:pt idx="601">
                  <c:v>1659552</c:v>
                </c:pt>
                <c:pt idx="602">
                  <c:v>1649321</c:v>
                </c:pt>
                <c:pt idx="603">
                  <c:v>1648895.2736</c:v>
                </c:pt>
                <c:pt idx="604">
                  <c:v>1647695.97</c:v>
                </c:pt>
                <c:pt idx="605">
                  <c:v>1645596.2038699999</c:v>
                </c:pt>
                <c:pt idx="606">
                  <c:v>1640416</c:v>
                </c:pt>
                <c:pt idx="607">
                  <c:v>1630300</c:v>
                </c:pt>
                <c:pt idx="608">
                  <c:v>1628756</c:v>
                </c:pt>
                <c:pt idx="609">
                  <c:v>1621494.4</c:v>
                </c:pt>
                <c:pt idx="610">
                  <c:v>1620831.04</c:v>
                </c:pt>
                <c:pt idx="611">
                  <c:v>1618684.88</c:v>
                </c:pt>
                <c:pt idx="612">
                  <c:v>1604172.7696</c:v>
                </c:pt>
                <c:pt idx="613">
                  <c:v>1576950.4</c:v>
                </c:pt>
                <c:pt idx="614">
                  <c:v>1572960</c:v>
                </c:pt>
                <c:pt idx="615">
                  <c:v>1566000</c:v>
                </c:pt>
                <c:pt idx="616">
                  <c:v>1565161.7360000003</c:v>
                </c:pt>
                <c:pt idx="617">
                  <c:v>1552950</c:v>
                </c:pt>
                <c:pt idx="618">
                  <c:v>1542907.76</c:v>
                </c:pt>
                <c:pt idx="619">
                  <c:v>1542800</c:v>
                </c:pt>
                <c:pt idx="620">
                  <c:v>1528399.52</c:v>
                </c:pt>
                <c:pt idx="621">
                  <c:v>1527998.4</c:v>
                </c:pt>
                <c:pt idx="622">
                  <c:v>1525516</c:v>
                </c:pt>
                <c:pt idx="623">
                  <c:v>1501200.38</c:v>
                </c:pt>
                <c:pt idx="624">
                  <c:v>1497575</c:v>
                </c:pt>
                <c:pt idx="625">
                  <c:v>1482450</c:v>
                </c:pt>
                <c:pt idx="626">
                  <c:v>1481307.96</c:v>
                </c:pt>
                <c:pt idx="627">
                  <c:v>1475708</c:v>
                </c:pt>
                <c:pt idx="628">
                  <c:v>1464999.96</c:v>
                </c:pt>
                <c:pt idx="629">
                  <c:v>1464165.9200000002</c:v>
                </c:pt>
                <c:pt idx="630">
                  <c:v>1453488</c:v>
                </c:pt>
                <c:pt idx="631">
                  <c:v>1427960</c:v>
                </c:pt>
                <c:pt idx="632">
                  <c:v>1419911.92</c:v>
                </c:pt>
                <c:pt idx="633">
                  <c:v>1406059.52</c:v>
                </c:pt>
                <c:pt idx="634">
                  <c:v>1395275</c:v>
                </c:pt>
                <c:pt idx="635">
                  <c:v>1392000</c:v>
                </c:pt>
                <c:pt idx="636">
                  <c:v>1386348.48</c:v>
                </c:pt>
                <c:pt idx="637">
                  <c:v>1380417.42</c:v>
                </c:pt>
                <c:pt idx="638">
                  <c:v>1373498</c:v>
                </c:pt>
                <c:pt idx="639">
                  <c:v>1353000.7999999998</c:v>
                </c:pt>
                <c:pt idx="640">
                  <c:v>1352287.3599999999</c:v>
                </c:pt>
                <c:pt idx="641">
                  <c:v>1349060.6513999999</c:v>
                </c:pt>
                <c:pt idx="642">
                  <c:v>1345600</c:v>
                </c:pt>
                <c:pt idx="643">
                  <c:v>1343442.32</c:v>
                </c:pt>
                <c:pt idx="644">
                  <c:v>1334000</c:v>
                </c:pt>
                <c:pt idx="645">
                  <c:v>1324053.477768</c:v>
                </c:pt>
                <c:pt idx="646">
                  <c:v>1322720</c:v>
                </c:pt>
                <c:pt idx="647">
                  <c:v>1322387.5</c:v>
                </c:pt>
                <c:pt idx="648">
                  <c:v>1317997</c:v>
                </c:pt>
                <c:pt idx="649">
                  <c:v>1305908.3600000001</c:v>
                </c:pt>
                <c:pt idx="650">
                  <c:v>1304556.48</c:v>
                </c:pt>
                <c:pt idx="651">
                  <c:v>1299475.1523999998</c:v>
                </c:pt>
                <c:pt idx="652">
                  <c:v>1299200</c:v>
                </c:pt>
                <c:pt idx="653">
                  <c:v>1288180</c:v>
                </c:pt>
                <c:pt idx="654">
                  <c:v>1285200</c:v>
                </c:pt>
                <c:pt idx="655">
                  <c:v>1280800.08</c:v>
                </c:pt>
                <c:pt idx="656">
                  <c:v>1259810</c:v>
                </c:pt>
                <c:pt idx="657">
                  <c:v>1245904.058</c:v>
                </c:pt>
                <c:pt idx="658">
                  <c:v>1240259.24</c:v>
                </c:pt>
                <c:pt idx="659">
                  <c:v>1225230</c:v>
                </c:pt>
                <c:pt idx="660">
                  <c:v>1220718.8</c:v>
                </c:pt>
                <c:pt idx="661">
                  <c:v>1218696</c:v>
                </c:pt>
                <c:pt idx="662">
                  <c:v>1218162</c:v>
                </c:pt>
                <c:pt idx="663">
                  <c:v>1217772</c:v>
                </c:pt>
                <c:pt idx="664">
                  <c:v>1199149.004</c:v>
                </c:pt>
                <c:pt idx="665">
                  <c:v>1195061</c:v>
                </c:pt>
                <c:pt idx="666">
                  <c:v>1184091.249017</c:v>
                </c:pt>
                <c:pt idx="667">
                  <c:v>1181128.24</c:v>
                </c:pt>
                <c:pt idx="668">
                  <c:v>1180286.58</c:v>
                </c:pt>
                <c:pt idx="669">
                  <c:v>1168236</c:v>
                </c:pt>
                <c:pt idx="670">
                  <c:v>1167900</c:v>
                </c:pt>
                <c:pt idx="671">
                  <c:v>1164770.77</c:v>
                </c:pt>
                <c:pt idx="672">
                  <c:v>1164060</c:v>
                </c:pt>
                <c:pt idx="673">
                  <c:v>1161856</c:v>
                </c:pt>
                <c:pt idx="674">
                  <c:v>1160341.898</c:v>
                </c:pt>
                <c:pt idx="675">
                  <c:v>1157870</c:v>
                </c:pt>
                <c:pt idx="676">
                  <c:v>1157020</c:v>
                </c:pt>
                <c:pt idx="677">
                  <c:v>1148974.2</c:v>
                </c:pt>
                <c:pt idx="678">
                  <c:v>1146080</c:v>
                </c:pt>
                <c:pt idx="679">
                  <c:v>1130199.9944</c:v>
                </c:pt>
                <c:pt idx="680">
                  <c:v>1126930</c:v>
                </c:pt>
                <c:pt idx="681">
                  <c:v>1124550</c:v>
                </c:pt>
                <c:pt idx="682">
                  <c:v>1122360.3999999999</c:v>
                </c:pt>
                <c:pt idx="683">
                  <c:v>1106075</c:v>
                </c:pt>
                <c:pt idx="684">
                  <c:v>1096811.76</c:v>
                </c:pt>
                <c:pt idx="685">
                  <c:v>1095040</c:v>
                </c:pt>
                <c:pt idx="686">
                  <c:v>1090400</c:v>
                </c:pt>
                <c:pt idx="687">
                  <c:v>1082589.7000000002</c:v>
                </c:pt>
                <c:pt idx="688">
                  <c:v>1062952.0104</c:v>
                </c:pt>
                <c:pt idx="689">
                  <c:v>1052655.1200000001</c:v>
                </c:pt>
                <c:pt idx="690">
                  <c:v>1050000</c:v>
                </c:pt>
                <c:pt idx="691">
                  <c:v>1048976.3999999999</c:v>
                </c:pt>
                <c:pt idx="692">
                  <c:v>1044000</c:v>
                </c:pt>
                <c:pt idx="693">
                  <c:v>1044000</c:v>
                </c:pt>
                <c:pt idx="694">
                  <c:v>1042998.92</c:v>
                </c:pt>
                <c:pt idx="695">
                  <c:v>1031752.75</c:v>
                </c:pt>
                <c:pt idx="696">
                  <c:v>1023911.12</c:v>
                </c:pt>
                <c:pt idx="697">
                  <c:v>1022500.6</c:v>
                </c:pt>
                <c:pt idx="698">
                  <c:v>1020754.2</c:v>
                </c:pt>
                <c:pt idx="699">
                  <c:v>1020127.0499999999</c:v>
                </c:pt>
                <c:pt idx="700">
                  <c:v>1011200</c:v>
                </c:pt>
                <c:pt idx="701">
                  <c:v>1006847</c:v>
                </c:pt>
                <c:pt idx="702">
                  <c:v>1003979.2000000001</c:v>
                </c:pt>
                <c:pt idx="703">
                  <c:v>1000409.2000000001</c:v>
                </c:pt>
                <c:pt idx="704">
                  <c:v>1000030.2</c:v>
                </c:pt>
                <c:pt idx="705">
                  <c:v>1000000</c:v>
                </c:pt>
                <c:pt idx="706">
                  <c:v>997600</c:v>
                </c:pt>
                <c:pt idx="707">
                  <c:v>986000</c:v>
                </c:pt>
                <c:pt idx="708">
                  <c:v>980000</c:v>
                </c:pt>
                <c:pt idx="709">
                  <c:v>971218.57000000007</c:v>
                </c:pt>
                <c:pt idx="710">
                  <c:v>969390</c:v>
                </c:pt>
                <c:pt idx="711">
                  <c:v>967388</c:v>
                </c:pt>
                <c:pt idx="712">
                  <c:v>966183</c:v>
                </c:pt>
                <c:pt idx="713">
                  <c:v>949186.5442</c:v>
                </c:pt>
                <c:pt idx="714">
                  <c:v>938440</c:v>
                </c:pt>
                <c:pt idx="715">
                  <c:v>933491.44</c:v>
                </c:pt>
                <c:pt idx="716">
                  <c:v>928000</c:v>
                </c:pt>
                <c:pt idx="717">
                  <c:v>928000</c:v>
                </c:pt>
                <c:pt idx="718">
                  <c:v>922500</c:v>
                </c:pt>
                <c:pt idx="719">
                  <c:v>921040</c:v>
                </c:pt>
                <c:pt idx="720">
                  <c:v>901014.66999999993</c:v>
                </c:pt>
                <c:pt idx="721">
                  <c:v>895018.88</c:v>
                </c:pt>
                <c:pt idx="722">
                  <c:v>888175.6</c:v>
                </c:pt>
                <c:pt idx="723">
                  <c:v>883817.22400000005</c:v>
                </c:pt>
                <c:pt idx="724">
                  <c:v>881195</c:v>
                </c:pt>
                <c:pt idx="725">
                  <c:v>876893.17999999993</c:v>
                </c:pt>
                <c:pt idx="726">
                  <c:v>876196.64</c:v>
                </c:pt>
                <c:pt idx="727">
                  <c:v>858358</c:v>
                </c:pt>
                <c:pt idx="728">
                  <c:v>853998.96</c:v>
                </c:pt>
                <c:pt idx="729">
                  <c:v>851077.32000000007</c:v>
                </c:pt>
                <c:pt idx="730">
                  <c:v>849400</c:v>
                </c:pt>
                <c:pt idx="731">
                  <c:v>847968.08890000009</c:v>
                </c:pt>
                <c:pt idx="732">
                  <c:v>840000</c:v>
                </c:pt>
                <c:pt idx="733">
                  <c:v>835200</c:v>
                </c:pt>
                <c:pt idx="734">
                  <c:v>835200</c:v>
                </c:pt>
                <c:pt idx="735">
                  <c:v>830025</c:v>
                </c:pt>
                <c:pt idx="736">
                  <c:v>820352</c:v>
                </c:pt>
                <c:pt idx="737">
                  <c:v>813751.44199999992</c:v>
                </c:pt>
                <c:pt idx="738">
                  <c:v>809200</c:v>
                </c:pt>
                <c:pt idx="739">
                  <c:v>803250</c:v>
                </c:pt>
                <c:pt idx="740">
                  <c:v>793611</c:v>
                </c:pt>
                <c:pt idx="741">
                  <c:v>782880</c:v>
                </c:pt>
                <c:pt idx="742">
                  <c:v>780314.6</c:v>
                </c:pt>
                <c:pt idx="743">
                  <c:v>778320</c:v>
                </c:pt>
                <c:pt idx="744">
                  <c:v>777424</c:v>
                </c:pt>
                <c:pt idx="745">
                  <c:v>777200</c:v>
                </c:pt>
                <c:pt idx="746">
                  <c:v>776745.58</c:v>
                </c:pt>
                <c:pt idx="747">
                  <c:v>775601.92999999993</c:v>
                </c:pt>
                <c:pt idx="748">
                  <c:v>773197.99639999995</c:v>
                </c:pt>
                <c:pt idx="749">
                  <c:v>768599.58</c:v>
                </c:pt>
                <c:pt idx="750">
                  <c:v>763860</c:v>
                </c:pt>
                <c:pt idx="751">
                  <c:v>763280</c:v>
                </c:pt>
                <c:pt idx="752">
                  <c:v>758268</c:v>
                </c:pt>
                <c:pt idx="753">
                  <c:v>754000</c:v>
                </c:pt>
                <c:pt idx="754">
                  <c:v>754000</c:v>
                </c:pt>
                <c:pt idx="755">
                  <c:v>748200</c:v>
                </c:pt>
                <c:pt idx="756">
                  <c:v>747193.08000000007</c:v>
                </c:pt>
                <c:pt idx="757">
                  <c:v>745048</c:v>
                </c:pt>
                <c:pt idx="758">
                  <c:v>743560</c:v>
                </c:pt>
                <c:pt idx="759">
                  <c:v>742897.84</c:v>
                </c:pt>
                <c:pt idx="760">
                  <c:v>732540</c:v>
                </c:pt>
                <c:pt idx="761">
                  <c:v>725000</c:v>
                </c:pt>
                <c:pt idx="762">
                  <c:v>719084</c:v>
                </c:pt>
                <c:pt idx="763">
                  <c:v>717710.56</c:v>
                </c:pt>
                <c:pt idx="764">
                  <c:v>713248</c:v>
                </c:pt>
                <c:pt idx="765">
                  <c:v>708599.91999999993</c:v>
                </c:pt>
                <c:pt idx="766">
                  <c:v>701800</c:v>
                </c:pt>
                <c:pt idx="767">
                  <c:v>696000</c:v>
                </c:pt>
                <c:pt idx="768">
                  <c:v>692072</c:v>
                </c:pt>
                <c:pt idx="769">
                  <c:v>687096.64</c:v>
                </c:pt>
                <c:pt idx="770">
                  <c:v>687031.94970899995</c:v>
                </c:pt>
                <c:pt idx="771">
                  <c:v>683797.96</c:v>
                </c:pt>
                <c:pt idx="772">
                  <c:v>676904</c:v>
                </c:pt>
                <c:pt idx="773">
                  <c:v>675857.70000000007</c:v>
                </c:pt>
                <c:pt idx="774">
                  <c:v>671640</c:v>
                </c:pt>
                <c:pt idx="775">
                  <c:v>647280</c:v>
                </c:pt>
                <c:pt idx="776">
                  <c:v>646059.67999999993</c:v>
                </c:pt>
                <c:pt idx="777">
                  <c:v>642495</c:v>
                </c:pt>
                <c:pt idx="778">
                  <c:v>638296.96</c:v>
                </c:pt>
                <c:pt idx="779">
                  <c:v>635532.98800000001</c:v>
                </c:pt>
                <c:pt idx="780">
                  <c:v>630000.64000000001</c:v>
                </c:pt>
                <c:pt idx="781">
                  <c:v>629979.76</c:v>
                </c:pt>
                <c:pt idx="782">
                  <c:v>617370</c:v>
                </c:pt>
                <c:pt idx="783">
                  <c:v>615960</c:v>
                </c:pt>
                <c:pt idx="784">
                  <c:v>612940.00040000002</c:v>
                </c:pt>
                <c:pt idx="785">
                  <c:v>612200</c:v>
                </c:pt>
                <c:pt idx="786">
                  <c:v>610201.60000000009</c:v>
                </c:pt>
                <c:pt idx="787">
                  <c:v>609000</c:v>
                </c:pt>
                <c:pt idx="788">
                  <c:v>608339.07999999996</c:v>
                </c:pt>
                <c:pt idx="789">
                  <c:v>607249.56000000006</c:v>
                </c:pt>
                <c:pt idx="790">
                  <c:v>604775.88</c:v>
                </c:pt>
                <c:pt idx="791">
                  <c:v>603870.26</c:v>
                </c:pt>
                <c:pt idx="792">
                  <c:v>603200</c:v>
                </c:pt>
                <c:pt idx="793">
                  <c:v>599635.19999999995</c:v>
                </c:pt>
                <c:pt idx="794">
                  <c:v>597380</c:v>
                </c:pt>
                <c:pt idx="795">
                  <c:v>596004.52</c:v>
                </c:pt>
                <c:pt idx="796">
                  <c:v>594000.04</c:v>
                </c:pt>
                <c:pt idx="797">
                  <c:v>589999.62</c:v>
                </c:pt>
                <c:pt idx="798">
                  <c:v>584640</c:v>
                </c:pt>
                <c:pt idx="799">
                  <c:v>580000</c:v>
                </c:pt>
                <c:pt idx="800">
                  <c:v>580000</c:v>
                </c:pt>
                <c:pt idx="801">
                  <c:v>558413.94999999995</c:v>
                </c:pt>
                <c:pt idx="802">
                  <c:v>553045</c:v>
                </c:pt>
                <c:pt idx="803">
                  <c:v>549413.12</c:v>
                </c:pt>
                <c:pt idx="804">
                  <c:v>546879.67999999993</c:v>
                </c:pt>
                <c:pt idx="805">
                  <c:v>545200</c:v>
                </c:pt>
                <c:pt idx="806">
                  <c:v>539472</c:v>
                </c:pt>
                <c:pt idx="807">
                  <c:v>534000</c:v>
                </c:pt>
                <c:pt idx="808">
                  <c:v>533600</c:v>
                </c:pt>
                <c:pt idx="809">
                  <c:v>532815.84000000008</c:v>
                </c:pt>
                <c:pt idx="810">
                  <c:v>528090</c:v>
                </c:pt>
                <c:pt idx="811">
                  <c:v>522000</c:v>
                </c:pt>
                <c:pt idx="812">
                  <c:v>521696</c:v>
                </c:pt>
                <c:pt idx="813">
                  <c:v>520785</c:v>
                </c:pt>
                <c:pt idx="814">
                  <c:v>520580</c:v>
                </c:pt>
                <c:pt idx="815">
                  <c:v>519254.12</c:v>
                </c:pt>
                <c:pt idx="816">
                  <c:v>517774.7</c:v>
                </c:pt>
                <c:pt idx="817">
                  <c:v>514234.79999999993</c:v>
                </c:pt>
                <c:pt idx="818">
                  <c:v>510400</c:v>
                </c:pt>
                <c:pt idx="819">
                  <c:v>509115</c:v>
                </c:pt>
                <c:pt idx="820">
                  <c:v>508080</c:v>
                </c:pt>
                <c:pt idx="821">
                  <c:v>507346</c:v>
                </c:pt>
                <c:pt idx="822">
                  <c:v>500585.4</c:v>
                </c:pt>
                <c:pt idx="823">
                  <c:v>497408</c:v>
                </c:pt>
                <c:pt idx="824">
                  <c:v>494726.95999999996</c:v>
                </c:pt>
                <c:pt idx="825">
                  <c:v>494257.7</c:v>
                </c:pt>
                <c:pt idx="826">
                  <c:v>489900.48</c:v>
                </c:pt>
                <c:pt idx="827">
                  <c:v>477300</c:v>
                </c:pt>
                <c:pt idx="828">
                  <c:v>472867</c:v>
                </c:pt>
                <c:pt idx="829">
                  <c:v>472439</c:v>
                </c:pt>
                <c:pt idx="830">
                  <c:v>465749.56000000006</c:v>
                </c:pt>
                <c:pt idx="831">
                  <c:v>462117</c:v>
                </c:pt>
                <c:pt idx="832">
                  <c:v>460710.40000000002</c:v>
                </c:pt>
                <c:pt idx="833">
                  <c:v>448944.90300000005</c:v>
                </c:pt>
                <c:pt idx="834">
                  <c:v>446600</c:v>
                </c:pt>
                <c:pt idx="835">
                  <c:v>446600</c:v>
                </c:pt>
                <c:pt idx="836">
                  <c:v>441970.76</c:v>
                </c:pt>
                <c:pt idx="837">
                  <c:v>440800</c:v>
                </c:pt>
                <c:pt idx="838">
                  <c:v>440300</c:v>
                </c:pt>
                <c:pt idx="839">
                  <c:v>435249.64</c:v>
                </c:pt>
                <c:pt idx="840">
                  <c:v>432447.8</c:v>
                </c:pt>
                <c:pt idx="841">
                  <c:v>426773.2</c:v>
                </c:pt>
                <c:pt idx="842">
                  <c:v>424215.97360000003</c:v>
                </c:pt>
                <c:pt idx="843">
                  <c:v>420356.97200000001</c:v>
                </c:pt>
                <c:pt idx="844">
                  <c:v>417500</c:v>
                </c:pt>
                <c:pt idx="845">
                  <c:v>412380</c:v>
                </c:pt>
                <c:pt idx="846">
                  <c:v>405758.33999999997</c:v>
                </c:pt>
                <c:pt idx="847">
                  <c:v>402520</c:v>
                </c:pt>
                <c:pt idx="848">
                  <c:v>400000</c:v>
                </c:pt>
                <c:pt idx="849">
                  <c:v>400000</c:v>
                </c:pt>
                <c:pt idx="850">
                  <c:v>395649.32</c:v>
                </c:pt>
                <c:pt idx="851">
                  <c:v>394400</c:v>
                </c:pt>
                <c:pt idx="852">
                  <c:v>392700</c:v>
                </c:pt>
                <c:pt idx="853">
                  <c:v>390010</c:v>
                </c:pt>
                <c:pt idx="854">
                  <c:v>387440</c:v>
                </c:pt>
                <c:pt idx="855">
                  <c:v>385563</c:v>
                </c:pt>
                <c:pt idx="856">
                  <c:v>383780.69</c:v>
                </c:pt>
                <c:pt idx="857">
                  <c:v>377031.55</c:v>
                </c:pt>
                <c:pt idx="858">
                  <c:v>377000</c:v>
                </c:pt>
                <c:pt idx="859">
                  <c:v>376652</c:v>
                </c:pt>
                <c:pt idx="860">
                  <c:v>370070.16000000003</c:v>
                </c:pt>
                <c:pt idx="861">
                  <c:v>368532</c:v>
                </c:pt>
                <c:pt idx="862">
                  <c:v>367316.58810000005</c:v>
                </c:pt>
                <c:pt idx="863">
                  <c:v>364973.7928</c:v>
                </c:pt>
                <c:pt idx="864">
                  <c:v>361920</c:v>
                </c:pt>
                <c:pt idx="865">
                  <c:v>360000</c:v>
                </c:pt>
                <c:pt idx="866">
                  <c:v>359600</c:v>
                </c:pt>
                <c:pt idx="867">
                  <c:v>357651.67</c:v>
                </c:pt>
                <c:pt idx="868">
                  <c:v>357280</c:v>
                </c:pt>
                <c:pt idx="869">
                  <c:v>355978.3345</c:v>
                </c:pt>
                <c:pt idx="870">
                  <c:v>349981.00005599996</c:v>
                </c:pt>
                <c:pt idx="871">
                  <c:v>348000</c:v>
                </c:pt>
                <c:pt idx="872">
                  <c:v>341040</c:v>
                </c:pt>
                <c:pt idx="873">
                  <c:v>338371</c:v>
                </c:pt>
                <c:pt idx="874">
                  <c:v>335000</c:v>
                </c:pt>
                <c:pt idx="875">
                  <c:v>332100.70880000002</c:v>
                </c:pt>
                <c:pt idx="876">
                  <c:v>331961.7</c:v>
                </c:pt>
                <c:pt idx="877">
                  <c:v>328280</c:v>
                </c:pt>
                <c:pt idx="878">
                  <c:v>324958.56</c:v>
                </c:pt>
                <c:pt idx="879">
                  <c:v>324800</c:v>
                </c:pt>
                <c:pt idx="880">
                  <c:v>324800</c:v>
                </c:pt>
                <c:pt idx="881">
                  <c:v>324800</c:v>
                </c:pt>
                <c:pt idx="882">
                  <c:v>324252</c:v>
                </c:pt>
                <c:pt idx="883">
                  <c:v>321823</c:v>
                </c:pt>
                <c:pt idx="884">
                  <c:v>320857.5</c:v>
                </c:pt>
                <c:pt idx="885">
                  <c:v>320000</c:v>
                </c:pt>
                <c:pt idx="886">
                  <c:v>318202.5</c:v>
                </c:pt>
                <c:pt idx="887">
                  <c:v>316680</c:v>
                </c:pt>
                <c:pt idx="888">
                  <c:v>309400</c:v>
                </c:pt>
                <c:pt idx="889">
                  <c:v>307400</c:v>
                </c:pt>
                <c:pt idx="890">
                  <c:v>301600</c:v>
                </c:pt>
                <c:pt idx="891">
                  <c:v>301600</c:v>
                </c:pt>
                <c:pt idx="892">
                  <c:v>301020</c:v>
                </c:pt>
                <c:pt idx="893">
                  <c:v>296960</c:v>
                </c:pt>
                <c:pt idx="894">
                  <c:v>292323</c:v>
                </c:pt>
                <c:pt idx="895">
                  <c:v>288840</c:v>
                </c:pt>
                <c:pt idx="896">
                  <c:v>285600</c:v>
                </c:pt>
                <c:pt idx="897">
                  <c:v>284048.94799999997</c:v>
                </c:pt>
                <c:pt idx="898">
                  <c:v>283766</c:v>
                </c:pt>
                <c:pt idx="899">
                  <c:v>283496.52</c:v>
                </c:pt>
                <c:pt idx="900">
                  <c:v>279008</c:v>
                </c:pt>
                <c:pt idx="901">
                  <c:v>278487</c:v>
                </c:pt>
                <c:pt idx="902">
                  <c:v>278400</c:v>
                </c:pt>
                <c:pt idx="903">
                  <c:v>277240</c:v>
                </c:pt>
                <c:pt idx="904">
                  <c:v>274476</c:v>
                </c:pt>
                <c:pt idx="905">
                  <c:v>267750</c:v>
                </c:pt>
                <c:pt idx="906">
                  <c:v>266800</c:v>
                </c:pt>
                <c:pt idx="907">
                  <c:v>266555.00800000003</c:v>
                </c:pt>
                <c:pt idx="908">
                  <c:v>261000</c:v>
                </c:pt>
                <c:pt idx="909">
                  <c:v>259840</c:v>
                </c:pt>
                <c:pt idx="910">
                  <c:v>256625.82769999999</c:v>
                </c:pt>
                <c:pt idx="911">
                  <c:v>252880</c:v>
                </c:pt>
                <c:pt idx="912">
                  <c:v>251151.6</c:v>
                </c:pt>
                <c:pt idx="913">
                  <c:v>248789.95</c:v>
                </c:pt>
                <c:pt idx="914">
                  <c:v>245228.06</c:v>
                </c:pt>
                <c:pt idx="915">
                  <c:v>239799.9792</c:v>
                </c:pt>
                <c:pt idx="916">
                  <c:v>239045.84</c:v>
                </c:pt>
                <c:pt idx="917">
                  <c:v>238850</c:v>
                </c:pt>
                <c:pt idx="918">
                  <c:v>234052.42600000001</c:v>
                </c:pt>
                <c:pt idx="919">
                  <c:v>232000</c:v>
                </c:pt>
                <c:pt idx="920">
                  <c:v>232000</c:v>
                </c:pt>
                <c:pt idx="921">
                  <c:v>220400</c:v>
                </c:pt>
                <c:pt idx="922">
                  <c:v>220000</c:v>
                </c:pt>
                <c:pt idx="923">
                  <c:v>214200</c:v>
                </c:pt>
                <c:pt idx="924">
                  <c:v>213060</c:v>
                </c:pt>
                <c:pt idx="925">
                  <c:v>212280</c:v>
                </c:pt>
                <c:pt idx="926">
                  <c:v>209035.4</c:v>
                </c:pt>
                <c:pt idx="927">
                  <c:v>208800</c:v>
                </c:pt>
                <c:pt idx="928">
                  <c:v>208800</c:v>
                </c:pt>
                <c:pt idx="929">
                  <c:v>203000</c:v>
                </c:pt>
                <c:pt idx="930">
                  <c:v>201995.65</c:v>
                </c:pt>
                <c:pt idx="931">
                  <c:v>201110</c:v>
                </c:pt>
                <c:pt idx="932">
                  <c:v>195400</c:v>
                </c:pt>
                <c:pt idx="933">
                  <c:v>192560</c:v>
                </c:pt>
                <c:pt idx="934">
                  <c:v>191400</c:v>
                </c:pt>
                <c:pt idx="935">
                  <c:v>187000</c:v>
                </c:pt>
                <c:pt idx="936">
                  <c:v>185600</c:v>
                </c:pt>
                <c:pt idx="937">
                  <c:v>181855.9792</c:v>
                </c:pt>
                <c:pt idx="938">
                  <c:v>180000</c:v>
                </c:pt>
                <c:pt idx="939">
                  <c:v>178500</c:v>
                </c:pt>
                <c:pt idx="940">
                  <c:v>176320</c:v>
                </c:pt>
                <c:pt idx="941">
                  <c:v>176009.12</c:v>
                </c:pt>
                <c:pt idx="942">
                  <c:v>174000</c:v>
                </c:pt>
                <c:pt idx="943">
                  <c:v>173188</c:v>
                </c:pt>
                <c:pt idx="944">
                  <c:v>170404</c:v>
                </c:pt>
                <c:pt idx="945">
                  <c:v>170000</c:v>
                </c:pt>
                <c:pt idx="946">
                  <c:v>167126</c:v>
                </c:pt>
                <c:pt idx="947">
                  <c:v>167040</c:v>
                </c:pt>
                <c:pt idx="948">
                  <c:v>166600</c:v>
                </c:pt>
                <c:pt idx="949">
                  <c:v>165880</c:v>
                </c:pt>
                <c:pt idx="950">
                  <c:v>162400</c:v>
                </c:pt>
                <c:pt idx="951">
                  <c:v>162400</c:v>
                </c:pt>
                <c:pt idx="952">
                  <c:v>162400</c:v>
                </c:pt>
                <c:pt idx="953">
                  <c:v>160001.12</c:v>
                </c:pt>
                <c:pt idx="954">
                  <c:v>158400</c:v>
                </c:pt>
                <c:pt idx="955">
                  <c:v>157773.91999999998</c:v>
                </c:pt>
                <c:pt idx="956">
                  <c:v>153120</c:v>
                </c:pt>
                <c:pt idx="957">
                  <c:v>152190</c:v>
                </c:pt>
                <c:pt idx="958">
                  <c:v>151963</c:v>
                </c:pt>
                <c:pt idx="959">
                  <c:v>150800</c:v>
                </c:pt>
                <c:pt idx="960">
                  <c:v>150800</c:v>
                </c:pt>
                <c:pt idx="961">
                  <c:v>148036</c:v>
                </c:pt>
                <c:pt idx="962">
                  <c:v>144942</c:v>
                </c:pt>
                <c:pt idx="963">
                  <c:v>142680</c:v>
                </c:pt>
                <c:pt idx="964">
                  <c:v>139200</c:v>
                </c:pt>
                <c:pt idx="965">
                  <c:v>135700</c:v>
                </c:pt>
                <c:pt idx="966">
                  <c:v>135455.5</c:v>
                </c:pt>
                <c:pt idx="967">
                  <c:v>134560</c:v>
                </c:pt>
                <c:pt idx="968">
                  <c:v>133400</c:v>
                </c:pt>
                <c:pt idx="969">
                  <c:v>122148</c:v>
                </c:pt>
                <c:pt idx="970">
                  <c:v>116000</c:v>
                </c:pt>
                <c:pt idx="971">
                  <c:v>115710</c:v>
                </c:pt>
                <c:pt idx="972">
                  <c:v>115100</c:v>
                </c:pt>
                <c:pt idx="973">
                  <c:v>114342.36</c:v>
                </c:pt>
                <c:pt idx="974">
                  <c:v>111012</c:v>
                </c:pt>
                <c:pt idx="975">
                  <c:v>109799.8</c:v>
                </c:pt>
                <c:pt idx="976">
                  <c:v>100572</c:v>
                </c:pt>
                <c:pt idx="977">
                  <c:v>100315.81</c:v>
                </c:pt>
                <c:pt idx="978">
                  <c:v>100203.758</c:v>
                </c:pt>
                <c:pt idx="979">
                  <c:v>100000.12</c:v>
                </c:pt>
                <c:pt idx="980">
                  <c:v>100000</c:v>
                </c:pt>
                <c:pt idx="981">
                  <c:v>97022.399999999994</c:v>
                </c:pt>
                <c:pt idx="982">
                  <c:v>95200</c:v>
                </c:pt>
                <c:pt idx="983">
                  <c:v>94490.928199999995</c:v>
                </c:pt>
                <c:pt idx="984">
                  <c:v>93540</c:v>
                </c:pt>
                <c:pt idx="985">
                  <c:v>93380</c:v>
                </c:pt>
                <c:pt idx="986">
                  <c:v>92800</c:v>
                </c:pt>
                <c:pt idx="987">
                  <c:v>92800</c:v>
                </c:pt>
                <c:pt idx="988">
                  <c:v>91419.599999999991</c:v>
                </c:pt>
                <c:pt idx="989">
                  <c:v>86255.959999999992</c:v>
                </c:pt>
                <c:pt idx="990">
                  <c:v>80272</c:v>
                </c:pt>
                <c:pt idx="991">
                  <c:v>78555.199999999997</c:v>
                </c:pt>
                <c:pt idx="992">
                  <c:v>77116.067999999999</c:v>
                </c:pt>
                <c:pt idx="993">
                  <c:v>76560</c:v>
                </c:pt>
                <c:pt idx="994">
                  <c:v>75632</c:v>
                </c:pt>
                <c:pt idx="995">
                  <c:v>75400</c:v>
                </c:pt>
                <c:pt idx="996">
                  <c:v>67511.399600000004</c:v>
                </c:pt>
                <c:pt idx="997">
                  <c:v>67280</c:v>
                </c:pt>
                <c:pt idx="998">
                  <c:v>65681.52</c:v>
                </c:pt>
                <c:pt idx="999">
                  <c:v>63800</c:v>
                </c:pt>
                <c:pt idx="1000">
                  <c:v>63500.780400000003</c:v>
                </c:pt>
                <c:pt idx="1001">
                  <c:v>63336</c:v>
                </c:pt>
                <c:pt idx="1002">
                  <c:v>59856</c:v>
                </c:pt>
                <c:pt idx="1003">
                  <c:v>59740</c:v>
                </c:pt>
                <c:pt idx="1004">
                  <c:v>56840</c:v>
                </c:pt>
                <c:pt idx="1005">
                  <c:v>55159.559200000003</c:v>
                </c:pt>
                <c:pt idx="1006">
                  <c:v>50460</c:v>
                </c:pt>
                <c:pt idx="1007">
                  <c:v>44895.248000000007</c:v>
                </c:pt>
                <c:pt idx="1008">
                  <c:v>41760</c:v>
                </c:pt>
                <c:pt idx="1009">
                  <c:v>41528</c:v>
                </c:pt>
                <c:pt idx="1010">
                  <c:v>37920</c:v>
                </c:pt>
                <c:pt idx="1011">
                  <c:v>35844</c:v>
                </c:pt>
                <c:pt idx="1012">
                  <c:v>33586.559999999998</c:v>
                </c:pt>
                <c:pt idx="1013">
                  <c:v>31552</c:v>
                </c:pt>
                <c:pt idx="1014">
                  <c:v>29000</c:v>
                </c:pt>
                <c:pt idx="1015">
                  <c:v>27251</c:v>
                </c:pt>
                <c:pt idx="1016">
                  <c:v>25423.16</c:v>
                </c:pt>
                <c:pt idx="1017">
                  <c:v>20230</c:v>
                </c:pt>
                <c:pt idx="1018">
                  <c:v>19140</c:v>
                </c:pt>
                <c:pt idx="1019">
                  <c:v>19040</c:v>
                </c:pt>
                <c:pt idx="1020">
                  <c:v>16325.84</c:v>
                </c:pt>
                <c:pt idx="1021">
                  <c:v>14280</c:v>
                </c:pt>
                <c:pt idx="1022">
                  <c:v>14036</c:v>
                </c:pt>
                <c:pt idx="1023">
                  <c:v>13688</c:v>
                </c:pt>
                <c:pt idx="1024">
                  <c:v>9628</c:v>
                </c:pt>
                <c:pt idx="1025">
                  <c:v>9067.7999999999993</c:v>
                </c:pt>
                <c:pt idx="1026">
                  <c:v>8352</c:v>
                </c:pt>
                <c:pt idx="1027">
                  <c:v>6935.64</c:v>
                </c:pt>
                <c:pt idx="1028">
                  <c:v>6426</c:v>
                </c:pt>
                <c:pt idx="1029">
                  <c:v>4950.3999999999996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C-46C0-9BB2-34C8C6B6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020288"/>
        <c:axId val="257021824"/>
      </c:barChart>
      <c:lineChart>
        <c:grouping val="standard"/>
        <c:varyColors val="0"/>
        <c:ser>
          <c:idx val="1"/>
          <c:order val="1"/>
          <c:spPr>
            <a:ln w="3175"/>
          </c:spPr>
          <c:cat>
            <c:strRef>
              <c:f>MAQ!$B$1036:$B$2065</c:f>
              <c:strCache>
                <c:ptCount val="1030"/>
                <c:pt idx="0">
                  <c:v>Estanteria Metalica Pesada</c:v>
                </c:pt>
                <c:pt idx="1">
                  <c:v>Montacargas</c:v>
                </c:pt>
                <c:pt idx="2">
                  <c:v>Tractocamion Kenworth T800</c:v>
                </c:pt>
                <c:pt idx="3">
                  <c:v>Cuarto de Conservación</c:v>
                </c:pt>
                <c:pt idx="4">
                  <c:v>Cuarto de Congelacion</c:v>
                </c:pt>
                <c:pt idx="5">
                  <c:v>Planta Electrica</c:v>
                </c:pt>
                <c:pt idx="6">
                  <c:v>Semiremolque Tipo Van 2 Ejes (Furgon)</c:v>
                </c:pt>
                <c:pt idx="7">
                  <c:v>Semiremolque</c:v>
                </c:pt>
                <c:pt idx="8">
                  <c:v>Computador Portatil HP</c:v>
                </c:pt>
                <c:pt idx="9">
                  <c:v>Software</c:v>
                </c:pt>
                <c:pt idx="10">
                  <c:v>TRACTOCAMION</c:v>
                </c:pt>
                <c:pt idx="11">
                  <c:v>Generador de frecuencia</c:v>
                </c:pt>
                <c:pt idx="12">
                  <c:v>Banda Transportadora</c:v>
                </c:pt>
                <c:pt idx="13">
                  <c:v>Tractocamion Kenworth T-800</c:v>
                </c:pt>
                <c:pt idx="14">
                  <c:v>EQUIPOS DE RADIOFRECUENCIA</c:v>
                </c:pt>
                <c:pt idx="15">
                  <c:v>Camion Chevolet FRR</c:v>
                </c:pt>
                <c:pt idx="16">
                  <c:v>Precamara</c:v>
                </c:pt>
                <c:pt idx="17">
                  <c:v>EQUIPO DE COMPUTO DESKTOP con Licencia</c:v>
                </c:pt>
                <c:pt idx="18">
                  <c:v>Ampliación Hardware Eva4400</c:v>
                </c:pt>
                <c:pt idx="19">
                  <c:v>Camion Chevolet FTR</c:v>
                </c:pt>
                <c:pt idx="20">
                  <c:v>Codificadoras</c:v>
                </c:pt>
                <c:pt idx="21">
                  <c:v>Equipos de circuito cerrado de television.</c:v>
                </c:pt>
                <c:pt idx="22">
                  <c:v>Gabinete rack</c:v>
                </c:pt>
                <c:pt idx="23">
                  <c:v>Sistema contra Incendio</c:v>
                </c:pt>
                <c:pt idx="24">
                  <c:v>Estibadora Manual Hidraulica 2 Ton</c:v>
                </c:pt>
                <c:pt idx="25">
                  <c:v>FAB6 Rotary Blister Sealing Machine</c:v>
                </c:pt>
                <c:pt idx="26">
                  <c:v>UPS</c:v>
                </c:pt>
                <c:pt idx="27">
                  <c:v>Software CRM Open Market-Consultoria</c:v>
                </c:pt>
                <c:pt idx="28">
                  <c:v>Sistema de control de acceso</c:v>
                </c:pt>
                <c:pt idx="29">
                  <c:v>Computador All in One HP</c:v>
                </c:pt>
                <c:pt idx="30">
                  <c:v>Equipo de codificacion ink jet Zanasi Modelo Jet 5000</c:v>
                </c:pt>
                <c:pt idx="31">
                  <c:v>Sistema de Alarma contra robo</c:v>
                </c:pt>
                <c:pt idx="32">
                  <c:v>Gatos Hidraulicos</c:v>
                </c:pt>
                <c:pt idx="33">
                  <c:v>AIRE ACONDICIONADO CENTRAL</c:v>
                </c:pt>
                <c:pt idx="34">
                  <c:v>Computador desktop rq908la#abm con licencia</c:v>
                </c:pt>
                <c:pt idx="35">
                  <c:v>Chevrolet NPR - Chasis</c:v>
                </c:pt>
                <c:pt idx="36">
                  <c:v>ACCES  POINT  CISCO</c:v>
                </c:pt>
                <c:pt idx="37">
                  <c:v>Bomba Jockey 3HP para sistema Red Contra Incendio</c:v>
                </c:pt>
                <c:pt idx="38">
                  <c:v>INSTALACION PUNTO DE DATOS</c:v>
                </c:pt>
                <c:pt idx="39">
                  <c:v>SISTEMA DE AIRE ACONDICIONADO</c:v>
                </c:pt>
                <c:pt idx="40">
                  <c:v>Chasis para Bus FRR</c:v>
                </c:pt>
                <c:pt idx="41">
                  <c:v>Plataforma - Niveladora</c:v>
                </c:pt>
                <c:pt idx="42">
                  <c:v>Sistema de alarma contra incendio</c:v>
                </c:pt>
                <c:pt idx="43">
                  <c:v>Baterias Montacargas</c:v>
                </c:pt>
                <c:pt idx="44">
                  <c:v>SISTEMA DE RED  CONTRA INCENDIOS</c:v>
                </c:pt>
                <c:pt idx="45">
                  <c:v>codificadora Markem-Imaje 9040 1.1   cañón P</c:v>
                </c:pt>
                <c:pt idx="46">
                  <c:v>CAMARA DE SEGURIDAD</c:v>
                </c:pt>
                <c:pt idx="47">
                  <c:v>MATERIALES VARIOS</c:v>
                </c:pt>
                <c:pt idx="48">
                  <c:v>DATALOGGER TERMOHIGROMETRO</c:v>
                </c:pt>
                <c:pt idx="49">
                  <c:v>SISTEMA DE TELEPRESENCIA CISCO</c:v>
                </c:pt>
                <c:pt idx="50">
                  <c:v>Handheld Terminal Zebra MC33</c:v>
                </c:pt>
                <c:pt idx="51">
                  <c:v>Hand Held MX7</c:v>
                </c:pt>
                <c:pt idx="52">
                  <c:v>Computador Desktop HP</c:v>
                </c:pt>
                <c:pt idx="53">
                  <c:v>Máquina selladora lateral</c:v>
                </c:pt>
                <c:pt idx="54">
                  <c:v>Datalogger Escort Termohigrometro  </c:v>
                </c:pt>
                <c:pt idx="55">
                  <c:v>PORTATIL LENOVO T430</c:v>
                </c:pt>
                <c:pt idx="56">
                  <c:v>SCANNER</c:v>
                </c:pt>
                <c:pt idx="57">
                  <c:v>SWITCH HPE capa 3 + Poe DE 24 PUERTOS ADMINISTRABLE</c:v>
                </c:pt>
                <c:pt idx="58">
                  <c:v>Sistema completo de alarma</c:v>
                </c:pt>
                <c:pt idx="59">
                  <c:v>Impresora Cod de Barras TCS220</c:v>
                </c:pt>
                <c:pt idx="60">
                  <c:v>Licencias de antivirus</c:v>
                </c:pt>
                <c:pt idx="61">
                  <c:v>GATO  ELECTRICO</c:v>
                </c:pt>
                <c:pt idx="62">
                  <c:v>maquina tayi yeh con túnel termoencogible</c:v>
                </c:pt>
                <c:pt idx="63">
                  <c:v>ACCES POINT CISCO 3502 REQUIERE CONTROLADOR</c:v>
                </c:pt>
                <c:pt idx="64">
                  <c:v>Estanteria De Flujo</c:v>
                </c:pt>
                <c:pt idx="65">
                  <c:v>SERVIDOR PROLIANT ML 150G3 5110HP</c:v>
                </c:pt>
                <c:pt idx="66">
                  <c:v>BASCULA TOLEDO DE 1750 KG MOD 2181</c:v>
                </c:pt>
                <c:pt idx="67">
                  <c:v>Sistema red de cableado estructurado y Electrico</c:v>
                </c:pt>
                <c:pt idx="68">
                  <c:v>Gabinete contra Incendio</c:v>
                </c:pt>
                <c:pt idx="69">
                  <c:v>Servidor HP BLC7000</c:v>
                </c:pt>
                <c:pt idx="70">
                  <c:v>Tunel de termoencgido de doble motor</c:v>
                </c:pt>
                <c:pt idx="71">
                  <c:v>Estibadora Manual Hidraulica 3 Ton</c:v>
                </c:pt>
                <c:pt idx="72">
                  <c:v>Tractocamion Chevrolet FVR - 4 x 2</c:v>
                </c:pt>
                <c:pt idx="73">
                  <c:v>DVR</c:v>
                </c:pt>
                <c:pt idx="74">
                  <c:v>Land Rover</c:v>
                </c:pt>
                <c:pt idx="75">
                  <c:v>Transportador Horizontal (Estibador Electrico)</c:v>
                </c:pt>
                <c:pt idx="76">
                  <c:v>Computador Dx2200 con Licencia MT P4 820 (dual 2.8/800/2*1M)</c:v>
                </c:pt>
                <c:pt idx="77">
                  <c:v>CANASTILLA PLASTICA</c:v>
                </c:pt>
                <c:pt idx="78">
                  <c:v>Modulo expansión teléfono cisco</c:v>
                </c:pt>
                <c:pt idx="79">
                  <c:v>Red de Video para CCTV</c:v>
                </c:pt>
                <c:pt idx="80">
                  <c:v>INSUM.UTILIZ.(INSECTICIDAS-RODENTICIDAS)</c:v>
                </c:pt>
                <c:pt idx="81">
                  <c:v>Switch</c:v>
                </c:pt>
                <c:pt idx="82">
                  <c:v>Carrocería</c:v>
                </c:pt>
                <c:pt idx="83">
                  <c:v>PLATAFORMA ELECTRICA TIPO TIJERA GENIE</c:v>
                </c:pt>
                <c:pt idx="84">
                  <c:v>Nacionalizacion Vehiculos</c:v>
                </c:pt>
                <c:pt idx="85">
                  <c:v>JUEGO DE TORNILLOS Y EMPAQUE PARA BRIDA 4"</c:v>
                </c:pt>
                <c:pt idx="86">
                  <c:v>MODULO SWICH 10GBASE-LR SFP MODULE SFP-10G-LR</c:v>
                </c:pt>
                <c:pt idx="87">
                  <c:v>SISTEMA DE RECAMBIO DE AIRE</c:v>
                </c:pt>
                <c:pt idx="88">
                  <c:v>AIRE ACONDICIONADO 24000</c:v>
                </c:pt>
                <c:pt idx="89">
                  <c:v>UNIDAD CONDENSADORA</c:v>
                </c:pt>
                <c:pt idx="90">
                  <c:v>Furgon Refrigerado NPR en Fibra</c:v>
                </c:pt>
                <c:pt idx="91">
                  <c:v>CHEVROLET KODIAK 241</c:v>
                </c:pt>
                <c:pt idx="92">
                  <c:v>REPUESTOS ( Montacargas)</c:v>
                </c:pt>
                <c:pt idx="93">
                  <c:v>Datalogger Escort Termometro</c:v>
                </c:pt>
                <c:pt idx="94">
                  <c:v>Equipo codificador Linx 7300 2m Cabezal Micro</c:v>
                </c:pt>
                <c:pt idx="95">
                  <c:v>Ascensor</c:v>
                </c:pt>
                <c:pt idx="96">
                  <c:v>Televisor 32" LCD</c:v>
                </c:pt>
                <c:pt idx="97">
                  <c:v>Tunel termoencogido de 2 motores</c:v>
                </c:pt>
                <c:pt idx="98">
                  <c:v>Camara Fotografica</c:v>
                </c:pt>
                <c:pt idx="99">
                  <c:v>HUELLERO   BIOMETRICO</c:v>
                </c:pt>
                <c:pt idx="100">
                  <c:v>UPS 6KVA</c:v>
                </c:pt>
                <c:pt idx="101">
                  <c:v>COMPUTADOR GK 997LA ·ABM PENTIUM D 935 con licencia</c:v>
                </c:pt>
                <c:pt idx="102">
                  <c:v>DODGE</c:v>
                </c:pt>
                <c:pt idx="103">
                  <c:v>Camion Chevrolet NKR III</c:v>
                </c:pt>
                <c:pt idx="104">
                  <c:v>Tarjeta de Regenerativa</c:v>
                </c:pt>
                <c:pt idx="105">
                  <c:v>Detector de Incendio Tipo Beam</c:v>
                </c:pt>
                <c:pt idx="106">
                  <c:v>Carros picking, calibre 16*1"</c:v>
                </c:pt>
                <c:pt idx="107">
                  <c:v>Congelador no frost</c:v>
                </c:pt>
                <c:pt idx="108">
                  <c:v>Canastilla Montacargas</c:v>
                </c:pt>
                <c:pt idx="109">
                  <c:v>ESTIBADOR ELECTRICO CROWN</c:v>
                </c:pt>
                <c:pt idx="110">
                  <c:v>Modulos para Estanteria</c:v>
                </c:pt>
                <c:pt idx="111">
                  <c:v>Telefono IP 100</c:v>
                </c:pt>
                <c:pt idx="112">
                  <c:v>MINI COMPONENTE</c:v>
                </c:pt>
                <c:pt idx="113">
                  <c:v>Plataforma - Limpieza en Alturas</c:v>
                </c:pt>
                <c:pt idx="114">
                  <c:v>Camion Chevolet NQR</c:v>
                </c:pt>
                <c:pt idx="115">
                  <c:v>Aceite Hidraulico x 1/4</c:v>
                </c:pt>
                <c:pt idx="116">
                  <c:v>Marcos</c:v>
                </c:pt>
                <c:pt idx="117">
                  <c:v>CAMIONETA NISSAN-PATROL</c:v>
                </c:pt>
                <c:pt idx="118">
                  <c:v>Microbus Mercedes benz</c:v>
                </c:pt>
                <c:pt idx="119">
                  <c:v>MONTACARGA YALE</c:v>
                </c:pt>
                <c:pt idx="120">
                  <c:v>Chevrolet Captiva 3.0 Full Equipo AT</c:v>
                </c:pt>
                <c:pt idx="121">
                  <c:v>Furgon Camion Chevolet FRR</c:v>
                </c:pt>
                <c:pt idx="122">
                  <c:v>AIRE ACONDICIONADO 36000</c:v>
                </c:pt>
                <c:pt idx="123">
                  <c:v>MONITOR INDUSTRIAL</c:v>
                </c:pt>
                <c:pt idx="124">
                  <c:v>Sistema de Perifoneo</c:v>
                </c:pt>
                <c:pt idx="125">
                  <c:v>Impresora Sato LM-408e</c:v>
                </c:pt>
                <c:pt idx="126">
                  <c:v>Compresores</c:v>
                </c:pt>
                <c:pt idx="127">
                  <c:v>Camion Mitsubishi Fuso</c:v>
                </c:pt>
                <c:pt idx="128">
                  <c:v>Bateria Montacarga 36 Volt.</c:v>
                </c:pt>
                <c:pt idx="129">
                  <c:v>Impresora</c:v>
                </c:pt>
                <c:pt idx="130">
                  <c:v>Datalogger Log Tag de Temperatura y Humedad sin sonda </c:v>
                </c:pt>
                <c:pt idx="131">
                  <c:v>CAMPANA EXTRACTORA</c:v>
                </c:pt>
                <c:pt idx="132">
                  <c:v>PORTATIL HP530 INTEL T2050 CORE DUO 1.66MHZ, 15.4 WXGA WLAN</c:v>
                </c:pt>
                <c:pt idx="133">
                  <c:v>Aceite Hidraulico Montacarga</c:v>
                </c:pt>
                <c:pt idx="134">
                  <c:v>LECTOR DE CÒDIGOS DE BARRAS MC HAND HELD MD 4600</c:v>
                </c:pt>
                <c:pt idx="135">
                  <c:v>SISTEMA DE FILOGUEADO</c:v>
                </c:pt>
                <c:pt idx="136">
                  <c:v>Disco Duro Sata para Desktop 1TB</c:v>
                </c:pt>
                <c:pt idx="137">
                  <c:v>WiFi inalámbrico AH-AP-330-N-W</c:v>
                </c:pt>
                <c:pt idx="138">
                  <c:v>Escaleras tipo avion</c:v>
                </c:pt>
                <c:pt idx="139">
                  <c:v>Software CRM Open Market</c:v>
                </c:pt>
                <c:pt idx="140">
                  <c:v>PLATAFORMA HIDRAULICA SIMEC</c:v>
                </c:pt>
                <c:pt idx="141">
                  <c:v>Motor para cuarto frio</c:v>
                </c:pt>
                <c:pt idx="142">
                  <c:v>Congelador Vertical de 40 pies</c:v>
                </c:pt>
                <c:pt idx="143">
                  <c:v>VIDEO PROYECTOR</c:v>
                </c:pt>
                <c:pt idx="144">
                  <c:v>CONGELACION GELES</c:v>
                </c:pt>
                <c:pt idx="145">
                  <c:v>AIRE ACONDICIONADO 12000</c:v>
                </c:pt>
                <c:pt idx="146">
                  <c:v>Tarjeta Power Card - Montacarga Raymond</c:v>
                </c:pt>
                <c:pt idx="147">
                  <c:v>Termohigrometro</c:v>
                </c:pt>
                <c:pt idx="148">
                  <c:v>Datalogger Log Tag de Temperatura sin sonda </c:v>
                </c:pt>
                <c:pt idx="149">
                  <c:v>AIRE ACONDICIONADO 18000</c:v>
                </c:pt>
                <c:pt idx="150">
                  <c:v>Televisor 55" LCD</c:v>
                </c:pt>
                <c:pt idx="151">
                  <c:v>Furgon Refrigerado en fibra- Chevrolet FRR.</c:v>
                </c:pt>
                <c:pt idx="152">
                  <c:v>Armario de medida de 560 amp</c:v>
                </c:pt>
                <c:pt idx="153">
                  <c:v>Bandas De Rodillos</c:v>
                </c:pt>
                <c:pt idx="154">
                  <c:v>Lector Codigo De Barras</c:v>
                </c:pt>
                <c:pt idx="155">
                  <c:v>Piso para Cuarto Frio</c:v>
                </c:pt>
                <c:pt idx="156">
                  <c:v>Refrigerante</c:v>
                </c:pt>
                <c:pt idx="157">
                  <c:v>RUEDAS</c:v>
                </c:pt>
                <c:pt idx="158">
                  <c:v>Bateria 12V  4Amp</c:v>
                </c:pt>
                <c:pt idx="159">
                  <c:v>Zorras metalicas</c:v>
                </c:pt>
                <c:pt idx="160">
                  <c:v>Cargador de pilas</c:v>
                </c:pt>
                <c:pt idx="161">
                  <c:v>Interface para datalloger Log Tag</c:v>
                </c:pt>
                <c:pt idx="162">
                  <c:v>Utilidad Activos Fijos Maq y equipo</c:v>
                </c:pt>
                <c:pt idx="163">
                  <c:v>Horno Microondas</c:v>
                </c:pt>
                <c:pt idx="164">
                  <c:v>Antena de comunicaciones</c:v>
                </c:pt>
                <c:pt idx="165">
                  <c:v>Licencias Nodos McAfee</c:v>
                </c:pt>
                <c:pt idx="166">
                  <c:v>Compresor para Cuarto Frio</c:v>
                </c:pt>
                <c:pt idx="167">
                  <c:v>Termoselladora</c:v>
                </c:pt>
                <c:pt idx="168">
                  <c:v>Carro  Portabaterías</c:v>
                </c:pt>
                <c:pt idx="169">
                  <c:v>COMPUTADOR VOSTRO 200 con licencia,  INTEL CORE 2 DUO CPU E6</c:v>
                </c:pt>
                <c:pt idx="170">
                  <c:v>Cabina Insonora</c:v>
                </c:pt>
                <c:pt idx="171">
                  <c:v>Semiremolque Tipo Van 2 Ejes - Con Unid. Refrigeracion</c:v>
                </c:pt>
                <c:pt idx="172">
                  <c:v>Servidor DELL</c:v>
                </c:pt>
                <c:pt idx="173">
                  <c:v>Servidor 416768-001</c:v>
                </c:pt>
                <c:pt idx="174">
                  <c:v>Lector Codigo de barras laser Estandar</c:v>
                </c:pt>
                <c:pt idx="175">
                  <c:v>Contactor 40 amp a 220 vts</c:v>
                </c:pt>
                <c:pt idx="176">
                  <c:v>Cevrolet LUV D-MAX Modelo 2012</c:v>
                </c:pt>
                <c:pt idx="177">
                  <c:v>Nevera</c:v>
                </c:pt>
                <c:pt idx="178">
                  <c:v>Televisor 60" SONY Combo con 32"</c:v>
                </c:pt>
                <c:pt idx="179">
                  <c:v>Medidor de Energia</c:v>
                </c:pt>
                <c:pt idx="180">
                  <c:v>Furgon para Chasis Camion FTR</c:v>
                </c:pt>
                <c:pt idx="181">
                  <c:v>Baterías Para UPS</c:v>
                </c:pt>
                <c:pt idx="182">
                  <c:v>Cargador Baterias</c:v>
                </c:pt>
                <c:pt idx="183">
                  <c:v>Bascula</c:v>
                </c:pt>
                <c:pt idx="184">
                  <c:v>Pila Datalogger Escort 3.6Volt.</c:v>
                </c:pt>
                <c:pt idx="185">
                  <c:v>MAQUINA ETIQUETEADORA</c:v>
                </c:pt>
                <c:pt idx="186">
                  <c:v>SERVICIO ADMON SENSORES CUARTO FRIO</c:v>
                </c:pt>
                <c:pt idx="187">
                  <c:v>ACCESORIOS</c:v>
                </c:pt>
                <c:pt idx="188">
                  <c:v>Televisor 40" LCD</c:v>
                </c:pt>
                <c:pt idx="189">
                  <c:v>Impresora Zebra 105 SL</c:v>
                </c:pt>
                <c:pt idx="190">
                  <c:v>DISCADOR</c:v>
                </c:pt>
                <c:pt idx="191">
                  <c:v>Barra Estibadora Tipo Captive</c:v>
                </c:pt>
                <c:pt idx="192">
                  <c:v>Switch Cisco Catalyst 3750-X</c:v>
                </c:pt>
                <c:pt idx="193">
                  <c:v>DIADEMA  PLANTRONICS HW 251</c:v>
                </c:pt>
                <c:pt idx="194">
                  <c:v>NVR PARA CCTV</c:v>
                </c:pt>
                <c:pt idx="195">
                  <c:v>UNIDAD DE MANDO</c:v>
                </c:pt>
                <c:pt idx="196">
                  <c:v>MINI DOMO</c:v>
                </c:pt>
                <c:pt idx="197">
                  <c:v>Maquina control de visión artificial</c:v>
                </c:pt>
                <c:pt idx="198">
                  <c:v>Telefono Celular Black Berry 8520</c:v>
                </c:pt>
                <c:pt idx="199">
                  <c:v>MAQUINA ETIQUETADORA</c:v>
                </c:pt>
                <c:pt idx="200">
                  <c:v>TERMOMETRO LASER INFRAROJO</c:v>
                </c:pt>
                <c:pt idx="201">
                  <c:v>Equipo de codificacion ink jet ref s8 master cabezal 1.1 ¨m¨</c:v>
                </c:pt>
                <c:pt idx="202">
                  <c:v>Furgon para Chasis Camion NQR</c:v>
                </c:pt>
                <c:pt idx="203">
                  <c:v>kiosco pantalla viajes</c:v>
                </c:pt>
                <c:pt idx="204">
                  <c:v>Termografo ambiente multiple uso</c:v>
                </c:pt>
                <c:pt idx="205">
                  <c:v>Memoria Ram 4 GB</c:v>
                </c:pt>
                <c:pt idx="206">
                  <c:v>Disco Duro De 80 Gb</c:v>
                </c:pt>
                <c:pt idx="207">
                  <c:v>Plataforma Elevadora Para Camion</c:v>
                </c:pt>
                <c:pt idx="208">
                  <c:v>AIR-CT2504-15- K95204 WIRELESS CONTROLLER WITH 15 AP</c:v>
                </c:pt>
                <c:pt idx="209">
                  <c:v>Presostato</c:v>
                </c:pt>
                <c:pt idx="210">
                  <c:v>Estanteria liviana</c:v>
                </c:pt>
                <c:pt idx="211">
                  <c:v>LECTOR DE HUELLAS</c:v>
                </c:pt>
                <c:pt idx="212">
                  <c:v>interface para datalloger escort.</c:v>
                </c:pt>
                <c:pt idx="213">
                  <c:v>Colmenas</c:v>
                </c:pt>
                <c:pt idx="214">
                  <c:v>MAPEO DE TEMPERATURA Y HUMEDAD RELATIVA</c:v>
                </c:pt>
                <c:pt idx="215">
                  <c:v>Televisor  50" LCD</c:v>
                </c:pt>
                <c:pt idx="216">
                  <c:v>Maquina Selladora de Alta frecuencia 10 kw</c:v>
                </c:pt>
                <c:pt idx="217">
                  <c:v>Celulares</c:v>
                </c:pt>
                <c:pt idx="218">
                  <c:v>Cubierta</c:v>
                </c:pt>
                <c:pt idx="219">
                  <c:v>Gavetas Plástica</c:v>
                </c:pt>
                <c:pt idx="220">
                  <c:v>Controlador Full Gauge ref. TC 940 RI "PLUS"</c:v>
                </c:pt>
                <c:pt idx="221">
                  <c:v>Bomba de presion para  InkJet  imaje S4/S8</c:v>
                </c:pt>
                <c:pt idx="222">
                  <c:v>Escaleras para Mezanine</c:v>
                </c:pt>
                <c:pt idx="223">
                  <c:v>LICENCIAS PARA OFFICE</c:v>
                </c:pt>
                <c:pt idx="224">
                  <c:v>División de Teja</c:v>
                </c:pt>
                <c:pt idx="225">
                  <c:v>Disco duro 1TB USB</c:v>
                </c:pt>
                <c:pt idx="226">
                  <c:v>Sistema de control de acceso electronico para cuarto frio</c:v>
                </c:pt>
                <c:pt idx="227">
                  <c:v>Bateria 12V 7Amp</c:v>
                </c:pt>
                <c:pt idx="228">
                  <c:v>NUCLEO PARA VIDEO JET</c:v>
                </c:pt>
                <c:pt idx="229">
                  <c:v>Accesorios para Planta Eléctrica</c:v>
                </c:pt>
                <c:pt idx="230">
                  <c:v>TABLEROS ELECTRICOS</c:v>
                </c:pt>
                <c:pt idx="231">
                  <c:v>Cabina de termo encogido Modelo 30*30</c:v>
                </c:pt>
                <c:pt idx="232">
                  <c:v>Tarjeta digital back up cuarto frio</c:v>
                </c:pt>
                <c:pt idx="233">
                  <c:v>Router</c:v>
                </c:pt>
                <c:pt idx="234">
                  <c:v>TRANSFORMADOR TRIFASICO 300 KV 11400/208-120V</c:v>
                </c:pt>
                <c:pt idx="235">
                  <c:v>Apilador electrico</c:v>
                </c:pt>
                <c:pt idx="236">
                  <c:v>Furgon Refrigerado LUV D-Max. en Fibra</c:v>
                </c:pt>
                <c:pt idx="237">
                  <c:v>DOMOS</c:v>
                </c:pt>
                <c:pt idx="238">
                  <c:v>iPAD Wife 32 Gigas</c:v>
                </c:pt>
                <c:pt idx="239">
                  <c:v>Caucho para tornillo</c:v>
                </c:pt>
                <c:pt idx="240">
                  <c:v>TERMINAL INTERMEC CK3</c:v>
                </c:pt>
                <c:pt idx="241">
                  <c:v>Computador portatil rp611la#abm con licencia</c:v>
                </c:pt>
                <c:pt idx="242">
                  <c:v>Bandeja Corta</c:v>
                </c:pt>
                <c:pt idx="243">
                  <c:v>Repuestos Maquinaria Acondicionamiento</c:v>
                </c:pt>
                <c:pt idx="244">
                  <c:v>Resistencia Bandeja Evaporador</c:v>
                </c:pt>
                <c:pt idx="245">
                  <c:v>CONTROLADOR DE TEMPERATURA DE 50 A 300 °C 30 amperios 250 W</c:v>
                </c:pt>
                <c:pt idx="246">
                  <c:v>KIT DE EMPAQUETADURA</c:v>
                </c:pt>
                <c:pt idx="247">
                  <c:v>FILTRO SECADOR</c:v>
                </c:pt>
                <c:pt idx="248">
                  <c:v>Pipeta de Gas refirgerante R-507</c:v>
                </c:pt>
                <c:pt idx="249">
                  <c:v>Tarjeta   CPU CODIFICADORA</c:v>
                </c:pt>
                <c:pt idx="250">
                  <c:v>Aspiradora Industrial</c:v>
                </c:pt>
                <c:pt idx="251">
                  <c:v>Cargador Multiple 5 baterias</c:v>
                </c:pt>
                <c:pt idx="252">
                  <c:v>CAMARA DE VISION</c:v>
                </c:pt>
                <c:pt idx="253">
                  <c:v>Canastilla Open Green</c:v>
                </c:pt>
                <c:pt idx="254">
                  <c:v>RECARGA DE EXTINTORES TIPO BC DE 5 LIBRAS</c:v>
                </c:pt>
                <c:pt idx="255">
                  <c:v>Ruedas  de carga con rodamientos y tornillos ref. 506626501</c:v>
                </c:pt>
                <c:pt idx="256">
                  <c:v>VIDEO PORTERO</c:v>
                </c:pt>
                <c:pt idx="257">
                  <c:v>SOPORTE ACERO PARA  PANTALLAS</c:v>
                </c:pt>
                <c:pt idx="258">
                  <c:v>SCANER METROLOGY 9520 AUTOMATICO - USB</c:v>
                </c:pt>
                <c:pt idx="259">
                  <c:v>Rueda Motriz Montacarga</c:v>
                </c:pt>
                <c:pt idx="260">
                  <c:v>Camara de Video</c:v>
                </c:pt>
                <c:pt idx="261">
                  <c:v>IMPRESORA KYOCERA FS-1300D</c:v>
                </c:pt>
                <c:pt idx="262">
                  <c:v>Mesa de Packing</c:v>
                </c:pt>
                <c:pt idx="263">
                  <c:v>Rueda de Carga Montacarga</c:v>
                </c:pt>
                <c:pt idx="264">
                  <c:v>BICICLETAS</c:v>
                </c:pt>
                <c:pt idx="265">
                  <c:v>Termografo para humedad multiple uso</c:v>
                </c:pt>
                <c:pt idx="266">
                  <c:v>Hidrolavadora</c:v>
                </c:pt>
                <c:pt idx="267">
                  <c:v>Maquina Kallfass</c:v>
                </c:pt>
                <c:pt idx="268">
                  <c:v>Patch Panel</c:v>
                </c:pt>
                <c:pt idx="269">
                  <c:v>MANGUERA</c:v>
                </c:pt>
                <c:pt idx="270">
                  <c:v>BANDEJA DE SELLADO TODAY X 6, 12 CAVIDADES</c:v>
                </c:pt>
                <c:pt idx="271">
                  <c:v>Tarjeta Julia - Montacarga Jungheinrich ETV216</c:v>
                </c:pt>
                <c:pt idx="272">
                  <c:v>MONITOR DE 19"</c:v>
                </c:pt>
                <c:pt idx="273">
                  <c:v>Sirena</c:v>
                </c:pt>
                <c:pt idx="274">
                  <c:v>Telefono araña para audio conferencia</c:v>
                </c:pt>
                <c:pt idx="275">
                  <c:v>TELEFONO DIGITAL PANASONIC</c:v>
                </c:pt>
                <c:pt idx="276">
                  <c:v>TUBO FLEXIBLE</c:v>
                </c:pt>
                <c:pt idx="277">
                  <c:v>Lectora de Proximidad</c:v>
                </c:pt>
                <c:pt idx="278">
                  <c:v>Tanque precargado hidflo</c:v>
                </c:pt>
                <c:pt idx="279">
                  <c:v>Valvula selladora</c:v>
                </c:pt>
                <c:pt idx="280">
                  <c:v>PISTOLA PARA BARRA HOT MELT</c:v>
                </c:pt>
                <c:pt idx="281">
                  <c:v>FREEZER VERTICAL 60 Pies cúbicos</c:v>
                </c:pt>
                <c:pt idx="282">
                  <c:v>MOLDE, TROQUEL Y JUEGO DE ELECTRODO CHAPSTICK FUSION MIX</c:v>
                </c:pt>
                <c:pt idx="283">
                  <c:v>GRABADORAS</c:v>
                </c:pt>
                <c:pt idx="284">
                  <c:v>Baterias para equipos radiofrecuencia.</c:v>
                </c:pt>
                <c:pt idx="285">
                  <c:v>Contenedor 40 Pies</c:v>
                </c:pt>
                <c:pt idx="286">
                  <c:v>Equipo de Bombeo</c:v>
                </c:pt>
                <c:pt idx="287">
                  <c:v>Aceite TELLUS 32</c:v>
                </c:pt>
                <c:pt idx="288">
                  <c:v>Carreta plana de 43 eje de 578-374 con ru</c:v>
                </c:pt>
                <c:pt idx="289">
                  <c:v>PUENTES NIVELADORES PARA PISO BODEGAS Y VEHICULOS</c:v>
                </c:pt>
                <c:pt idx="290">
                  <c:v>RELE TERMICO</c:v>
                </c:pt>
                <c:pt idx="291">
                  <c:v>Disco Duro de 320GB</c:v>
                </c:pt>
                <c:pt idx="292">
                  <c:v>Aceite hidráulico</c:v>
                </c:pt>
                <c:pt idx="293">
                  <c:v>Chapetas para montacargas</c:v>
                </c:pt>
                <c:pt idx="294">
                  <c:v>Lamina Control Roedor</c:v>
                </c:pt>
                <c:pt idx="295">
                  <c:v>Cajas plasticas de seguridad 60*40*40</c:v>
                </c:pt>
                <c:pt idx="296">
                  <c:v>Rodamiento  6205ZZ</c:v>
                </c:pt>
                <c:pt idx="297">
                  <c:v>Mod 64 Full Gauge</c:v>
                </c:pt>
                <c:pt idx="298">
                  <c:v>UNIDAD COPELAND 3 HP</c:v>
                </c:pt>
                <c:pt idx="299">
                  <c:v>JUEGO DE ELECTRODOS Y CAMAS DE SELLADO MEGABLISTER CHAPSTICK</c:v>
                </c:pt>
                <c:pt idx="300">
                  <c:v>CILINDRO GAS MAPP</c:v>
                </c:pt>
                <c:pt idx="301">
                  <c:v>Extractor  Centrifugo</c:v>
                </c:pt>
                <c:pt idx="302">
                  <c:v>Soportes motor montacarga</c:v>
                </c:pt>
                <c:pt idx="303">
                  <c:v>Pistola de Aire Caliente</c:v>
                </c:pt>
                <c:pt idx="304">
                  <c:v>SEMAFORO PARA REQUISA ALEATORIO</c:v>
                </c:pt>
                <c:pt idx="305">
                  <c:v>Telefono inalambrico Panasoni re f  TGX 3611</c:v>
                </c:pt>
                <c:pt idx="306">
                  <c:v>Computador Inkjet Imaje</c:v>
                </c:pt>
                <c:pt idx="307">
                  <c:v>MEMORIA RAM PARA SERVIDOR 8/16 GB</c:v>
                </c:pt>
                <c:pt idx="308">
                  <c:v>Extractor de olores</c:v>
                </c:pt>
                <c:pt idx="309">
                  <c:v>Telefono Celular Black Berry Bold 9000</c:v>
                </c:pt>
                <c:pt idx="310">
                  <c:v>MEMORIA PARA PORTATIL</c:v>
                </c:pt>
                <c:pt idx="311">
                  <c:v>FILTRO PRINCIPAL</c:v>
                </c:pt>
                <c:pt idx="312">
                  <c:v>Datalogger PARA CLIENTES VALIDATE</c:v>
                </c:pt>
                <c:pt idx="313">
                  <c:v>Sensor para Codificadora</c:v>
                </c:pt>
                <c:pt idx="314">
                  <c:v>CARRO PARA TRANSPORTAR BATERIAS DE MONTACARGAS</c:v>
                </c:pt>
                <c:pt idx="315">
                  <c:v>Greca 60 tintos</c:v>
                </c:pt>
                <c:pt idx="316">
                  <c:v>Relevo</c:v>
                </c:pt>
                <c:pt idx="317">
                  <c:v>Cocina Industrial</c:v>
                </c:pt>
                <c:pt idx="318">
                  <c:v>AUTOMATIZACION DE CODIFICADO</c:v>
                </c:pt>
                <c:pt idx="319">
                  <c:v>Evaporador Aire Acondicionado</c:v>
                </c:pt>
                <c:pt idx="320">
                  <c:v>Escalera tres pasos  en aluminio</c:v>
                </c:pt>
                <c:pt idx="321">
                  <c:v>CONTACTOR 25 AMP CON BOBINA A 220 Y RELE TERMICO</c:v>
                </c:pt>
                <c:pt idx="322">
                  <c:v>Unidad Indicacion  - Display</c:v>
                </c:pt>
                <c:pt idx="323">
                  <c:v>Rueda giratoria 3" con soporte</c:v>
                </c:pt>
                <c:pt idx="324">
                  <c:v>Procesador para un ML 150 G3 Dual- Core Intel</c:v>
                </c:pt>
                <c:pt idx="325">
                  <c:v>Sensor Fotoeléctrico</c:v>
                </c:pt>
                <c:pt idx="326">
                  <c:v>Mouse usb negro</c:v>
                </c:pt>
                <c:pt idx="327">
                  <c:v>Motor Ventilador C.F.</c:v>
                </c:pt>
                <c:pt idx="328">
                  <c:v>Freno Motor de Tracccion Montacarga</c:v>
                </c:pt>
                <c:pt idx="329">
                  <c:v>Tarjeta para sistema de alarma</c:v>
                </c:pt>
                <c:pt idx="330">
                  <c:v>Termocupla</c:v>
                </c:pt>
                <c:pt idx="331">
                  <c:v>CABEZAL PARA MAQUINA IMPRESORA</c:v>
                </c:pt>
                <c:pt idx="332">
                  <c:v>Centro de Comunicaciones E-PBX</c:v>
                </c:pt>
                <c:pt idx="333">
                  <c:v>EQUIPO HEAT PUMP PARA CUARTO A TEMPERATURA CONTROLADA</c:v>
                </c:pt>
                <c:pt idx="334">
                  <c:v>MEMORIA DDR2 1 GB BUS 667</c:v>
                </c:pt>
                <c:pt idx="335">
                  <c:v>SENSOR DE MOVIMIENTO</c:v>
                </c:pt>
                <c:pt idx="336">
                  <c:v>Agua para Bateria Montacarga</c:v>
                </c:pt>
                <c:pt idx="337">
                  <c:v>JUEGO DE LLAVES MIXTAS</c:v>
                </c:pt>
                <c:pt idx="338">
                  <c:v>Bateria para portatil</c:v>
                </c:pt>
                <c:pt idx="339">
                  <c:v>LAMINA CARTON PLAST</c:v>
                </c:pt>
                <c:pt idx="340">
                  <c:v>Cargador de batería</c:v>
                </c:pt>
                <c:pt idx="341">
                  <c:v>HP PROLIANT ML310E GEN8 SERIE SATA</c:v>
                </c:pt>
                <c:pt idx="342">
                  <c:v>Balizas</c:v>
                </c:pt>
                <c:pt idx="343">
                  <c:v>AIRE ACONDICIONADO 9000</c:v>
                </c:pt>
                <c:pt idx="344">
                  <c:v>REPROGRAMACION DE DISPOSITIVO</c:v>
                </c:pt>
                <c:pt idx="345">
                  <c:v>TUBO MT</c:v>
                </c:pt>
                <c:pt idx="346">
                  <c:v>Teclado de Mando (51132906)</c:v>
                </c:pt>
                <c:pt idx="347">
                  <c:v>CARROGATO CROWN</c:v>
                </c:pt>
                <c:pt idx="348">
                  <c:v>MONITOR DE 42"</c:v>
                </c:pt>
                <c:pt idx="349">
                  <c:v>BANDEJA TODAY X  7 UNDS SURTIDO 11-2016</c:v>
                </c:pt>
                <c:pt idx="350">
                  <c:v>Breaker industrial de 1 X 20 tipo riel</c:v>
                </c:pt>
                <c:pt idx="351">
                  <c:v>Telefono Panasonic Sencillo</c:v>
                </c:pt>
                <c:pt idx="352">
                  <c:v>Televisor  43" LCD</c:v>
                </c:pt>
                <c:pt idx="353">
                  <c:v>METROS DE CABLE UTP</c:v>
                </c:pt>
                <c:pt idx="354">
                  <c:v>Motor 110v 18w grande</c:v>
                </c:pt>
                <c:pt idx="355">
                  <c:v>MOTOCOMPRESOR COPELAND SEMIHERMETICO</c:v>
                </c:pt>
                <c:pt idx="356">
                  <c:v>Protector Alfajor Piso Cuarto Congelacion.</c:v>
                </c:pt>
                <c:pt idx="357">
                  <c:v>Traslado de  trilateral</c:v>
                </c:pt>
                <c:pt idx="358">
                  <c:v>Contactor 18 Amp</c:v>
                </c:pt>
                <c:pt idx="359">
                  <c:v>Estibadora Manual Hidraulica 2 Ton (Angosta)</c:v>
                </c:pt>
                <c:pt idx="360">
                  <c:v>Campana Dual Eolica</c:v>
                </c:pt>
                <c:pt idx="361">
                  <c:v>MONITOR DE 14"</c:v>
                </c:pt>
                <c:pt idx="362">
                  <c:v>Soportes para unidad de mantenimiento</c:v>
                </c:pt>
                <c:pt idx="363">
                  <c:v>Balanza Electronica</c:v>
                </c:pt>
                <c:pt idx="364">
                  <c:v>TARJETAS RED NEX 10/100</c:v>
                </c:pt>
                <c:pt idx="365">
                  <c:v>Eje acero inoxidable</c:v>
                </c:pt>
                <c:pt idx="366">
                  <c:v>Fuentes ATX para CPU</c:v>
                </c:pt>
                <c:pt idx="367">
                  <c:v>CABLEADO ESTRUCTURADO PROYECTO RADIO FRECUENCIA</c:v>
                </c:pt>
                <c:pt idx="368">
                  <c:v>Lector image kiosk 5.0 64mb ram / 32 mb flash 802.11b wirele</c:v>
                </c:pt>
                <c:pt idx="369">
                  <c:v>MONITOR DE 17"</c:v>
                </c:pt>
                <c:pt idx="370">
                  <c:v>Walkie Talkie</c:v>
                </c:pt>
                <c:pt idx="371">
                  <c:v>Calibración De termómetro datalogger Equipo Nuevo</c:v>
                </c:pt>
                <c:pt idx="372">
                  <c:v>TELEFONO PANASONIC CON ALTAVOZ</c:v>
                </c:pt>
                <c:pt idx="373">
                  <c:v>FUENTE DE PODER 12 VOLTIOS</c:v>
                </c:pt>
                <c:pt idx="374">
                  <c:v>Motores Banda Transportadora</c:v>
                </c:pt>
                <c:pt idx="375">
                  <c:v>Empaquetadura Bomba Hidraulica Montacarga</c:v>
                </c:pt>
                <c:pt idx="376">
                  <c:v>Caja Radwell 5800</c:v>
                </c:pt>
                <c:pt idx="377">
                  <c:v>Reparacion Cilindro - Cromado</c:v>
                </c:pt>
                <c:pt idx="378">
                  <c:v>KIT DE REEQUIPAMIENTO</c:v>
                </c:pt>
                <c:pt idx="379">
                  <c:v>Computador IMac de 21.5 pulgadas</c:v>
                </c:pt>
                <c:pt idx="380">
                  <c:v>Sofware para Huellero</c:v>
                </c:pt>
                <c:pt idx="381">
                  <c:v>tornillo flexible de 22 mm</c:v>
                </c:pt>
                <c:pt idx="382">
                  <c:v>IMPRESORA LASER KYOCERA MODELO FS-2000D</c:v>
                </c:pt>
                <c:pt idx="383">
                  <c:v>Cilindro Direccion Montacarga</c:v>
                </c:pt>
                <c:pt idx="384">
                  <c:v>SIM CARD  AVANTEL</c:v>
                </c:pt>
                <c:pt idx="385">
                  <c:v>Tablet Samsung TAB  -E7</c:v>
                </c:pt>
                <c:pt idx="386">
                  <c:v>Tuerca de 3/8 RO negra</c:v>
                </c:pt>
                <c:pt idx="387">
                  <c:v>TERMOMETRO INFRAROJO</c:v>
                </c:pt>
                <c:pt idx="388">
                  <c:v>Escaner</c:v>
                </c:pt>
                <c:pt idx="389">
                  <c:v>Fuente de poder Redundante 460 W GOLD 92%</c:v>
                </c:pt>
                <c:pt idx="390">
                  <c:v>SONDA</c:v>
                </c:pt>
                <c:pt idx="391">
                  <c:v>Calificacion Precava</c:v>
                </c:pt>
                <c:pt idx="392">
                  <c:v>CERAMICAS</c:v>
                </c:pt>
                <c:pt idx="393">
                  <c:v>BANDA MALLA FIBRA DE VIDRIO</c:v>
                </c:pt>
                <c:pt idx="394">
                  <c:v>SENSOR FOTO ELECTRICO CODIFICADOR ZANASI</c:v>
                </c:pt>
                <c:pt idx="395">
                  <c:v>Agua para Red Contra Incendios</c:v>
                </c:pt>
                <c:pt idx="396">
                  <c:v>KIT PARA REDUNDANCIA HP 4U RPS Enablement Kit</c:v>
                </c:pt>
                <c:pt idx="397">
                  <c:v>DVD Blu-Ray de 25 GB</c:v>
                </c:pt>
                <c:pt idx="398">
                  <c:v>EMPAQUE EXTINTOR</c:v>
                </c:pt>
                <c:pt idx="399">
                  <c:v>Greca 30 tintos</c:v>
                </c:pt>
                <c:pt idx="400">
                  <c:v>GATEWAY 24 FXS GRANDSTREAM</c:v>
                </c:pt>
                <c:pt idx="401">
                  <c:v>CARRIL DEL ASIENTO</c:v>
                </c:pt>
                <c:pt idx="402">
                  <c:v>Rodamiento Transmision No 50452065</c:v>
                </c:pt>
                <c:pt idx="403">
                  <c:v>Valvula  Solenoide con accesorios</c:v>
                </c:pt>
                <c:pt idx="404">
                  <c:v>Rodamiento Rueda de Carga</c:v>
                </c:pt>
                <c:pt idx="405">
                  <c:v>Repuesto/Instalacion Lector Biometrico U580</c:v>
                </c:pt>
                <c:pt idx="406">
                  <c:v>LAMPARA PARA VIDEO BEAM</c:v>
                </c:pt>
                <c:pt idx="407">
                  <c:v>Mecanizado de cilindro</c:v>
                </c:pt>
                <c:pt idx="408">
                  <c:v>Bateria 12V 5Amp</c:v>
                </c:pt>
                <c:pt idx="409">
                  <c:v>Datalogger Log Tag de Temperatura con sonda</c:v>
                </c:pt>
                <c:pt idx="410">
                  <c:v>Cilindro Hidraulico Ref. 50462499</c:v>
                </c:pt>
                <c:pt idx="411">
                  <c:v>PATCH CORD CAT: 6 DE 3M.</c:v>
                </c:pt>
                <c:pt idx="412">
                  <c:v>Contactor 48 Volt. Montacarga</c:v>
                </c:pt>
                <c:pt idx="413">
                  <c:v>Bomba de fuerza (para codificadora)</c:v>
                </c:pt>
                <c:pt idx="414">
                  <c:v>Contacto</c:v>
                </c:pt>
                <c:pt idx="415">
                  <c:v>RODACHINA GRANDE DOBLE</c:v>
                </c:pt>
                <c:pt idx="416">
                  <c:v>TAPAS CANASTILLA PLASTICA</c:v>
                </c:pt>
                <c:pt idx="417">
                  <c:v>Gramera Digital</c:v>
                </c:pt>
                <c:pt idx="418">
                  <c:v>Teclado alfa numérico</c:v>
                </c:pt>
                <c:pt idx="419">
                  <c:v>SPS-MODULE ONBRD ADM</c:v>
                </c:pt>
                <c:pt idx="420">
                  <c:v>Fusible para Montacarga</c:v>
                </c:pt>
                <c:pt idx="421">
                  <c:v>Kit Impeler para bomba Jotkey   </c:v>
                </c:pt>
                <c:pt idx="422">
                  <c:v>Moto bomba</c:v>
                </c:pt>
                <c:pt idx="423">
                  <c:v>Decodificador IPUSB2HDMI Conversor  USB a HDMI O HDMI sobre</c:v>
                </c:pt>
                <c:pt idx="424">
                  <c:v>CPU PENTIUM IV 3.4 GHZ, DISCO DURO 80 GB, MEMORIA RAM 1 GB</c:v>
                </c:pt>
                <c:pt idx="425">
                  <c:v>tornillo 1/8 * 1 1/2" con tuerca</c:v>
                </c:pt>
                <c:pt idx="426">
                  <c:v>Porta Resistencia de 650 mm</c:v>
                </c:pt>
                <c:pt idx="427">
                  <c:v>Bombillo Piloto rojo 220Vac, 22mm</c:v>
                </c:pt>
                <c:pt idx="428">
                  <c:v>CAPACITORES DE 5MFD</c:v>
                </c:pt>
                <c:pt idx="429">
                  <c:v>Compresor Aire Acondicionado - Maquinaría y Equipo</c:v>
                </c:pt>
                <c:pt idx="430">
                  <c:v>Gsm modem (for sms alerts)</c:v>
                </c:pt>
                <c:pt idx="431">
                  <c:v>Rectificar Roscas y Cambio Tornillo Push Pull</c:v>
                </c:pt>
                <c:pt idx="432">
                  <c:v>SIMORRESISTENTES DE 1 VIA  6"</c:v>
                </c:pt>
                <c:pt idx="433">
                  <c:v>JUEGO EMPAQUETADURAS CILINDRO</c:v>
                </c:pt>
                <c:pt idx="434">
                  <c:v>MONTAJE BOMBA RED CONTRA INCENDIO</c:v>
                </c:pt>
                <c:pt idx="435">
                  <c:v>Pulsador SIDE SHIF</c:v>
                </c:pt>
                <c:pt idx="436">
                  <c:v>Potenciometro Mandos Montacarga</c:v>
                </c:pt>
                <c:pt idx="437">
                  <c:v>Contactor Funciones Montacarga</c:v>
                </c:pt>
                <c:pt idx="438">
                  <c:v>LAMPARA DE EMERGENCIA 12W C.A.</c:v>
                </c:pt>
                <c:pt idx="439">
                  <c:v>Base para relevo</c:v>
                </c:pt>
                <c:pt idx="440">
                  <c:v>Filtros de carbón activado para refrigeracion</c:v>
                </c:pt>
                <c:pt idx="441">
                  <c:v>UNIDAD DE MANTENIMIENTO DE AIRE, REF. GFR300-8  Y GL300-8</c:v>
                </c:pt>
                <c:pt idx="442">
                  <c:v>Microswich de levante y descenso ref. 580020009</c:v>
                </c:pt>
                <c:pt idx="443">
                  <c:v>MINI UPS PARA EQUIPO BIOMETRICO U580</c:v>
                </c:pt>
                <c:pt idx="444">
                  <c:v>CAPOT JH</c:v>
                </c:pt>
                <c:pt idx="445">
                  <c:v>Transferencia marca Breter</c:v>
                </c:pt>
                <c:pt idx="446">
                  <c:v>TARJETA IMPORTADORA DE 16 CANALES DE VIDEO</c:v>
                </c:pt>
                <c:pt idx="447">
                  <c:v>Ampliacion  Cuarto frio</c:v>
                </c:pt>
                <c:pt idx="448">
                  <c:v>MOLDE DE 16 CAVIDADES PARA SELLAR TERMO-FORMADO</c:v>
                </c:pt>
                <c:pt idx="449">
                  <c:v>Impresora FX-2190- carro ancho, 500cps a 10 cpi, paralelo, o</c:v>
                </c:pt>
                <c:pt idx="450">
                  <c:v>TECLADO IMAJE S8 MASTER</c:v>
                </c:pt>
                <c:pt idx="451">
                  <c:v>ROCIADORES LISTADOS 3/4" PENDENT, K=8.0, PARA RAKS, RESPUESA</c:v>
                </c:pt>
                <c:pt idx="452">
                  <c:v>Cilindro R-404</c:v>
                </c:pt>
                <c:pt idx="453">
                  <c:v>Motor Electrico de Direccion Jungheinrich</c:v>
                </c:pt>
                <c:pt idx="454">
                  <c:v>ESTAÑO PARA SOLDAR</c:v>
                </c:pt>
                <c:pt idx="455">
                  <c:v>DESHUMIFICADOR</c:v>
                </c:pt>
                <c:pt idx="456">
                  <c:v>Bateria de Litio</c:v>
                </c:pt>
                <c:pt idx="457">
                  <c:v>GAVETERO MODULAR CERRADO GRANDE REFERENCIA M04. DIMENSIONES:</c:v>
                </c:pt>
                <c:pt idx="458">
                  <c:v>MAQUINA BOLSEADORA DE SEGUNDA</c:v>
                </c:pt>
                <c:pt idx="459">
                  <c:v>Manguera  Mástil</c:v>
                </c:pt>
                <c:pt idx="460">
                  <c:v>Filtro 1/2</c:v>
                </c:pt>
                <c:pt idx="461">
                  <c:v>Motorreductor sinfín corona Ramfe Ref. SB01-142-4070-B3</c:v>
                </c:pt>
                <c:pt idx="462">
                  <c:v>Estructura de seguridad para Neveras</c:v>
                </c:pt>
                <c:pt idx="463">
                  <c:v>Cable encauchetado 4 x 10 awg</c:v>
                </c:pt>
                <c:pt idx="464">
                  <c:v>Ventilador Oficina</c:v>
                </c:pt>
                <c:pt idx="465">
                  <c:v>CABLE ENCAUCHETADO 12 *3</c:v>
                </c:pt>
                <c:pt idx="466">
                  <c:v>REPRODUCTOR DVD</c:v>
                </c:pt>
                <c:pt idx="467">
                  <c:v>Empaquetadura Cilindro Pantografo</c:v>
                </c:pt>
                <c:pt idx="468">
                  <c:v>DESIONIZADOR</c:v>
                </c:pt>
                <c:pt idx="469">
                  <c:v>VALVULA DE SUCCION</c:v>
                </c:pt>
                <c:pt idx="470">
                  <c:v>Bomba de condensado</c:v>
                </c:pt>
                <c:pt idx="471">
                  <c:v>SENSOR INFRARROJO INTERIOR</c:v>
                </c:pt>
                <c:pt idx="472">
                  <c:v>Juego de Resistencias</c:v>
                </c:pt>
                <c:pt idx="473">
                  <c:v>Juego de brocas de 1 a 10 m.m. Dormer</c:v>
                </c:pt>
                <c:pt idx="474">
                  <c:v>Tecla del Multipiloto</c:v>
                </c:pt>
                <c:pt idx="475">
                  <c:v>Baquela porta cuchilla para selladora en L</c:v>
                </c:pt>
                <c:pt idx="476">
                  <c:v>Boquilla para Soldar Doble Uniwell</c:v>
                </c:pt>
                <c:pt idx="477">
                  <c:v>tula en lona</c:v>
                </c:pt>
                <c:pt idx="478">
                  <c:v>CONTROLES EKC 202</c:v>
                </c:pt>
                <c:pt idx="479">
                  <c:v>MANOMETRO</c:v>
                </c:pt>
                <c:pt idx="480">
                  <c:v>Kit Original de Escobillas Motor Traccion</c:v>
                </c:pt>
                <c:pt idx="481">
                  <c:v>IPOD</c:v>
                </c:pt>
                <c:pt idx="482">
                  <c:v>Correas para compresor</c:v>
                </c:pt>
                <c:pt idx="483">
                  <c:v>TREN MOVIL DE APOYO</c:v>
                </c:pt>
                <c:pt idx="484">
                  <c:v>PULIDORA</c:v>
                </c:pt>
                <c:pt idx="485">
                  <c:v>Telefono inalambrico GE</c:v>
                </c:pt>
                <c:pt idx="486">
                  <c:v>Control de temperatura digital 48x48 mm 100-240 vac SSR</c:v>
                </c:pt>
                <c:pt idx="487">
                  <c:v>Buje de 8" reductor plastico</c:v>
                </c:pt>
                <c:pt idx="488">
                  <c:v>Conector Montacarga</c:v>
                </c:pt>
                <c:pt idx="489">
                  <c:v>Breaker industrial de 3 X 40 A</c:v>
                </c:pt>
                <c:pt idx="490">
                  <c:v>Regulador de voltaje</c:v>
                </c:pt>
                <c:pt idx="491">
                  <c:v>TELEFONO  AVANTEL .</c:v>
                </c:pt>
                <c:pt idx="492">
                  <c:v>Caja de herramienta</c:v>
                </c:pt>
                <c:pt idx="493">
                  <c:v>Equipo de sonido</c:v>
                </c:pt>
                <c:pt idx="494">
                  <c:v>MODULO SWICH 10GBASE-SR SFP MODULE SFP-10G-SR</c:v>
                </c:pt>
                <c:pt idx="495">
                  <c:v>RODAMIENTOS RUEDAS DE CARGA</c:v>
                </c:pt>
                <c:pt idx="496">
                  <c:v>MICROFONO INHALAMBRICO</c:v>
                </c:pt>
                <c:pt idx="497">
                  <c:v>MONITOR PROFESIONAL DE 50"</c:v>
                </c:pt>
                <c:pt idx="498">
                  <c:v>Tarjeta Clarke</c:v>
                </c:pt>
                <c:pt idx="499">
                  <c:v>Refrigerador Horizontal</c:v>
                </c:pt>
                <c:pt idx="500">
                  <c:v>DISCO DURO 80 GB PORTATIL DELL INSPI</c:v>
                </c:pt>
                <c:pt idx="501">
                  <c:v>Fabricación bandejas Chapstick x 1 regular x 8 cavidades.</c:v>
                </c:pt>
                <c:pt idx="502">
                  <c:v>Manguera Elevacion</c:v>
                </c:pt>
                <c:pt idx="503">
                  <c:v>Cofre eléctrico metálico 30 cm largo x 30 cm ancho x15 cm</c:v>
                </c:pt>
                <c:pt idx="504">
                  <c:v>Discador GSM</c:v>
                </c:pt>
                <c:pt idx="505">
                  <c:v>Manguera Reach</c:v>
                </c:pt>
                <c:pt idx="506">
                  <c:v>Sensor de Altura Montacarga</c:v>
                </c:pt>
                <c:pt idx="507">
                  <c:v>Teclado de Mando</c:v>
                </c:pt>
                <c:pt idx="508">
                  <c:v>Impresora Easy coder pd41</c:v>
                </c:pt>
                <c:pt idx="509">
                  <c:v>MEMORIA DDR2 GB BUS 667</c:v>
                </c:pt>
                <c:pt idx="510">
                  <c:v>Tela Siliconada Gris para cortinas de túneles de TE</c:v>
                </c:pt>
                <c:pt idx="511">
                  <c:v>Distanciometro Laser</c:v>
                </c:pt>
                <c:pt idx="512">
                  <c:v>PONCHADORA RJ45</c:v>
                </c:pt>
                <c:pt idx="513">
                  <c:v>TUERCA</c:v>
                </c:pt>
                <c:pt idx="514">
                  <c:v>RIEL CORREDERA</c:v>
                </c:pt>
                <c:pt idx="515">
                  <c:v>Brilladora Industrial</c:v>
                </c:pt>
                <c:pt idx="516">
                  <c:v>REPUESTOS (maquinaria para alturas)</c:v>
                </c:pt>
                <c:pt idx="517">
                  <c:v>Control de Temperatura 48x48 Salida SSR</c:v>
                </c:pt>
                <c:pt idx="518">
                  <c:v>Bomba de agua a presión</c:v>
                </c:pt>
                <c:pt idx="519">
                  <c:v>Impresora Intermec</c:v>
                </c:pt>
                <c:pt idx="520">
                  <c:v>VÁLVULA DE PRUEBA Y DRENAJE 2" UL/FM</c:v>
                </c:pt>
                <c:pt idx="521">
                  <c:v>Electrodo-troquel</c:v>
                </c:pt>
                <c:pt idx="522">
                  <c:v>Válvula Hidrostática</c:v>
                </c:pt>
                <c:pt idx="523">
                  <c:v>Temporizador Análogo</c:v>
                </c:pt>
                <c:pt idx="524">
                  <c:v>SOPORTE A PISO PARA TELEVISOR</c:v>
                </c:pt>
                <c:pt idx="525">
                  <c:v>SERVIDOR HP SERVER ML 115AMD 437288-001</c:v>
                </c:pt>
                <c:pt idx="526">
                  <c:v>CABLE DE DATA SWITCH KVM</c:v>
                </c:pt>
                <c:pt idx="527">
                  <c:v>Liquido de Freno Montacarga</c:v>
                </c:pt>
                <c:pt idx="528">
                  <c:v>Reductor Sinfin corona Rfe. SCAZ63-(80)</c:v>
                </c:pt>
                <c:pt idx="529">
                  <c:v>Perilla Direccion Montacarga</c:v>
                </c:pt>
                <c:pt idx="530">
                  <c:v>Baterias Adicional 2200m AH</c:v>
                </c:pt>
                <c:pt idx="531">
                  <c:v>Juego de Destornilladores Perilleros</c:v>
                </c:pt>
                <c:pt idx="532">
                  <c:v>Quemador Blu-Ray LG</c:v>
                </c:pt>
                <c:pt idx="533">
                  <c:v>Selector de Muletilla</c:v>
                </c:pt>
                <c:pt idx="534">
                  <c:v>Temporizador 0-3s análogo</c:v>
                </c:pt>
                <c:pt idx="535">
                  <c:v>Disco Duro de 250GB</c:v>
                </c:pt>
                <c:pt idx="536">
                  <c:v>Reparar bomba de freno montacarga.</c:v>
                </c:pt>
                <c:pt idx="537">
                  <c:v>Grasera</c:v>
                </c:pt>
                <c:pt idx="538">
                  <c:v>molde en resina -  troqueles de corte</c:v>
                </c:pt>
                <c:pt idx="539">
                  <c:v>Licencia de Datanet con Datpass</c:v>
                </c:pt>
                <c:pt idx="540">
                  <c:v>PERTIGA TELESCOPICA</c:v>
                </c:pt>
                <c:pt idx="541">
                  <c:v>Reloj Pix 3000 X</c:v>
                </c:pt>
                <c:pt idx="542">
                  <c:v>Sistema de Digiturno</c:v>
                </c:pt>
                <c:pt idx="543">
                  <c:v>Campana en acero para ducto flexible de extracción</c:v>
                </c:pt>
                <c:pt idx="544">
                  <c:v>Bateria saft lithium 3.6v LS 14250</c:v>
                </c:pt>
                <c:pt idx="545">
                  <c:v>Racor cilindrico para pantografo</c:v>
                </c:pt>
                <c:pt idx="546">
                  <c:v>Cargador para portatil</c:v>
                </c:pt>
                <c:pt idx="547">
                  <c:v>Relevos 12 voltios  Referencia OMRON  LYRJ</c:v>
                </c:pt>
                <c:pt idx="548">
                  <c:v>Instalacion de Identificador</c:v>
                </c:pt>
                <c:pt idx="549">
                  <c:v>Manguera Sistema Hidraulico Montacarga</c:v>
                </c:pt>
                <c:pt idx="550">
                  <c:v>SOPLADORA</c:v>
                </c:pt>
                <c:pt idx="551">
                  <c:v>BATERIA AVANTEL</c:v>
                </c:pt>
                <c:pt idx="552">
                  <c:v>sensor del viscosímetro de una  codificadora  Zanasi</c:v>
                </c:pt>
                <c:pt idx="553">
                  <c:v>Flushing E.Q imaje</c:v>
                </c:pt>
                <c:pt idx="554">
                  <c:v>Malla polo a tierra</c:v>
                </c:pt>
                <c:pt idx="555">
                  <c:v>Exploradora y Accesorios Montacarga</c:v>
                </c:pt>
                <c:pt idx="556">
                  <c:v>ABRAZADERA AUTOAJUSTABLE DE 2"</c:v>
                </c:pt>
                <c:pt idx="557">
                  <c:v>MANIJA</c:v>
                </c:pt>
                <c:pt idx="558">
                  <c:v>PANTALLA MAPLE</c:v>
                </c:pt>
                <c:pt idx="559">
                  <c:v>POWER SWITCHING SUPPLY FOR Z5000</c:v>
                </c:pt>
                <c:pt idx="560">
                  <c:v>Nivelador Soporte Cabezal</c:v>
                </c:pt>
                <c:pt idx="561">
                  <c:v>IMPRESORA SAMSUNG ML-2010</c:v>
                </c:pt>
                <c:pt idx="562">
                  <c:v>Recuperadora de refrigerante</c:v>
                </c:pt>
                <c:pt idx="563">
                  <c:v>Cilindro Nitrogeno / Oxigeno / Acetileno</c:v>
                </c:pt>
                <c:pt idx="564">
                  <c:v>Convertidor Serial de Datos</c:v>
                </c:pt>
                <c:pt idx="565">
                  <c:v>Aceite Emkarate 68  Compresor CF</c:v>
                </c:pt>
                <c:pt idx="566">
                  <c:v>TARJETA DSC585</c:v>
                </c:pt>
                <c:pt idx="567">
                  <c:v>Contactor Principal Montacarga</c:v>
                </c:pt>
                <c:pt idx="568">
                  <c:v>AMARRES</c:v>
                </c:pt>
                <c:pt idx="569">
                  <c:v>GUAYA CON CLAVE PARA NOREBOOK X-KIM</c:v>
                </c:pt>
                <c:pt idx="570">
                  <c:v>Canastillas Plásticas  DGD</c:v>
                </c:pt>
                <c:pt idx="571">
                  <c:v>ESMERIL</c:v>
                </c:pt>
                <c:pt idx="572">
                  <c:v>Sistema de descenso cadenilla</c:v>
                </c:pt>
                <c:pt idx="573">
                  <c:v>RESORTE BOLSEADORA</c:v>
                </c:pt>
                <c:pt idx="574">
                  <c:v>ACEITE 25 W 50</c:v>
                </c:pt>
                <c:pt idx="575">
                  <c:v>Malla Teflonada para Túnel de TermoEncongido</c:v>
                </c:pt>
                <c:pt idx="576">
                  <c:v>ELEMENTO DE AMORTIGUACION</c:v>
                </c:pt>
                <c:pt idx="577">
                  <c:v>CABLE TELEFONICO UTP NIVEL 5 CAT5 4 PARES</c:v>
                </c:pt>
                <c:pt idx="578">
                  <c:v>IMPRESORA HP LASER 1200</c:v>
                </c:pt>
                <c:pt idx="579">
                  <c:v>Llave para Montacarga</c:v>
                </c:pt>
                <c:pt idx="580">
                  <c:v>TENSOR CADENA</c:v>
                </c:pt>
                <c:pt idx="581">
                  <c:v>Ventilador de Refrigeracion Controles</c:v>
                </c:pt>
                <c:pt idx="582">
                  <c:v>Automatico Aux. 24 Volt.</c:v>
                </c:pt>
                <c:pt idx="583">
                  <c:v>Pasador Cliper</c:v>
                </c:pt>
                <c:pt idx="584">
                  <c:v>Control de de Temperatura Digital</c:v>
                </c:pt>
                <c:pt idx="585">
                  <c:v>Elaboración Plancha y cama de sellado</c:v>
                </c:pt>
                <c:pt idx="586">
                  <c:v>Plancha de sellado</c:v>
                </c:pt>
                <c:pt idx="587">
                  <c:v>Electro Valvula de Descenso</c:v>
                </c:pt>
                <c:pt idx="588">
                  <c:v>SOLDADURA EN ALUMINIO</c:v>
                </c:pt>
                <c:pt idx="589">
                  <c:v>Manquera del mastil</c:v>
                </c:pt>
                <c:pt idx="590">
                  <c:v>Cafetera electrica 1.2 lts</c:v>
                </c:pt>
                <c:pt idx="591">
                  <c:v>GUARDAS RUEDA MONTACARGAS</c:v>
                </c:pt>
                <c:pt idx="592">
                  <c:v>Licuadora a 12 Vac color naranja o roja</c:v>
                </c:pt>
                <c:pt idx="593">
                  <c:v>Racor Recto</c:v>
                </c:pt>
                <c:pt idx="594">
                  <c:v>Tapas del Jostick Montcarga</c:v>
                </c:pt>
                <c:pt idx="595">
                  <c:v>Rueda Estibador Electrico</c:v>
                </c:pt>
                <c:pt idx="596">
                  <c:v>Sensor RTD niquel 120</c:v>
                </c:pt>
                <c:pt idx="597">
                  <c:v>TERMOCUPLA, TIPO J (MODELO SONDA)</c:v>
                </c:pt>
                <c:pt idx="598">
                  <c:v>modulo receptor de sirena</c:v>
                </c:pt>
                <c:pt idx="599">
                  <c:v>TERMOGRAFO TT4 DRY ICE MONITOR</c:v>
                </c:pt>
                <c:pt idx="600">
                  <c:v>Aceite Transmision Montacarga</c:v>
                </c:pt>
                <c:pt idx="601">
                  <c:v>ADAPTADORES PARA TRANSMISOR</c:v>
                </c:pt>
                <c:pt idx="602">
                  <c:v>RETENEDOR</c:v>
                </c:pt>
                <c:pt idx="603">
                  <c:v>PINTURA ACEITE NEGRO</c:v>
                </c:pt>
                <c:pt idx="604">
                  <c:v>Juego de Manómetros Uniwell R-134</c:v>
                </c:pt>
                <c:pt idx="605">
                  <c:v>MEMORIA HOMOLOGADA DE 1GB PARA DELL</c:v>
                </c:pt>
                <c:pt idx="606">
                  <c:v>ROTULA HEMBRA PARA CILINDRO</c:v>
                </c:pt>
                <c:pt idx="607">
                  <c:v>Maquina de Cortar Baldosin T60</c:v>
                </c:pt>
                <c:pt idx="608">
                  <c:v>E 4/2 U0/V4H NEGRA</c:v>
                </c:pt>
                <c:pt idx="609">
                  <c:v>LUZ EXPLORADORA</c:v>
                </c:pt>
                <c:pt idx="610">
                  <c:v>TIRA DE RUBATEX 3/8</c:v>
                </c:pt>
                <c:pt idx="611">
                  <c:v>licuadora: luces estroboscopicas.</c:v>
                </c:pt>
                <c:pt idx="612">
                  <c:v>Diadema m-12</c:v>
                </c:pt>
                <c:pt idx="613">
                  <c:v>Breakmatic</c:v>
                </c:pt>
                <c:pt idx="614">
                  <c:v>TERMOGRAFO DRY ICE MULTIPLE USE CON SONDA FLEXIBLE</c:v>
                </c:pt>
                <c:pt idx="615">
                  <c:v>Reloj De Correspondencia</c:v>
                </c:pt>
                <c:pt idx="616">
                  <c:v>Tubo EMT de 1/2</c:v>
                </c:pt>
                <c:pt idx="617">
                  <c:v>Topellantas</c:v>
                </c:pt>
                <c:pt idx="618">
                  <c:v>Muletilla con llave</c:v>
                </c:pt>
                <c:pt idx="619">
                  <c:v>MOLDE, TROQUEL Y BANDEJAS DE SELLADO ROBAXIN</c:v>
                </c:pt>
                <c:pt idx="620">
                  <c:v>IMPRESORA HP P2035N</c:v>
                </c:pt>
                <c:pt idx="621">
                  <c:v>Relevo de 8 pines a 12 voltios</c:v>
                </c:pt>
                <c:pt idx="622">
                  <c:v>Silenciador para electroválvula</c:v>
                </c:pt>
                <c:pt idx="623">
                  <c:v>Guarda  motor  Magneto térmico</c:v>
                </c:pt>
                <c:pt idx="624">
                  <c:v>Bomba de Freno Montacarga</c:v>
                </c:pt>
                <c:pt idx="625">
                  <c:v>VENTILADORES TIPO TURBINA</c:v>
                </c:pt>
                <c:pt idx="626">
                  <c:v>Contacto magnetico</c:v>
                </c:pt>
                <c:pt idx="627">
                  <c:v>MOTOR DE 1 HP 1800 RPMc</c:v>
                </c:pt>
                <c:pt idx="628">
                  <c:v>Cortinas De Aire</c:v>
                </c:pt>
                <c:pt idx="629">
                  <c:v>DVD HIGH DEFINITION DVP-NS76H</c:v>
                </c:pt>
                <c:pt idx="630">
                  <c:v>RELES SSR  25 AMP  240 VAC  PARA TUNEL  TERMOENCOGIDO</c:v>
                </c:pt>
                <c:pt idx="631">
                  <c:v>Valvula de Descenso Montacarga Jungheinrich</c:v>
                </c:pt>
                <c:pt idx="632">
                  <c:v>MOLDE Y TROQUEL BURBUJA TODAY 3 X 4</c:v>
                </c:pt>
                <c:pt idx="633">
                  <c:v>Cinta Armaflex</c:v>
                </c:pt>
                <c:pt idx="634">
                  <c:v>Tronzadora Industrial</c:v>
                </c:pt>
                <c:pt idx="635">
                  <c:v>Cable Motor Estibador Electrico</c:v>
                </c:pt>
                <c:pt idx="636">
                  <c:v>HYDROPURE DEIONIZER</c:v>
                </c:pt>
                <c:pt idx="637">
                  <c:v>DISCO DE CORTE PARA METAL 8"</c:v>
                </c:pt>
                <c:pt idx="638">
                  <c:v>CARGADOR  DE PARED AVANTEL</c:v>
                </c:pt>
                <c:pt idx="639">
                  <c:v>Filtro secador Danfoss roscable 3/8</c:v>
                </c:pt>
                <c:pt idx="640">
                  <c:v>CABLE USB</c:v>
                </c:pt>
                <c:pt idx="641">
                  <c:v>SILICONA SPRAY</c:v>
                </c:pt>
                <c:pt idx="642">
                  <c:v>Tarjeta de 8 extensiones planta analoga kx-t1232</c:v>
                </c:pt>
                <c:pt idx="643">
                  <c:v>Sensor Magnetico Pesado Para Muelles</c:v>
                </c:pt>
                <c:pt idx="644">
                  <c:v>Manguera del SideShif</c:v>
                </c:pt>
                <c:pt idx="645">
                  <c:v>Bolso para Herramienta</c:v>
                </c:pt>
                <c:pt idx="646">
                  <c:v>TAGS DE MARCACION E- GUARD</c:v>
                </c:pt>
                <c:pt idx="647">
                  <c:v>Fusible</c:v>
                </c:pt>
                <c:pt idx="648">
                  <c:v>juego de cuchilla para caladora</c:v>
                </c:pt>
                <c:pt idx="649">
                  <c:v>Sikaflex Gris / Blanca</c:v>
                </c:pt>
                <c:pt idx="650">
                  <c:v>Contactor Relay 2.8 a 3.7</c:v>
                </c:pt>
                <c:pt idx="651">
                  <c:v>ARRANCADOR</c:v>
                </c:pt>
                <c:pt idx="652">
                  <c:v>Rodamientos, para túnel de termoencogido</c:v>
                </c:pt>
                <c:pt idx="653">
                  <c:v>Carreta plana de 43 eje de 578-3/4 RUEDAS</c:v>
                </c:pt>
                <c:pt idx="654">
                  <c:v>BANDEJAS BURBUJAS TODAY PILOTO PULPO</c:v>
                </c:pt>
                <c:pt idx="655">
                  <c:v>MONITOR DE 22"</c:v>
                </c:pt>
                <c:pt idx="656">
                  <c:v>QUEMADOR PARA DVD</c:v>
                </c:pt>
                <c:pt idx="657">
                  <c:v>CRADLE PARA TERMINAL MC3300</c:v>
                </c:pt>
                <c:pt idx="658">
                  <c:v>CALADORA</c:v>
                </c:pt>
                <c:pt idx="659">
                  <c:v>BATERIA DE 9 VOLTIOS CUADRADA</c:v>
                </c:pt>
                <c:pt idx="660">
                  <c:v>Termometro</c:v>
                </c:pt>
                <c:pt idx="661">
                  <c:v>Tornillo 9/16 x 6 ½ grado 8 con arandela y tuerca</c:v>
                </c:pt>
                <c:pt idx="662">
                  <c:v>IMPRESORA SAMSUNG LASER CLP315 INALAMBRICA</c:v>
                </c:pt>
                <c:pt idx="663">
                  <c:v>TORNILLOS TRANSMISION</c:v>
                </c:pt>
                <c:pt idx="664">
                  <c:v>Manguera Neumática</c:v>
                </c:pt>
                <c:pt idx="665">
                  <c:v>EQUIPO DE SEGURIDAD ELECTRONICA</c:v>
                </c:pt>
                <c:pt idx="666">
                  <c:v>Extractor de tres patas</c:v>
                </c:pt>
                <c:pt idx="667">
                  <c:v>Cilindro de Nitrógeno para procesos</c:v>
                </c:pt>
                <c:pt idx="668">
                  <c:v>TORRE DE SOPORTES PARA VANES</c:v>
                </c:pt>
                <c:pt idx="669">
                  <c:v>FERRONIQUEL PARA MANTENIMIENTO</c:v>
                </c:pt>
                <c:pt idx="670">
                  <c:v>Rodamiento  Motor Traccion</c:v>
                </c:pt>
                <c:pt idx="671">
                  <c:v>VALVULA DE BOLA BUGATTI 1"</c:v>
                </c:pt>
                <c:pt idx="672">
                  <c:v>DISCO DURO PORTABLE USB 3.0 / 500BG</c:v>
                </c:pt>
                <c:pt idx="673">
                  <c:v>Cuchillas Bolseadora</c:v>
                </c:pt>
                <c:pt idx="674">
                  <c:v>Hombre solo</c:v>
                </c:pt>
                <c:pt idx="675">
                  <c:v>Rodamiento Unidireccional BB25 KK</c:v>
                </c:pt>
                <c:pt idx="676">
                  <c:v>Sonda Integrada con funda de aluminio</c:v>
                </c:pt>
                <c:pt idx="677">
                  <c:v>DTC imation Ultrium 3 400GB/800gb</c:v>
                </c:pt>
                <c:pt idx="678">
                  <c:v>Ceramicas Bolseadora</c:v>
                </c:pt>
                <c:pt idx="679">
                  <c:v>Cable para Video Beam</c:v>
                </c:pt>
                <c:pt idx="680">
                  <c:v>Fuente de voltaje (para codificadora)</c:v>
                </c:pt>
                <c:pt idx="681">
                  <c:v>ENZUNCHADORA MANUAL</c:v>
                </c:pt>
                <c:pt idx="682">
                  <c:v>Cuerda para amarres de Vehiculos</c:v>
                </c:pt>
                <c:pt idx="683">
                  <c:v>PINTURA ACEITE AZUL</c:v>
                </c:pt>
                <c:pt idx="684">
                  <c:v>Sellos Bomba</c:v>
                </c:pt>
                <c:pt idx="685">
                  <c:v>Cable 3 x 1/0+1x1/0+1x4 THHN/THWN icluye bornas de conexiónn</c:v>
                </c:pt>
                <c:pt idx="686">
                  <c:v>Empaquetadura Cilindro</c:v>
                </c:pt>
                <c:pt idx="687">
                  <c:v>Destornilladores Punta estrella de 1/4 * 4 "</c:v>
                </c:pt>
                <c:pt idx="688">
                  <c:v>Licencia p73-02464</c:v>
                </c:pt>
                <c:pt idx="689">
                  <c:v>Sirenas de 6 tonos</c:v>
                </c:pt>
                <c:pt idx="690">
                  <c:v>JUEGOS DE PASTILLAS DE FRENOS REF 342AS</c:v>
                </c:pt>
                <c:pt idx="691">
                  <c:v>ANILLO RETENCION</c:v>
                </c:pt>
                <c:pt idx="692">
                  <c:v>20 baterías, secas referencia NPW36-12V, 36W/CELL, 10 MIN</c:v>
                </c:pt>
                <c:pt idx="693">
                  <c:v>Rodillo del alimentador IR- 1023</c:v>
                </c:pt>
                <c:pt idx="694">
                  <c:v>Juego de Extenciones Uñas Montacarga</c:v>
                </c:pt>
                <c:pt idx="695">
                  <c:v>Bombillo Piloto verde 220Vac, 22mm</c:v>
                </c:pt>
                <c:pt idx="696">
                  <c:v>Motor de Evaporador de 1/5 220v</c:v>
                </c:pt>
                <c:pt idx="697">
                  <c:v>Baterias recargables tipo AA Para Alcoholimetro</c:v>
                </c:pt>
                <c:pt idx="698">
                  <c:v>Tornillos de 5/16" x 2" cabeza exagonal</c:v>
                </c:pt>
                <c:pt idx="699">
                  <c:v>Copas Hexagonales de 1/4</c:v>
                </c:pt>
                <c:pt idx="700">
                  <c:v>Pulsador</c:v>
                </c:pt>
                <c:pt idx="701">
                  <c:v>TECLADO 6164 HONYWELL PARA SISTEMA DE ALARMA</c:v>
                </c:pt>
                <c:pt idx="702">
                  <c:v>Regleta para cable calibre 12</c:v>
                </c:pt>
                <c:pt idx="703">
                  <c:v>Electro válvula</c:v>
                </c:pt>
                <c:pt idx="704">
                  <c:v>oscilador</c:v>
                </c:pt>
                <c:pt idx="705">
                  <c:v>Interruptor Principal Montacarga</c:v>
                </c:pt>
                <c:pt idx="706">
                  <c:v>IMPRESORA HP LASER 1022</c:v>
                </c:pt>
                <c:pt idx="707">
                  <c:v>Compresor Hermetico</c:v>
                </c:pt>
                <c:pt idx="708">
                  <c:v>Camisa en acero inoxidable m10 x m6</c:v>
                </c:pt>
                <c:pt idx="709">
                  <c:v>CEPILLO GRATA ACERO</c:v>
                </c:pt>
                <c:pt idx="710">
                  <c:v>Video balun</c:v>
                </c:pt>
                <c:pt idx="711">
                  <c:v>3 Line IP Phone with Display and PC Port SPA303-G1</c:v>
                </c:pt>
                <c:pt idx="712">
                  <c:v>rodamientos UC204</c:v>
                </c:pt>
                <c:pt idx="713">
                  <c:v>Juego de llaves</c:v>
                </c:pt>
                <c:pt idx="714">
                  <c:v>PERLIN NEGRO P-8 16N</c:v>
                </c:pt>
                <c:pt idx="715">
                  <c:v>TEMPORIZADOR , REF. RE8TA31BU, TELEMECANICO</c:v>
                </c:pt>
                <c:pt idx="716">
                  <c:v>Alineación de Parrilla Porta orquillas</c:v>
                </c:pt>
                <c:pt idx="717">
                  <c:v>GPS - UNIDAD SATELITAL</c:v>
                </c:pt>
                <c:pt idx="718">
                  <c:v>Planta telefónica</c:v>
                </c:pt>
                <c:pt idx="719">
                  <c:v>Grabadora sony con CD</c:v>
                </c:pt>
                <c:pt idx="720">
                  <c:v>DESTORNILLADOR DE ESTRELLA 6"</c:v>
                </c:pt>
                <c:pt idx="721">
                  <c:v>DISPOSITIVO MANUAL PARA RED CONTRA INCENDIOS.</c:v>
                </c:pt>
                <c:pt idx="722">
                  <c:v>TARJETA PREAMPLIFICADORA</c:v>
                </c:pt>
                <c:pt idx="723">
                  <c:v>ACTUADOR LINEAL</c:v>
                </c:pt>
                <c:pt idx="724">
                  <c:v>Tornillo 3/8 " Cabeza Bristol con tuerca y arandela</c:v>
                </c:pt>
                <c:pt idx="725">
                  <c:v>Disco lija pulidora 7" # 60</c:v>
                </c:pt>
                <c:pt idx="726">
                  <c:v>EMPAQUE PARA PUERTA  CUARTO FRIO</c:v>
                </c:pt>
                <c:pt idx="727">
                  <c:v>Recipiente plástico para acondicionamiento</c:v>
                </c:pt>
                <c:pt idx="728">
                  <c:v>Morseto para selladora "L"</c:v>
                </c:pt>
                <c:pt idx="729">
                  <c:v>Pito Montacarga</c:v>
                </c:pt>
                <c:pt idx="730">
                  <c:v>Disco duro SATO DE 500</c:v>
                </c:pt>
                <c:pt idx="731">
                  <c:v>Cortafrios</c:v>
                </c:pt>
                <c:pt idx="732">
                  <c:v>TARJETA DE 16 EXTENSIONES KX-TDA6174</c:v>
                </c:pt>
                <c:pt idx="733">
                  <c:v>BANDEJA DE SELLADO TODAY X 3 , 12 CAVIDADES</c:v>
                </c:pt>
                <c:pt idx="734">
                  <c:v>Unidad de revelado Kyocera</c:v>
                </c:pt>
                <c:pt idx="735">
                  <c:v>MANOMETRO DIFERENCIAL MAGNEHELIC</c:v>
                </c:pt>
                <c:pt idx="736">
                  <c:v>GUIA DE APOYO LINEAL - LSR M 16</c:v>
                </c:pt>
                <c:pt idx="737">
                  <c:v>Terminal EMT 1/2"</c:v>
                </c:pt>
                <c:pt idx="738">
                  <c:v>Cable flexible calibre 14</c:v>
                </c:pt>
                <c:pt idx="739">
                  <c:v>ELECTROVALVULA NEUMATICA 5-2</c:v>
                </c:pt>
                <c:pt idx="740">
                  <c:v>Bombillo Piloto rojo 110Vac, 22mm</c:v>
                </c:pt>
                <c:pt idx="741">
                  <c:v>Polea Manguera Montacarga</c:v>
                </c:pt>
                <c:pt idx="742">
                  <c:v>MOTOCICLETA SUZUKI GN 125</c:v>
                </c:pt>
                <c:pt idx="743">
                  <c:v>CARTUCHO FILTRO</c:v>
                </c:pt>
                <c:pt idx="744">
                  <c:v>Bandas elásticas para bolseadora</c:v>
                </c:pt>
                <c:pt idx="745">
                  <c:v>CELDA PARA BATERIA</c:v>
                </c:pt>
                <c:pt idx="746">
                  <c:v>Puntas Estrella</c:v>
                </c:pt>
                <c:pt idx="747">
                  <c:v>Grasa</c:v>
                </c:pt>
                <c:pt idx="748">
                  <c:v>PARLANTES</c:v>
                </c:pt>
                <c:pt idx="749">
                  <c:v>ParLeds  - luces para eventos</c:v>
                </c:pt>
                <c:pt idx="750">
                  <c:v>Plaqueta electro iman para control acceso</c:v>
                </c:pt>
                <c:pt idx="751">
                  <c:v>Equipo de codificacion ink jet ref s8 master cabezal 1.1 "p"</c:v>
                </c:pt>
                <c:pt idx="752">
                  <c:v>Bombillo de 12 v</c:v>
                </c:pt>
                <c:pt idx="753">
                  <c:v>Breaker industrial de 3 X 150 A</c:v>
                </c:pt>
                <c:pt idx="754">
                  <c:v>Universal 4 Sistema Red contra incendio</c:v>
                </c:pt>
                <c:pt idx="755">
                  <c:v>CTS DE VENTANA para planta Electrica</c:v>
                </c:pt>
                <c:pt idx="756">
                  <c:v>BULON EXCENTRICO</c:v>
                </c:pt>
                <c:pt idx="757">
                  <c:v>CAJA DE CADENA</c:v>
                </c:pt>
                <c:pt idx="758">
                  <c:v>Pastillas Freno Montacarga</c:v>
                </c:pt>
                <c:pt idx="759">
                  <c:v>Juego de llaves Combinados 12 Puntas / 14 Piezas</c:v>
                </c:pt>
                <c:pt idx="760">
                  <c:v>controlador de aceite centronic</c:v>
                </c:pt>
                <c:pt idx="761">
                  <c:v>Fax Panasonic</c:v>
                </c:pt>
                <c:pt idx="762">
                  <c:v>CODO RANURADO DE 3"</c:v>
                </c:pt>
                <c:pt idx="763">
                  <c:v>Aspa Nº 10</c:v>
                </c:pt>
                <c:pt idx="764">
                  <c:v>RODAMIENTOS RUEDAS CASTER</c:v>
                </c:pt>
                <c:pt idx="765">
                  <c:v>Ventilador de empotrar</c:v>
                </c:pt>
                <c:pt idx="766">
                  <c:v>Switch Inductivo Montacarga</c:v>
                </c:pt>
                <c:pt idx="767">
                  <c:v>ATA LINKSYS</c:v>
                </c:pt>
                <c:pt idx="768">
                  <c:v>BALINERAS</c:v>
                </c:pt>
                <c:pt idx="769">
                  <c:v>FILTRO SECADOR  1/4 CON ROSCA</c:v>
                </c:pt>
                <c:pt idx="770">
                  <c:v>Alicate Universal Aislado</c:v>
                </c:pt>
                <c:pt idx="771">
                  <c:v>Gusanillos</c:v>
                </c:pt>
                <c:pt idx="772">
                  <c:v>cuchilla selladoras</c:v>
                </c:pt>
                <c:pt idx="773">
                  <c:v>Pulsador a 120 v</c:v>
                </c:pt>
                <c:pt idx="774">
                  <c:v>Barras de Soldadura Harris</c:v>
                </c:pt>
                <c:pt idx="775">
                  <c:v>Adaptador para batería de 12V</c:v>
                </c:pt>
                <c:pt idx="776">
                  <c:v>Resistencia Cable QHB-148 "Desagüe</c:v>
                </c:pt>
                <c:pt idx="777">
                  <c:v>Cable de alimentación y datos de (7 metros)  Ref.  P4C26</c:v>
                </c:pt>
                <c:pt idx="778">
                  <c:v>Manguera Pantografo</c:v>
                </c:pt>
                <c:pt idx="779">
                  <c:v>Tuerca de seguridad de 5mm</c:v>
                </c:pt>
                <c:pt idx="780">
                  <c:v>MONITOR DE 25"</c:v>
                </c:pt>
                <c:pt idx="781">
                  <c:v>MAQUINA  PROCESADORA  DE  PAPEL</c:v>
                </c:pt>
                <c:pt idx="782">
                  <c:v>Bomba Manual de Agua</c:v>
                </c:pt>
                <c:pt idx="783">
                  <c:v>Valvula sello elastica 4 Sistema Red contra incendio</c:v>
                </c:pt>
                <c:pt idx="784">
                  <c:v>Maquina Marcadora DIMO con cinta</c:v>
                </c:pt>
                <c:pt idx="785">
                  <c:v>Micro válvula de membrana para cabezal</c:v>
                </c:pt>
                <c:pt idx="786">
                  <c:v>PILOTO 220 V AMARILLO</c:v>
                </c:pt>
                <c:pt idx="787">
                  <c:v>Linksys MOD PAP2T ATA</c:v>
                </c:pt>
                <c:pt idx="788">
                  <c:v>Cauting de 25w</c:v>
                </c:pt>
                <c:pt idx="789">
                  <c:v>TECLADO PS/2 SLIM</c:v>
                </c:pt>
                <c:pt idx="790">
                  <c:v>KILO SOLDADURA 6013* 3/16</c:v>
                </c:pt>
                <c:pt idx="791">
                  <c:v>Riel Chanel</c:v>
                </c:pt>
                <c:pt idx="792">
                  <c:v>Válvula KBL para cuarto frio</c:v>
                </c:pt>
                <c:pt idx="793">
                  <c:v>Lente para camara de Video</c:v>
                </c:pt>
                <c:pt idx="794">
                  <c:v>UNIDAD DVD BLURAY PARA PC</c:v>
                </c:pt>
                <c:pt idx="795">
                  <c:v>Unidad caj 2432Z A 110 VTS R-404A</c:v>
                </c:pt>
                <c:pt idx="796">
                  <c:v>ELECTROBOMBA CENTRIFUGA</c:v>
                </c:pt>
                <c:pt idx="797">
                  <c:v>ANTENA OMNIDIRECCIONAL 9Dbi</c:v>
                </c:pt>
                <c:pt idx="798">
                  <c:v>PERA IMPORTADA</c:v>
                </c:pt>
                <c:pt idx="799">
                  <c:v>BANDEJA DE TERMOSELLADO TODAY X 8</c:v>
                </c:pt>
                <c:pt idx="800">
                  <c:v>Linksys media Hub Home Caja</c:v>
                </c:pt>
                <c:pt idx="801">
                  <c:v>Pilas para Mantenimiento  AAA</c:v>
                </c:pt>
                <c:pt idx="802">
                  <c:v>Pito para 24</c:v>
                </c:pt>
                <c:pt idx="803">
                  <c:v>Barra Traccion Estibador Electrico</c:v>
                </c:pt>
                <c:pt idx="804">
                  <c:v>Cuerpo para válvula solenoide</c:v>
                </c:pt>
                <c:pt idx="805">
                  <c:v>Tanque 50 lbs para Recuperadora de Refrigerante</c:v>
                </c:pt>
                <c:pt idx="806">
                  <c:v>ABRAZADERA AUTOAJUSTABLE DE 1 1/4"</c:v>
                </c:pt>
                <c:pt idx="807">
                  <c:v>Camara mimetizada</c:v>
                </c:pt>
                <c:pt idx="808">
                  <c:v>Tuerca en Bronce</c:v>
                </c:pt>
                <c:pt idx="809">
                  <c:v>4 Line IP Phone With Display, PoE and PC Port SPA504G</c:v>
                </c:pt>
                <c:pt idx="810">
                  <c:v>Topes Pantografo Montacarga</c:v>
                </c:pt>
                <c:pt idx="811">
                  <c:v>RESISTENCIA PLANA PARA SELLADORA NEUMÁTICA 3 mm  x 0.5</c:v>
                </c:pt>
                <c:pt idx="812">
                  <c:v>Wire en espiral ¼</c:v>
                </c:pt>
                <c:pt idx="813">
                  <c:v>TECLADO EXTERNO ESPAÑOL LA</c:v>
                </c:pt>
                <c:pt idx="814">
                  <c:v>MALLA FILTRO</c:v>
                </c:pt>
                <c:pt idx="815">
                  <c:v>CAJON EN MADERA- MOVILIZAR MERCANCÍA ALERE</c:v>
                </c:pt>
                <c:pt idx="816">
                  <c:v>GRASA SKF</c:v>
                </c:pt>
                <c:pt idx="817">
                  <c:v>JUEGO DE RACHE CON COPAS</c:v>
                </c:pt>
                <c:pt idx="818">
                  <c:v>Lente varifocal de 3.5 mm a 8 mm</c:v>
                </c:pt>
                <c:pt idx="819">
                  <c:v>Tecla Paro Emergencia - Transportador Hor.</c:v>
                </c:pt>
                <c:pt idx="820">
                  <c:v>Soldadura Harris</c:v>
                </c:pt>
                <c:pt idx="821">
                  <c:v>Capacitor 60 MDF A 370 V</c:v>
                </c:pt>
                <c:pt idx="822">
                  <c:v>Resorte para la unidad Estibador BT</c:v>
                </c:pt>
                <c:pt idx="823">
                  <c:v>TORNILLO CABEZA BRISTOL DE 8 MM * 25 MM</c:v>
                </c:pt>
                <c:pt idx="824">
                  <c:v>Capacitor 189-227 MDF A 330 V</c:v>
                </c:pt>
                <c:pt idx="825">
                  <c:v>Juego de destornilladores</c:v>
                </c:pt>
                <c:pt idx="826">
                  <c:v>GUADAÑADORA</c:v>
                </c:pt>
                <c:pt idx="827">
                  <c:v>Final de carrera tipo palanca de 5 amperios a 110 voltios</c:v>
                </c:pt>
                <c:pt idx="828">
                  <c:v>NIPLE HG 1 ½” x 10 CM ROSCADOS SCH 40</c:v>
                </c:pt>
                <c:pt idx="829">
                  <c:v>Soldadura Plata al 5 %</c:v>
                </c:pt>
                <c:pt idx="830">
                  <c:v>Set de pinza seguert</c:v>
                </c:pt>
                <c:pt idx="831">
                  <c:v>CERRADURA DE CONTACTOS</c:v>
                </c:pt>
                <c:pt idx="832">
                  <c:v>Cinta aislante en vinilo marca 3M</c:v>
                </c:pt>
                <c:pt idx="833">
                  <c:v>DESTORNILLADOR DE PALA 6"</c:v>
                </c:pt>
                <c:pt idx="834">
                  <c:v>Eje en Acero Inoxidable 1040</c:v>
                </c:pt>
                <c:pt idx="835">
                  <c:v>Pito 48 Volt. Para Montacarga</c:v>
                </c:pt>
                <c:pt idx="836">
                  <c:v>Traba rosca loctite 277</c:v>
                </c:pt>
                <c:pt idx="837">
                  <c:v>Wasa Conica Para Rueda Motriz</c:v>
                </c:pt>
                <c:pt idx="838">
                  <c:v>Cofre Metalico</c:v>
                </c:pt>
                <c:pt idx="839">
                  <c:v>Tapa Tanque</c:v>
                </c:pt>
                <c:pt idx="840">
                  <c:v>DVD doble capa (8 GB)</c:v>
                </c:pt>
                <c:pt idx="841">
                  <c:v>Flotador para tanque de reserva de cobre</c:v>
                </c:pt>
                <c:pt idx="842">
                  <c:v>Brocas de Lamina 1/4</c:v>
                </c:pt>
                <c:pt idx="843">
                  <c:v>Adaptador telefónico hembra/hembra</c:v>
                </c:pt>
                <c:pt idx="844">
                  <c:v>Bobina  de Selonoide   Ref, jelp;  C 110V; 5.5VA  10% ED IP6</c:v>
                </c:pt>
                <c:pt idx="845">
                  <c:v>CONTACTOR DANFOSS</c:v>
                </c:pt>
                <c:pt idx="846">
                  <c:v>Clavadora  neumática de Puntillas</c:v>
                </c:pt>
                <c:pt idx="847">
                  <c:v>Unidad DVD/CD Externa USB</c:v>
                </c:pt>
                <c:pt idx="848">
                  <c:v>2 kit de desvare gato eléctrico</c:v>
                </c:pt>
                <c:pt idx="849">
                  <c:v>ESCOBILLAS DE MOTOR</c:v>
                </c:pt>
                <c:pt idx="850">
                  <c:v>Digital Attendant Console for Cisco SPA500 Family Phones</c:v>
                </c:pt>
                <c:pt idx="851">
                  <c:v>Generador de tonos</c:v>
                </c:pt>
                <c:pt idx="852">
                  <c:v>Banda agf10 de 390mm x 2210mm</c:v>
                </c:pt>
                <c:pt idx="853">
                  <c:v>Caja de paso</c:v>
                </c:pt>
                <c:pt idx="854">
                  <c:v>Tornillo Rueda de Carga</c:v>
                </c:pt>
                <c:pt idx="855">
                  <c:v>Boquilla para pistola Hotmail</c:v>
                </c:pt>
                <c:pt idx="856">
                  <c:v>Abrazadera tipo Chanel</c:v>
                </c:pt>
                <c:pt idx="857">
                  <c:v>Ponchadora VNS</c:v>
                </c:pt>
                <c:pt idx="858">
                  <c:v>IDENTIFICADOR DE DATOS PUERTO LAN</c:v>
                </c:pt>
                <c:pt idx="859">
                  <c:v>PATCH CORD CAT</c:v>
                </c:pt>
                <c:pt idx="860">
                  <c:v>Impresora Printer HP laserjet P3005DN</c:v>
                </c:pt>
                <c:pt idx="861">
                  <c:v>Corta Perno 24 Pulgadas Reforzado</c:v>
                </c:pt>
                <c:pt idx="862">
                  <c:v>Llana Lisa</c:v>
                </c:pt>
                <c:pt idx="863">
                  <c:v>PINZAS DE PUNTA</c:v>
                </c:pt>
                <c:pt idx="864">
                  <c:v>Cable siliconado fibra de vidrio awg</c:v>
                </c:pt>
                <c:pt idx="865">
                  <c:v>Puck Brake XP .003</c:v>
                </c:pt>
                <c:pt idx="866">
                  <c:v>Adaptador 12V</c:v>
                </c:pt>
                <c:pt idx="867">
                  <c:v>ESTUCHE  AVANTEL</c:v>
                </c:pt>
                <c:pt idx="868">
                  <c:v>MEGAFONO</c:v>
                </c:pt>
                <c:pt idx="869">
                  <c:v>Filtro Hidraulico Aceite</c:v>
                </c:pt>
                <c:pt idx="870">
                  <c:v>Llave de tubo</c:v>
                </c:pt>
                <c:pt idx="871">
                  <c:v>Teclado DSC PK 5501</c:v>
                </c:pt>
                <c:pt idx="872">
                  <c:v>INTERRUPTOR TRIPOLAR A 63 AMPERIOS</c:v>
                </c:pt>
                <c:pt idx="873">
                  <c:v>CARGADOR DE BATERIA 24 VOLTIOS CORRIENTE DIRECTA 208/480ACVO</c:v>
                </c:pt>
                <c:pt idx="874">
                  <c:v>Aceite Capella 68 Compresor C.F.</c:v>
                </c:pt>
                <c:pt idx="875">
                  <c:v>Remachadora</c:v>
                </c:pt>
                <c:pt idx="876">
                  <c:v>MARTILLO CAUCHO MEDIANO</c:v>
                </c:pt>
                <c:pt idx="877">
                  <c:v>Motor de 0,4 hp trifásico siemens REF. 1LA 07-4YC60</c:v>
                </c:pt>
                <c:pt idx="878">
                  <c:v>Brocas de Lamina 1/2</c:v>
                </c:pt>
                <c:pt idx="879">
                  <c:v>Accesorio de comunicación de pantalla Maple System</c:v>
                </c:pt>
                <c:pt idx="880">
                  <c:v>Roscas</c:v>
                </c:pt>
                <c:pt idx="881">
                  <c:v>Sistema sonido ambiental</c:v>
                </c:pt>
                <c:pt idx="882">
                  <c:v>Soporte para electroimán</c:v>
                </c:pt>
                <c:pt idx="883">
                  <c:v>Adaptadores DC 12V 1ª CCTV  www-333D 15</c:v>
                </c:pt>
                <c:pt idx="884">
                  <c:v>Macho ¼ R.D</c:v>
                </c:pt>
                <c:pt idx="885">
                  <c:v>Basculantes Rueda de Carga</c:v>
                </c:pt>
                <c:pt idx="886">
                  <c:v>Imprevistos Activos Fijos Maq y equipo</c:v>
                </c:pt>
                <c:pt idx="887">
                  <c:v>Medidor de profundidad de labrado llanta</c:v>
                </c:pt>
                <c:pt idx="888">
                  <c:v>Tuerca de 6 mm</c:v>
                </c:pt>
                <c:pt idx="889">
                  <c:v>Ponchadora de canotillo</c:v>
                </c:pt>
                <c:pt idx="890">
                  <c:v>Turbina con manzana</c:v>
                </c:pt>
                <c:pt idx="891">
                  <c:v>Válvula rótalo para botella de liquido</c:v>
                </c:pt>
                <c:pt idx="892">
                  <c:v>Borna Porta fusible</c:v>
                </c:pt>
                <c:pt idx="893">
                  <c:v>Identificador de llamadas</c:v>
                </c:pt>
                <c:pt idx="894">
                  <c:v>MAQUINA COMPACTADORA</c:v>
                </c:pt>
                <c:pt idx="895">
                  <c:v>Válvula llenadora de salido</c:v>
                </c:pt>
                <c:pt idx="896">
                  <c:v>SONDA PENTA  PARA REFRIGERACION</c:v>
                </c:pt>
                <c:pt idx="897">
                  <c:v>Tornillo de 5mm x 30mm cabeza redonda bristol</c:v>
                </c:pt>
                <c:pt idx="898">
                  <c:v>MANOMETRO EXTINTOR</c:v>
                </c:pt>
                <c:pt idx="899">
                  <c:v>Rueda 8" hierro-caucho</c:v>
                </c:pt>
                <c:pt idx="900">
                  <c:v>Resorte para selladoras en "L"</c:v>
                </c:pt>
                <c:pt idx="901">
                  <c:v>Administracion Activos Fijos  Maq y equipo</c:v>
                </c:pt>
                <c:pt idx="902">
                  <c:v>SOPORTE PARA MICROFONO</c:v>
                </c:pt>
                <c:pt idx="903">
                  <c:v>KIT LIMPIEZA CODIFICADORAS</c:v>
                </c:pt>
                <c:pt idx="904">
                  <c:v>RELEVO ELECTROMAGNETICO 11 PINES 110 A 250 V - 60 HZ</c:v>
                </c:pt>
                <c:pt idx="905">
                  <c:v>chumaceras FL204</c:v>
                </c:pt>
                <c:pt idx="906">
                  <c:v>TERMOSTATO ROBERT SHAW</c:v>
                </c:pt>
                <c:pt idx="907">
                  <c:v>galones de pintura roja</c:v>
                </c:pt>
                <c:pt idx="908">
                  <c:v>Soplete de tres boquillas para gas mapp</c:v>
                </c:pt>
                <c:pt idx="909">
                  <c:v>juego de llaves Thor</c:v>
                </c:pt>
                <c:pt idx="910">
                  <c:v>KIT  de destornillador Torx</c:v>
                </c:pt>
                <c:pt idx="911">
                  <c:v>VALVULAS ROTALO</c:v>
                </c:pt>
                <c:pt idx="912">
                  <c:v>Brocas de Lamina 1/8</c:v>
                </c:pt>
                <c:pt idx="913">
                  <c:v>Prensa estopa pg 21/13,5</c:v>
                </c:pt>
                <c:pt idx="914">
                  <c:v>CEPILLO GRATA BRONCE</c:v>
                </c:pt>
                <c:pt idx="915">
                  <c:v>GRAPADORA NEUMATICA EINHELL</c:v>
                </c:pt>
                <c:pt idx="916">
                  <c:v>MEMORIA DIMM PC 133 512MB</c:v>
                </c:pt>
                <c:pt idx="917">
                  <c:v>Switch de 8 puertos  con Ref LW 26-63; 220V - 440V.</c:v>
                </c:pt>
                <c:pt idx="918">
                  <c:v>PINTURA EN AEROSOL COLOR BLANCO</c:v>
                </c:pt>
                <c:pt idx="919">
                  <c:v>Evaporador para congelador vertical</c:v>
                </c:pt>
                <c:pt idx="920">
                  <c:v>RECTIFICADO PARA AJUSTES DE ACOPLE</c:v>
                </c:pt>
                <c:pt idx="921">
                  <c:v>Modem inalámbrico para internet</c:v>
                </c:pt>
                <c:pt idx="922">
                  <c:v>Conector Kiword tv tarjeta de Televisión.</c:v>
                </c:pt>
                <c:pt idx="923">
                  <c:v>Conector BNC</c:v>
                </c:pt>
                <c:pt idx="924">
                  <c:v>GOMA DE NEOPRENO</c:v>
                </c:pt>
                <c:pt idx="925">
                  <c:v>Kit Original de Escobillas Motor Aux.</c:v>
                </c:pt>
                <c:pt idx="926">
                  <c:v>CABLE CONVERTIDOR DE USB A VGA</c:v>
                </c:pt>
                <c:pt idx="927">
                  <c:v>IMPRESORA HP-LAZERJET-1320</c:v>
                </c:pt>
                <c:pt idx="928">
                  <c:v>Pasador Brazo Seguridad</c:v>
                </c:pt>
                <c:pt idx="929">
                  <c:v>IMPRESORA LEXMARK X2650</c:v>
                </c:pt>
                <c:pt idx="930">
                  <c:v>LLAVE EXPANSIVA DE 8 "</c:v>
                </c:pt>
                <c:pt idx="931">
                  <c:v>Rodamiento axial 12 mm</c:v>
                </c:pt>
                <c:pt idx="932">
                  <c:v>EMPAQUE TRANSMISION</c:v>
                </c:pt>
                <c:pt idx="933">
                  <c:v>Tapa alimentador IR-1023</c:v>
                </c:pt>
                <c:pt idx="934">
                  <c:v>Camara foscam de referencia Fl8907w</c:v>
                </c:pt>
                <c:pt idx="935">
                  <c:v>PINTURA ACEITE AMARILLA</c:v>
                </c:pt>
                <c:pt idx="936">
                  <c:v>BUS DE DATOS</c:v>
                </c:pt>
                <c:pt idx="937">
                  <c:v>CORREA PUERTO SATA</c:v>
                </c:pt>
                <c:pt idx="938">
                  <c:v>Purificador de aire</c:v>
                </c:pt>
                <c:pt idx="939">
                  <c:v>Caneca de 60 litros con aro metálico</c:v>
                </c:pt>
                <c:pt idx="940">
                  <c:v>UNION BRONCE HEMBRA HEMBRA NH 2 1/2”</c:v>
                </c:pt>
                <c:pt idx="941">
                  <c:v>Corta tubo</c:v>
                </c:pt>
                <c:pt idx="942">
                  <c:v>INTERFASE TT4</c:v>
                </c:pt>
                <c:pt idx="943">
                  <c:v>TC HEX 14 X 35 10.9 C/  arandela y cono</c:v>
                </c:pt>
                <c:pt idx="944">
                  <c:v>Pin segger JH2000</c:v>
                </c:pt>
                <c:pt idx="945">
                  <c:v>Micro Válvulas Cabezal</c:v>
                </c:pt>
                <c:pt idx="946">
                  <c:v>Arandela 5/16"</c:v>
                </c:pt>
                <c:pt idx="947">
                  <c:v>Soporte para  gabinete en acero</c:v>
                </c:pt>
                <c:pt idx="948">
                  <c:v>Relay potencial Mars 64</c:v>
                </c:pt>
                <c:pt idx="949">
                  <c:v>TAPA CAMARA INFERIOR 30</c:v>
                </c:pt>
                <c:pt idx="950">
                  <c:v>Almohadilla piso Montacarga</c:v>
                </c:pt>
                <c:pt idx="951">
                  <c:v>Mango con aislamiento termico para retiro y montaje de placa</c:v>
                </c:pt>
                <c:pt idx="952">
                  <c:v>VÁLVULA</c:v>
                </c:pt>
                <c:pt idx="953">
                  <c:v>Soporte para pistola de secado</c:v>
                </c:pt>
                <c:pt idx="954">
                  <c:v>Elaboracion cuñero y hueco piñon</c:v>
                </c:pt>
                <c:pt idx="955">
                  <c:v>Tarjeta Sim Card con mensajes de texto</c:v>
                </c:pt>
                <c:pt idx="956">
                  <c:v>ARANDELA 1/2"</c:v>
                </c:pt>
                <c:pt idx="957">
                  <c:v>Terminal de coraza americana de ¾</c:v>
                </c:pt>
                <c:pt idx="958">
                  <c:v>Pinza pelacable</c:v>
                </c:pt>
                <c:pt idx="959">
                  <c:v>Baliza con sonido</c:v>
                </c:pt>
                <c:pt idx="960">
                  <c:v>SMART BLINKY</c:v>
                </c:pt>
                <c:pt idx="961">
                  <c:v>Pasador Cilindro Hueco de Diámetro de 3 mm</c:v>
                </c:pt>
                <c:pt idx="962">
                  <c:v>Tornillo estructural para Drywell</c:v>
                </c:pt>
                <c:pt idx="963">
                  <c:v>MONTAJE DE LLANTA</c:v>
                </c:pt>
                <c:pt idx="964">
                  <c:v>MEMORIA 512 MB</c:v>
                </c:pt>
                <c:pt idx="965">
                  <c:v>EXPRIMIDOR OSTER CITRUS 120V</c:v>
                </c:pt>
                <c:pt idx="966">
                  <c:v>REDUCCION RANURA- ROSCA 2 ½” x 1”</c:v>
                </c:pt>
                <c:pt idx="967">
                  <c:v>MANOMETRO A 300 PSI GLICERINA</c:v>
                </c:pt>
                <c:pt idx="968">
                  <c:v>Soporte monitor industrial 50"</c:v>
                </c:pt>
                <c:pt idx="969">
                  <c:v>Rubatex 5/8</c:v>
                </c:pt>
                <c:pt idx="970">
                  <c:v>Cadena de descenso</c:v>
                </c:pt>
                <c:pt idx="971">
                  <c:v>Parrilla metalica CF</c:v>
                </c:pt>
                <c:pt idx="972">
                  <c:v>ASPERSON DE HUMO SMOKE SABRE</c:v>
                </c:pt>
                <c:pt idx="973">
                  <c:v>Cable para sensor de acople  rápido  (2 metros)  Ref.  V1-G2</c:v>
                </c:pt>
                <c:pt idx="974">
                  <c:v>Sensor Inductivo Ref, PRM08-20N</c:v>
                </c:pt>
                <c:pt idx="975">
                  <c:v>PLANCHA OSTER 110V</c:v>
                </c:pt>
                <c:pt idx="976">
                  <c:v>Breaker industrial de 3 X 16 A</c:v>
                </c:pt>
                <c:pt idx="977">
                  <c:v>Alicate para Electricidad</c:v>
                </c:pt>
                <c:pt idx="978">
                  <c:v>Marcos de Segueta</c:v>
                </c:pt>
                <c:pt idx="979">
                  <c:v>Encelofanadora Multipack</c:v>
                </c:pt>
                <c:pt idx="980">
                  <c:v>Pinza pico de loro 1"</c:v>
                </c:pt>
                <c:pt idx="981">
                  <c:v>LLAVE EXPANSIVA</c:v>
                </c:pt>
                <c:pt idx="982">
                  <c:v>Eje paso cadena</c:v>
                </c:pt>
                <c:pt idx="983">
                  <c:v>ACEITERA</c:v>
                </c:pt>
                <c:pt idx="984">
                  <c:v>Tijeras Hojalatero</c:v>
                </c:pt>
                <c:pt idx="985">
                  <c:v>Limpiador de espuma para elementos eléctricos</c:v>
                </c:pt>
                <c:pt idx="986">
                  <c:v>Elemento de Amortiguacion Montacarga</c:v>
                </c:pt>
                <c:pt idx="987">
                  <c:v>Enclavamiento Mecánico para contactor de 265 Amp</c:v>
                </c:pt>
                <c:pt idx="988">
                  <c:v>ABRAZADERA AUTOAJUSTABLE DE 1 1/2"</c:v>
                </c:pt>
                <c:pt idx="989">
                  <c:v>Brocas de Lamina 1/16</c:v>
                </c:pt>
                <c:pt idx="990">
                  <c:v>Corta fríos</c:v>
                </c:pt>
                <c:pt idx="991">
                  <c:v>Tuerca Bronce 1/4</c:v>
                </c:pt>
                <c:pt idx="992">
                  <c:v>Guasa para tornillo de 5 mm</c:v>
                </c:pt>
                <c:pt idx="993">
                  <c:v>Empacadora al vacio</c:v>
                </c:pt>
                <c:pt idx="994">
                  <c:v>Balinera 6005 2Z</c:v>
                </c:pt>
                <c:pt idx="995">
                  <c:v>Batería seca</c:v>
                </c:pt>
                <c:pt idx="996">
                  <c:v>Tornillo de 3mm x 15 mmm cabeza redonda bristol</c:v>
                </c:pt>
                <c:pt idx="997">
                  <c:v>capacitor cerámico de 0.1µf</c:v>
                </c:pt>
                <c:pt idx="998">
                  <c:v>FILTRO DE AIRE PARA VIDEO BEAM</c:v>
                </c:pt>
                <c:pt idx="999">
                  <c:v>Display para montacarga</c:v>
                </c:pt>
                <c:pt idx="1000">
                  <c:v>Brocas de Lamina 5/16</c:v>
                </c:pt>
                <c:pt idx="1001">
                  <c:v>REDUCCION RANURADA RAN - ROSC 2.5"x 1"</c:v>
                </c:pt>
                <c:pt idx="1002">
                  <c:v>Rodamiento  Ref. 6003 2RS</c:v>
                </c:pt>
                <c:pt idx="1003">
                  <c:v>BRIDA 1 ½” CON  EMPAQUES, TORNILLOS Y TUERCAS</c:v>
                </c:pt>
                <c:pt idx="1004">
                  <c:v>Esparrago rueda montcarga</c:v>
                </c:pt>
                <c:pt idx="1005">
                  <c:v>Centro punto</c:v>
                </c:pt>
                <c:pt idx="1006">
                  <c:v>TEE MECANICA DE 6"x 1"</c:v>
                </c:pt>
                <c:pt idx="1007">
                  <c:v>Retenedores de ¾" para Sprinklers</c:v>
                </c:pt>
                <c:pt idx="1008">
                  <c:v>TORNILLOS PRISIONEROS M 5 X 6</c:v>
                </c:pt>
                <c:pt idx="1009">
                  <c:v>CARGADOR TCM</c:v>
                </c:pt>
                <c:pt idx="1010">
                  <c:v>Brocas de Lamina 3/8</c:v>
                </c:pt>
                <c:pt idx="1011">
                  <c:v>codos de 2 ½"</c:v>
                </c:pt>
                <c:pt idx="1012">
                  <c:v>Codo de Cobre</c:v>
                </c:pt>
                <c:pt idx="1013">
                  <c:v>BRIDA RANURADA 3" CON EMPAQUES TORNILLOS Y TUERCAS</c:v>
                </c:pt>
                <c:pt idx="1014">
                  <c:v>Rache</c:v>
                </c:pt>
                <c:pt idx="1015">
                  <c:v>Forros para Equipos</c:v>
                </c:pt>
                <c:pt idx="1016">
                  <c:v>frascos de gastop fuerza alta</c:v>
                </c:pt>
                <c:pt idx="1017">
                  <c:v>Tornillo cabeza mariposa</c:v>
                </c:pt>
                <c:pt idx="1018">
                  <c:v>Bomba para soldar</c:v>
                </c:pt>
                <c:pt idx="1019">
                  <c:v>Juego de llaves Hexagonales</c:v>
                </c:pt>
                <c:pt idx="1020">
                  <c:v>PLUG R)45</c:v>
                </c:pt>
                <c:pt idx="1021">
                  <c:v>Fusibles 10 x 38 1 Amp 500 Voltios</c:v>
                </c:pt>
                <c:pt idx="1022">
                  <c:v>ORINGS S/M</c:v>
                </c:pt>
                <c:pt idx="1023">
                  <c:v>SPAGUETTI THERMOENCOGIBLE</c:v>
                </c:pt>
                <c:pt idx="1024">
                  <c:v>CODO HG 3”</c:v>
                </c:pt>
                <c:pt idx="1025">
                  <c:v>Tornillo Bristol de Diámetro de 6mm * 50mm</c:v>
                </c:pt>
                <c:pt idx="1026">
                  <c:v>TORNILLOS CABEZA GARVANZO M 5 X 30 ROSC</c:v>
                </c:pt>
                <c:pt idx="1027">
                  <c:v>VALVULA MARIPOSA RANURADA UL/FM 6"</c:v>
                </c:pt>
                <c:pt idx="1028">
                  <c:v>Varilla Roscada</c:v>
                </c:pt>
                <c:pt idx="1029">
                  <c:v>Tornillo 6mm x 80mm cabeza brisltol</c:v>
                </c:pt>
              </c:strCache>
            </c:strRef>
          </c:cat>
          <c:val>
            <c:numRef>
              <c:f>MAQ!$F$1036:$F$2065</c:f>
              <c:numCache>
                <c:formatCode>0.0000000%</c:formatCode>
                <c:ptCount val="1030"/>
                <c:pt idx="0">
                  <c:v>0.11554114879288166</c:v>
                </c:pt>
                <c:pt idx="1">
                  <c:v>0.20802004141206831</c:v>
                </c:pt>
                <c:pt idx="2">
                  <c:v>0.26933355712287449</c:v>
                </c:pt>
                <c:pt idx="3">
                  <c:v>0.3176336442894272</c:v>
                </c:pt>
                <c:pt idx="4">
                  <c:v>0.34063613933603437</c:v>
                </c:pt>
                <c:pt idx="5">
                  <c:v>0.3630992828421486</c:v>
                </c:pt>
                <c:pt idx="6">
                  <c:v>0.38539522513312852</c:v>
                </c:pt>
                <c:pt idx="7">
                  <c:v>0.4069578744385175</c:v>
                </c:pt>
                <c:pt idx="8">
                  <c:v>0.42410496759048705</c:v>
                </c:pt>
                <c:pt idx="9">
                  <c:v>0.43948485015702804</c:v>
                </c:pt>
                <c:pt idx="10">
                  <c:v>0.45309278744221004</c:v>
                </c:pt>
                <c:pt idx="11">
                  <c:v>0.46596879987823303</c:v>
                </c:pt>
                <c:pt idx="12">
                  <c:v>0.47882654622721055</c:v>
                </c:pt>
                <c:pt idx="13">
                  <c:v>0.49087403165068372</c:v>
                </c:pt>
                <c:pt idx="14">
                  <c:v>0.50219137738238329</c:v>
                </c:pt>
                <c:pt idx="15">
                  <c:v>0.51211568351357295</c:v>
                </c:pt>
                <c:pt idx="16">
                  <c:v>0.52184913040972147</c:v>
                </c:pt>
                <c:pt idx="17">
                  <c:v>0.53140786091534409</c:v>
                </c:pt>
                <c:pt idx="18">
                  <c:v>0.54012540696205791</c:v>
                </c:pt>
                <c:pt idx="19">
                  <c:v>0.54864729747134389</c:v>
                </c:pt>
                <c:pt idx="20">
                  <c:v>0.55656117626230484</c:v>
                </c:pt>
                <c:pt idx="21">
                  <c:v>0.56412395184739228</c:v>
                </c:pt>
                <c:pt idx="22">
                  <c:v>0.57167284460930001</c:v>
                </c:pt>
                <c:pt idx="23">
                  <c:v>0.57906350751262137</c:v>
                </c:pt>
                <c:pt idx="24">
                  <c:v>0.58639537408740283</c:v>
                </c:pt>
                <c:pt idx="25">
                  <c:v>0.59366741420367042</c:v>
                </c:pt>
                <c:pt idx="26">
                  <c:v>0.60061571955153636</c:v>
                </c:pt>
                <c:pt idx="27">
                  <c:v>0.60750760848864538</c:v>
                </c:pt>
                <c:pt idx="28">
                  <c:v>0.61423927954284963</c:v>
                </c:pt>
                <c:pt idx="29">
                  <c:v>0.62062221087902614</c:v>
                </c:pt>
                <c:pt idx="30">
                  <c:v>0.62643790514398945</c:v>
                </c:pt>
                <c:pt idx="31">
                  <c:v>0.63222953776131685</c:v>
                </c:pt>
                <c:pt idx="32">
                  <c:v>0.63770716125725313</c:v>
                </c:pt>
                <c:pt idx="33">
                  <c:v>0.64294195105096008</c:v>
                </c:pt>
                <c:pt idx="34">
                  <c:v>0.64814272649812432</c:v>
                </c:pt>
                <c:pt idx="35">
                  <c:v>0.65315323879696308</c:v>
                </c:pt>
                <c:pt idx="36">
                  <c:v>0.65815346828318444</c:v>
                </c:pt>
                <c:pt idx="37">
                  <c:v>0.66284230801309352</c:v>
                </c:pt>
                <c:pt idx="38">
                  <c:v>0.66746840659117068</c:v>
                </c:pt>
                <c:pt idx="39">
                  <c:v>0.67196910186191294</c:v>
                </c:pt>
                <c:pt idx="40">
                  <c:v>0.67643463335721055</c:v>
                </c:pt>
                <c:pt idx="41">
                  <c:v>0.68069617221363188</c:v>
                </c:pt>
                <c:pt idx="42">
                  <c:v>0.6847218352547163</c:v>
                </c:pt>
                <c:pt idx="43">
                  <c:v>0.68871372354497173</c:v>
                </c:pt>
                <c:pt idx="44">
                  <c:v>0.69263587669542004</c:v>
                </c:pt>
                <c:pt idx="45">
                  <c:v>0.69651094478554443</c:v>
                </c:pt>
                <c:pt idx="46">
                  <c:v>0.70035371571266891</c:v>
                </c:pt>
                <c:pt idx="47">
                  <c:v>0.70417437437895258</c:v>
                </c:pt>
                <c:pt idx="48">
                  <c:v>0.70798959803836148</c:v>
                </c:pt>
                <c:pt idx="49">
                  <c:v>0.71179230928221482</c:v>
                </c:pt>
                <c:pt idx="50">
                  <c:v>0.71558560989314235</c:v>
                </c:pt>
                <c:pt idx="51">
                  <c:v>0.71934676482398119</c:v>
                </c:pt>
                <c:pt idx="52">
                  <c:v>0.72293538202320318</c:v>
                </c:pt>
                <c:pt idx="53">
                  <c:v>0.72631436326021281</c:v>
                </c:pt>
                <c:pt idx="54">
                  <c:v>0.72966802404880993</c:v>
                </c:pt>
                <c:pt idx="55">
                  <c:v>0.73298076897022069</c:v>
                </c:pt>
                <c:pt idx="56">
                  <c:v>0.7361948325096398</c:v>
                </c:pt>
                <c:pt idx="57">
                  <c:v>0.73924225952949396</c:v>
                </c:pt>
                <c:pt idx="58">
                  <c:v>0.74224182572751052</c:v>
                </c:pt>
                <c:pt idx="59">
                  <c:v>0.74518090594663855</c:v>
                </c:pt>
                <c:pt idx="60">
                  <c:v>0.74809793355005527</c:v>
                </c:pt>
                <c:pt idx="61">
                  <c:v>0.75094288234669693</c:v>
                </c:pt>
                <c:pt idx="62">
                  <c:v>0.75377612467376565</c:v>
                </c:pt>
                <c:pt idx="63">
                  <c:v>0.75654242511787195</c:v>
                </c:pt>
                <c:pt idx="64">
                  <c:v>0.75926223325052</c:v>
                </c:pt>
                <c:pt idx="65">
                  <c:v>0.76197469097332349</c:v>
                </c:pt>
                <c:pt idx="66">
                  <c:v>0.76467098349059803</c:v>
                </c:pt>
                <c:pt idx="67">
                  <c:v>0.76735425895381038</c:v>
                </c:pt>
                <c:pt idx="68">
                  <c:v>0.77001366396095283</c:v>
                </c:pt>
                <c:pt idx="69">
                  <c:v>0.77265719928276977</c:v>
                </c:pt>
                <c:pt idx="70">
                  <c:v>0.77523127329765051</c:v>
                </c:pt>
                <c:pt idx="71">
                  <c:v>0.77774882334392614</c:v>
                </c:pt>
                <c:pt idx="72">
                  <c:v>0.7801563814943494</c:v>
                </c:pt>
                <c:pt idx="73">
                  <c:v>0.78256203361843635</c:v>
                </c:pt>
                <c:pt idx="74">
                  <c:v>0.78491725353317943</c:v>
                </c:pt>
                <c:pt idx="75">
                  <c:v>0.78726434012756275</c:v>
                </c:pt>
                <c:pt idx="76">
                  <c:v>0.7896065640920813</c:v>
                </c:pt>
                <c:pt idx="77">
                  <c:v>0.79194028075224676</c:v>
                </c:pt>
                <c:pt idx="78">
                  <c:v>0.79424801163302028</c:v>
                </c:pt>
                <c:pt idx="79">
                  <c:v>0.79653569478714725</c:v>
                </c:pt>
                <c:pt idx="80">
                  <c:v>0.79879630725816086</c:v>
                </c:pt>
                <c:pt idx="81">
                  <c:v>0.80103792034671839</c:v>
                </c:pt>
                <c:pt idx="82">
                  <c:v>0.80327101774744036</c:v>
                </c:pt>
                <c:pt idx="83">
                  <c:v>0.80548549111576428</c:v>
                </c:pt>
                <c:pt idx="84">
                  <c:v>0.80761111296868671</c:v>
                </c:pt>
                <c:pt idx="85">
                  <c:v>0.80971158904759655</c:v>
                </c:pt>
                <c:pt idx="86">
                  <c:v>0.81180883766886569</c:v>
                </c:pt>
                <c:pt idx="87">
                  <c:v>0.81387652884720219</c:v>
                </c:pt>
                <c:pt idx="88">
                  <c:v>0.81590598075979082</c:v>
                </c:pt>
                <c:pt idx="89">
                  <c:v>0.81793186217394698</c:v>
                </c:pt>
                <c:pt idx="90">
                  <c:v>0.81990159713562916</c:v>
                </c:pt>
                <c:pt idx="91">
                  <c:v>0.82186428039791504</c:v>
                </c:pt>
                <c:pt idx="92">
                  <c:v>0.82381913155250297</c:v>
                </c:pt>
                <c:pt idx="93">
                  <c:v>0.82577073043737237</c:v>
                </c:pt>
                <c:pt idx="94">
                  <c:v>0.82766626914597952</c:v>
                </c:pt>
                <c:pt idx="95">
                  <c:v>0.82954126844314313</c:v>
                </c:pt>
                <c:pt idx="96">
                  <c:v>0.83140063161591726</c:v>
                </c:pt>
                <c:pt idx="97">
                  <c:v>0.83325511433071253</c:v>
                </c:pt>
                <c:pt idx="98">
                  <c:v>0.83509390081619905</c:v>
                </c:pt>
                <c:pt idx="99">
                  <c:v>0.83693038482944881</c:v>
                </c:pt>
                <c:pt idx="100">
                  <c:v>0.83876679470595839</c:v>
                </c:pt>
                <c:pt idx="101">
                  <c:v>0.84058939152385637</c:v>
                </c:pt>
                <c:pt idx="102">
                  <c:v>0.84237761405171685</c:v>
                </c:pt>
                <c:pt idx="103">
                  <c:v>0.84413959790145099</c:v>
                </c:pt>
                <c:pt idx="104">
                  <c:v>0.84584292470462807</c:v>
                </c:pt>
                <c:pt idx="105">
                  <c:v>0.84752655863717463</c:v>
                </c:pt>
                <c:pt idx="106">
                  <c:v>0.84920654279773711</c:v>
                </c:pt>
                <c:pt idx="107">
                  <c:v>0.85088253553835891</c:v>
                </c:pt>
                <c:pt idx="108">
                  <c:v>0.85254314726654645</c:v>
                </c:pt>
                <c:pt idx="109">
                  <c:v>0.85418272928182404</c:v>
                </c:pt>
                <c:pt idx="110">
                  <c:v>0.85581533883916661</c:v>
                </c:pt>
                <c:pt idx="111">
                  <c:v>0.85743538969432953</c:v>
                </c:pt>
                <c:pt idx="112">
                  <c:v>0.85902182631145052</c:v>
                </c:pt>
                <c:pt idx="113">
                  <c:v>0.8605634397704659</c:v>
                </c:pt>
                <c:pt idx="114">
                  <c:v>0.86204461140568878</c:v>
                </c:pt>
                <c:pt idx="115">
                  <c:v>0.86348857617609254</c:v>
                </c:pt>
                <c:pt idx="116">
                  <c:v>0.86490613162633678</c:v>
                </c:pt>
                <c:pt idx="117">
                  <c:v>0.86630181750174007</c:v>
                </c:pt>
                <c:pt idx="118">
                  <c:v>0.86769750337714335</c:v>
                </c:pt>
                <c:pt idx="119">
                  <c:v>0.8690836710237978</c:v>
                </c:pt>
                <c:pt idx="120">
                  <c:v>0.87042643860600344</c:v>
                </c:pt>
                <c:pt idx="121">
                  <c:v>0.87176698095159044</c:v>
                </c:pt>
                <c:pt idx="122">
                  <c:v>0.87307226786571546</c:v>
                </c:pt>
                <c:pt idx="123">
                  <c:v>0.8743718291420064</c:v>
                </c:pt>
                <c:pt idx="124">
                  <c:v>0.87566304118498373</c:v>
                </c:pt>
                <c:pt idx="125">
                  <c:v>0.87695254747649065</c:v>
                </c:pt>
                <c:pt idx="126">
                  <c:v>0.87822648016311256</c:v>
                </c:pt>
                <c:pt idx="127">
                  <c:v>0.87950004352441802</c:v>
                </c:pt>
                <c:pt idx="128">
                  <c:v>0.88070259203037171</c:v>
                </c:pt>
                <c:pt idx="129">
                  <c:v>0.88190243905893628</c:v>
                </c:pt>
                <c:pt idx="130">
                  <c:v>0.88309416857714274</c:v>
                </c:pt>
                <c:pt idx="131">
                  <c:v>0.88428021955531877</c:v>
                </c:pt>
                <c:pt idx="132">
                  <c:v>0.88545477885729706</c:v>
                </c:pt>
                <c:pt idx="133">
                  <c:v>0.88661393939358546</c:v>
                </c:pt>
                <c:pt idx="134">
                  <c:v>0.88771318405682109</c:v>
                </c:pt>
                <c:pt idx="135">
                  <c:v>0.8888101172488051</c:v>
                </c:pt>
                <c:pt idx="136">
                  <c:v>0.88990477248615996</c:v>
                </c:pt>
                <c:pt idx="137">
                  <c:v>0.89099938082719932</c:v>
                </c:pt>
                <c:pt idx="138">
                  <c:v>0.89207305376154411</c:v>
                </c:pt>
                <c:pt idx="139">
                  <c:v>0.89314071387806537</c:v>
                </c:pt>
                <c:pt idx="140">
                  <c:v>0.89418316546383092</c:v>
                </c:pt>
                <c:pt idx="141">
                  <c:v>0.89520048321804224</c:v>
                </c:pt>
                <c:pt idx="142">
                  <c:v>0.89621708493177554</c:v>
                </c:pt>
                <c:pt idx="143">
                  <c:v>0.89722493383768609</c:v>
                </c:pt>
                <c:pt idx="144">
                  <c:v>0.89822427311732955</c:v>
                </c:pt>
                <c:pt idx="145">
                  <c:v>0.89922021199703428</c:v>
                </c:pt>
                <c:pt idx="146">
                  <c:v>0.90021076678302248</c:v>
                </c:pt>
                <c:pt idx="147">
                  <c:v>0.90119118502839024</c:v>
                </c:pt>
                <c:pt idx="148">
                  <c:v>0.90217125848700852</c:v>
                </c:pt>
                <c:pt idx="149">
                  <c:v>0.90314431044416243</c:v>
                </c:pt>
                <c:pt idx="150">
                  <c:v>0.90411062225966565</c:v>
                </c:pt>
                <c:pt idx="151">
                  <c:v>0.90506963292814213</c:v>
                </c:pt>
                <c:pt idx="152">
                  <c:v>0.90602159087540579</c:v>
                </c:pt>
                <c:pt idx="153">
                  <c:v>0.90695731871748564</c:v>
                </c:pt>
                <c:pt idx="154">
                  <c:v>0.90787137057179512</c:v>
                </c:pt>
                <c:pt idx="155">
                  <c:v>0.90877242107712164</c:v>
                </c:pt>
                <c:pt idx="156">
                  <c:v>0.90966606143061512</c:v>
                </c:pt>
                <c:pt idx="157">
                  <c:v>0.91054634872637086</c:v>
                </c:pt>
                <c:pt idx="158">
                  <c:v>0.91142645100407527</c:v>
                </c:pt>
                <c:pt idx="159">
                  <c:v>0.91230241430056325</c:v>
                </c:pt>
                <c:pt idx="160">
                  <c:v>0.91317451284693674</c:v>
                </c:pt>
                <c:pt idx="161">
                  <c:v>0.91403441457231038</c:v>
                </c:pt>
                <c:pt idx="162">
                  <c:v>0.91488262924670738</c:v>
                </c:pt>
                <c:pt idx="163">
                  <c:v>0.91572936917477743</c:v>
                </c:pt>
                <c:pt idx="164">
                  <c:v>0.91656251872609962</c:v>
                </c:pt>
                <c:pt idx="165">
                  <c:v>0.9173853593850112</c:v>
                </c:pt>
                <c:pt idx="166">
                  <c:v>0.91820216312731462</c:v>
                </c:pt>
                <c:pt idx="167">
                  <c:v>0.91901568818664203</c:v>
                </c:pt>
                <c:pt idx="168">
                  <c:v>0.91982867871903995</c:v>
                </c:pt>
                <c:pt idx="169">
                  <c:v>0.92061830423664337</c:v>
                </c:pt>
                <c:pt idx="170">
                  <c:v>0.92140647286403388</c:v>
                </c:pt>
                <c:pt idx="171">
                  <c:v>0.92218282313222699</c:v>
                </c:pt>
                <c:pt idx="172">
                  <c:v>0.92295228107257954</c:v>
                </c:pt>
                <c:pt idx="173">
                  <c:v>0.92371278064989448</c:v>
                </c:pt>
                <c:pt idx="174">
                  <c:v>0.92447076161566821</c:v>
                </c:pt>
                <c:pt idx="175">
                  <c:v>0.92521657761748166</c:v>
                </c:pt>
                <c:pt idx="176">
                  <c:v>0.92595803575832925</c:v>
                </c:pt>
                <c:pt idx="177">
                  <c:v>0.92669901730362647</c:v>
                </c:pt>
                <c:pt idx="178">
                  <c:v>0.92743484537652687</c:v>
                </c:pt>
                <c:pt idx="179">
                  <c:v>0.92816980697067453</c:v>
                </c:pt>
                <c:pt idx="180">
                  <c:v>0.92889835499763507</c:v>
                </c:pt>
                <c:pt idx="181">
                  <c:v>0.929614379639912</c:v>
                </c:pt>
                <c:pt idx="182">
                  <c:v>0.93032709960473803</c:v>
                </c:pt>
                <c:pt idx="183">
                  <c:v>0.93101019278825925</c:v>
                </c:pt>
                <c:pt idx="184">
                  <c:v>0.93166726323277715</c:v>
                </c:pt>
                <c:pt idx="185">
                  <c:v>0.93232190410989157</c:v>
                </c:pt>
                <c:pt idx="186">
                  <c:v>0.93297549647799205</c:v>
                </c:pt>
                <c:pt idx="187">
                  <c:v>0.93361192132972926</c:v>
                </c:pt>
                <c:pt idx="188">
                  <c:v>0.93424268711457736</c:v>
                </c:pt>
                <c:pt idx="189">
                  <c:v>0.93486453416447202</c:v>
                </c:pt>
                <c:pt idx="190">
                  <c:v>0.93545843834989217</c:v>
                </c:pt>
                <c:pt idx="191">
                  <c:v>0.93604937174953795</c:v>
                </c:pt>
                <c:pt idx="192">
                  <c:v>0.93661554649125189</c:v>
                </c:pt>
                <c:pt idx="193">
                  <c:v>0.93717362538621352</c:v>
                </c:pt>
                <c:pt idx="194">
                  <c:v>0.93772767681171521</c:v>
                </c:pt>
                <c:pt idx="195">
                  <c:v>0.93827596656259893</c:v>
                </c:pt>
                <c:pt idx="196">
                  <c:v>0.93882295132128524</c:v>
                </c:pt>
                <c:pt idx="197">
                  <c:v>0.93936936234150559</c:v>
                </c:pt>
                <c:pt idx="198">
                  <c:v>0.9399079886252536</c:v>
                </c:pt>
                <c:pt idx="199">
                  <c:v>0.94044561659426007</c:v>
                </c:pt>
                <c:pt idx="200">
                  <c:v>0.94098205331193818</c:v>
                </c:pt>
                <c:pt idx="201">
                  <c:v>0.94151750393421629</c:v>
                </c:pt>
                <c:pt idx="202">
                  <c:v>0.94205183154925776</c:v>
                </c:pt>
                <c:pt idx="203">
                  <c:v>0.9425752631107347</c:v>
                </c:pt>
                <c:pt idx="204">
                  <c:v>0.94308982634764726</c:v>
                </c:pt>
                <c:pt idx="205">
                  <c:v>0.94360314849224192</c:v>
                </c:pt>
                <c:pt idx="206">
                  <c:v>0.94410558251561116</c:v>
                </c:pt>
                <c:pt idx="207">
                  <c:v>0.94460342366736749</c:v>
                </c:pt>
                <c:pt idx="208">
                  <c:v>0.94509260060218814</c:v>
                </c:pt>
                <c:pt idx="209">
                  <c:v>0.94556940838666825</c:v>
                </c:pt>
                <c:pt idx="210">
                  <c:v>0.94604587478719271</c:v>
                </c:pt>
                <c:pt idx="211">
                  <c:v>0.94651659776238994</c:v>
                </c:pt>
                <c:pt idx="212">
                  <c:v>0.94697336038961843</c:v>
                </c:pt>
                <c:pt idx="213">
                  <c:v>0.9474285999927794</c:v>
                </c:pt>
                <c:pt idx="214">
                  <c:v>0.94788365168358546</c:v>
                </c:pt>
                <c:pt idx="215">
                  <c:v>0.948334063171133</c:v>
                </c:pt>
                <c:pt idx="216">
                  <c:v>0.94878382294448171</c:v>
                </c:pt>
                <c:pt idx="217">
                  <c:v>0.94919926776910613</c:v>
                </c:pt>
                <c:pt idx="218">
                  <c:v>0.94961192732054889</c:v>
                </c:pt>
                <c:pt idx="219">
                  <c:v>0.95001590307305972</c:v>
                </c:pt>
                <c:pt idx="220">
                  <c:v>0.95041532472174972</c:v>
                </c:pt>
                <c:pt idx="221">
                  <c:v>0.95081332164487731</c:v>
                </c:pt>
                <c:pt idx="222">
                  <c:v>0.95120533905892257</c:v>
                </c:pt>
                <c:pt idx="223">
                  <c:v>0.95158943173646648</c:v>
                </c:pt>
                <c:pt idx="224">
                  <c:v>0.95196771477246034</c:v>
                </c:pt>
                <c:pt idx="225">
                  <c:v>0.95234336239067563</c:v>
                </c:pt>
                <c:pt idx="226">
                  <c:v>0.95271707135634109</c:v>
                </c:pt>
                <c:pt idx="227">
                  <c:v>0.95308776159878383</c:v>
                </c:pt>
                <c:pt idx="228">
                  <c:v>0.95345609779458118</c:v>
                </c:pt>
                <c:pt idx="229">
                  <c:v>0.95382410260132022</c:v>
                </c:pt>
                <c:pt idx="230">
                  <c:v>0.95418963186118033</c:v>
                </c:pt>
                <c:pt idx="231">
                  <c:v>0.9545539058746606</c:v>
                </c:pt>
                <c:pt idx="232">
                  <c:v>0.95491253573446078</c:v>
                </c:pt>
                <c:pt idx="233">
                  <c:v>0.95526943865594216</c:v>
                </c:pt>
                <c:pt idx="234">
                  <c:v>0.95562157020230643</c:v>
                </c:pt>
                <c:pt idx="235">
                  <c:v>0.9559727473352283</c:v>
                </c:pt>
                <c:pt idx="236">
                  <c:v>0.95632166881803593</c:v>
                </c:pt>
                <c:pt idx="237">
                  <c:v>0.95666512413584293</c:v>
                </c:pt>
                <c:pt idx="238">
                  <c:v>0.95700249644084567</c:v>
                </c:pt>
                <c:pt idx="239">
                  <c:v>0.95733793408377776</c:v>
                </c:pt>
                <c:pt idx="240">
                  <c:v>0.95767237526074966</c:v>
                </c:pt>
                <c:pt idx="241">
                  <c:v>0.95800657713920845</c:v>
                </c:pt>
                <c:pt idx="242">
                  <c:v>0.95834065983389338</c:v>
                </c:pt>
                <c:pt idx="243">
                  <c:v>0.95866993123352162</c:v>
                </c:pt>
                <c:pt idx="244">
                  <c:v>0.95899611230391446</c:v>
                </c:pt>
                <c:pt idx="245">
                  <c:v>0.95931941426625311</c:v>
                </c:pt>
                <c:pt idx="246">
                  <c:v>0.9596265601352657</c:v>
                </c:pt>
                <c:pt idx="247">
                  <c:v>0.959930271007293</c:v>
                </c:pt>
                <c:pt idx="248">
                  <c:v>0.96022371986425425</c:v>
                </c:pt>
                <c:pt idx="249">
                  <c:v>0.96051179568370371</c:v>
                </c:pt>
                <c:pt idx="250">
                  <c:v>0.96079746892306506</c:v>
                </c:pt>
                <c:pt idx="251">
                  <c:v>0.96108297196413228</c:v>
                </c:pt>
                <c:pt idx="252">
                  <c:v>0.9613680909288459</c:v>
                </c:pt>
                <c:pt idx="253">
                  <c:v>0.96164424836203588</c:v>
                </c:pt>
                <c:pt idx="254">
                  <c:v>0.96191962334929959</c:v>
                </c:pt>
                <c:pt idx="255">
                  <c:v>0.96219480384215383</c:v>
                </c:pt>
                <c:pt idx="256">
                  <c:v>0.96246919905095463</c:v>
                </c:pt>
                <c:pt idx="257">
                  <c:v>0.96273605341712176</c:v>
                </c:pt>
                <c:pt idx="258">
                  <c:v>0.96300171018025693</c:v>
                </c:pt>
                <c:pt idx="259">
                  <c:v>0.96326657283568695</c:v>
                </c:pt>
                <c:pt idx="260">
                  <c:v>0.96352760566143469</c:v>
                </c:pt>
                <c:pt idx="261">
                  <c:v>0.96378638353259249</c:v>
                </c:pt>
                <c:pt idx="262">
                  <c:v>0.9640440236559773</c:v>
                </c:pt>
                <c:pt idx="263">
                  <c:v>0.96430004314939843</c:v>
                </c:pt>
                <c:pt idx="264">
                  <c:v>0.96455103144853482</c:v>
                </c:pt>
                <c:pt idx="265">
                  <c:v>0.96480075870921589</c:v>
                </c:pt>
                <c:pt idx="266">
                  <c:v>0.96504556166685096</c:v>
                </c:pt>
                <c:pt idx="267">
                  <c:v>0.96528841100917118</c:v>
                </c:pt>
                <c:pt idx="268">
                  <c:v>0.96553009927971378</c:v>
                </c:pt>
                <c:pt idx="269">
                  <c:v>0.96577144734641596</c:v>
                </c:pt>
                <c:pt idx="270">
                  <c:v>0.96600758954580113</c:v>
                </c:pt>
                <c:pt idx="271">
                  <c:v>0.96623577291277696</c:v>
                </c:pt>
                <c:pt idx="272">
                  <c:v>0.96646037727989398</c:v>
                </c:pt>
                <c:pt idx="273">
                  <c:v>0.96668192024787691</c:v>
                </c:pt>
                <c:pt idx="274">
                  <c:v>0.96689954841609749</c:v>
                </c:pt>
                <c:pt idx="275">
                  <c:v>0.96711566942906724</c:v>
                </c:pt>
                <c:pt idx="276">
                  <c:v>0.96732730762317831</c:v>
                </c:pt>
                <c:pt idx="277">
                  <c:v>0.96753858109386504</c:v>
                </c:pt>
                <c:pt idx="278">
                  <c:v>0.96774314185283017</c:v>
                </c:pt>
                <c:pt idx="279">
                  <c:v>0.96794759385820728</c:v>
                </c:pt>
                <c:pt idx="280">
                  <c:v>0.96815184450414504</c:v>
                </c:pt>
                <c:pt idx="281">
                  <c:v>0.96835219521155913</c:v>
                </c:pt>
                <c:pt idx="282">
                  <c:v>0.96855245236056631</c:v>
                </c:pt>
                <c:pt idx="283">
                  <c:v>0.9687478395849981</c:v>
                </c:pt>
                <c:pt idx="284">
                  <c:v>0.9689415170724599</c:v>
                </c:pt>
                <c:pt idx="285">
                  <c:v>0.96913342388800416</c:v>
                </c:pt>
                <c:pt idx="286">
                  <c:v>0.96932533068331095</c:v>
                </c:pt>
                <c:pt idx="287">
                  <c:v>0.96951589684696737</c:v>
                </c:pt>
                <c:pt idx="288">
                  <c:v>0.96970603573953695</c:v>
                </c:pt>
                <c:pt idx="289">
                  <c:v>0.96989459290130398</c:v>
                </c:pt>
                <c:pt idx="290">
                  <c:v>0.97008252790119986</c:v>
                </c:pt>
                <c:pt idx="291">
                  <c:v>0.97027034939638368</c:v>
                </c:pt>
                <c:pt idx="292">
                  <c:v>0.97045755548659551</c:v>
                </c:pt>
                <c:pt idx="293">
                  <c:v>0.9706447155741984</c:v>
                </c:pt>
                <c:pt idx="294">
                  <c:v>0.97083168339867476</c:v>
                </c:pt>
                <c:pt idx="295">
                  <c:v>0.97101794075797931</c:v>
                </c:pt>
                <c:pt idx="296">
                  <c:v>0.97119876723434972</c:v>
                </c:pt>
                <c:pt idx="297">
                  <c:v>0.9713781726046945</c:v>
                </c:pt>
                <c:pt idx="298">
                  <c:v>0.97155437794646415</c:v>
                </c:pt>
                <c:pt idx="299">
                  <c:v>0.97173033380938356</c:v>
                </c:pt>
                <c:pt idx="300">
                  <c:v>0.97190479089409043</c:v>
                </c:pt>
                <c:pt idx="301">
                  <c:v>0.97207765007897384</c:v>
                </c:pt>
                <c:pt idx="302">
                  <c:v>0.97224612814029709</c:v>
                </c:pt>
                <c:pt idx="303">
                  <c:v>0.97241454358061019</c:v>
                </c:pt>
                <c:pt idx="304">
                  <c:v>0.9725797927882579</c:v>
                </c:pt>
                <c:pt idx="305">
                  <c:v>0.9727424561186625</c:v>
                </c:pt>
                <c:pt idx="306">
                  <c:v>0.97290420564397773</c:v>
                </c:pt>
                <c:pt idx="307">
                  <c:v>0.97306514994737825</c:v>
                </c:pt>
                <c:pt idx="308">
                  <c:v>0.97322569383599589</c:v>
                </c:pt>
                <c:pt idx="309">
                  <c:v>0.97338557673612913</c:v>
                </c:pt>
                <c:pt idx="310">
                  <c:v>0.97354337169636174</c:v>
                </c:pt>
                <c:pt idx="311">
                  <c:v>0.97370062430067661</c:v>
                </c:pt>
                <c:pt idx="312">
                  <c:v>0.97385784188192925</c:v>
                </c:pt>
                <c:pt idx="313">
                  <c:v>0.97401380328856624</c:v>
                </c:pt>
                <c:pt idx="314">
                  <c:v>0.97416760787203571</c:v>
                </c:pt>
                <c:pt idx="315">
                  <c:v>0.97431943616126127</c:v>
                </c:pt>
                <c:pt idx="316">
                  <c:v>0.97447101804518987</c:v>
                </c:pt>
                <c:pt idx="317">
                  <c:v>0.97462178701188029</c:v>
                </c:pt>
                <c:pt idx="318">
                  <c:v>0.97477025161605357</c:v>
                </c:pt>
                <c:pt idx="319">
                  <c:v>0.97491861999117502</c:v>
                </c:pt>
                <c:pt idx="320">
                  <c:v>0.97506680242253752</c:v>
                </c:pt>
                <c:pt idx="321">
                  <c:v>0.97521444885192399</c:v>
                </c:pt>
                <c:pt idx="322">
                  <c:v>0.97536137270402767</c:v>
                </c:pt>
                <c:pt idx="323">
                  <c:v>0.97550794821648912</c:v>
                </c:pt>
                <c:pt idx="324">
                  <c:v>0.97565416456471754</c:v>
                </c:pt>
                <c:pt idx="325">
                  <c:v>0.97580009949033519</c:v>
                </c:pt>
                <c:pt idx="326">
                  <c:v>0.97594448800912237</c:v>
                </c:pt>
                <c:pt idx="327">
                  <c:v>0.97608887591736848</c:v>
                </c:pt>
                <c:pt idx="328">
                  <c:v>0.97623252470533517</c:v>
                </c:pt>
                <c:pt idx="329">
                  <c:v>0.97637616014705564</c:v>
                </c:pt>
                <c:pt idx="330">
                  <c:v>0.97651941841094891</c:v>
                </c:pt>
                <c:pt idx="331">
                  <c:v>0.97666246062910977</c:v>
                </c:pt>
                <c:pt idx="332">
                  <c:v>0.97680412274546324</c:v>
                </c:pt>
                <c:pt idx="333">
                  <c:v>0.97694301268074668</c:v>
                </c:pt>
                <c:pt idx="334">
                  <c:v>0.97708109670022225</c:v>
                </c:pt>
                <c:pt idx="335">
                  <c:v>0.9772183004149162</c:v>
                </c:pt>
                <c:pt idx="336">
                  <c:v>0.97735436185152968</c:v>
                </c:pt>
                <c:pt idx="337">
                  <c:v>0.97748790678104147</c:v>
                </c:pt>
                <c:pt idx="338">
                  <c:v>0.97762083077191364</c:v>
                </c:pt>
                <c:pt idx="339">
                  <c:v>0.9777532169969928</c:v>
                </c:pt>
                <c:pt idx="340">
                  <c:v>0.97788332796954958</c:v>
                </c:pt>
                <c:pt idx="341">
                  <c:v>0.97801307124255643</c:v>
                </c:pt>
                <c:pt idx="342">
                  <c:v>0.97813910309023733</c:v>
                </c:pt>
                <c:pt idx="343">
                  <c:v>0.97826442475617525</c:v>
                </c:pt>
                <c:pt idx="344">
                  <c:v>0.97838881525982058</c:v>
                </c:pt>
                <c:pt idx="345">
                  <c:v>0.9785121287058719</c:v>
                </c:pt>
                <c:pt idx="346">
                  <c:v>0.97863486079973261</c:v>
                </c:pt>
                <c:pt idx="347">
                  <c:v>0.97875729734315231</c:v>
                </c:pt>
                <c:pt idx="348">
                  <c:v>0.97887919534791801</c:v>
                </c:pt>
                <c:pt idx="349">
                  <c:v>0.97900004827635922</c:v>
                </c:pt>
                <c:pt idx="350">
                  <c:v>0.97911915259987692</c:v>
                </c:pt>
                <c:pt idx="351">
                  <c:v>0.97923816122308427</c:v>
                </c:pt>
                <c:pt idx="352">
                  <c:v>0.97935674043286192</c:v>
                </c:pt>
                <c:pt idx="353">
                  <c:v>0.97947504252345174</c:v>
                </c:pt>
                <c:pt idx="354">
                  <c:v>0.97959296330777557</c:v>
                </c:pt>
                <c:pt idx="355">
                  <c:v>0.97971081153667128</c:v>
                </c:pt>
                <c:pt idx="356">
                  <c:v>0.97982715678354859</c:v>
                </c:pt>
                <c:pt idx="357">
                  <c:v>0.97994125410386279</c:v>
                </c:pt>
                <c:pt idx="358">
                  <c:v>0.98005525979949282</c:v>
                </c:pt>
                <c:pt idx="359">
                  <c:v>0.98016896981697665</c:v>
                </c:pt>
                <c:pt idx="360">
                  <c:v>0.98028240418650003</c:v>
                </c:pt>
                <c:pt idx="361">
                  <c:v>0.9803951935746883</c:v>
                </c:pt>
                <c:pt idx="362">
                  <c:v>0.98050718040860607</c:v>
                </c:pt>
                <c:pt idx="363">
                  <c:v>0.98061777979238141</c:v>
                </c:pt>
                <c:pt idx="364">
                  <c:v>0.98072649493065001</c:v>
                </c:pt>
                <c:pt idx="365">
                  <c:v>0.98083491667690581</c:v>
                </c:pt>
                <c:pt idx="366">
                  <c:v>0.98094278155895143</c:v>
                </c:pt>
                <c:pt idx="367">
                  <c:v>0.98104927838222633</c:v>
                </c:pt>
                <c:pt idx="368">
                  <c:v>0.9811557273439433</c:v>
                </c:pt>
                <c:pt idx="369">
                  <c:v>0.98126207833269896</c:v>
                </c:pt>
                <c:pt idx="370">
                  <c:v>0.98136840386399071</c:v>
                </c:pt>
                <c:pt idx="371">
                  <c:v>0.98147442940950524</c:v>
                </c:pt>
                <c:pt idx="372">
                  <c:v>0.98158022150207502</c:v>
                </c:pt>
                <c:pt idx="373">
                  <c:v>0.98168564087801058</c:v>
                </c:pt>
                <c:pt idx="374">
                  <c:v>0.98179101324253548</c:v>
                </c:pt>
                <c:pt idx="375">
                  <c:v>0.98189503371082931</c:v>
                </c:pt>
                <c:pt idx="376">
                  <c:v>0.98199852478611949</c:v>
                </c:pt>
                <c:pt idx="377">
                  <c:v>0.982101148870695</c:v>
                </c:pt>
                <c:pt idx="378">
                  <c:v>0.9822030466738374</c:v>
                </c:pt>
                <c:pt idx="379">
                  <c:v>0.98230445575750747</c:v>
                </c:pt>
                <c:pt idx="380">
                  <c:v>0.98240564298347421</c:v>
                </c:pt>
                <c:pt idx="381">
                  <c:v>0.98250547421338263</c:v>
                </c:pt>
                <c:pt idx="382">
                  <c:v>0.98260524344203959</c:v>
                </c:pt>
                <c:pt idx="383">
                  <c:v>0.98270345087866229</c:v>
                </c:pt>
                <c:pt idx="384">
                  <c:v>0.98280115182938754</c:v>
                </c:pt>
                <c:pt idx="385">
                  <c:v>0.98289873644118841</c:v>
                </c:pt>
                <c:pt idx="386">
                  <c:v>0.98299626666659989</c:v>
                </c:pt>
                <c:pt idx="387">
                  <c:v>0.98309311059977</c:v>
                </c:pt>
                <c:pt idx="388">
                  <c:v>0.98318987812004566</c:v>
                </c:pt>
                <c:pt idx="389">
                  <c:v>0.98328545944668644</c:v>
                </c:pt>
                <c:pt idx="390">
                  <c:v>0.98338007369403557</c:v>
                </c:pt>
                <c:pt idx="391">
                  <c:v>0.98347422124513773</c:v>
                </c:pt>
                <c:pt idx="392">
                  <c:v>0.98356836011786508</c:v>
                </c:pt>
                <c:pt idx="393">
                  <c:v>0.98366195086985708</c:v>
                </c:pt>
                <c:pt idx="394">
                  <c:v>0.98375551320219534</c:v>
                </c:pt>
                <c:pt idx="395">
                  <c:v>0.98384794249929397</c:v>
                </c:pt>
                <c:pt idx="396">
                  <c:v>0.98393929699823945</c:v>
                </c:pt>
                <c:pt idx="397">
                  <c:v>0.98403062693117538</c:v>
                </c:pt>
                <c:pt idx="398">
                  <c:v>0.98412188967912717</c:v>
                </c:pt>
                <c:pt idx="399">
                  <c:v>0.98421265011595005</c:v>
                </c:pt>
                <c:pt idx="400">
                  <c:v>0.98430275411314982</c:v>
                </c:pt>
                <c:pt idx="401">
                  <c:v>0.98439202850629115</c:v>
                </c:pt>
                <c:pt idx="402">
                  <c:v>0.98448072155299915</c:v>
                </c:pt>
                <c:pt idx="403">
                  <c:v>0.98456931566232675</c:v>
                </c:pt>
                <c:pt idx="404">
                  <c:v>0.98465599563523176</c:v>
                </c:pt>
                <c:pt idx="405">
                  <c:v>0.98474251071343333</c:v>
                </c:pt>
                <c:pt idx="406">
                  <c:v>0.98482884787292124</c:v>
                </c:pt>
                <c:pt idx="407">
                  <c:v>0.98491467906504382</c:v>
                </c:pt>
                <c:pt idx="408">
                  <c:v>0.98500020712815117</c:v>
                </c:pt>
                <c:pt idx="409">
                  <c:v>0.9850856472752606</c:v>
                </c:pt>
                <c:pt idx="410">
                  <c:v>0.9851709041510196</c:v>
                </c:pt>
                <c:pt idx="411">
                  <c:v>0.98525592934613093</c:v>
                </c:pt>
                <c:pt idx="412">
                  <c:v>0.9853407458540776</c:v>
                </c:pt>
                <c:pt idx="413">
                  <c:v>0.98542463006440406</c:v>
                </c:pt>
                <c:pt idx="414">
                  <c:v>0.98550825899959682</c:v>
                </c:pt>
                <c:pt idx="415">
                  <c:v>0.98559177119203045</c:v>
                </c:pt>
                <c:pt idx="416">
                  <c:v>0.98567481679228641</c:v>
                </c:pt>
                <c:pt idx="417">
                  <c:v>0.98575719366186743</c:v>
                </c:pt>
                <c:pt idx="418">
                  <c:v>0.98583940633179656</c:v>
                </c:pt>
                <c:pt idx="419">
                  <c:v>0.98592149149639663</c:v>
                </c:pt>
                <c:pt idx="420">
                  <c:v>0.98600284428914287</c:v>
                </c:pt>
                <c:pt idx="421">
                  <c:v>0.98608379406991631</c:v>
                </c:pt>
                <c:pt idx="422">
                  <c:v>0.98616474223797468</c:v>
                </c:pt>
                <c:pt idx="423">
                  <c:v>0.98624515916123334</c:v>
                </c:pt>
                <c:pt idx="424">
                  <c:v>0.98632498718041961</c:v>
                </c:pt>
                <c:pt idx="425">
                  <c:v>0.9864047625787592</c:v>
                </c:pt>
                <c:pt idx="426">
                  <c:v>0.98648434936759877</c:v>
                </c:pt>
                <c:pt idx="427">
                  <c:v>0.98656386009155816</c:v>
                </c:pt>
                <c:pt idx="428">
                  <c:v>0.9866433215826983</c:v>
                </c:pt>
                <c:pt idx="429">
                  <c:v>0.98672275643368434</c:v>
                </c:pt>
                <c:pt idx="430">
                  <c:v>0.98680216695437628</c:v>
                </c:pt>
                <c:pt idx="431">
                  <c:v>0.98688018314300818</c:v>
                </c:pt>
                <c:pt idx="432">
                  <c:v>0.98695794714515928</c:v>
                </c:pt>
                <c:pt idx="433">
                  <c:v>0.98703534575919061</c:v>
                </c:pt>
                <c:pt idx="434">
                  <c:v>0.98711099542285219</c:v>
                </c:pt>
                <c:pt idx="435">
                  <c:v>0.98718649323589047</c:v>
                </c:pt>
                <c:pt idx="436">
                  <c:v>0.98726141941088641</c:v>
                </c:pt>
                <c:pt idx="437">
                  <c:v>0.98733614617726284</c:v>
                </c:pt>
                <c:pt idx="438">
                  <c:v>0.98741086787241461</c:v>
                </c:pt>
                <c:pt idx="439">
                  <c:v>0.9874855359327539</c:v>
                </c:pt>
                <c:pt idx="440">
                  <c:v>0.98755972184293994</c:v>
                </c:pt>
                <c:pt idx="441">
                  <c:v>0.98763381829384833</c:v>
                </c:pt>
                <c:pt idx="442">
                  <c:v>0.98770757923722485</c:v>
                </c:pt>
                <c:pt idx="443">
                  <c:v>0.98778124353772867</c:v>
                </c:pt>
                <c:pt idx="444">
                  <c:v>0.98785432977584797</c:v>
                </c:pt>
                <c:pt idx="445">
                  <c:v>0.987927184578544</c:v>
                </c:pt>
                <c:pt idx="446">
                  <c:v>0.98799951495227234</c:v>
                </c:pt>
                <c:pt idx="447">
                  <c:v>0.98807149952964701</c:v>
                </c:pt>
                <c:pt idx="448">
                  <c:v>0.98814320289149582</c:v>
                </c:pt>
                <c:pt idx="449">
                  <c:v>0.98821446957812642</c:v>
                </c:pt>
                <c:pt idx="450">
                  <c:v>0.98828526190602006</c:v>
                </c:pt>
                <c:pt idx="451">
                  <c:v>0.98835593106463526</c:v>
                </c:pt>
                <c:pt idx="452">
                  <c:v>0.98842625164930742</c:v>
                </c:pt>
                <c:pt idx="453">
                  <c:v>0.98849647558412834</c:v>
                </c:pt>
                <c:pt idx="454">
                  <c:v>0.98856594461007974</c:v>
                </c:pt>
                <c:pt idx="455">
                  <c:v>0.98863475192373707</c:v>
                </c:pt>
                <c:pt idx="456">
                  <c:v>0.98870313897177842</c:v>
                </c:pt>
                <c:pt idx="457">
                  <c:v>0.98877144034930597</c:v>
                </c:pt>
                <c:pt idx="458">
                  <c:v>0.98883913460347772</c:v>
                </c:pt>
                <c:pt idx="459">
                  <c:v>0.98890640627885851</c:v>
                </c:pt>
                <c:pt idx="460">
                  <c:v>0.98897347669703395</c:v>
                </c:pt>
                <c:pt idx="461">
                  <c:v>0.9890401800142341</c:v>
                </c:pt>
                <c:pt idx="462">
                  <c:v>0.98910675248588353</c:v>
                </c:pt>
                <c:pt idx="463">
                  <c:v>0.98917293447881927</c:v>
                </c:pt>
                <c:pt idx="464">
                  <c:v>0.98923895183736166</c:v>
                </c:pt>
                <c:pt idx="465">
                  <c:v>0.98930460701233425</c:v>
                </c:pt>
                <c:pt idx="466">
                  <c:v>0.98936995860776411</c:v>
                </c:pt>
                <c:pt idx="467">
                  <c:v>0.9894346263171151</c:v>
                </c:pt>
                <c:pt idx="468">
                  <c:v>0.9894991132495552</c:v>
                </c:pt>
                <c:pt idx="469">
                  <c:v>0.98956359147535788</c:v>
                </c:pt>
                <c:pt idx="470">
                  <c:v>0.9896277110290812</c:v>
                </c:pt>
                <c:pt idx="471">
                  <c:v>0.98969178016663906</c:v>
                </c:pt>
                <c:pt idx="472">
                  <c:v>0.9897557729746389</c:v>
                </c:pt>
                <c:pt idx="473">
                  <c:v>0.9898194473893559</c:v>
                </c:pt>
                <c:pt idx="474">
                  <c:v>0.98988141444653788</c:v>
                </c:pt>
                <c:pt idx="475">
                  <c:v>0.98994308413574705</c:v>
                </c:pt>
                <c:pt idx="476">
                  <c:v>0.99000431205688888</c:v>
                </c:pt>
                <c:pt idx="477">
                  <c:v>0.99006544309823152</c:v>
                </c:pt>
                <c:pt idx="478">
                  <c:v>0.99012641510814714</c:v>
                </c:pt>
                <c:pt idx="479">
                  <c:v>0.99018732908614182</c:v>
                </c:pt>
                <c:pt idx="480">
                  <c:v>0.99024746235863059</c:v>
                </c:pt>
                <c:pt idx="481">
                  <c:v>0.99030753862677223</c:v>
                </c:pt>
                <c:pt idx="482">
                  <c:v>0.99036734993546482</c:v>
                </c:pt>
                <c:pt idx="483">
                  <c:v>0.99042543140316974</c:v>
                </c:pt>
                <c:pt idx="484">
                  <c:v>0.9904833562344445</c:v>
                </c:pt>
                <c:pt idx="485">
                  <c:v>0.9905411484498805</c:v>
                </c:pt>
                <c:pt idx="486">
                  <c:v>0.99059888434576271</c:v>
                </c:pt>
                <c:pt idx="487">
                  <c:v>0.99065625750288588</c:v>
                </c:pt>
                <c:pt idx="488">
                  <c:v>0.99071354802144829</c:v>
                </c:pt>
                <c:pt idx="489">
                  <c:v>0.99076850937057281</c:v>
                </c:pt>
                <c:pt idx="490">
                  <c:v>0.99082283121084658</c:v>
                </c:pt>
                <c:pt idx="491">
                  <c:v>0.99087678590199391</c:v>
                </c:pt>
                <c:pt idx="492">
                  <c:v>0.99093038118885024</c:v>
                </c:pt>
                <c:pt idx="493">
                  <c:v>0.99098392281699299</c:v>
                </c:pt>
                <c:pt idx="494">
                  <c:v>0.99103716858206115</c:v>
                </c:pt>
                <c:pt idx="495">
                  <c:v>0.99109040618725175</c:v>
                </c:pt>
                <c:pt idx="496">
                  <c:v>0.99114331901145425</c:v>
                </c:pt>
                <c:pt idx="497">
                  <c:v>0.991195733994505</c:v>
                </c:pt>
                <c:pt idx="498">
                  <c:v>0.99124796785242131</c:v>
                </c:pt>
                <c:pt idx="499">
                  <c:v>0.99130009671288921</c:v>
                </c:pt>
                <c:pt idx="500">
                  <c:v>0.99135216765937173</c:v>
                </c:pt>
                <c:pt idx="501">
                  <c:v>0.99140406972786332</c:v>
                </c:pt>
                <c:pt idx="502">
                  <c:v>0.9914557303426984</c:v>
                </c:pt>
                <c:pt idx="503">
                  <c:v>0.9915073488819659</c:v>
                </c:pt>
                <c:pt idx="504">
                  <c:v>0.99155873978050557</c:v>
                </c:pt>
                <c:pt idx="505">
                  <c:v>0.9916100295616036</c:v>
                </c:pt>
                <c:pt idx="506">
                  <c:v>0.99166122932096268</c:v>
                </c:pt>
                <c:pt idx="507">
                  <c:v>0.99171218451428578</c:v>
                </c:pt>
                <c:pt idx="508">
                  <c:v>0.99176285292486654</c:v>
                </c:pt>
                <c:pt idx="509">
                  <c:v>0.99181348509529121</c:v>
                </c:pt>
                <c:pt idx="510">
                  <c:v>0.99186409894571981</c:v>
                </c:pt>
                <c:pt idx="511">
                  <c:v>0.99191414964487401</c:v>
                </c:pt>
                <c:pt idx="512">
                  <c:v>0.99196406292013528</c:v>
                </c:pt>
                <c:pt idx="513">
                  <c:v>0.99201396988737267</c:v>
                </c:pt>
                <c:pt idx="514">
                  <c:v>0.99206374702746858</c:v>
                </c:pt>
                <c:pt idx="515">
                  <c:v>0.99211346875548556</c:v>
                </c:pt>
                <c:pt idx="516">
                  <c:v>0.99216275766037731</c:v>
                </c:pt>
                <c:pt idx="517">
                  <c:v>0.99221061573741898</c:v>
                </c:pt>
                <c:pt idx="518">
                  <c:v>0.99225846944456819</c:v>
                </c:pt>
                <c:pt idx="519">
                  <c:v>0.99230575370908891</c:v>
                </c:pt>
                <c:pt idx="520">
                  <c:v>0.99235301623859351</c:v>
                </c:pt>
                <c:pt idx="521">
                  <c:v>0.99240019558521986</c:v>
                </c:pt>
                <c:pt idx="522">
                  <c:v>0.99244724223038217</c:v>
                </c:pt>
                <c:pt idx="523">
                  <c:v>0.99249393374990291</c:v>
                </c:pt>
                <c:pt idx="524">
                  <c:v>0.99254051739799654</c:v>
                </c:pt>
                <c:pt idx="525">
                  <c:v>0.99258678641060416</c:v>
                </c:pt>
                <c:pt idx="526">
                  <c:v>0.99263305493541965</c:v>
                </c:pt>
                <c:pt idx="527">
                  <c:v>0.99267837864963493</c:v>
                </c:pt>
                <c:pt idx="528">
                  <c:v>0.99272311826756676</c:v>
                </c:pt>
                <c:pt idx="529">
                  <c:v>0.99276772177123362</c:v>
                </c:pt>
                <c:pt idx="530">
                  <c:v>0.9928123070891135</c:v>
                </c:pt>
                <c:pt idx="531">
                  <c:v>0.99285686795443728</c:v>
                </c:pt>
                <c:pt idx="532">
                  <c:v>0.99290082730789997</c:v>
                </c:pt>
                <c:pt idx="533">
                  <c:v>0.99294443446631253</c:v>
                </c:pt>
                <c:pt idx="534">
                  <c:v>0.99298792473603303</c:v>
                </c:pt>
                <c:pt idx="535">
                  <c:v>0.99303114215439869</c:v>
                </c:pt>
                <c:pt idx="536">
                  <c:v>0.99307431329984597</c:v>
                </c:pt>
                <c:pt idx="537">
                  <c:v>0.99311694757083191</c:v>
                </c:pt>
                <c:pt idx="538">
                  <c:v>0.99315904145683409</c:v>
                </c:pt>
                <c:pt idx="539">
                  <c:v>0.99320091192144133</c:v>
                </c:pt>
                <c:pt idx="540">
                  <c:v>0.99324260804045827</c:v>
                </c:pt>
                <c:pt idx="541">
                  <c:v>0.99328409480310464</c:v>
                </c:pt>
                <c:pt idx="542">
                  <c:v>0.99332558156575101</c:v>
                </c:pt>
                <c:pt idx="543">
                  <c:v>0.99336686595394541</c:v>
                </c:pt>
                <c:pt idx="544">
                  <c:v>0.9934078206113518</c:v>
                </c:pt>
                <c:pt idx="545">
                  <c:v>0.99344736684027068</c:v>
                </c:pt>
                <c:pt idx="546">
                  <c:v>0.99348688780361161</c:v>
                </c:pt>
                <c:pt idx="547">
                  <c:v>0.99352631034684824</c:v>
                </c:pt>
                <c:pt idx="548">
                  <c:v>0.99356569485764479</c:v>
                </c:pt>
                <c:pt idx="549">
                  <c:v>0.99360496453838587</c:v>
                </c:pt>
                <c:pt idx="550">
                  <c:v>0.99364406739977273</c:v>
                </c:pt>
                <c:pt idx="551">
                  <c:v>0.99368311261915854</c:v>
                </c:pt>
                <c:pt idx="552">
                  <c:v>0.99372211331633931</c:v>
                </c:pt>
                <c:pt idx="553">
                  <c:v>0.99376093606357097</c:v>
                </c:pt>
                <c:pt idx="554">
                  <c:v>0.99379955120252872</c:v>
                </c:pt>
                <c:pt idx="555">
                  <c:v>0.9938378404488345</c:v>
                </c:pt>
                <c:pt idx="556">
                  <c:v>0.9938761054102061</c:v>
                </c:pt>
                <c:pt idx="557">
                  <c:v>0.99391436578326031</c:v>
                </c:pt>
                <c:pt idx="558">
                  <c:v>0.99395239841876104</c:v>
                </c:pt>
                <c:pt idx="559">
                  <c:v>0.99398991040550932</c:v>
                </c:pt>
                <c:pt idx="560">
                  <c:v>0.99402724849189106</c:v>
                </c:pt>
                <c:pt idx="561">
                  <c:v>0.99406408683985459</c:v>
                </c:pt>
                <c:pt idx="562">
                  <c:v>0.9941005142412026</c:v>
                </c:pt>
                <c:pt idx="563">
                  <c:v>0.9941365467923744</c:v>
                </c:pt>
                <c:pt idx="564">
                  <c:v>0.9941723884941448</c:v>
                </c:pt>
                <c:pt idx="565">
                  <c:v>0.99420806223279634</c:v>
                </c:pt>
                <c:pt idx="566">
                  <c:v>0.99424368013633668</c:v>
                </c:pt>
                <c:pt idx="567">
                  <c:v>0.99427910711458523</c:v>
                </c:pt>
                <c:pt idx="568">
                  <c:v>0.99431444536557523</c:v>
                </c:pt>
                <c:pt idx="569">
                  <c:v>0.99434943590831448</c:v>
                </c:pt>
                <c:pt idx="570">
                  <c:v>0.9943838988817929</c:v>
                </c:pt>
                <c:pt idx="571">
                  <c:v>0.99441815496141406</c:v>
                </c:pt>
                <c:pt idx="572">
                  <c:v>0.994452174804627</c:v>
                </c:pt>
                <c:pt idx="573">
                  <c:v>0.9944861914377624</c:v>
                </c:pt>
                <c:pt idx="574">
                  <c:v>0.99452018578667933</c:v>
                </c:pt>
                <c:pt idx="575">
                  <c:v>0.99455417666941037</c:v>
                </c:pt>
                <c:pt idx="576">
                  <c:v>0.99458801351587411</c:v>
                </c:pt>
                <c:pt idx="577">
                  <c:v>0.99462148738352085</c:v>
                </c:pt>
                <c:pt idx="578">
                  <c:v>0.99465492137530553</c:v>
                </c:pt>
                <c:pt idx="579">
                  <c:v>0.99468811997322271</c:v>
                </c:pt>
                <c:pt idx="580">
                  <c:v>0.99472127030354907</c:v>
                </c:pt>
                <c:pt idx="581">
                  <c:v>0.99475433019401693</c:v>
                </c:pt>
                <c:pt idx="582">
                  <c:v>0.99478726056483557</c:v>
                </c:pt>
                <c:pt idx="583">
                  <c:v>0.9948201896038209</c:v>
                </c:pt>
                <c:pt idx="584">
                  <c:v>0.99485300218154304</c:v>
                </c:pt>
                <c:pt idx="585">
                  <c:v>0.99488580079961497</c:v>
                </c:pt>
                <c:pt idx="586">
                  <c:v>0.99491842495695249</c:v>
                </c:pt>
                <c:pt idx="587">
                  <c:v>0.99495081879262415</c:v>
                </c:pt>
                <c:pt idx="588">
                  <c:v>0.99498313424867058</c:v>
                </c:pt>
                <c:pt idx="589">
                  <c:v>0.9950151093060039</c:v>
                </c:pt>
                <c:pt idx="590">
                  <c:v>0.99504654915553004</c:v>
                </c:pt>
                <c:pt idx="591">
                  <c:v>0.99507771482112783</c:v>
                </c:pt>
                <c:pt idx="592">
                  <c:v>0.99510870830654186</c:v>
                </c:pt>
                <c:pt idx="593">
                  <c:v>0.99513958960114246</c:v>
                </c:pt>
                <c:pt idx="594">
                  <c:v>0.99517004695615841</c:v>
                </c:pt>
                <c:pt idx="595">
                  <c:v>0.99520042576964962</c:v>
                </c:pt>
                <c:pt idx="596">
                  <c:v>0.99523065646527942</c:v>
                </c:pt>
                <c:pt idx="597">
                  <c:v>0.99526061589191328</c:v>
                </c:pt>
                <c:pt idx="598">
                  <c:v>0.99529046961278811</c:v>
                </c:pt>
                <c:pt idx="599">
                  <c:v>0.99532014425913828</c:v>
                </c:pt>
                <c:pt idx="600">
                  <c:v>0.99534929255012705</c:v>
                </c:pt>
                <c:pt idx="601">
                  <c:v>0.99537824521620077</c:v>
                </c:pt>
                <c:pt idx="602">
                  <c:v>0.99540701939149712</c:v>
                </c:pt>
                <c:pt idx="603">
                  <c:v>0.99543578613953942</c:v>
                </c:pt>
                <c:pt idx="604">
                  <c:v>0.99546453196444307</c:v>
                </c:pt>
                <c:pt idx="605">
                  <c:v>0.99549324115667259</c:v>
                </c:pt>
                <c:pt idx="606">
                  <c:v>0.9955218599746849</c:v>
                </c:pt>
                <c:pt idx="607">
                  <c:v>0.99555030230821828</c:v>
                </c:pt>
                <c:pt idx="608">
                  <c:v>0.99557871770501427</c:v>
                </c:pt>
                <c:pt idx="609">
                  <c:v>0.99560700641540334</c:v>
                </c:pt>
                <c:pt idx="610">
                  <c:v>0.99563528355276509</c:v>
                </c:pt>
                <c:pt idx="611">
                  <c:v>0.99566352324806195</c:v>
                </c:pt>
                <c:pt idx="612">
                  <c:v>0.99569150976401488</c:v>
                </c:pt>
                <c:pt idx="613">
                  <c:v>0.99571902135650847</c:v>
                </c:pt>
                <c:pt idx="614">
                  <c:v>0.99574646333219063</c:v>
                </c:pt>
                <c:pt idx="615">
                  <c:v>0.9957737838832017</c:v>
                </c:pt>
                <c:pt idx="616">
                  <c:v>0.99580108980979742</c:v>
                </c:pt>
                <c:pt idx="617">
                  <c:v>0.99582818268954998</c:v>
                </c:pt>
                <c:pt idx="618">
                  <c:v>0.99585510037164604</c:v>
                </c:pt>
                <c:pt idx="619">
                  <c:v>0.99588201617375316</c:v>
                </c:pt>
                <c:pt idx="620">
                  <c:v>0.99590868074402861</c:v>
                </c:pt>
                <c:pt idx="621">
                  <c:v>0.99593533831633507</c:v>
                </c:pt>
                <c:pt idx="622">
                  <c:v>0.99596195258050879</c:v>
                </c:pt>
                <c:pt idx="623">
                  <c:v>0.99598814263259028</c:v>
                </c:pt>
                <c:pt idx="624">
                  <c:v>0.996014269436026</c:v>
                </c:pt>
                <c:pt idx="625">
                  <c:v>0.99604013236760092</c:v>
                </c:pt>
                <c:pt idx="626">
                  <c:v>0.99606597537506214</c:v>
                </c:pt>
                <c:pt idx="627">
                  <c:v>0.9960917206852099</c:v>
                </c:pt>
                <c:pt idx="628">
                  <c:v>0.99611727918210535</c:v>
                </c:pt>
                <c:pt idx="629">
                  <c:v>0.99614282312827773</c:v>
                </c:pt>
                <c:pt idx="630">
                  <c:v>0.99616818078667357</c:v>
                </c:pt>
                <c:pt idx="631">
                  <c:v>0.99619309308170656</c:v>
                </c:pt>
                <c:pt idx="632">
                  <c:v>0.99621786496934484</c:v>
                </c:pt>
                <c:pt idx="633">
                  <c:v>0.99624239518699531</c:v>
                </c:pt>
                <c:pt idx="634">
                  <c:v>0.9962667372571179</c:v>
                </c:pt>
                <c:pt idx="635">
                  <c:v>0.99629102219134991</c:v>
                </c:pt>
                <c:pt idx="636">
                  <c:v>0.996315208528749</c:v>
                </c:pt>
                <c:pt idx="637">
                  <c:v>0.99633929139243971</c:v>
                </c:pt>
                <c:pt idx="638">
                  <c:v>0.9963632535394209</c:v>
                </c:pt>
                <c:pt idx="639">
                  <c:v>0.99638685809074556</c:v>
                </c:pt>
                <c:pt idx="640">
                  <c:v>0.99641045019534358</c:v>
                </c:pt>
                <c:pt idx="641">
                  <c:v>0.99643398600654631</c:v>
                </c:pt>
                <c:pt idx="642">
                  <c:v>0.99645746144297065</c:v>
                </c:pt>
                <c:pt idx="643">
                  <c:v>0.99648089923635119</c:v>
                </c:pt>
                <c:pt idx="644">
                  <c:v>0.99650417229832355</c:v>
                </c:pt>
                <c:pt idx="645">
                  <c:v>0.99652727183253853</c:v>
                </c:pt>
                <c:pt idx="646">
                  <c:v>0.99655034810280241</c:v>
                </c:pt>
                <c:pt idx="647">
                  <c:v>0.99657341857224691</c:v>
                </c:pt>
                <c:pt idx="648">
                  <c:v>0.99659641244470598</c:v>
                </c:pt>
                <c:pt idx="649">
                  <c:v>0.99661919541786381</c:v>
                </c:pt>
                <c:pt idx="650">
                  <c:v>0.9966419548060238</c:v>
                </c:pt>
                <c:pt idx="651">
                  <c:v>0.99666462554496937</c:v>
                </c:pt>
                <c:pt idx="652">
                  <c:v>0.99668729148358592</c:v>
                </c:pt>
                <c:pt idx="653">
                  <c:v>0.99670976516647314</c:v>
                </c:pt>
                <c:pt idx="654">
                  <c:v>0.99673218686006149</c:v>
                </c:pt>
                <c:pt idx="655">
                  <c:v>0.99675453179232243</c:v>
                </c:pt>
                <c:pt idx="656">
                  <c:v>0.99677651053010607</c:v>
                </c:pt>
                <c:pt idx="657">
                  <c:v>0.99679824666380434</c:v>
                </c:pt>
                <c:pt idx="658">
                  <c:v>0.99681988431759316</c:v>
                </c:pt>
                <c:pt idx="659">
                  <c:v>0.99684125977015714</c:v>
                </c:pt>
                <c:pt idx="660">
                  <c:v>0.99686255651999467</c:v>
                </c:pt>
                <c:pt idx="661">
                  <c:v>0.99688381797991477</c:v>
                </c:pt>
                <c:pt idx="662">
                  <c:v>0.99690507012363172</c:v>
                </c:pt>
                <c:pt idx="663">
                  <c:v>0.99692631546337995</c:v>
                </c:pt>
                <c:pt idx="664">
                  <c:v>0.99694723590497225</c:v>
                </c:pt>
                <c:pt idx="665">
                  <c:v>0.99696808502694656</c:v>
                </c:pt>
                <c:pt idx="666">
                  <c:v>0.99698874276983962</c:v>
                </c:pt>
                <c:pt idx="667">
                  <c:v>0.9970093488198597</c:v>
                </c:pt>
                <c:pt idx="668">
                  <c:v>0.9970299401862176</c:v>
                </c:pt>
                <c:pt idx="669">
                  <c:v>0.99705032131727178</c:v>
                </c:pt>
                <c:pt idx="670">
                  <c:v>0.99707069658644532</c:v>
                </c:pt>
                <c:pt idx="671">
                  <c:v>0.99709101726284244</c:v>
                </c:pt>
                <c:pt idx="672">
                  <c:v>0.99711132553909398</c:v>
                </c:pt>
                <c:pt idx="673">
                  <c:v>0.9971315953641996</c:v>
                </c:pt>
                <c:pt idx="674">
                  <c:v>0.99715183877417057</c:v>
                </c:pt>
                <c:pt idx="675">
                  <c:v>0.99717203905922747</c:v>
                </c:pt>
                <c:pt idx="676">
                  <c:v>0.99719222451512191</c:v>
                </c:pt>
                <c:pt idx="677">
                  <c:v>0.9972122696033987</c:v>
                </c:pt>
                <c:pt idx="678">
                  <c:v>0.99723226419924971</c:v>
                </c:pt>
                <c:pt idx="679">
                  <c:v>0.99725198175135676</c:v>
                </c:pt>
                <c:pt idx="680">
                  <c:v>0.99727164225490139</c:v>
                </c:pt>
                <c:pt idx="681">
                  <c:v>0.99729126123679124</c:v>
                </c:pt>
                <c:pt idx="682">
                  <c:v>0.99731084201875864</c:v>
                </c:pt>
                <c:pt idx="683">
                  <c:v>0.99733013868444165</c:v>
                </c:pt>
                <c:pt idx="684">
                  <c:v>0.99734927374295923</c:v>
                </c:pt>
                <c:pt idx="685">
                  <c:v>0.99736837789122179</c:v>
                </c:pt>
                <c:pt idx="686">
                  <c:v>0.99738740108970358</c:v>
                </c:pt>
                <c:pt idx="687">
                  <c:v>0.9974062880291179</c:v>
                </c:pt>
                <c:pt idx="688">
                  <c:v>0.9974248323679572</c:v>
                </c:pt>
                <c:pt idx="689">
                  <c:v>0.99744319706649043</c:v>
                </c:pt>
                <c:pt idx="690">
                  <c:v>0.99746151544360506</c:v>
                </c:pt>
                <c:pt idx="691">
                  <c:v>0.9974798159629189</c:v>
                </c:pt>
                <c:pt idx="692">
                  <c:v>0.99749802966359291</c:v>
                </c:pt>
                <c:pt idx="693">
                  <c:v>0.99751624336426692</c:v>
                </c:pt>
                <c:pt idx="694">
                  <c:v>0.99753443960002575</c:v>
                </c:pt>
                <c:pt idx="695">
                  <c:v>0.99755243963427676</c:v>
                </c:pt>
                <c:pt idx="696">
                  <c:v>0.99757030286287496</c:v>
                </c:pt>
                <c:pt idx="697">
                  <c:v>0.99758814148343755</c:v>
                </c:pt>
                <c:pt idx="698">
                  <c:v>0.99760594963617755</c:v>
                </c:pt>
                <c:pt idx="699">
                  <c:v>0.99762374684761257</c:v>
                </c:pt>
                <c:pt idx="700">
                  <c:v>0.99764138831707772</c:v>
                </c:pt>
                <c:pt idx="701">
                  <c:v>0.99765895384378511</c:v>
                </c:pt>
                <c:pt idx="702">
                  <c:v>0.99767646933864307</c:v>
                </c:pt>
                <c:pt idx="703">
                  <c:v>0.99769392255101885</c:v>
                </c:pt>
                <c:pt idx="704">
                  <c:v>0.99771136915133285</c:v>
                </c:pt>
                <c:pt idx="705">
                  <c:v>0.99772881522477541</c:v>
                </c:pt>
                <c:pt idx="706">
                  <c:v>0.99774621942764175</c:v>
                </c:pt>
                <c:pt idx="707">
                  <c:v>0.9977634212560561</c:v>
                </c:pt>
                <c:pt idx="708">
                  <c:v>0.99778051840802984</c:v>
                </c:pt>
                <c:pt idx="709">
                  <c:v>0.99779746235853084</c:v>
                </c:pt>
                <c:pt idx="710">
                  <c:v>0.99781437440766529</c:v>
                </c:pt>
                <c:pt idx="711">
                  <c:v>0.99783125152976071</c:v>
                </c:pt>
                <c:pt idx="712">
                  <c:v>0.99784810762933762</c:v>
                </c:pt>
                <c:pt idx="713">
                  <c:v>0.99786466720749845</c:v>
                </c:pt>
                <c:pt idx="714">
                  <c:v>0.99788103930065986</c:v>
                </c:pt>
                <c:pt idx="715">
                  <c:v>0.99789732506088002</c:v>
                </c:pt>
                <c:pt idx="716">
                  <c:v>0.99791351501703474</c:v>
                </c:pt>
                <c:pt idx="717">
                  <c:v>0.99792970497318945</c:v>
                </c:pt>
                <c:pt idx="718">
                  <c:v>0.99794579897594016</c:v>
                </c:pt>
                <c:pt idx="719">
                  <c:v>0.99796186750742366</c:v>
                </c:pt>
                <c:pt idx="720">
                  <c:v>0.99797758667552927</c:v>
                </c:pt>
                <c:pt idx="721">
                  <c:v>0.99799320124064217</c:v>
                </c:pt>
                <c:pt idx="722">
                  <c:v>0.99800869641738965</c:v>
                </c:pt>
                <c:pt idx="723">
                  <c:v>0.9980241155575893</c:v>
                </c:pt>
                <c:pt idx="724">
                  <c:v>0.9980394889502765</c:v>
                </c:pt>
                <c:pt idx="725">
                  <c:v>0.99805478729309605</c:v>
                </c:pt>
                <c:pt idx="726">
                  <c:v>0.99807007348402754</c:v>
                </c:pt>
                <c:pt idx="727">
                  <c:v>0.99808504846073554</c:v>
                </c:pt>
                <c:pt idx="728">
                  <c:v>0.99809994738931151</c:v>
                </c:pt>
                <c:pt idx="729">
                  <c:v>0.99811479534674152</c:v>
                </c:pt>
                <c:pt idx="730">
                  <c:v>0.99812961404152367</c:v>
                </c:pt>
                <c:pt idx="731">
                  <c:v>0.99814440775507951</c:v>
                </c:pt>
                <c:pt idx="732">
                  <c:v>0.99815906245677122</c:v>
                </c:pt>
                <c:pt idx="733">
                  <c:v>0.99817363341731047</c:v>
                </c:pt>
                <c:pt idx="734">
                  <c:v>0.99818820437784972</c:v>
                </c:pt>
                <c:pt idx="735">
                  <c:v>0.9982026850549589</c:v>
                </c:pt>
                <c:pt idx="736">
                  <c:v>0.99821699697619959</c:v>
                </c:pt>
                <c:pt idx="737">
                  <c:v>0.99823119374362068</c:v>
                </c:pt>
                <c:pt idx="738">
                  <c:v>0.99824531110625037</c:v>
                </c:pt>
                <c:pt idx="739">
                  <c:v>0.9982593246647431</c:v>
                </c:pt>
                <c:pt idx="740">
                  <c:v>0.99827317006053395</c:v>
                </c:pt>
                <c:pt idx="741">
                  <c:v>0.99828682824251069</c:v>
                </c:pt>
                <c:pt idx="742">
                  <c:v>0.99830044166833054</c:v>
                </c:pt>
                <c:pt idx="743">
                  <c:v>0.9983140202962123</c:v>
                </c:pt>
                <c:pt idx="744">
                  <c:v>0.99832758329241233</c:v>
                </c:pt>
                <c:pt idx="745">
                  <c:v>0.99834114238069183</c:v>
                </c:pt>
                <c:pt idx="746">
                  <c:v>0.99835469354112671</c:v>
                </c:pt>
                <c:pt idx="747">
                  <c:v>0.99836822474935971</c:v>
                </c:pt>
                <c:pt idx="748">
                  <c:v>0.99838171401839049</c:v>
                </c:pt>
                <c:pt idx="749">
                  <c:v>0.99839512306311107</c:v>
                </c:pt>
                <c:pt idx="750">
                  <c:v>0.99840844942077089</c:v>
                </c:pt>
                <c:pt idx="751">
                  <c:v>0.99842176565970808</c:v>
                </c:pt>
                <c:pt idx="752">
                  <c:v>0.99843499445892525</c:v>
                </c:pt>
                <c:pt idx="753">
                  <c:v>0.99844814879830091</c:v>
                </c:pt>
                <c:pt idx="754">
                  <c:v>0.99846130313767656</c:v>
                </c:pt>
                <c:pt idx="755">
                  <c:v>0.99847435628982628</c:v>
                </c:pt>
                <c:pt idx="756">
                  <c:v>0.99848739187517577</c:v>
                </c:pt>
                <c:pt idx="757">
                  <c:v>0.99850039003730195</c:v>
                </c:pt>
                <c:pt idx="758">
                  <c:v>0.99851336223967091</c:v>
                </c:pt>
                <c:pt idx="759">
                  <c:v>0.9985263228899478</c:v>
                </c:pt>
                <c:pt idx="760">
                  <c:v>0.99853910283658742</c:v>
                </c:pt>
                <c:pt idx="761">
                  <c:v>0.99855175123983331</c:v>
                </c:pt>
                <c:pt idx="762">
                  <c:v>0.99856429643210864</c:v>
                </c:pt>
                <c:pt idx="763">
                  <c:v>0.99857681766324891</c:v>
                </c:pt>
                <c:pt idx="764">
                  <c:v>0.99858926104023971</c:v>
                </c:pt>
                <c:pt idx="765">
                  <c:v>0.99860162332648539</c:v>
                </c:pt>
                <c:pt idx="766">
                  <c:v>0.99861386698082732</c:v>
                </c:pt>
                <c:pt idx="767">
                  <c:v>0.99862600944794333</c:v>
                </c:pt>
                <c:pt idx="768">
                  <c:v>0.99863808338688287</c:v>
                </c:pt>
                <c:pt idx="769">
                  <c:v>0.99865007052532639</c:v>
                </c:pt>
                <c:pt idx="770">
                  <c:v>0.99866205653517837</c:v>
                </c:pt>
                <c:pt idx="771">
                  <c:v>0.99867398612460834</c:v>
                </c:pt>
                <c:pt idx="772">
                  <c:v>0.99868579544150593</c:v>
                </c:pt>
                <c:pt idx="773">
                  <c:v>0.99869758650457685</c:v>
                </c:pt>
                <c:pt idx="774">
                  <c:v>0.99870930398534374</c:v>
                </c:pt>
                <c:pt idx="775">
                  <c:v>0.99872059647976164</c:v>
                </c:pt>
                <c:pt idx="776">
                  <c:v>0.99873186768438715</c:v>
                </c:pt>
                <c:pt idx="777">
                  <c:v>0.99874307669934359</c:v>
                </c:pt>
                <c:pt idx="778">
                  <c:v>0.99875421247498586</c:v>
                </c:pt>
                <c:pt idx="779">
                  <c:v>0.99876530003016961</c:v>
                </c:pt>
                <c:pt idx="780">
                  <c:v>0.99877629106760391</c:v>
                </c:pt>
                <c:pt idx="781">
                  <c:v>0.99878728174076414</c:v>
                </c:pt>
                <c:pt idx="782">
                  <c:v>0.99879805242312536</c:v>
                </c:pt>
                <c:pt idx="783">
                  <c:v>0.99880879850652304</c:v>
                </c:pt>
                <c:pt idx="784">
                  <c:v>0.99881949190278585</c:v>
                </c:pt>
                <c:pt idx="785">
                  <c:v>0.99883017238894733</c:v>
                </c:pt>
                <c:pt idx="786">
                  <c:v>0.99884081801087565</c:v>
                </c:pt>
                <c:pt idx="787">
                  <c:v>0.99885144266960213</c:v>
                </c:pt>
                <c:pt idx="788">
                  <c:v>0.9988620557978698</c:v>
                </c:pt>
                <c:pt idx="789">
                  <c:v>0.9988726499182915</c:v>
                </c:pt>
                <c:pt idx="790">
                  <c:v>0.99888320088271021</c:v>
                </c:pt>
                <c:pt idx="791">
                  <c:v>0.99889373604761589</c:v>
                </c:pt>
                <c:pt idx="792">
                  <c:v>0.99890425951911643</c:v>
                </c:pt>
                <c:pt idx="793">
                  <c:v>0.99891472079885435</c:v>
                </c:pt>
                <c:pt idx="794">
                  <c:v>0.99892514273420741</c:v>
                </c:pt>
                <c:pt idx="795">
                  <c:v>0.99893554067283541</c:v>
                </c:pt>
                <c:pt idx="796">
                  <c:v>0.99894590364115809</c:v>
                </c:pt>
                <c:pt idx="797">
                  <c:v>0.99895619681785963</c:v>
                </c:pt>
                <c:pt idx="798">
                  <c:v>0.99896639649023711</c:v>
                </c:pt>
                <c:pt idx="799">
                  <c:v>0.99897651521283382</c:v>
                </c:pt>
                <c:pt idx="800">
                  <c:v>0.99898663393543052</c:v>
                </c:pt>
                <c:pt idx="801">
                  <c:v>0.99899637606621361</c:v>
                </c:pt>
                <c:pt idx="802">
                  <c:v>0.99900602452990062</c:v>
                </c:pt>
                <c:pt idx="803">
                  <c:v>0.99901560963154246</c:v>
                </c:pt>
                <c:pt idx="804">
                  <c:v>0.99902515053460395</c:v>
                </c:pt>
                <c:pt idx="805">
                  <c:v>0.99903466213384484</c:v>
                </c:pt>
                <c:pt idx="806">
                  <c:v>0.99904407380197702</c:v>
                </c:pt>
                <c:pt idx="807">
                  <c:v>0.99905339000519533</c:v>
                </c:pt>
                <c:pt idx="808">
                  <c:v>0.99906269922998425</c:v>
                </c:pt>
                <c:pt idx="809">
                  <c:v>0.99907199477426023</c:v>
                </c:pt>
                <c:pt idx="810">
                  <c:v>0.99908120787118448</c:v>
                </c:pt>
                <c:pt idx="811">
                  <c:v>0.99909031472152154</c:v>
                </c:pt>
                <c:pt idx="812">
                  <c:v>0.99909941626825227</c:v>
                </c:pt>
                <c:pt idx="813">
                  <c:v>0.99910850192161005</c:v>
                </c:pt>
                <c:pt idx="814">
                  <c:v>0.9991175839985228</c:v>
                </c:pt>
                <c:pt idx="815">
                  <c:v>0.99912664294403564</c:v>
                </c:pt>
                <c:pt idx="816">
                  <c:v>0.99913567607947851</c:v>
                </c:pt>
                <c:pt idx="817">
                  <c:v>0.99914464745756604</c:v>
                </c:pt>
                <c:pt idx="818">
                  <c:v>0.99915355193345112</c:v>
                </c:pt>
                <c:pt idx="819">
                  <c:v>0.9991624339911318</c:v>
                </c:pt>
                <c:pt idx="820">
                  <c:v>0.99917129799212645</c:v>
                </c:pt>
                <c:pt idx="821">
                  <c:v>0.99918014918770326</c:v>
                </c:pt>
                <c:pt idx="822">
                  <c:v>0.99918888243735593</c:v>
                </c:pt>
                <c:pt idx="823">
                  <c:v>0.99919756025385487</c:v>
                </c:pt>
                <c:pt idx="824">
                  <c:v>0.99920619129673305</c:v>
                </c:pt>
                <c:pt idx="825">
                  <c:v>0.99921481415286684</c:v>
                </c:pt>
                <c:pt idx="826">
                  <c:v>0.99922336099262044</c:v>
                </c:pt>
                <c:pt idx="827">
                  <c:v>0.99923168800347451</c:v>
                </c:pt>
                <c:pt idx="828">
                  <c:v>0.99923993767588504</c:v>
                </c:pt>
                <c:pt idx="829">
                  <c:v>0.99924817988137615</c:v>
                </c:pt>
                <c:pt idx="830">
                  <c:v>0.99925630538240573</c:v>
                </c:pt>
                <c:pt idx="831">
                  <c:v>0.99926436750952674</c:v>
                </c:pt>
                <c:pt idx="832">
                  <c:v>0.99927240509700088</c:v>
                </c:pt>
                <c:pt idx="833">
                  <c:v>0.99928023742275029</c:v>
                </c:pt>
                <c:pt idx="834">
                  <c:v>0.99928802883914969</c:v>
                </c:pt>
                <c:pt idx="835">
                  <c:v>0.99929582025554908</c:v>
                </c:pt>
                <c:pt idx="836">
                  <c:v>0.99930353090988755</c:v>
                </c:pt>
                <c:pt idx="837">
                  <c:v>0.99931122113906101</c:v>
                </c:pt>
                <c:pt idx="838">
                  <c:v>0.99931890264519774</c:v>
                </c:pt>
                <c:pt idx="839">
                  <c:v>0.99932649604238299</c:v>
                </c:pt>
                <c:pt idx="840">
                  <c:v>0.99933404055846187</c:v>
                </c:pt>
                <c:pt idx="841">
                  <c:v>0.99934148607505235</c:v>
                </c:pt>
                <c:pt idx="842">
                  <c:v>0.99934888697808333</c:v>
                </c:pt>
                <c:pt idx="843">
                  <c:v>0.99935622055668893</c:v>
                </c:pt>
                <c:pt idx="844">
                  <c:v>0.99936350429235121</c:v>
                </c:pt>
                <c:pt idx="845">
                  <c:v>0.99937069870411743</c:v>
                </c:pt>
                <c:pt idx="846">
                  <c:v>0.99937777759391699</c:v>
                </c:pt>
                <c:pt idx="847">
                  <c:v>0.99938479998739904</c:v>
                </c:pt>
                <c:pt idx="848">
                  <c:v>0.99939177841677607</c:v>
                </c:pt>
                <c:pt idx="849">
                  <c:v>0.99939875684615309</c:v>
                </c:pt>
                <c:pt idx="850">
                  <c:v>0.99940565937324732</c:v>
                </c:pt>
                <c:pt idx="851">
                  <c:v>0.99941254010461311</c:v>
                </c:pt>
                <c:pt idx="852">
                  <c:v>0.99941939117765399</c:v>
                </c:pt>
                <c:pt idx="853">
                  <c:v>0.99942619532075727</c:v>
                </c:pt>
                <c:pt idx="854">
                  <c:v>0.99943295462745185</c:v>
                </c:pt>
                <c:pt idx="855">
                  <c:v>0.99943968118786652</c:v>
                </c:pt>
                <c:pt idx="856">
                  <c:v>0.99944637665397007</c:v>
                </c:pt>
                <c:pt idx="857">
                  <c:v>0.99945295437408155</c:v>
                </c:pt>
                <c:pt idx="858">
                  <c:v>0.99945953154376943</c:v>
                </c:pt>
                <c:pt idx="859">
                  <c:v>0.99946610264222369</c:v>
                </c:pt>
                <c:pt idx="860">
                  <c:v>0.99947255891341391</c:v>
                </c:pt>
                <c:pt idx="861">
                  <c:v>0.9994789883497518</c:v>
                </c:pt>
                <c:pt idx="862">
                  <c:v>0.99948539658192448</c:v>
                </c:pt>
                <c:pt idx="863">
                  <c:v>0.99949176394151829</c:v>
                </c:pt>
                <c:pt idx="864">
                  <c:v>0.99949807802441859</c:v>
                </c:pt>
                <c:pt idx="865">
                  <c:v>0.99950435861085796</c:v>
                </c:pt>
                <c:pt idx="866">
                  <c:v>0.99951063221886793</c:v>
                </c:pt>
                <c:pt idx="867">
                  <c:v>0.99951687183616955</c:v>
                </c:pt>
                <c:pt idx="868">
                  <c:v>0.99952310496928909</c:v>
                </c:pt>
                <c:pt idx="869">
                  <c:v>0.99952931539345669</c:v>
                </c:pt>
                <c:pt idx="870">
                  <c:v>0.99953542118768712</c:v>
                </c:pt>
                <c:pt idx="871">
                  <c:v>0.99954149242124513</c:v>
                </c:pt>
                <c:pt idx="872">
                  <c:v>0.99954744223013192</c:v>
                </c:pt>
                <c:pt idx="873">
                  <c:v>0.99955334547544872</c:v>
                </c:pt>
                <c:pt idx="874">
                  <c:v>0.99955918991005199</c:v>
                </c:pt>
                <c:pt idx="875">
                  <c:v>0.99956498376340808</c:v>
                </c:pt>
                <c:pt idx="876">
                  <c:v>0.99957077519160642</c:v>
                </c:pt>
                <c:pt idx="877">
                  <c:v>0.99957650238859619</c:v>
                </c:pt>
                <c:pt idx="878">
                  <c:v>0.99958217163949969</c:v>
                </c:pt>
                <c:pt idx="879">
                  <c:v>0.99958783812415386</c:v>
                </c:pt>
                <c:pt idx="880">
                  <c:v>0.99959350460880803</c:v>
                </c:pt>
                <c:pt idx="881">
                  <c:v>0.99959917109346219</c:v>
                </c:pt>
                <c:pt idx="882">
                  <c:v>0.99960482801766803</c:v>
                </c:pt>
                <c:pt idx="883">
                  <c:v>0.99961044256536158</c:v>
                </c:pt>
                <c:pt idx="884">
                  <c:v>0.99961604026887119</c:v>
                </c:pt>
                <c:pt idx="885">
                  <c:v>0.99962162301237278</c:v>
                </c:pt>
                <c:pt idx="886">
                  <c:v>0.99962717439655735</c:v>
                </c:pt>
                <c:pt idx="887">
                  <c:v>0.99963269921909514</c:v>
                </c:pt>
                <c:pt idx="888">
                  <c:v>0.99963809703421824</c:v>
                </c:pt>
                <c:pt idx="889">
                  <c:v>0.9996434599571945</c:v>
                </c:pt>
                <c:pt idx="890">
                  <c:v>0.99964872169294472</c:v>
                </c:pt>
                <c:pt idx="891">
                  <c:v>0.99965398342869494</c:v>
                </c:pt>
                <c:pt idx="892">
                  <c:v>0.99965923504572263</c:v>
                </c:pt>
                <c:pt idx="893">
                  <c:v>0.99966441583169208</c:v>
                </c:pt>
                <c:pt idx="894">
                  <c:v>0.999669515720219</c:v>
                </c:pt>
                <c:pt idx="895">
                  <c:v>0.99967455484407219</c:v>
                </c:pt>
                <c:pt idx="896">
                  <c:v>0.99967953744264737</c:v>
                </c:pt>
                <c:pt idx="897">
                  <c:v>0.99968449298145545</c:v>
                </c:pt>
                <c:pt idx="898">
                  <c:v>0.99968944358393197</c:v>
                </c:pt>
                <c:pt idx="899">
                  <c:v>0.99969438948504064</c:v>
                </c:pt>
                <c:pt idx="900">
                  <c:v>0.99969925707909968</c:v>
                </c:pt>
                <c:pt idx="901">
                  <c:v>0.99970411558375449</c:v>
                </c:pt>
                <c:pt idx="902">
                  <c:v>0.99970897257060087</c:v>
                </c:pt>
                <c:pt idx="903">
                  <c:v>0.99971380932000209</c:v>
                </c:pt>
                <c:pt idx="904">
                  <c:v>0.99971859784845629</c:v>
                </c:pt>
                <c:pt idx="905">
                  <c:v>0.9997232690346205</c:v>
                </c:pt>
                <c:pt idx="906">
                  <c:v>0.99972792364701502</c:v>
                </c:pt>
                <c:pt idx="907">
                  <c:v>0.99973257398526105</c:v>
                </c:pt>
                <c:pt idx="908">
                  <c:v>0.99973712741042953</c:v>
                </c:pt>
                <c:pt idx="909">
                  <c:v>0.99974166059815284</c:v>
                </c:pt>
                <c:pt idx="910">
                  <c:v>0.99974613771119014</c:v>
                </c:pt>
                <c:pt idx="911">
                  <c:v>0.99975054947424224</c:v>
                </c:pt>
                <c:pt idx="912">
                  <c:v>0.99975493108350111</c:v>
                </c:pt>
                <c:pt idx="913">
                  <c:v>0.99975927149124055</c:v>
                </c:pt>
                <c:pt idx="914">
                  <c:v>0.99976354975798554</c:v>
                </c:pt>
                <c:pt idx="915">
                  <c:v>0.99976773332603419</c:v>
                </c:pt>
                <c:pt idx="916">
                  <c:v>0.99977190373731495</c:v>
                </c:pt>
                <c:pt idx="917">
                  <c:v>0.99977607073195673</c:v>
                </c:pt>
                <c:pt idx="918">
                  <c:v>0.9997801540277701</c:v>
                </c:pt>
                <c:pt idx="919">
                  <c:v>0.9997842015168088</c:v>
                </c:pt>
                <c:pt idx="920">
                  <c:v>0.99978824900584751</c:v>
                </c:pt>
                <c:pt idx="921">
                  <c:v>0.99979209412043424</c:v>
                </c:pt>
                <c:pt idx="922">
                  <c:v>0.99979593225659158</c:v>
                </c:pt>
                <c:pt idx="923">
                  <c:v>0.99979966920552299</c:v>
                </c:pt>
                <c:pt idx="924">
                  <c:v>0.99980338626593068</c:v>
                </c:pt>
                <c:pt idx="925">
                  <c:v>0.99980708971840104</c:v>
                </c:pt>
                <c:pt idx="926">
                  <c:v>0.99981073656534158</c:v>
                </c:pt>
                <c:pt idx="927">
                  <c:v>0.99981437930547634</c:v>
                </c:pt>
                <c:pt idx="928">
                  <c:v>0.9998180220456111</c:v>
                </c:pt>
                <c:pt idx="929">
                  <c:v>0.99982156359851992</c:v>
                </c:pt>
                <c:pt idx="930">
                  <c:v>0.99982508762946487</c:v>
                </c:pt>
                <c:pt idx="931">
                  <c:v>0.99982859620929487</c:v>
                </c:pt>
                <c:pt idx="932">
                  <c:v>0.99983200517204551</c:v>
                </c:pt>
                <c:pt idx="933">
                  <c:v>0.99983536458794764</c:v>
                </c:pt>
                <c:pt idx="934">
                  <c:v>0.99983870376640449</c:v>
                </c:pt>
                <c:pt idx="935">
                  <c:v>0.99984196618213828</c:v>
                </c:pt>
                <c:pt idx="936">
                  <c:v>0.9998452041733692</c:v>
                </c:pt>
                <c:pt idx="937">
                  <c:v>0.99984837684613825</c:v>
                </c:pt>
                <c:pt idx="938">
                  <c:v>0.99985151713935794</c:v>
                </c:pt>
                <c:pt idx="939">
                  <c:v>0.99985463126346741</c:v>
                </c:pt>
                <c:pt idx="940">
                  <c:v>0.99985770735513679</c:v>
                </c:pt>
                <c:pt idx="941">
                  <c:v>0.99986077802317086</c:v>
                </c:pt>
                <c:pt idx="942">
                  <c:v>0.99986381363994992</c:v>
                </c:pt>
                <c:pt idx="943">
                  <c:v>0.99986683509051733</c:v>
                </c:pt>
                <c:pt idx="944">
                  <c:v>0.99986980797121627</c:v>
                </c:pt>
                <c:pt idx="945">
                  <c:v>0.99987277380370154</c:v>
                </c:pt>
                <c:pt idx="946">
                  <c:v>0.99987568949617167</c:v>
                </c:pt>
                <c:pt idx="947">
                  <c:v>0.99987860368827952</c:v>
                </c:pt>
                <c:pt idx="948">
                  <c:v>0.99988151020411509</c:v>
                </c:pt>
                <c:pt idx="949">
                  <c:v>0.99988440415877777</c:v>
                </c:pt>
                <c:pt idx="950">
                  <c:v>0.99988723740110486</c:v>
                </c:pt>
                <c:pt idx="951">
                  <c:v>0.99989007064343194</c:v>
                </c:pt>
                <c:pt idx="952">
                  <c:v>0.99989290388575902</c:v>
                </c:pt>
                <c:pt idx="953">
                  <c:v>0.99989569527704947</c:v>
                </c:pt>
                <c:pt idx="954">
                  <c:v>0.99989845873508276</c:v>
                </c:pt>
                <c:pt idx="955">
                  <c:v>0.99990121127047837</c:v>
                </c:pt>
                <c:pt idx="956">
                  <c:v>0.99990388261324392</c:v>
                </c:pt>
                <c:pt idx="957">
                  <c:v>0.99990653773116112</c:v>
                </c:pt>
                <c:pt idx="958">
                  <c:v>0.99990918888881963</c:v>
                </c:pt>
                <c:pt idx="959">
                  <c:v>0.99991181975669474</c:v>
                </c:pt>
                <c:pt idx="960">
                  <c:v>0.99991445062456985</c:v>
                </c:pt>
                <c:pt idx="961">
                  <c:v>0.99991703327149795</c:v>
                </c:pt>
                <c:pt idx="962">
                  <c:v>0.99991956194027487</c:v>
                </c:pt>
                <c:pt idx="963">
                  <c:v>0.99992205114603361</c:v>
                </c:pt>
                <c:pt idx="964">
                  <c:v>0.99992447963945685</c:v>
                </c:pt>
                <c:pt idx="965">
                  <c:v>0.99992684707162305</c:v>
                </c:pt>
                <c:pt idx="966">
                  <c:v>0.99992921023822423</c:v>
                </c:pt>
                <c:pt idx="967">
                  <c:v>0.99993155778186671</c:v>
                </c:pt>
                <c:pt idx="968">
                  <c:v>0.99993388508806391</c:v>
                </c:pt>
                <c:pt idx="969">
                  <c:v>0.99993601609104277</c:v>
                </c:pt>
                <c:pt idx="970">
                  <c:v>0.99993803983556206</c:v>
                </c:pt>
                <c:pt idx="971">
                  <c:v>0.9999400585207201</c:v>
                </c:pt>
                <c:pt idx="972">
                  <c:v>0.99994206656377338</c:v>
                </c:pt>
                <c:pt idx="973">
                  <c:v>0.99994406138898351</c:v>
                </c:pt>
                <c:pt idx="974">
                  <c:v>0.99994599811248852</c:v>
                </c:pt>
                <c:pt idx="975">
                  <c:v>0.99994791368786329</c:v>
                </c:pt>
                <c:pt idx="976">
                  <c:v>0.9999496682743616</c:v>
                </c:pt>
                <c:pt idx="977">
                  <c:v>0.99995141839135027</c:v>
                </c:pt>
                <c:pt idx="978">
                  <c:v>0.99995316655347155</c:v>
                </c:pt>
                <c:pt idx="979">
                  <c:v>0.99995491116290935</c:v>
                </c:pt>
                <c:pt idx="980">
                  <c:v>0.99995665577025361</c:v>
                </c:pt>
                <c:pt idx="981">
                  <c:v>0.99995834843016962</c:v>
                </c:pt>
                <c:pt idx="982">
                  <c:v>0.99996000929636131</c:v>
                </c:pt>
                <c:pt idx="983">
                  <c:v>0.99996165779203439</c:v>
                </c:pt>
                <c:pt idx="984">
                  <c:v>0.99996328969774417</c:v>
                </c:pt>
                <c:pt idx="985">
                  <c:v>0.99996491881208227</c:v>
                </c:pt>
                <c:pt idx="986">
                  <c:v>0.99996653780769773</c:v>
                </c:pt>
                <c:pt idx="987">
                  <c:v>0.99996815680331319</c:v>
                </c:pt>
                <c:pt idx="988">
                  <c:v>0.99996975171636893</c:v>
                </c:pt>
                <c:pt idx="989">
                  <c:v>0.99997125654418195</c:v>
                </c:pt>
                <c:pt idx="990">
                  <c:v>0.99997265697538928</c:v>
                </c:pt>
                <c:pt idx="991">
                  <c:v>0.99997402745517783</c:v>
                </c:pt>
                <c:pt idx="992">
                  <c:v>0.99997537282776372</c:v>
                </c:pt>
                <c:pt idx="993">
                  <c:v>0.99997670849914644</c:v>
                </c:pt>
                <c:pt idx="994">
                  <c:v>0.999978027980573</c:v>
                </c:pt>
                <c:pt idx="995">
                  <c:v>0.99997934341451056</c:v>
                </c:pt>
                <c:pt idx="996">
                  <c:v>0.99998052122334624</c:v>
                </c:pt>
                <c:pt idx="997">
                  <c:v>0.99998169499516742</c:v>
                </c:pt>
                <c:pt idx="998">
                  <c:v>0.99998284087978917</c:v>
                </c:pt>
                <c:pt idx="999">
                  <c:v>0.99998395393927475</c:v>
                </c:pt>
                <c:pt idx="1000">
                  <c:v>0.99998506177855329</c:v>
                </c:pt>
                <c:pt idx="1001">
                  <c:v>0.99998616674306084</c:v>
                </c:pt>
                <c:pt idx="1002">
                  <c:v>0.9999872109952328</c:v>
                </c:pt>
                <c:pt idx="1003">
                  <c:v>0.99998825322366025</c:v>
                </c:pt>
                <c:pt idx="1004">
                  <c:v>0.99998924485847474</c:v>
                </c:pt>
                <c:pt idx="1005">
                  <c:v>0.99999020717619558</c:v>
                </c:pt>
                <c:pt idx="1006">
                  <c:v>0.99999108750506149</c:v>
                </c:pt>
                <c:pt idx="1007">
                  <c:v>0.99999187075085527</c:v>
                </c:pt>
                <c:pt idx="1008">
                  <c:v>0.99999259929888218</c:v>
                </c:pt>
                <c:pt idx="1009">
                  <c:v>0.99999332379942008</c:v>
                </c:pt>
                <c:pt idx="1010">
                  <c:v>0.99999398535452499</c:v>
                </c:pt>
                <c:pt idx="1011">
                  <c:v>0.99999461069158146</c:v>
                </c:pt>
                <c:pt idx="1012">
                  <c:v>0.99999519664517389</c:v>
                </c:pt>
                <c:pt idx="1013">
                  <c:v>0.99999574710368311</c:v>
                </c:pt>
                <c:pt idx="1014">
                  <c:v>0.99999625303981299</c:v>
                </c:pt>
                <c:pt idx="1015">
                  <c:v>0.99999672846276033</c:v>
                </c:pt>
                <c:pt idx="1016">
                  <c:v>0.99999717199707683</c:v>
                </c:pt>
                <c:pt idx="1017">
                  <c:v>0.99999752493114258</c:v>
                </c:pt>
                <c:pt idx="1018">
                  <c:v>0.99999785884898829</c:v>
                </c:pt>
                <c:pt idx="1019">
                  <c:v>0.99999819102222665</c:v>
                </c:pt>
                <c:pt idx="1020">
                  <c:v>0.99999847584403034</c:v>
                </c:pt>
                <c:pt idx="1021">
                  <c:v>0.99999872497395914</c:v>
                </c:pt>
                <c:pt idx="1022">
                  <c:v>0.99999896984704595</c:v>
                </c:pt>
                <c:pt idx="1023">
                  <c:v>0.99999920864889924</c:v>
                </c:pt>
                <c:pt idx="1024">
                  <c:v>0.99999937661969429</c:v>
                </c:pt>
                <c:pt idx="1025">
                  <c:v>0.99999953481719905</c:v>
                </c:pt>
                <c:pt idx="1026">
                  <c:v>0.99999968052680444</c:v>
                </c:pt>
                <c:pt idx="1027">
                  <c:v>0.99999980152648926</c:v>
                </c:pt>
                <c:pt idx="1028">
                  <c:v>0.99999991363495722</c:v>
                </c:pt>
                <c:pt idx="1029">
                  <c:v>0.99999999999999922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C-46C0-9BB2-34C8C6B6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72128"/>
        <c:axId val="260669440"/>
      </c:lineChart>
      <c:catAx>
        <c:axId val="25702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7021824"/>
        <c:crosses val="autoZero"/>
        <c:auto val="1"/>
        <c:lblAlgn val="ctr"/>
        <c:lblOffset val="100"/>
        <c:noMultiLvlLbl val="0"/>
      </c:catAx>
      <c:valAx>
        <c:axId val="257021824"/>
        <c:scaling>
          <c:orientation val="minMax"/>
        </c:scaling>
        <c:delete val="0"/>
        <c:axPos val="l"/>
        <c:majorGridlines/>
        <c:numFmt formatCode="_(&quot;$&quot;\ * #,##0.00_);_(&quot;$&quot;\ * \(#,##0.00\);_(&quot;$&quot;\ * &quot;-&quot;??_);_(@_)" sourceLinked="1"/>
        <c:majorTickMark val="out"/>
        <c:minorTickMark val="none"/>
        <c:tickLblPos val="nextTo"/>
        <c:crossAx val="257020288"/>
        <c:crosses val="autoZero"/>
        <c:crossBetween val="between"/>
      </c:valAx>
      <c:valAx>
        <c:axId val="260669440"/>
        <c:scaling>
          <c:orientation val="minMax"/>
        </c:scaling>
        <c:delete val="0"/>
        <c:axPos val="r"/>
        <c:numFmt formatCode="0.0000000%" sourceLinked="1"/>
        <c:majorTickMark val="out"/>
        <c:minorTickMark val="none"/>
        <c:tickLblPos val="nextTo"/>
        <c:crossAx val="260672128"/>
        <c:crosses val="max"/>
        <c:crossBetween val="between"/>
      </c:valAx>
      <c:catAx>
        <c:axId val="26067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066944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invertIfNegative val="0"/>
          <c:dLbls>
            <c:dLbl>
              <c:idx val="0"/>
              <c:tx>
                <c:rich>
                  <a:bodyPr/>
                  <a:lstStyle/>
                  <a:p>
                    <a:fld id="{8D1B274E-65B9-4107-A520-6C6A42D3BBF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37-47C8-BE82-AE5CC50C4DE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B2867DF-C430-438B-B2EA-DD28B982B2B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837-47C8-BE82-AE5CC50C4DE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1B57AD4-7FDC-4EE7-A05A-4D981650967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37-47C8-BE82-AE5CC50C4DE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F8E238D-55FA-411D-9940-86CE9CEAF57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37-47C8-BE82-AE5CC50C4DE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2E546B7-6356-42FD-A1B3-0F5E195F4E9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837-47C8-BE82-AE5CC50C4DE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7112617-F6D1-4F01-BCCE-B2DE5EE1C5B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37-47C8-BE82-AE5CC50C4DE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2251493-454B-4719-9185-852B4408D60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37-47C8-BE82-AE5CC50C4DE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2459F94-9B06-4CEE-A292-ED9E501EF70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837-47C8-BE82-AE5CC50C4DE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A575DD1-C18D-4625-BF7A-6DC81D7A8E6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837-47C8-BE82-AE5CC50C4DE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6E17AB0-FA26-48F2-8722-65CB2E6DAAA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837-47C8-BE82-AE5CC50C4DE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E0477A6-BD33-4ABC-BA81-E212C0B8D86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37-47C8-BE82-AE5CC50C4DE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A6713F3-9797-4A15-AC82-EA3154A122D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837-47C8-BE82-AE5CC50C4DE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3231E6B-B1F8-427C-97DF-F2BE4729416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37-47C8-BE82-AE5CC50C4DE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F606DCA-6814-4AFA-ACD8-A01FB059DCF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837-47C8-BE82-AE5CC50C4DE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F9C2FC3-29C8-423A-B3DD-3867806B9E8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37-47C8-BE82-AE5CC50C4DE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1206578-2B4E-4D56-899A-9E11518A9AB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837-47C8-BE82-AE5CC50C4DE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C74DF59-D41A-4B22-9D6D-50E6E84D607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837-47C8-BE82-AE5CC50C4DE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5F92EC6-2D75-4B48-9768-05EF610258F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837-47C8-BE82-AE5CC50C4DE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5C1C063-48E2-460C-8FD1-96C141A728A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837-47C8-BE82-AE5CC50C4DE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B993239-6B23-4436-A585-9472C5ECD7D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837-47C8-BE82-AE5CC50C4DE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F2B23A4-0C9A-438A-A008-5E324D4EA15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37-47C8-BE82-AE5CC50C4DE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D5878AD-B7B8-419A-8041-77AE2839EF3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837-47C8-BE82-AE5CC50C4DE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A237525-E14A-492D-A89D-EDDA344FACB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37-47C8-BE82-AE5CC50C4DE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A6127214-CB93-40E2-98B7-9D82A2CC4E7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837-47C8-BE82-AE5CC50C4DE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0BA8B0E-201F-463C-B87A-20D03C4ED67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837-47C8-BE82-AE5CC50C4DE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C64CD0B-0A0D-405D-B86D-C9131EE6C79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837-47C8-BE82-AE5CC50C4DE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6C7DF1D-846C-4035-A1E2-B035DFB78DC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837-47C8-BE82-AE5CC50C4DE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AEA9A967-5FC7-4D50-AB49-EFE1BFC054E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837-47C8-BE82-AE5CC50C4DE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0FABD86B-D661-4B5E-B948-F1EB8E2F847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837-47C8-BE82-AE5CC50C4DE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30BB50B-F3B9-4135-8AA0-FFBDD25EF3D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3837-47C8-BE82-AE5CC50C4DE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49249352-F446-4B34-B4A4-F457B1BD097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837-47C8-BE82-AE5CC50C4DE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D7C0646-4124-4B84-96A2-D62E3762230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3837-47C8-BE82-AE5CC50C4DE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0B74BE9F-D4F3-45D8-8BC7-676976477D5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3837-47C8-BE82-AE5CC50C4DE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E2B0E8E-8F72-4646-8F0D-1794F14798D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3837-47C8-BE82-AE5CC50C4DE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1B7068B-4DA6-49EC-9998-3B99CAEA182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3837-47C8-BE82-AE5CC50C4DE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A33F817-FE73-4775-9773-2CC2EE221A8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3837-47C8-BE82-AE5CC50C4DE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CFB45C43-95FC-4917-853B-98D7694DC7B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3837-47C8-BE82-AE5CC50C4DE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2C7792EE-0912-421D-AB78-1A5AF789E50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837-47C8-BE82-AE5CC50C4DE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E0E01583-BD73-4733-811B-93272F45C59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837-47C8-BE82-AE5CC50C4DE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D641E55C-1242-4460-AE0D-D171A5D9916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837-47C8-BE82-AE5CC50C4DE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C0274F60-4BED-4D3D-8C1D-147A5EAB365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837-47C8-BE82-AE5CC50C4DE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F4AE3AF-E710-4A1E-B6D8-0CD9252D87C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837-47C8-BE82-AE5CC50C4DE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65F1114-82A2-4BFA-9FB8-3C8A4A9D66D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837-47C8-BE82-AE5CC50C4DE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245C722-851B-4516-AA61-28B5C4DFD09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3837-47C8-BE82-AE5CC50C4DE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8400E5E-29A3-4E85-AF16-87B20949039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3837-47C8-BE82-AE5CC50C4DE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E8A09C8-66FE-4182-8DE3-6F5743FEE4A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3837-47C8-BE82-AE5CC50C4DE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225B7AE7-413F-4CCA-BEB0-F0708F5F31F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3837-47C8-BE82-AE5CC50C4DE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E5AFA9F-54B2-4AAE-AA16-558C5006E6C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3837-47C8-BE82-AE5CC50C4DE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28154FE4-8AF9-4D3A-8CD5-244B0FDE083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3837-47C8-BE82-AE5CC50C4DE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AF041305-EC8A-4CD5-BD32-F897BE11CB5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3837-47C8-BE82-AE5CC50C4DE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C01A5F8B-DAD1-4157-9D5C-674C6BA197F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3837-47C8-BE82-AE5CC50C4DE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8FC67D27-F59E-4DF1-A789-8B8CA3188CF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3837-47C8-BE82-AE5CC50C4DE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45A6F55-A173-43F1-8298-6574BFB0028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3837-47C8-BE82-AE5CC50C4DE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77772ECA-93EC-4A3B-8E1C-72C956AB6A5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3837-47C8-BE82-AE5CC50C4DE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6E7F439-852B-4A32-8744-F832183B9E3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3837-47C8-BE82-AE5CC50C4DE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6EEBBD4-AFFE-4B16-8A1C-C9BAFAC74ED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3837-47C8-BE82-AE5CC50C4DE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D04BF89-7A96-44C6-993A-250480291EC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3837-47C8-BE82-AE5CC50C4DE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A5DDD07-D0F5-4CC4-9BB6-6FCF3BAD0EC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3837-47C8-BE82-AE5CC50C4DE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5346783A-539A-4371-AE68-3AB683742C9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3837-47C8-BE82-AE5CC50C4DE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0C032ABA-0B52-41A5-82B8-337BB7F48D2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3837-47C8-BE82-AE5CC50C4DE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FC6387A9-5296-4E54-8E02-DDBFD3114F3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3837-47C8-BE82-AE5CC50C4DE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4B20368-02AF-4B9A-9F8F-0D8D081239D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3837-47C8-BE82-AE5CC50C4DE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77542F97-A30F-44A5-B736-B6340B41D3D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3837-47C8-BE82-AE5CC50C4DE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52C4F81-2346-47A2-A886-E395595819E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3837-47C8-BE82-AE5CC50C4DE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9EF99DAE-F99B-44AD-B661-729BED19C9B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3837-47C8-BE82-AE5CC50C4DE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0BCA5AEC-35A7-49E2-9233-59793B1576B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3837-47C8-BE82-AE5CC50C4DE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A004A082-DD8E-4FA5-8D64-1B1ECFD6676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3837-47C8-BE82-AE5CC50C4DE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4F58573C-1BF0-4D44-BA35-A686E5F5D90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3837-47C8-BE82-AE5CC50C4DE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8BED11B4-697C-441A-80CE-7BAAB6427BE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3837-47C8-BE82-AE5CC50C4DE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1B137363-555C-4E10-85C3-DFF1F98B4E7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3837-47C8-BE82-AE5CC50C4DE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E3DFB53A-4D8D-4C8D-9F10-E5AA5E31D0C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3837-47C8-BE82-AE5CC50C4DE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B67A59BD-CC97-41BD-9178-D8AFD52906D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3837-47C8-BE82-AE5CC50C4DE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69A4CF3A-F91B-4277-B3E8-A5C05C87B0C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3837-47C8-BE82-AE5CC50C4DE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D53EE59C-FCB8-41C2-AE14-90B42CC31EB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3837-47C8-BE82-AE5CC50C4DE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E8F609CD-ECE0-48DE-9CA4-4F3BEA95C97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3837-47C8-BE82-AE5CC50C4DE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DF3A9A76-457B-49E9-8943-EA776E8F0CD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3837-47C8-BE82-AE5CC50C4DE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574DF932-1FE5-431F-9EBA-246560E788C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3837-47C8-BE82-AE5CC50C4DE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F18B06A-3613-4A15-87C9-F26A7864321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3837-47C8-BE82-AE5CC50C4DE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BB55FB91-94FA-4E52-A79F-826421B6B1B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3837-47C8-BE82-AE5CC50C4DE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52B42E24-1D4B-4707-BF9C-1A804EB13F9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3837-47C8-BE82-AE5CC50C4DE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3BD1CC79-B627-494D-8EFE-54291C4D6CA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3837-47C8-BE82-AE5CC50C4DE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FD2E36EC-01FC-48CD-8B19-AE7D4F1A406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3837-47C8-BE82-AE5CC50C4DE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3E9A060-70F3-47A6-8D1F-B621508F753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3837-47C8-BE82-AE5CC50C4DE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9000B76E-0AB5-44DA-B7C9-C6ED0AC9777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3837-47C8-BE82-AE5CC50C4DE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44680242-97B6-4C93-8B14-C8F599D0AA3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3837-47C8-BE82-AE5CC50C4DE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BB21138A-3498-4B1C-9C18-F0A015585EA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3837-47C8-BE82-AE5CC50C4DE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6C062CF0-98A9-4B82-8018-94AF771203B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3837-47C8-BE82-AE5CC50C4DE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E2C5B0D7-67CD-4C0D-BD9F-CC4101F6B7E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3837-47C8-BE82-AE5CC50C4DE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429E813B-D05E-47E2-A0AD-FFB5A24F456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3837-47C8-BE82-AE5CC50C4DE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09B130BE-018B-4F71-8C92-A0407FB1E11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3837-47C8-BE82-AE5CC50C4DE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D1F85B7C-CF1D-41F3-9BC8-C840B856E74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3837-47C8-BE82-AE5CC50C4DE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FD1D5E0D-1A94-4A9C-A373-BA56D6346EF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3837-47C8-BE82-AE5CC50C4DE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8BCDE021-D63E-4308-BC41-DEDB9051BB7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3837-47C8-BE82-AE5CC50C4DE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45F0A504-6AF0-44B1-A96C-78EE9C5D5A8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3837-47C8-BE82-AE5CC50C4DE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9654B8ED-5777-47FF-866F-C1E72CF629E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3837-47C8-BE82-AE5CC50C4DE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9236867E-60CD-456F-A060-7CF71D4A318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3837-47C8-BE82-AE5CC50C4DE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A7C3D155-8955-4EFD-8510-FF276AD50B4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3837-47C8-BE82-AE5CC50C4DE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F67CCD4C-C5DF-41A0-BA6E-1ABF01F80C1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3837-47C8-BE82-AE5CC50C4DE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A4099E50-1A6E-4633-A694-0877021E1B4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3837-47C8-BE82-AE5CC50C4DE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3C30DA7C-E015-4E11-8388-9120C266139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3837-47C8-BE82-AE5CC50C4DEC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'kraljic insumos '!$F$2:$F$101</c:f>
              <c:numCache>
                <c:formatCode>0.00</c:formatCode>
                <c:ptCount val="100"/>
                <c:pt idx="0">
                  <c:v>0.83783783783783783</c:v>
                </c:pt>
                <c:pt idx="1">
                  <c:v>0.7567567567567568</c:v>
                </c:pt>
                <c:pt idx="2">
                  <c:v>0.91891891891891886</c:v>
                </c:pt>
                <c:pt idx="3">
                  <c:v>0.43243243243243246</c:v>
                </c:pt>
                <c:pt idx="4">
                  <c:v>0.97297297297297303</c:v>
                </c:pt>
                <c:pt idx="5">
                  <c:v>0.94594594594594594</c:v>
                </c:pt>
                <c:pt idx="6">
                  <c:v>0.94594594594594594</c:v>
                </c:pt>
                <c:pt idx="7">
                  <c:v>0.94594594594594594</c:v>
                </c:pt>
                <c:pt idx="8">
                  <c:v>0.86486486486486491</c:v>
                </c:pt>
                <c:pt idx="9">
                  <c:v>0.94594594594594594</c:v>
                </c:pt>
                <c:pt idx="10">
                  <c:v>0.94594594594594594</c:v>
                </c:pt>
                <c:pt idx="11">
                  <c:v>0.94594594594594594</c:v>
                </c:pt>
                <c:pt idx="12">
                  <c:v>0.97297297297297303</c:v>
                </c:pt>
                <c:pt idx="13">
                  <c:v>0.97297297297297303</c:v>
                </c:pt>
                <c:pt idx="14">
                  <c:v>0.91891891891891886</c:v>
                </c:pt>
                <c:pt idx="15">
                  <c:v>0.97297297297297303</c:v>
                </c:pt>
                <c:pt idx="16">
                  <c:v>0.97297297297297303</c:v>
                </c:pt>
                <c:pt idx="17">
                  <c:v>0.81081081081081074</c:v>
                </c:pt>
                <c:pt idx="18">
                  <c:v>0.81081081081081074</c:v>
                </c:pt>
                <c:pt idx="19">
                  <c:v>0.89189189189189189</c:v>
                </c:pt>
                <c:pt idx="20">
                  <c:v>0.97297297297297303</c:v>
                </c:pt>
                <c:pt idx="21">
                  <c:v>0.94594594594594594</c:v>
                </c:pt>
                <c:pt idx="22">
                  <c:v>0.94594594594594594</c:v>
                </c:pt>
                <c:pt idx="23">
                  <c:v>0.97297297297297303</c:v>
                </c:pt>
                <c:pt idx="24">
                  <c:v>0.97297297297297303</c:v>
                </c:pt>
                <c:pt idx="25">
                  <c:v>0.94594594594594594</c:v>
                </c:pt>
                <c:pt idx="26">
                  <c:v>0.89189189189189189</c:v>
                </c:pt>
                <c:pt idx="27">
                  <c:v>0.97297297297297303</c:v>
                </c:pt>
                <c:pt idx="28">
                  <c:v>0.91891891891891886</c:v>
                </c:pt>
                <c:pt idx="29">
                  <c:v>0.97297297297297303</c:v>
                </c:pt>
                <c:pt idx="30">
                  <c:v>0.97297297297297303</c:v>
                </c:pt>
                <c:pt idx="31">
                  <c:v>0.97297297297297303</c:v>
                </c:pt>
                <c:pt idx="32">
                  <c:v>0.91891891891891886</c:v>
                </c:pt>
                <c:pt idx="33">
                  <c:v>0.48648648648648651</c:v>
                </c:pt>
                <c:pt idx="34">
                  <c:v>0.83783783783783783</c:v>
                </c:pt>
                <c:pt idx="35">
                  <c:v>0.91891891891891886</c:v>
                </c:pt>
                <c:pt idx="36">
                  <c:v>0.94594594594594594</c:v>
                </c:pt>
                <c:pt idx="37">
                  <c:v>0.91891891891891886</c:v>
                </c:pt>
                <c:pt idx="38">
                  <c:v>0.91891891891891886</c:v>
                </c:pt>
                <c:pt idx="39">
                  <c:v>0.91891891891891886</c:v>
                </c:pt>
                <c:pt idx="40">
                  <c:v>0.91891891891891886</c:v>
                </c:pt>
                <c:pt idx="41">
                  <c:v>0.91891891891891886</c:v>
                </c:pt>
                <c:pt idx="42">
                  <c:v>0.91891891891891886</c:v>
                </c:pt>
                <c:pt idx="43">
                  <c:v>0.91891891891891886</c:v>
                </c:pt>
                <c:pt idx="44">
                  <c:v>0.94594594594594594</c:v>
                </c:pt>
                <c:pt idx="45">
                  <c:v>0.86486486486486491</c:v>
                </c:pt>
                <c:pt idx="46">
                  <c:v>0.94594594594594594</c:v>
                </c:pt>
                <c:pt idx="47">
                  <c:v>0.94594594594594594</c:v>
                </c:pt>
                <c:pt idx="48">
                  <c:v>0.89189189189189189</c:v>
                </c:pt>
                <c:pt idx="49">
                  <c:v>0.72972972972972971</c:v>
                </c:pt>
                <c:pt idx="50">
                  <c:v>0.97297297297297303</c:v>
                </c:pt>
                <c:pt idx="51">
                  <c:v>0.91891891891891886</c:v>
                </c:pt>
                <c:pt idx="52">
                  <c:v>0.89189189189189189</c:v>
                </c:pt>
                <c:pt idx="53">
                  <c:v>0.97297297297297303</c:v>
                </c:pt>
                <c:pt idx="54">
                  <c:v>0.91891891891891886</c:v>
                </c:pt>
                <c:pt idx="55">
                  <c:v>0.83783783783783783</c:v>
                </c:pt>
                <c:pt idx="56">
                  <c:v>0</c:v>
                </c:pt>
                <c:pt idx="57">
                  <c:v>0.94594594594594594</c:v>
                </c:pt>
                <c:pt idx="58">
                  <c:v>0.91891891891891886</c:v>
                </c:pt>
                <c:pt idx="59">
                  <c:v>0.97297297297297303</c:v>
                </c:pt>
                <c:pt idx="60">
                  <c:v>0.97297297297297303</c:v>
                </c:pt>
                <c:pt idx="61">
                  <c:v>0.89189189189189189</c:v>
                </c:pt>
                <c:pt idx="62">
                  <c:v>0.94594594594594594</c:v>
                </c:pt>
                <c:pt idx="63">
                  <c:v>0.91891891891891886</c:v>
                </c:pt>
                <c:pt idx="64">
                  <c:v>0.91891891891891886</c:v>
                </c:pt>
                <c:pt idx="65">
                  <c:v>0.97297297297297303</c:v>
                </c:pt>
                <c:pt idx="66">
                  <c:v>0.81081081081081074</c:v>
                </c:pt>
                <c:pt idx="67">
                  <c:v>0.91891891891891886</c:v>
                </c:pt>
                <c:pt idx="68">
                  <c:v>0.97297297297297303</c:v>
                </c:pt>
                <c:pt idx="69">
                  <c:v>0.97297297297297303</c:v>
                </c:pt>
                <c:pt idx="70">
                  <c:v>0.97297297297297303</c:v>
                </c:pt>
                <c:pt idx="71">
                  <c:v>0.94594594594594594</c:v>
                </c:pt>
                <c:pt idx="72">
                  <c:v>0.97297297297297303</c:v>
                </c:pt>
                <c:pt idx="73">
                  <c:v>0.89189189189189189</c:v>
                </c:pt>
                <c:pt idx="74">
                  <c:v>0.94594594594594594</c:v>
                </c:pt>
                <c:pt idx="75">
                  <c:v>0.97297297297297303</c:v>
                </c:pt>
                <c:pt idx="76">
                  <c:v>0.94594594594594594</c:v>
                </c:pt>
                <c:pt idx="77">
                  <c:v>0.91891891891891886</c:v>
                </c:pt>
                <c:pt idx="78">
                  <c:v>0.91891891891891886</c:v>
                </c:pt>
                <c:pt idx="79">
                  <c:v>0.81081081081081074</c:v>
                </c:pt>
                <c:pt idx="80">
                  <c:v>0.94594594594594594</c:v>
                </c:pt>
                <c:pt idx="81">
                  <c:v>0.97297297297297303</c:v>
                </c:pt>
                <c:pt idx="82">
                  <c:v>0.97297297297297303</c:v>
                </c:pt>
                <c:pt idx="83">
                  <c:v>0.91891891891891886</c:v>
                </c:pt>
                <c:pt idx="84">
                  <c:v>0.94594594594594594</c:v>
                </c:pt>
                <c:pt idx="85">
                  <c:v>0.97297297297297303</c:v>
                </c:pt>
                <c:pt idx="86">
                  <c:v>0.91891891891891886</c:v>
                </c:pt>
                <c:pt idx="87">
                  <c:v>0.86486486486486491</c:v>
                </c:pt>
                <c:pt idx="88">
                  <c:v>0.91891891891891886</c:v>
                </c:pt>
                <c:pt idx="89">
                  <c:v>0.94594594594594594</c:v>
                </c:pt>
                <c:pt idx="90">
                  <c:v>0.89189189189189189</c:v>
                </c:pt>
                <c:pt idx="91">
                  <c:v>0.94594594594594594</c:v>
                </c:pt>
                <c:pt idx="92">
                  <c:v>0.94594594594594594</c:v>
                </c:pt>
                <c:pt idx="93">
                  <c:v>0.72972972972972971</c:v>
                </c:pt>
                <c:pt idx="94">
                  <c:v>0.97297297297297303</c:v>
                </c:pt>
                <c:pt idx="95">
                  <c:v>0.94594594594594594</c:v>
                </c:pt>
                <c:pt idx="96">
                  <c:v>0.97297297297297303</c:v>
                </c:pt>
                <c:pt idx="97">
                  <c:v>0.94594594594594594</c:v>
                </c:pt>
                <c:pt idx="98">
                  <c:v>0.86486486486486491</c:v>
                </c:pt>
                <c:pt idx="99">
                  <c:v>0.72972972972972971</c:v>
                </c:pt>
              </c:numCache>
            </c:numRef>
          </c:xVal>
          <c:yVal>
            <c:numRef>
              <c:f>'kraljic insumos '!$G$2:$G$101</c:f>
              <c:numCache>
                <c:formatCode>0.00</c:formatCode>
                <c:ptCount val="100"/>
                <c:pt idx="0">
                  <c:v>1</c:v>
                </c:pt>
                <c:pt idx="1">
                  <c:v>0.82808732559463594</c:v>
                </c:pt>
                <c:pt idx="2">
                  <c:v>0.78470810627116372</c:v>
                </c:pt>
                <c:pt idx="3">
                  <c:v>0.63923779344180232</c:v>
                </c:pt>
                <c:pt idx="4">
                  <c:v>0.57211442553744229</c:v>
                </c:pt>
                <c:pt idx="5">
                  <c:v>0.44027894669778012</c:v>
                </c:pt>
                <c:pt idx="6">
                  <c:v>0.40531175609124326</c:v>
                </c:pt>
                <c:pt idx="7">
                  <c:v>0.31084820878311736</c:v>
                </c:pt>
                <c:pt idx="8">
                  <c:v>0.27385706645420815</c:v>
                </c:pt>
                <c:pt idx="9">
                  <c:v>0.27101391560646376</c:v>
                </c:pt>
                <c:pt idx="10">
                  <c:v>0.2259476694205963</c:v>
                </c:pt>
                <c:pt idx="11">
                  <c:v>0.22028123224150353</c:v>
                </c:pt>
                <c:pt idx="12">
                  <c:v>0.20469488182001117</c:v>
                </c:pt>
                <c:pt idx="13">
                  <c:v>0.19809408518609756</c:v>
                </c:pt>
                <c:pt idx="14">
                  <c:v>0.18786193329846712</c:v>
                </c:pt>
                <c:pt idx="15">
                  <c:v>0.18764459912259221</c:v>
                </c:pt>
                <c:pt idx="16">
                  <c:v>0.17472352715535541</c:v>
                </c:pt>
                <c:pt idx="17">
                  <c:v>0.16150592444252793</c:v>
                </c:pt>
                <c:pt idx="18">
                  <c:v>0.15781228135383932</c:v>
                </c:pt>
                <c:pt idx="19">
                  <c:v>0.14810820488777379</c:v>
                </c:pt>
                <c:pt idx="20">
                  <c:v>0.14616852656714849</c:v>
                </c:pt>
                <c:pt idx="21">
                  <c:v>0.13976836344686178</c:v>
                </c:pt>
                <c:pt idx="22">
                  <c:v>0.13813296865868177</c:v>
                </c:pt>
                <c:pt idx="23">
                  <c:v>0.13773467064557954</c:v>
                </c:pt>
                <c:pt idx="24">
                  <c:v>0.12904507379328395</c:v>
                </c:pt>
                <c:pt idx="25">
                  <c:v>0.12163244287178422</c:v>
                </c:pt>
                <c:pt idx="26">
                  <c:v>0.12030519818808223</c:v>
                </c:pt>
                <c:pt idx="27">
                  <c:v>0.11260512395810192</c:v>
                </c:pt>
                <c:pt idx="28">
                  <c:v>9.7741544705267067E-2</c:v>
                </c:pt>
                <c:pt idx="29">
                  <c:v>9.6757403290499366E-2</c:v>
                </c:pt>
                <c:pt idx="30">
                  <c:v>9.5005217689677485E-2</c:v>
                </c:pt>
                <c:pt idx="31">
                  <c:v>9.2682087396715851E-2</c:v>
                </c:pt>
                <c:pt idx="32">
                  <c:v>9.2042529713756954E-2</c:v>
                </c:pt>
                <c:pt idx="33">
                  <c:v>8.2528946589034299E-2</c:v>
                </c:pt>
                <c:pt idx="34">
                  <c:v>8.2144017728414509E-2</c:v>
                </c:pt>
                <c:pt idx="35">
                  <c:v>8.2124780354411619E-2</c:v>
                </c:pt>
                <c:pt idx="36">
                  <c:v>8.2103826985781489E-2</c:v>
                </c:pt>
                <c:pt idx="37">
                  <c:v>7.9253752518140291E-2</c:v>
                </c:pt>
                <c:pt idx="38">
                  <c:v>7.3865784390383632E-2</c:v>
                </c:pt>
                <c:pt idx="39">
                  <c:v>7.0022899276059827E-2</c:v>
                </c:pt>
                <c:pt idx="40">
                  <c:v>6.5217131306592999E-2</c:v>
                </c:pt>
                <c:pt idx="41">
                  <c:v>6.3415856302347001E-2</c:v>
                </c:pt>
                <c:pt idx="42">
                  <c:v>6.1377134777758781E-2</c:v>
                </c:pt>
                <c:pt idx="43">
                  <c:v>5.9949015017104389E-2</c:v>
                </c:pt>
                <c:pt idx="44">
                  <c:v>5.6776119680423238E-2</c:v>
                </c:pt>
                <c:pt idx="45">
                  <c:v>5.5435139353189805E-2</c:v>
                </c:pt>
                <c:pt idx="46">
                  <c:v>5.3504785540417758E-2</c:v>
                </c:pt>
                <c:pt idx="47">
                  <c:v>5.2059913795993694E-2</c:v>
                </c:pt>
                <c:pt idx="48">
                  <c:v>5.094962281680205E-2</c:v>
                </c:pt>
                <c:pt idx="49">
                  <c:v>4.9013461050435969E-2</c:v>
                </c:pt>
                <c:pt idx="50">
                  <c:v>4.8180743512487835E-2</c:v>
                </c:pt>
                <c:pt idx="51">
                  <c:v>4.7297215902114303E-2</c:v>
                </c:pt>
                <c:pt idx="52">
                  <c:v>4.6236239682652357E-2</c:v>
                </c:pt>
                <c:pt idx="53">
                  <c:v>4.6133791589731618E-2</c:v>
                </c:pt>
                <c:pt idx="54">
                  <c:v>4.388973646975769E-2</c:v>
                </c:pt>
                <c:pt idx="55">
                  <c:v>4.3797458668278048E-2</c:v>
                </c:pt>
                <c:pt idx="56">
                  <c:v>4.3171601627651268E-2</c:v>
                </c:pt>
                <c:pt idx="57">
                  <c:v>4.2989662069588777E-2</c:v>
                </c:pt>
                <c:pt idx="58">
                  <c:v>4.2346720287452295E-2</c:v>
                </c:pt>
                <c:pt idx="59">
                  <c:v>4.1433359183707184E-2</c:v>
                </c:pt>
                <c:pt idx="60">
                  <c:v>4.0387386976742642E-2</c:v>
                </c:pt>
                <c:pt idx="61">
                  <c:v>4.0216952957529639E-2</c:v>
                </c:pt>
                <c:pt idx="62">
                  <c:v>3.9358157746950555E-2</c:v>
                </c:pt>
                <c:pt idx="63">
                  <c:v>3.9204292881658158E-2</c:v>
                </c:pt>
                <c:pt idx="64">
                  <c:v>3.8226895726452409E-2</c:v>
                </c:pt>
                <c:pt idx="65">
                  <c:v>3.8165142057108692E-2</c:v>
                </c:pt>
                <c:pt idx="66">
                  <c:v>3.6914265399970024E-2</c:v>
                </c:pt>
                <c:pt idx="67">
                  <c:v>3.6552540779350981E-2</c:v>
                </c:pt>
                <c:pt idx="68">
                  <c:v>3.647574725712098E-2</c:v>
                </c:pt>
                <c:pt idx="69">
                  <c:v>3.6273416675178499E-2</c:v>
                </c:pt>
                <c:pt idx="70">
                  <c:v>3.4665016191117448E-2</c:v>
                </c:pt>
                <c:pt idx="71">
                  <c:v>3.3735025601099512E-2</c:v>
                </c:pt>
                <c:pt idx="72">
                  <c:v>3.0959117883802047E-2</c:v>
                </c:pt>
                <c:pt idx="73">
                  <c:v>3.0129219854946081E-2</c:v>
                </c:pt>
                <c:pt idx="74">
                  <c:v>2.9838421459088469E-2</c:v>
                </c:pt>
                <c:pt idx="75">
                  <c:v>2.901346866327309E-2</c:v>
                </c:pt>
                <c:pt idx="76">
                  <c:v>2.852953365753105E-2</c:v>
                </c:pt>
                <c:pt idx="77">
                  <c:v>2.8114703786772343E-2</c:v>
                </c:pt>
                <c:pt idx="78">
                  <c:v>2.7870209395600316E-2</c:v>
                </c:pt>
                <c:pt idx="79">
                  <c:v>2.7587879608687846E-2</c:v>
                </c:pt>
                <c:pt idx="80">
                  <c:v>2.75347098497149E-2</c:v>
                </c:pt>
                <c:pt idx="81">
                  <c:v>2.7370962685606758E-2</c:v>
                </c:pt>
                <c:pt idx="82">
                  <c:v>2.6620899963275341E-2</c:v>
                </c:pt>
                <c:pt idx="83">
                  <c:v>2.6616932882301169E-2</c:v>
                </c:pt>
                <c:pt idx="84">
                  <c:v>2.592024468291515E-2</c:v>
                </c:pt>
                <c:pt idx="85">
                  <c:v>2.4785687583834804E-2</c:v>
                </c:pt>
                <c:pt idx="86">
                  <c:v>2.4665812321076966E-2</c:v>
                </c:pt>
                <c:pt idx="87">
                  <c:v>2.4337894757245442E-2</c:v>
                </c:pt>
                <c:pt idx="88">
                  <c:v>2.3437348215799649E-2</c:v>
                </c:pt>
                <c:pt idx="89">
                  <c:v>2.3142226273101099E-2</c:v>
                </c:pt>
                <c:pt idx="90">
                  <c:v>2.2885857749392693E-2</c:v>
                </c:pt>
                <c:pt idx="91">
                  <c:v>2.2272751685665979E-2</c:v>
                </c:pt>
                <c:pt idx="92">
                  <c:v>2.2032171318705069E-2</c:v>
                </c:pt>
                <c:pt idx="93">
                  <c:v>2.1207324458625321E-2</c:v>
                </c:pt>
                <c:pt idx="94">
                  <c:v>2.112538462544471E-2</c:v>
                </c:pt>
                <c:pt idx="95">
                  <c:v>2.0594328921029529E-2</c:v>
                </c:pt>
                <c:pt idx="96">
                  <c:v>2.0573252005974853E-2</c:v>
                </c:pt>
                <c:pt idx="97">
                  <c:v>2.0034250939344467E-2</c:v>
                </c:pt>
                <c:pt idx="98">
                  <c:v>1.9785817738936069E-2</c:v>
                </c:pt>
                <c:pt idx="99">
                  <c:v>1.8796134801257539E-2</c:v>
                </c:pt>
              </c:numCache>
            </c:numRef>
          </c:yVal>
          <c:bubbleSize>
            <c:numRef>
              <c:f>'kraljic insumos '!$H$2:$H$101</c:f>
              <c:numCache>
                <c:formatCode>_("$"* #,##0_);_("$"* \(#,##0\);_("$"* "-"_);_(@_)</c:formatCode>
                <c:ptCount val="100"/>
                <c:pt idx="0">
                  <c:v>3010285415.8406258</c:v>
                </c:pt>
                <c:pt idx="1">
                  <c:v>2492779199.2800002</c:v>
                </c:pt>
                <c:pt idx="2">
                  <c:v>2362195368</c:v>
                </c:pt>
                <c:pt idx="3">
                  <c:v>1924288206.852</c:v>
                </c:pt>
                <c:pt idx="4">
                  <c:v>1722227711.3874002</c:v>
                </c:pt>
                <c:pt idx="5">
                  <c:v>1325365292.1459997</c:v>
                </c:pt>
                <c:pt idx="6">
                  <c:v>1220104068.2302225</c:v>
                </c:pt>
                <c:pt idx="7">
                  <c:v>935741829.44000006</c:v>
                </c:pt>
                <c:pt idx="8">
                  <c:v>824387933.17199981</c:v>
                </c:pt>
                <c:pt idx="9">
                  <c:v>815829237.63999999</c:v>
                </c:pt>
                <c:pt idx="10">
                  <c:v>680166974</c:v>
                </c:pt>
                <c:pt idx="11">
                  <c:v>663109380.79999995</c:v>
                </c:pt>
                <c:pt idx="12">
                  <c:v>616190017.44000006</c:v>
                </c:pt>
                <c:pt idx="13">
                  <c:v>596319735.60000002</c:v>
                </c:pt>
                <c:pt idx="14">
                  <c:v>565518038</c:v>
                </c:pt>
                <c:pt idx="15">
                  <c:v>564863800.10000002</c:v>
                </c:pt>
                <c:pt idx="16">
                  <c:v>525967685.59999996</c:v>
                </c:pt>
                <c:pt idx="17">
                  <c:v>486178928.92119986</c:v>
                </c:pt>
                <c:pt idx="18">
                  <c:v>475060009</c:v>
                </c:pt>
                <c:pt idx="19">
                  <c:v>445847969.1400007</c:v>
                </c:pt>
                <c:pt idx="20">
                  <c:v>440008983.78000015</c:v>
                </c:pt>
                <c:pt idx="21">
                  <c:v>420742666.08000004</c:v>
                </c:pt>
                <c:pt idx="22">
                  <c:v>415819661</c:v>
                </c:pt>
                <c:pt idx="23">
                  <c:v>414620670.30000001</c:v>
                </c:pt>
                <c:pt idx="24">
                  <c:v>388462503.62599999</c:v>
                </c:pt>
                <c:pt idx="25">
                  <c:v>366148368.87000012</c:v>
                </c:pt>
                <c:pt idx="26">
                  <c:v>362152983.55540001</c:v>
                </c:pt>
                <c:pt idx="27">
                  <c:v>338973562.40000004</c:v>
                </c:pt>
                <c:pt idx="28">
                  <c:v>294229946.54799998</c:v>
                </c:pt>
                <c:pt idx="29">
                  <c:v>291267400</c:v>
                </c:pt>
                <c:pt idx="30">
                  <c:v>285992821.23999995</c:v>
                </c:pt>
                <c:pt idx="31">
                  <c:v>278999536</c:v>
                </c:pt>
                <c:pt idx="32">
                  <c:v>277074284.8344</c:v>
                </c:pt>
                <c:pt idx="33">
                  <c:v>248435684.30165991</c:v>
                </c:pt>
                <c:pt idx="34">
                  <c:v>247276938.56639999</c:v>
                </c:pt>
                <c:pt idx="35">
                  <c:v>247219028.58000004</c:v>
                </c:pt>
                <c:pt idx="36">
                  <c:v>247155952.96000001</c:v>
                </c:pt>
                <c:pt idx="37">
                  <c:v>238576415.35600001</c:v>
                </c:pt>
                <c:pt idx="38">
                  <c:v>222357093.47999999</c:v>
                </c:pt>
                <c:pt idx="39">
                  <c:v>210788912.46560001</c:v>
                </c:pt>
                <c:pt idx="40">
                  <c:v>196322179.23519999</c:v>
                </c:pt>
                <c:pt idx="41">
                  <c:v>190899827.36000001</c:v>
                </c:pt>
                <c:pt idx="42">
                  <c:v>184762693.68757173</c:v>
                </c:pt>
                <c:pt idx="43">
                  <c:v>180463645.59999999</c:v>
                </c:pt>
                <c:pt idx="44">
                  <c:v>170912325.042</c:v>
                </c:pt>
                <c:pt idx="45">
                  <c:v>166875591.52000001</c:v>
                </c:pt>
                <c:pt idx="46">
                  <c:v>161064675.58999997</c:v>
                </c:pt>
                <c:pt idx="47">
                  <c:v>156715199.25</c:v>
                </c:pt>
                <c:pt idx="48">
                  <c:v>153372906.50799999</c:v>
                </c:pt>
                <c:pt idx="49">
                  <c:v>147544506.97999996</c:v>
                </c:pt>
                <c:pt idx="50">
                  <c:v>145037789.51999998</c:v>
                </c:pt>
                <c:pt idx="51">
                  <c:v>142378119.24000001</c:v>
                </c:pt>
                <c:pt idx="52">
                  <c:v>139184278</c:v>
                </c:pt>
                <c:pt idx="53">
                  <c:v>138875880</c:v>
                </c:pt>
                <c:pt idx="54">
                  <c:v>132120633.60000001</c:v>
                </c:pt>
                <c:pt idx="55">
                  <c:v>131842851.08</c:v>
                </c:pt>
                <c:pt idx="56">
                  <c:v>129958842.75820003</c:v>
                </c:pt>
                <c:pt idx="57">
                  <c:v>129411152.76000002</c:v>
                </c:pt>
                <c:pt idx="58">
                  <c:v>127475714.48999999</c:v>
                </c:pt>
                <c:pt idx="59">
                  <c:v>124726236.88</c:v>
                </c:pt>
                <c:pt idx="60">
                  <c:v>121577562</c:v>
                </c:pt>
                <c:pt idx="61">
                  <c:v>121064506.9576</c:v>
                </c:pt>
                <c:pt idx="62">
                  <c:v>118479288.25999999</c:v>
                </c:pt>
                <c:pt idx="63">
                  <c:v>118016111.10000001</c:v>
                </c:pt>
                <c:pt idx="64">
                  <c:v>115073866.69820003</c:v>
                </c:pt>
                <c:pt idx="65">
                  <c:v>114887970.528</c:v>
                </c:pt>
                <c:pt idx="66">
                  <c:v>111122474.77</c:v>
                </c:pt>
                <c:pt idx="67">
                  <c:v>110033580.42</c:v>
                </c:pt>
                <c:pt idx="68">
                  <c:v>109802410</c:v>
                </c:pt>
                <c:pt idx="69">
                  <c:v>109193337.2</c:v>
                </c:pt>
                <c:pt idx="70">
                  <c:v>104351592.68000001</c:v>
                </c:pt>
                <c:pt idx="71">
                  <c:v>101552055.56999999</c:v>
                </c:pt>
                <c:pt idx="72">
                  <c:v>93195781.052900001</c:v>
                </c:pt>
                <c:pt idx="73">
                  <c:v>90697551.120000005</c:v>
                </c:pt>
                <c:pt idx="74">
                  <c:v>89822164.949999988</c:v>
                </c:pt>
                <c:pt idx="75">
                  <c:v>87338821.579999998</c:v>
                </c:pt>
                <c:pt idx="76">
                  <c:v>85882039.089999989</c:v>
                </c:pt>
                <c:pt idx="77">
                  <c:v>84633282.780000001</c:v>
                </c:pt>
                <c:pt idx="78">
                  <c:v>83897284.88000001</c:v>
                </c:pt>
                <c:pt idx="79">
                  <c:v>83047391.640000015</c:v>
                </c:pt>
                <c:pt idx="80">
                  <c:v>82887335.489999995</c:v>
                </c:pt>
                <c:pt idx="81">
                  <c:v>82394409.789999992</c:v>
                </c:pt>
                <c:pt idx="82">
                  <c:v>80136506.916000009</c:v>
                </c:pt>
                <c:pt idx="83">
                  <c:v>80124564.870000005</c:v>
                </c:pt>
                <c:pt idx="84">
                  <c:v>78027334.544</c:v>
                </c:pt>
                <c:pt idx="85">
                  <c:v>74611993.855199993</c:v>
                </c:pt>
                <c:pt idx="86">
                  <c:v>74251135.100000009</c:v>
                </c:pt>
                <c:pt idx="87">
                  <c:v>73264009.639999986</c:v>
                </c:pt>
                <c:pt idx="88">
                  <c:v>70553107.519999996</c:v>
                </c:pt>
                <c:pt idx="89">
                  <c:v>69664706.239999995</c:v>
                </c:pt>
                <c:pt idx="90">
                  <c:v>68892963.811999992</c:v>
                </c:pt>
                <c:pt idx="91">
                  <c:v>67047339.570000008</c:v>
                </c:pt>
                <c:pt idx="92">
                  <c:v>66323124</c:v>
                </c:pt>
                <c:pt idx="93">
                  <c:v>63840099.526799999</c:v>
                </c:pt>
                <c:pt idx="94">
                  <c:v>63593437.241999991</c:v>
                </c:pt>
                <c:pt idx="95">
                  <c:v>61994808</c:v>
                </c:pt>
                <c:pt idx="96">
                  <c:v>61931360.469999999</c:v>
                </c:pt>
                <c:pt idx="97">
                  <c:v>60308813.420000009</c:v>
                </c:pt>
                <c:pt idx="98">
                  <c:v>59560958.579999991</c:v>
                </c:pt>
                <c:pt idx="99">
                  <c:v>56581730.466400005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'kraljic insumos '!$A$2:$A$101</c15:f>
                <c15:dlblRangeCache>
                  <c:ptCount val="100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  <c:pt idx="57">
                    <c:v>58</c:v>
                  </c:pt>
                  <c:pt idx="58">
                    <c:v>59</c:v>
                  </c:pt>
                  <c:pt idx="59">
                    <c:v>60</c:v>
                  </c:pt>
                  <c:pt idx="60">
                    <c:v>61</c:v>
                  </c:pt>
                  <c:pt idx="61">
                    <c:v>62</c:v>
                  </c:pt>
                  <c:pt idx="62">
                    <c:v>63</c:v>
                  </c:pt>
                  <c:pt idx="63">
                    <c:v>64</c:v>
                  </c:pt>
                  <c:pt idx="64">
                    <c:v>65</c:v>
                  </c:pt>
                  <c:pt idx="65">
                    <c:v>66</c:v>
                  </c:pt>
                  <c:pt idx="66">
                    <c:v>67</c:v>
                  </c:pt>
                  <c:pt idx="67">
                    <c:v>68</c:v>
                  </c:pt>
                  <c:pt idx="68">
                    <c:v>69</c:v>
                  </c:pt>
                  <c:pt idx="69">
                    <c:v>70</c:v>
                  </c:pt>
                  <c:pt idx="70">
                    <c:v>71</c:v>
                  </c:pt>
                  <c:pt idx="71">
                    <c:v>72</c:v>
                  </c:pt>
                  <c:pt idx="72">
                    <c:v>73</c:v>
                  </c:pt>
                  <c:pt idx="73">
                    <c:v>74</c:v>
                  </c:pt>
                  <c:pt idx="74">
                    <c:v>75</c:v>
                  </c:pt>
                  <c:pt idx="75">
                    <c:v>76</c:v>
                  </c:pt>
                  <c:pt idx="76">
                    <c:v>77</c:v>
                  </c:pt>
                  <c:pt idx="77">
                    <c:v>78</c:v>
                  </c:pt>
                  <c:pt idx="78">
                    <c:v>79</c:v>
                  </c:pt>
                  <c:pt idx="79">
                    <c:v>80</c:v>
                  </c:pt>
                  <c:pt idx="80">
                    <c:v>81</c:v>
                  </c:pt>
                  <c:pt idx="81">
                    <c:v>82</c:v>
                  </c:pt>
                  <c:pt idx="82">
                    <c:v>83</c:v>
                  </c:pt>
                  <c:pt idx="83">
                    <c:v>84</c:v>
                  </c:pt>
                  <c:pt idx="84">
                    <c:v>85</c:v>
                  </c:pt>
                  <c:pt idx="85">
                    <c:v>86</c:v>
                  </c:pt>
                  <c:pt idx="86">
                    <c:v>87</c:v>
                  </c:pt>
                  <c:pt idx="87">
                    <c:v>88</c:v>
                  </c:pt>
                  <c:pt idx="88">
                    <c:v>89</c:v>
                  </c:pt>
                  <c:pt idx="89">
                    <c:v>90</c:v>
                  </c:pt>
                  <c:pt idx="90">
                    <c:v>91</c:v>
                  </c:pt>
                  <c:pt idx="91">
                    <c:v>92</c:v>
                  </c:pt>
                  <c:pt idx="92">
                    <c:v>93</c:v>
                  </c:pt>
                  <c:pt idx="93">
                    <c:v>94</c:v>
                  </c:pt>
                  <c:pt idx="94">
                    <c:v>95</c:v>
                  </c:pt>
                  <c:pt idx="95">
                    <c:v>96</c:v>
                  </c:pt>
                  <c:pt idx="96">
                    <c:v>97</c:v>
                  </c:pt>
                  <c:pt idx="97">
                    <c:v>98</c:v>
                  </c:pt>
                  <c:pt idx="98">
                    <c:v>99</c:v>
                  </c:pt>
                  <c:pt idx="99">
                    <c:v>100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837-47C8-BE82-AE5CC50C4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2923392"/>
        <c:axId val="52921472"/>
      </c:bubbleChart>
      <c:valAx>
        <c:axId val="52923392"/>
        <c:scaling>
          <c:orientation val="minMax"/>
          <c:max val="1"/>
          <c:min val="0"/>
        </c:scaling>
        <c:delete val="0"/>
        <c:axPos val="b"/>
        <c:numFmt formatCode="0.00" sourceLinked="1"/>
        <c:majorTickMark val="out"/>
        <c:minorTickMark val="none"/>
        <c:tickLblPos val="nextTo"/>
        <c:crossAx val="52921472"/>
        <c:crosses val="autoZero"/>
        <c:crossBetween val="midCat"/>
        <c:majorUnit val="0.25"/>
        <c:minorUnit val="1.0000000000000002E-2"/>
      </c:valAx>
      <c:valAx>
        <c:axId val="52921472"/>
        <c:scaling>
          <c:orientation val="minMax"/>
          <c:max val="1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2923392"/>
        <c:crosses val="autoZero"/>
        <c:crossBetween val="midCat"/>
        <c:majorUnit val="0.25"/>
        <c:minorUnit val="4.0000000000000008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34EAB9-1142-433A-8CDE-95031A756E9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039-42A8-81EB-707BF373EC3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2F382D5-616C-4744-9098-09957ED4F2C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039-42A8-81EB-707BF373EC3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6FBED8B-EB72-4F8A-BC3A-9862C7BE5B8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039-42A8-81EB-707BF373EC3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F318B86-0056-451B-A3ED-6DF634D4771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039-42A8-81EB-707BF373EC3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52DEA41-86FB-4EAA-A200-305682FC64E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039-42A8-81EB-707BF373EC3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435F337-E3FD-41FA-BC23-AAB452F4D96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039-42A8-81EB-707BF373EC3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0286F96-9777-4161-8123-C6A55FBBB0D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039-42A8-81EB-707BF373EC3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788172F-6D58-4EEB-B723-623CF7BD3CC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039-42A8-81EB-707BF373EC3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6596A04-671B-4A79-9B6A-AE8713F5A2E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039-42A8-81EB-707BF373EC3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C9DA798-1157-4150-980C-BA6CDC07589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039-42A8-81EB-707BF373EC3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4A76B0A-9EA7-426B-AE80-C4C65C90689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039-42A8-81EB-707BF373EC3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079861-003D-4F91-BCF1-CA1C38FADBB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039-42A8-81EB-707BF373EC3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82AF537-F9AC-4A22-BCC3-E062DDC72C0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039-42A8-81EB-707BF373EC3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767FE38-EF13-4AA4-B202-172E5AADE27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039-42A8-81EB-707BF373EC3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05F4BED-9A02-4021-8D45-21084381652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039-42A8-81EB-707BF373EC3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E62881E-CF0E-48CF-ABD6-4DCFA3662C5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039-42A8-81EB-707BF373EC3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B98D440-F9B3-428C-943A-D361EA58686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039-42A8-81EB-707BF373EC3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8CF1B5B-BA1A-4031-9A46-B424ABFAE10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039-42A8-81EB-707BF373EC3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A3CB4A7-B9BA-48A0-85F6-24541B7A6DC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6039-42A8-81EB-707BF373EC3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41D272A-7F33-45BF-8E22-FF419C941E1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6039-42A8-81EB-707BF373EC3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C6B8D477-4E76-4F36-803B-F0C6EA0F8E7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6039-42A8-81EB-707BF373EC3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E0F1D2D-F31C-4CB9-A310-5915C35F0C3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039-42A8-81EB-707BF373EC3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828068F-0423-450C-8E5E-39A30B986BB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039-42A8-81EB-707BF373EC3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7E53BDA-9D18-4232-8B92-1A2B1D3B46D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039-42A8-81EB-707BF373EC3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3B0971D-616D-4742-BE73-D5AAAB467B7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6039-42A8-81EB-707BF373EC3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50A4989F-3414-4834-A74E-A9DAF367ADA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6039-42A8-81EB-707BF373EC3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6627397-33DB-40C5-96C3-1472D824DC9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039-42A8-81EB-707BF373EC3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CA2C458-3352-4317-96C1-310478565C6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039-42A8-81EB-707BF373EC3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A2D3E62F-A3CD-43FC-908B-363EA218146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6039-42A8-81EB-707BF373EC3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DB78915D-96DD-4733-832C-BED6A82B9D1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6039-42A8-81EB-707BF373EC3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266C95AC-13A5-4944-BD53-857DD653512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6039-42A8-81EB-707BF373EC3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D16F2A9C-C81C-41A5-B817-533D652B27C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6039-42A8-81EB-707BF373EC3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4A2B3AA-E22F-4132-A607-48F57E6B82C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6039-42A8-81EB-707BF373EC3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55CA298-3D4F-4CDF-BEBA-C944F4AAEA1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6039-42A8-81EB-707BF373EC3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1524DFA-9BB5-4801-A417-A4901FF2DEF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6039-42A8-81EB-707BF373EC3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9A14FCDC-5914-4E5C-A62F-0E626F0D7AB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6039-42A8-81EB-707BF373EC3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6437702A-7A9A-46BF-9ADE-B95A085FDF5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6039-42A8-81EB-707BF373EC3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1D5A607-1CEC-49D9-A374-8C0593D356F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039-42A8-81EB-707BF373EC3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31922B4E-00B2-4C48-A7ED-8618C2C86DE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6039-42A8-81EB-707BF373EC3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E56B6DC7-3C32-4E33-B1AE-2D3CAFA93D1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6039-42A8-81EB-707BF373EC3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C1F9E630-B133-4B7B-AAFE-8C3097D00BF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6039-42A8-81EB-707BF373EC3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2A1E4BEF-BE74-4A54-A280-851CB3F565B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6039-42A8-81EB-707BF373EC3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B113361-3A41-4B6A-8EF6-764831DFE03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6039-42A8-81EB-707BF373EC3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AB8CB4B4-39A4-4522-9D4E-544A36862A6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6039-42A8-81EB-707BF373EC3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97B016C-AAA6-4544-B299-59E7C9FE34F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6039-42A8-81EB-707BF373EC3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FE0D06E-DAD4-4DA6-B214-D550DB47CF5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6039-42A8-81EB-707BF373EC3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71F0F071-A484-458A-BF6A-5E47A503A14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6039-42A8-81EB-707BF373EC3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88B84E6D-DFC5-40B0-B089-6EB3EE2FFB7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6039-42A8-81EB-707BF373EC3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DBBBC7F-920D-466E-AB27-7FBEB70F42E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6039-42A8-81EB-707BF373EC3D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FC592535-13A1-4C53-A6D7-6EABAAF4BF9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6039-42A8-81EB-707BF373EC3D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B1E5ED63-FB40-439C-8A5B-BA35F908DE2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6039-42A8-81EB-707BF373EC3D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6F918A95-75C4-44F3-A2D9-F66E2EBFF44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6039-42A8-81EB-707BF373EC3D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EC3E28B-0957-46B4-8B63-1E15F10D4B4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6039-42A8-81EB-707BF373EC3D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256B4BFF-78E6-4892-A0F1-FE0C92BB255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6039-42A8-81EB-707BF373EC3D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BA31AC84-1B5C-45A7-81EE-E12BEA85498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6039-42A8-81EB-707BF373EC3D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ABCFF3ED-6186-403C-B4D7-E98158E1FC7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6039-42A8-81EB-707BF373EC3D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0A0D8B72-9237-4C1B-9B98-D1DC2F351AA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6039-42A8-81EB-707BF373EC3D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AF62196-B791-4A9C-B52F-D4AF2DDAE44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6039-42A8-81EB-707BF373EC3D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E08C8BE5-FAD3-49BC-B782-099DBF83C78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6039-42A8-81EB-707BF373EC3D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81CC3A8D-0E8B-4DB9-B198-46E1C50602E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6039-42A8-81EB-707BF373EC3D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2933393B-4908-445F-B21A-CFFAC8B55F1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6039-42A8-81EB-707BF373EC3D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40E2425A-9DF8-4A7F-A808-EB5332B7661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6039-42A8-81EB-707BF373EC3D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1403F068-3070-4079-9EE6-1902CEA2CC0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6039-42A8-81EB-707BF373EC3D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BFFECED1-E679-4461-850C-A6D67001A07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6039-42A8-81EB-707BF373EC3D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9F8E1D0-EB1C-4628-B448-CA01BD74A13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6039-42A8-81EB-707BF373EC3D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EDF2B112-1CFA-4BD9-8B4E-71F18358E7B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6039-42A8-81EB-707BF373EC3D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77915C2E-F7DF-4052-AD79-3CA490BE3C0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6039-42A8-81EB-707BF373EC3D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B504A479-FC47-41A5-AAEF-FCB0C46CF8D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6039-42A8-81EB-707BF373EC3D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5E2EDA6C-6875-4019-9978-723C77A9A42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6039-42A8-81EB-707BF373EC3D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3DC68586-1470-4D72-B716-645C26F372F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6039-42A8-81EB-707BF373EC3D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9C5407B8-263C-4024-9418-55317E6AE5A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6039-42A8-81EB-707BF373EC3D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AF4014DC-4C13-47D0-87F6-1F40622A039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6039-42A8-81EB-707BF373EC3D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50521659-EDE2-4603-BC9A-89E92D8E19D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6039-42A8-81EB-707BF373EC3D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E4B0FCDC-B6E6-4290-BC07-8C74FCCCB1C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6039-42A8-81EB-707BF373EC3D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58FE971D-3588-476C-853D-0F8D71FD47B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6039-42A8-81EB-707BF373EC3D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8767B4C4-2F28-4C52-A912-09F089EDF43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6039-42A8-81EB-707BF373EC3D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8A437E64-1D34-4256-92C7-32AEBAAF630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6039-42A8-81EB-707BF373EC3D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9E5A36DF-1B97-4D17-A671-EDA68D2D0FA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6039-42A8-81EB-707BF373EC3D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3B529652-D66C-41DF-B0CC-04A82E1CC3E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6039-42A8-81EB-707BF373EC3D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A8ED2965-EAB9-43A3-A615-A3F959EB9B7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6039-42A8-81EB-707BF373EC3D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561E4018-A985-4E02-B6C5-06E571939DE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6039-42A8-81EB-707BF373EC3D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C44C17B6-74E3-4017-9CC5-DFEB1BDB2EB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6039-42A8-81EB-707BF373EC3D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7CCC989E-4AD0-4E5B-B135-0FF22733559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6039-42A8-81EB-707BF373EC3D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E8C8AC70-B58D-4F1C-93F6-0C79701917B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6039-42A8-81EB-707BF373EC3D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14425356-808F-456D-88CF-B751C805B3E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6039-42A8-81EB-707BF373EC3D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C427A58D-D6AF-4515-BAF6-4C1B7E81021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6039-42A8-81EB-707BF373EC3D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A7254BCB-A8A6-46BA-9352-259DE02F37E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6039-42A8-81EB-707BF373EC3D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7E703C18-BAE0-4225-819E-AF6EF7CA95F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6039-42A8-81EB-707BF373EC3D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79CE9C42-8C24-4B0E-A157-EC7BE98E136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6039-42A8-81EB-707BF373EC3D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57CF36DB-FBDF-438B-BD59-A56BB3A38EA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6039-42A8-81EB-707BF373EC3D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612C68D2-8AC7-44CD-96CD-6CA932FE0AC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6039-42A8-81EB-707BF373EC3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'K materiales'!$F$2:$F$92</c:f>
              <c:numCache>
                <c:formatCode>General</c:formatCode>
                <c:ptCount val="91"/>
                <c:pt idx="0">
                  <c:v>0.53731343283582089</c:v>
                </c:pt>
                <c:pt idx="1">
                  <c:v>0.89552238805970152</c:v>
                </c:pt>
                <c:pt idx="2">
                  <c:v>0.9850746268656716</c:v>
                </c:pt>
                <c:pt idx="3">
                  <c:v>0.89552238805970152</c:v>
                </c:pt>
                <c:pt idx="4">
                  <c:v>0.68656716417910446</c:v>
                </c:pt>
                <c:pt idx="5">
                  <c:v>0.32835820895522383</c:v>
                </c:pt>
                <c:pt idx="6">
                  <c:v>0.43283582089552242</c:v>
                </c:pt>
                <c:pt idx="7">
                  <c:v>0</c:v>
                </c:pt>
                <c:pt idx="8">
                  <c:v>0.83582089552238803</c:v>
                </c:pt>
                <c:pt idx="9">
                  <c:v>0.89552238805970152</c:v>
                </c:pt>
                <c:pt idx="10">
                  <c:v>0.83582089552238803</c:v>
                </c:pt>
                <c:pt idx="11">
                  <c:v>0.86567164179104483</c:v>
                </c:pt>
                <c:pt idx="12">
                  <c:v>0.80597014925373134</c:v>
                </c:pt>
                <c:pt idx="13">
                  <c:v>0.94029850746268662</c:v>
                </c:pt>
                <c:pt idx="14">
                  <c:v>0.70149253731343286</c:v>
                </c:pt>
                <c:pt idx="15">
                  <c:v>0.83582089552238803</c:v>
                </c:pt>
                <c:pt idx="16">
                  <c:v>0.46268656716417911</c:v>
                </c:pt>
                <c:pt idx="17">
                  <c:v>0.77611940298507465</c:v>
                </c:pt>
                <c:pt idx="18">
                  <c:v>0.56716417910447769</c:v>
                </c:pt>
                <c:pt idx="19">
                  <c:v>0.29850746268656714</c:v>
                </c:pt>
                <c:pt idx="20">
                  <c:v>0.76119402985074625</c:v>
                </c:pt>
                <c:pt idx="21">
                  <c:v>0.91044776119402981</c:v>
                </c:pt>
                <c:pt idx="22">
                  <c:v>0.64179104477611948</c:v>
                </c:pt>
                <c:pt idx="23">
                  <c:v>0.95522388059701491</c:v>
                </c:pt>
                <c:pt idx="24">
                  <c:v>0.95522388059701491</c:v>
                </c:pt>
                <c:pt idx="25">
                  <c:v>0.77611940298507465</c:v>
                </c:pt>
                <c:pt idx="26">
                  <c:v>0.94029850746268662</c:v>
                </c:pt>
                <c:pt idx="27">
                  <c:v>0.86567164179104483</c:v>
                </c:pt>
                <c:pt idx="28">
                  <c:v>0.92537313432835822</c:v>
                </c:pt>
                <c:pt idx="29">
                  <c:v>0.97014925373134331</c:v>
                </c:pt>
                <c:pt idx="30">
                  <c:v>0.77611940298507465</c:v>
                </c:pt>
                <c:pt idx="31">
                  <c:v>0.85074626865671643</c:v>
                </c:pt>
                <c:pt idx="32">
                  <c:v>0.92537313432835822</c:v>
                </c:pt>
                <c:pt idx="33">
                  <c:v>0.71641791044776126</c:v>
                </c:pt>
                <c:pt idx="34">
                  <c:v>0.85074626865671643</c:v>
                </c:pt>
                <c:pt idx="35">
                  <c:v>0.79104477611940305</c:v>
                </c:pt>
                <c:pt idx="36">
                  <c:v>0.80597014925373134</c:v>
                </c:pt>
                <c:pt idx="37">
                  <c:v>0.89552238805970152</c:v>
                </c:pt>
                <c:pt idx="38">
                  <c:v>0.88059701492537312</c:v>
                </c:pt>
                <c:pt idx="39">
                  <c:v>0.59701492537313428</c:v>
                </c:pt>
                <c:pt idx="40">
                  <c:v>0.92537313432835822</c:v>
                </c:pt>
                <c:pt idx="41">
                  <c:v>0.71641791044776126</c:v>
                </c:pt>
                <c:pt idx="42">
                  <c:v>0.82089552238805974</c:v>
                </c:pt>
                <c:pt idx="43">
                  <c:v>0.71641791044776126</c:v>
                </c:pt>
                <c:pt idx="44">
                  <c:v>0.76119402985074625</c:v>
                </c:pt>
                <c:pt idx="45">
                  <c:v>0.83582089552238803</c:v>
                </c:pt>
                <c:pt idx="46">
                  <c:v>0.89552238805970152</c:v>
                </c:pt>
                <c:pt idx="47">
                  <c:v>0.85074626865671643</c:v>
                </c:pt>
                <c:pt idx="48">
                  <c:v>0.85074626865671643</c:v>
                </c:pt>
                <c:pt idx="49">
                  <c:v>0.91044776119402981</c:v>
                </c:pt>
                <c:pt idx="50">
                  <c:v>0.71641791044776126</c:v>
                </c:pt>
                <c:pt idx="51">
                  <c:v>0.91044776119402981</c:v>
                </c:pt>
                <c:pt idx="52">
                  <c:v>0.82089552238805974</c:v>
                </c:pt>
                <c:pt idx="53">
                  <c:v>0.76119402985074625</c:v>
                </c:pt>
                <c:pt idx="54">
                  <c:v>0.77611940298507465</c:v>
                </c:pt>
                <c:pt idx="55">
                  <c:v>0.92537313432835822</c:v>
                </c:pt>
                <c:pt idx="56">
                  <c:v>0.94029850746268662</c:v>
                </c:pt>
                <c:pt idx="57">
                  <c:v>0.92537313432835822</c:v>
                </c:pt>
                <c:pt idx="58">
                  <c:v>0.86567164179104483</c:v>
                </c:pt>
                <c:pt idx="59">
                  <c:v>0.83582089552238803</c:v>
                </c:pt>
                <c:pt idx="60">
                  <c:v>0.85074626865671643</c:v>
                </c:pt>
                <c:pt idx="61">
                  <c:v>0.95522388059701491</c:v>
                </c:pt>
                <c:pt idx="62">
                  <c:v>0.68656716417910446</c:v>
                </c:pt>
                <c:pt idx="63">
                  <c:v>0.85074626865671643</c:v>
                </c:pt>
                <c:pt idx="64">
                  <c:v>0.85074626865671643</c:v>
                </c:pt>
                <c:pt idx="65">
                  <c:v>0.83582089552238803</c:v>
                </c:pt>
                <c:pt idx="66">
                  <c:v>0.82089552238805974</c:v>
                </c:pt>
                <c:pt idx="67">
                  <c:v>0.80597014925373134</c:v>
                </c:pt>
                <c:pt idx="68">
                  <c:v>0.95522388059701491</c:v>
                </c:pt>
                <c:pt idx="69">
                  <c:v>0.82089552238805974</c:v>
                </c:pt>
                <c:pt idx="70">
                  <c:v>0.86567164179104483</c:v>
                </c:pt>
                <c:pt idx="71">
                  <c:v>0.86567164179104483</c:v>
                </c:pt>
                <c:pt idx="72">
                  <c:v>0.88059701492537312</c:v>
                </c:pt>
                <c:pt idx="73">
                  <c:v>0.91044776119402981</c:v>
                </c:pt>
                <c:pt idx="74">
                  <c:v>0.88059701492537312</c:v>
                </c:pt>
                <c:pt idx="75">
                  <c:v>0.95522388059701491</c:v>
                </c:pt>
                <c:pt idx="76">
                  <c:v>0.88059701492537312</c:v>
                </c:pt>
                <c:pt idx="77">
                  <c:v>0.83582089552238803</c:v>
                </c:pt>
                <c:pt idx="78">
                  <c:v>0.83582089552238803</c:v>
                </c:pt>
                <c:pt idx="79">
                  <c:v>0.95522388059701491</c:v>
                </c:pt>
                <c:pt idx="80">
                  <c:v>0.73134328358208955</c:v>
                </c:pt>
                <c:pt idx="81">
                  <c:v>0.88059701492537312</c:v>
                </c:pt>
                <c:pt idx="82">
                  <c:v>0.58208955223880599</c:v>
                </c:pt>
                <c:pt idx="83">
                  <c:v>0.68656716417910446</c:v>
                </c:pt>
                <c:pt idx="84">
                  <c:v>0.70149253731343286</c:v>
                </c:pt>
                <c:pt idx="85">
                  <c:v>0.92537313432835822</c:v>
                </c:pt>
                <c:pt idx="86">
                  <c:v>0.94029850746268662</c:v>
                </c:pt>
                <c:pt idx="87">
                  <c:v>0.92537313432835822</c:v>
                </c:pt>
                <c:pt idx="88">
                  <c:v>0.91044776119402981</c:v>
                </c:pt>
                <c:pt idx="89">
                  <c:v>0.83582089552238803</c:v>
                </c:pt>
                <c:pt idx="90">
                  <c:v>0.86567164179104483</c:v>
                </c:pt>
              </c:numCache>
            </c:numRef>
          </c:xVal>
          <c:yVal>
            <c:numRef>
              <c:f>'K materiales'!$G$2:$G$92</c:f>
              <c:numCache>
                <c:formatCode>General</c:formatCode>
                <c:ptCount val="91"/>
                <c:pt idx="0">
                  <c:v>1</c:v>
                </c:pt>
                <c:pt idx="1">
                  <c:v>0.7660757566845896</c:v>
                </c:pt>
                <c:pt idx="2">
                  <c:v>0.72305113862392345</c:v>
                </c:pt>
                <c:pt idx="3">
                  <c:v>0.4581645395621835</c:v>
                </c:pt>
                <c:pt idx="4">
                  <c:v>0.45768346943788529</c:v>
                </c:pt>
                <c:pt idx="5">
                  <c:v>0.44618248507171693</c:v>
                </c:pt>
                <c:pt idx="6">
                  <c:v>0.27909214333821647</c:v>
                </c:pt>
                <c:pt idx="7">
                  <c:v>0.27261967325332004</c:v>
                </c:pt>
                <c:pt idx="8">
                  <c:v>0.26641200111740881</c:v>
                </c:pt>
                <c:pt idx="9">
                  <c:v>0.20252850032698622</c:v>
                </c:pt>
                <c:pt idx="10">
                  <c:v>0.18208131114722684</c:v>
                </c:pt>
                <c:pt idx="11">
                  <c:v>0.18107074608314777</c:v>
                </c:pt>
                <c:pt idx="12">
                  <c:v>0.17802778485788506</c:v>
                </c:pt>
                <c:pt idx="13">
                  <c:v>0.14726207984683845</c:v>
                </c:pt>
                <c:pt idx="14">
                  <c:v>0.13983999605460523</c:v>
                </c:pt>
                <c:pt idx="15">
                  <c:v>0.13607201102594599</c:v>
                </c:pt>
                <c:pt idx="16">
                  <c:v>0.12924493845172852</c:v>
                </c:pt>
                <c:pt idx="17">
                  <c:v>0.12753651222613294</c:v>
                </c:pt>
                <c:pt idx="18">
                  <c:v>0.12632118590701946</c:v>
                </c:pt>
                <c:pt idx="19">
                  <c:v>0.12502738304363248</c:v>
                </c:pt>
                <c:pt idx="20">
                  <c:v>0.12360481701155193</c:v>
                </c:pt>
                <c:pt idx="21">
                  <c:v>0.11875599596551605</c:v>
                </c:pt>
                <c:pt idx="22">
                  <c:v>0.1126116166173029</c:v>
                </c:pt>
                <c:pt idx="23">
                  <c:v>9.9192873741035095E-2</c:v>
                </c:pt>
                <c:pt idx="24">
                  <c:v>8.4970512917545205E-2</c:v>
                </c:pt>
                <c:pt idx="25">
                  <c:v>8.2955204272449359E-2</c:v>
                </c:pt>
                <c:pt idx="26">
                  <c:v>7.881354823528354E-2</c:v>
                </c:pt>
                <c:pt idx="27">
                  <c:v>7.7312291169244235E-2</c:v>
                </c:pt>
                <c:pt idx="28">
                  <c:v>6.9111338604200295E-2</c:v>
                </c:pt>
                <c:pt idx="29">
                  <c:v>6.6230849866559888E-2</c:v>
                </c:pt>
                <c:pt idx="30">
                  <c:v>6.5803861448665874E-2</c:v>
                </c:pt>
                <c:pt idx="31">
                  <c:v>6.0243110051708029E-2</c:v>
                </c:pt>
                <c:pt idx="32">
                  <c:v>5.5877793304051925E-2</c:v>
                </c:pt>
                <c:pt idx="33">
                  <c:v>5.5398755338921246E-2</c:v>
                </c:pt>
                <c:pt idx="34">
                  <c:v>5.4489168659563596E-2</c:v>
                </c:pt>
                <c:pt idx="35">
                  <c:v>5.3696222237830646E-2</c:v>
                </c:pt>
                <c:pt idx="36">
                  <c:v>5.2906425406081189E-2</c:v>
                </c:pt>
                <c:pt idx="37">
                  <c:v>5.2258187041896449E-2</c:v>
                </c:pt>
                <c:pt idx="38">
                  <c:v>5.0191858648936265E-2</c:v>
                </c:pt>
                <c:pt idx="39">
                  <c:v>4.7135601826089064E-2</c:v>
                </c:pt>
                <c:pt idx="40">
                  <c:v>4.6064817851980765E-2</c:v>
                </c:pt>
                <c:pt idx="41">
                  <c:v>4.604152584218342E-2</c:v>
                </c:pt>
                <c:pt idx="42">
                  <c:v>4.3701526731933109E-2</c:v>
                </c:pt>
                <c:pt idx="43">
                  <c:v>4.3653961651444084E-2</c:v>
                </c:pt>
                <c:pt idx="44">
                  <c:v>4.2054016462720875E-2</c:v>
                </c:pt>
                <c:pt idx="45">
                  <c:v>3.9642640532349588E-2</c:v>
                </c:pt>
                <c:pt idx="46">
                  <c:v>3.9572659238609413E-2</c:v>
                </c:pt>
                <c:pt idx="47">
                  <c:v>3.9322021035838532E-2</c:v>
                </c:pt>
                <c:pt idx="48">
                  <c:v>3.9150974343505889E-2</c:v>
                </c:pt>
                <c:pt idx="49">
                  <c:v>3.7062194212871533E-2</c:v>
                </c:pt>
                <c:pt idx="50">
                  <c:v>3.6504885499662028E-2</c:v>
                </c:pt>
                <c:pt idx="51">
                  <c:v>3.6185514422532046E-2</c:v>
                </c:pt>
                <c:pt idx="52">
                  <c:v>3.5476750034071212E-2</c:v>
                </c:pt>
                <c:pt idx="53">
                  <c:v>3.5374223566367269E-2</c:v>
                </c:pt>
                <c:pt idx="54">
                  <c:v>3.5023577851712048E-2</c:v>
                </c:pt>
                <c:pt idx="55">
                  <c:v>3.4076180214649088E-2</c:v>
                </c:pt>
                <c:pt idx="56">
                  <c:v>3.3698391851098755E-2</c:v>
                </c:pt>
                <c:pt idx="57">
                  <c:v>3.3128248115342471E-2</c:v>
                </c:pt>
                <c:pt idx="58">
                  <c:v>3.2389544721464193E-2</c:v>
                </c:pt>
                <c:pt idx="59">
                  <c:v>3.1379824729272511E-2</c:v>
                </c:pt>
                <c:pt idx="60">
                  <c:v>3.0829811208645693E-2</c:v>
                </c:pt>
                <c:pt idx="61">
                  <c:v>3.0622182359214215E-2</c:v>
                </c:pt>
                <c:pt idx="62">
                  <c:v>3.0024838517035329E-2</c:v>
                </c:pt>
                <c:pt idx="63">
                  <c:v>2.9449515503796948E-2</c:v>
                </c:pt>
                <c:pt idx="64">
                  <c:v>2.8954545755130009E-2</c:v>
                </c:pt>
                <c:pt idx="65">
                  <c:v>2.849531095568969E-2</c:v>
                </c:pt>
                <c:pt idx="66">
                  <c:v>2.7570657689090405E-2</c:v>
                </c:pt>
                <c:pt idx="67">
                  <c:v>2.616023668839251E-2</c:v>
                </c:pt>
                <c:pt idx="68">
                  <c:v>2.6154183411026485E-2</c:v>
                </c:pt>
                <c:pt idx="69">
                  <c:v>2.5775000159400558E-2</c:v>
                </c:pt>
                <c:pt idx="70">
                  <c:v>2.5432203856062714E-2</c:v>
                </c:pt>
                <c:pt idx="71">
                  <c:v>2.5351253272037504E-2</c:v>
                </c:pt>
                <c:pt idx="72">
                  <c:v>2.5301616456360438E-2</c:v>
                </c:pt>
                <c:pt idx="73">
                  <c:v>2.519866066003321E-2</c:v>
                </c:pt>
                <c:pt idx="74">
                  <c:v>2.3903402763286914E-2</c:v>
                </c:pt>
                <c:pt idx="75">
                  <c:v>2.3790593200723437E-2</c:v>
                </c:pt>
                <c:pt idx="76">
                  <c:v>2.3679626980770384E-2</c:v>
                </c:pt>
                <c:pt idx="77">
                  <c:v>2.1545510393830986E-2</c:v>
                </c:pt>
                <c:pt idx="78">
                  <c:v>2.1534713132176791E-2</c:v>
                </c:pt>
                <c:pt idx="79">
                  <c:v>2.01564025785681E-2</c:v>
                </c:pt>
                <c:pt idx="80">
                  <c:v>1.9526087499542568E-2</c:v>
                </c:pt>
                <c:pt idx="81">
                  <c:v>1.9267785025868407E-2</c:v>
                </c:pt>
                <c:pt idx="82">
                  <c:v>1.9132209599962952E-2</c:v>
                </c:pt>
                <c:pt idx="83">
                  <c:v>1.9061665658968354E-2</c:v>
                </c:pt>
                <c:pt idx="84">
                  <c:v>1.8848842740921343E-2</c:v>
                </c:pt>
                <c:pt idx="85">
                  <c:v>1.8271434336021065E-2</c:v>
                </c:pt>
                <c:pt idx="86">
                  <c:v>1.7889428111777902E-2</c:v>
                </c:pt>
                <c:pt idx="87">
                  <c:v>1.760001696110702E-2</c:v>
                </c:pt>
                <c:pt idx="88">
                  <c:v>1.7368762187957583E-2</c:v>
                </c:pt>
                <c:pt idx="89">
                  <c:v>1.7175366390536902E-2</c:v>
                </c:pt>
                <c:pt idx="90">
                  <c:v>1.7126059844165469E-2</c:v>
                </c:pt>
              </c:numCache>
            </c:numRef>
          </c:yVal>
          <c:bubbleSize>
            <c:numRef>
              <c:f>'K materiales'!$H$2:$H$92</c:f>
              <c:numCache>
                <c:formatCode>_("$"* #,##0_);_("$"* \(#,##0\);_("$"* "-"_);_(@_)</c:formatCode>
                <c:ptCount val="91"/>
                <c:pt idx="0">
                  <c:v>1515555862.5962968</c:v>
                </c:pt>
                <c:pt idx="1">
                  <c:v>1161030604.2362239</c:v>
                </c:pt>
                <c:pt idx="2">
                  <c:v>1095824392.0984149</c:v>
                </c:pt>
                <c:pt idx="3">
                  <c:v>694373953.96720016</c:v>
                </c:pt>
                <c:pt idx="4">
                  <c:v>693644865.32000005</c:v>
                </c:pt>
                <c:pt idx="5">
                  <c:v>676214481.03822529</c:v>
                </c:pt>
                <c:pt idx="6">
                  <c:v>422979734.04079998</c:v>
                </c:pt>
                <c:pt idx="7">
                  <c:v>413170344.05815601</c:v>
                </c:pt>
                <c:pt idx="8">
                  <c:v>403762270.15950006</c:v>
                </c:pt>
                <c:pt idx="9">
                  <c:v>306943256.01339996</c:v>
                </c:pt>
                <c:pt idx="10">
                  <c:v>275954398.57840008</c:v>
                </c:pt>
                <c:pt idx="11">
                  <c:v>274422830.77100003</c:v>
                </c:pt>
                <c:pt idx="12">
                  <c:v>269811053.04639995</c:v>
                </c:pt>
                <c:pt idx="13">
                  <c:v>223183908.44999999</c:v>
                </c:pt>
                <c:pt idx="14">
                  <c:v>211935325.84599999</c:v>
                </c:pt>
                <c:pt idx="15">
                  <c:v>206224734.04564038</c:v>
                </c:pt>
                <c:pt idx="16">
                  <c:v>195877924.18141472</c:v>
                </c:pt>
                <c:pt idx="17">
                  <c:v>193288708.79940006</c:v>
                </c:pt>
                <c:pt idx="18">
                  <c:v>191446813.87150005</c:v>
                </c:pt>
                <c:pt idx="19">
                  <c:v>189485983.35685003</c:v>
                </c:pt>
                <c:pt idx="20">
                  <c:v>187330005.067</c:v>
                </c:pt>
                <c:pt idx="21">
                  <c:v>179981345.90400001</c:v>
                </c:pt>
                <c:pt idx="22">
                  <c:v>170669195.76079997</c:v>
                </c:pt>
                <c:pt idx="23">
                  <c:v>150332341.32600001</c:v>
                </c:pt>
                <c:pt idx="24">
                  <c:v>128777559</c:v>
                </c:pt>
                <c:pt idx="25">
                  <c:v>125723246.16798399</c:v>
                </c:pt>
                <c:pt idx="26">
                  <c:v>119446335.08</c:v>
                </c:pt>
                <c:pt idx="27">
                  <c:v>117171096.1323</c:v>
                </c:pt>
                <c:pt idx="28">
                  <c:v>104742094.39347352</c:v>
                </c:pt>
                <c:pt idx="29">
                  <c:v>100376552.8</c:v>
                </c:pt>
                <c:pt idx="30">
                  <c:v>99729428</c:v>
                </c:pt>
                <c:pt idx="31">
                  <c:v>91301798.619900003</c:v>
                </c:pt>
                <c:pt idx="32">
                  <c:v>84685917.23089999</c:v>
                </c:pt>
                <c:pt idx="33">
                  <c:v>83959908.434439987</c:v>
                </c:pt>
                <c:pt idx="34">
                  <c:v>82581379.010000005</c:v>
                </c:pt>
                <c:pt idx="35">
                  <c:v>81379624.411817878</c:v>
                </c:pt>
                <c:pt idx="36">
                  <c:v>80182643.193200007</c:v>
                </c:pt>
                <c:pt idx="37">
                  <c:v>79200201.739999995</c:v>
                </c:pt>
                <c:pt idx="38">
                  <c:v>76068565.629999995</c:v>
                </c:pt>
                <c:pt idx="39">
                  <c:v>71436637.684533998</c:v>
                </c:pt>
                <c:pt idx="40">
                  <c:v>69813804.754999995</c:v>
                </c:pt>
                <c:pt idx="41">
                  <c:v>69778504.412999988</c:v>
                </c:pt>
                <c:pt idx="42">
                  <c:v>66232105.042990007</c:v>
                </c:pt>
                <c:pt idx="43">
                  <c:v>66160017.506399997</c:v>
                </c:pt>
                <c:pt idx="44">
                  <c:v>63735211.195797801</c:v>
                </c:pt>
                <c:pt idx="45">
                  <c:v>60080636.2676</c:v>
                </c:pt>
                <c:pt idx="46">
                  <c:v>59974575.707600005</c:v>
                </c:pt>
                <c:pt idx="47">
                  <c:v>59594719.509999998</c:v>
                </c:pt>
                <c:pt idx="48">
                  <c:v>59335488.692657553</c:v>
                </c:pt>
                <c:pt idx="49">
                  <c:v>56169825.719999999</c:v>
                </c:pt>
                <c:pt idx="50">
                  <c:v>55325193.232419334</c:v>
                </c:pt>
                <c:pt idx="51">
                  <c:v>54841168.524131291</c:v>
                </c:pt>
                <c:pt idx="52">
                  <c:v>53766996.5</c:v>
                </c:pt>
                <c:pt idx="53">
                  <c:v>53611611.910799995</c:v>
                </c:pt>
                <c:pt idx="54">
                  <c:v>53080188.742260009</c:v>
                </c:pt>
                <c:pt idx="55">
                  <c:v>51644354.699199364</c:v>
                </c:pt>
                <c:pt idx="56">
                  <c:v>51071795.329999991</c:v>
                </c:pt>
                <c:pt idx="57">
                  <c:v>50207710.648752004</c:v>
                </c:pt>
                <c:pt idx="58">
                  <c:v>49088164.38944</c:v>
                </c:pt>
                <c:pt idx="59">
                  <c:v>47557877.335693203</c:v>
                </c:pt>
                <c:pt idx="60">
                  <c:v>46724301.120000005</c:v>
                </c:pt>
                <c:pt idx="61">
                  <c:v>46409628</c:v>
                </c:pt>
                <c:pt idx="62">
                  <c:v>45504320.037999995</c:v>
                </c:pt>
                <c:pt idx="63">
                  <c:v>44632385.872400001</c:v>
                </c:pt>
                <c:pt idx="64">
                  <c:v>43882231.568000004</c:v>
                </c:pt>
                <c:pt idx="65">
                  <c:v>43186235.575399995</c:v>
                </c:pt>
                <c:pt idx="66">
                  <c:v>41784871.89633663</c:v>
                </c:pt>
                <c:pt idx="67">
                  <c:v>39647300.079999998</c:v>
                </c:pt>
                <c:pt idx="68">
                  <c:v>39638126</c:v>
                </c:pt>
                <c:pt idx="69">
                  <c:v>39063452.600000001</c:v>
                </c:pt>
                <c:pt idx="70">
                  <c:v>38543925.652799994</c:v>
                </c:pt>
                <c:pt idx="71">
                  <c:v>38421240.520599991</c:v>
                </c:pt>
                <c:pt idx="72">
                  <c:v>38346013.1536</c:v>
                </c:pt>
                <c:pt idx="73">
                  <c:v>38189977.892888002</c:v>
                </c:pt>
                <c:pt idx="74">
                  <c:v>36226942.193900004</c:v>
                </c:pt>
                <c:pt idx="75">
                  <c:v>36055973</c:v>
                </c:pt>
                <c:pt idx="76">
                  <c:v>35887797.494800001</c:v>
                </c:pt>
                <c:pt idx="77">
                  <c:v>32653424.59</c:v>
                </c:pt>
                <c:pt idx="78">
                  <c:v>32637060.736799996</c:v>
                </c:pt>
                <c:pt idx="79">
                  <c:v>30548154.096799999</c:v>
                </c:pt>
                <c:pt idx="80">
                  <c:v>29592876.383500002</c:v>
                </c:pt>
                <c:pt idx="81">
                  <c:v>29201404.555200003</c:v>
                </c:pt>
                <c:pt idx="82">
                  <c:v>28995932.423645001</c:v>
                </c:pt>
                <c:pt idx="83">
                  <c:v>28889019.140299991</c:v>
                </c:pt>
                <c:pt idx="84">
                  <c:v>28566474.119158994</c:v>
                </c:pt>
                <c:pt idx="85">
                  <c:v>27691379.425999999</c:v>
                </c:pt>
                <c:pt idx="86">
                  <c:v>27112427.653299998</c:v>
                </c:pt>
                <c:pt idx="87">
                  <c:v>26673808.887200002</c:v>
                </c:pt>
                <c:pt idx="88">
                  <c:v>26323329.359999999</c:v>
                </c:pt>
                <c:pt idx="89">
                  <c:v>26030227.225417599</c:v>
                </c:pt>
                <c:pt idx="90">
                  <c:v>25955500.399999999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'K materiales'!$A$2:$A$92</c15:f>
                <c15:dlblRangeCache>
                  <c:ptCount val="91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  <c:pt idx="57">
                    <c:v>58</c:v>
                  </c:pt>
                  <c:pt idx="58">
                    <c:v>59</c:v>
                  </c:pt>
                  <c:pt idx="59">
                    <c:v>60</c:v>
                  </c:pt>
                  <c:pt idx="60">
                    <c:v>61</c:v>
                  </c:pt>
                  <c:pt idx="61">
                    <c:v>62</c:v>
                  </c:pt>
                  <c:pt idx="62">
                    <c:v>63</c:v>
                  </c:pt>
                  <c:pt idx="63">
                    <c:v>64</c:v>
                  </c:pt>
                  <c:pt idx="64">
                    <c:v>65</c:v>
                  </c:pt>
                  <c:pt idx="65">
                    <c:v>66</c:v>
                  </c:pt>
                  <c:pt idx="66">
                    <c:v>67</c:v>
                  </c:pt>
                  <c:pt idx="67">
                    <c:v>68</c:v>
                  </c:pt>
                  <c:pt idx="68">
                    <c:v>69</c:v>
                  </c:pt>
                  <c:pt idx="69">
                    <c:v>70</c:v>
                  </c:pt>
                  <c:pt idx="70">
                    <c:v>71</c:v>
                  </c:pt>
                  <c:pt idx="71">
                    <c:v>72</c:v>
                  </c:pt>
                  <c:pt idx="72">
                    <c:v>73</c:v>
                  </c:pt>
                  <c:pt idx="73">
                    <c:v>74</c:v>
                  </c:pt>
                  <c:pt idx="74">
                    <c:v>75</c:v>
                  </c:pt>
                  <c:pt idx="75">
                    <c:v>76</c:v>
                  </c:pt>
                  <c:pt idx="76">
                    <c:v>77</c:v>
                  </c:pt>
                  <c:pt idx="77">
                    <c:v>78</c:v>
                  </c:pt>
                  <c:pt idx="78">
                    <c:v>79</c:v>
                  </c:pt>
                  <c:pt idx="79">
                    <c:v>80</c:v>
                  </c:pt>
                  <c:pt idx="80">
                    <c:v>81</c:v>
                  </c:pt>
                  <c:pt idx="81">
                    <c:v>82</c:v>
                  </c:pt>
                  <c:pt idx="82">
                    <c:v>83</c:v>
                  </c:pt>
                  <c:pt idx="83">
                    <c:v>84</c:v>
                  </c:pt>
                  <c:pt idx="84">
                    <c:v>85</c:v>
                  </c:pt>
                  <c:pt idx="85">
                    <c:v>86</c:v>
                  </c:pt>
                  <c:pt idx="86">
                    <c:v>87</c:v>
                  </c:pt>
                  <c:pt idx="87">
                    <c:v>88</c:v>
                  </c:pt>
                  <c:pt idx="88">
                    <c:v>89</c:v>
                  </c:pt>
                  <c:pt idx="89">
                    <c:v>90</c:v>
                  </c:pt>
                  <c:pt idx="90">
                    <c:v>91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6039-42A8-81EB-707BF373E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86289408"/>
        <c:axId val="86284544"/>
      </c:bubbleChart>
      <c:valAx>
        <c:axId val="86289408"/>
        <c:scaling>
          <c:orientation val="minMax"/>
          <c:max val="1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86284544"/>
        <c:crosses val="autoZero"/>
        <c:crossBetween val="midCat"/>
        <c:majorUnit val="0.25"/>
        <c:minorUnit val="4.0000000000000008E-2"/>
      </c:valAx>
      <c:valAx>
        <c:axId val="86284544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6289408"/>
        <c:crosses val="autoZero"/>
        <c:crossBetween val="midCat"/>
        <c:majorUnit val="0.25"/>
        <c:minorUnit val="4.0000000000000008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901CFB-B3C1-4CDE-8EB9-34AC281196A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F25-4D8A-AD5F-7DFE4CED9F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684410-0583-404B-9582-B7619A96756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F25-4D8A-AD5F-7DFE4CED9F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5437795-4115-416F-8CAF-71417A8524D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F25-4D8A-AD5F-7DFE4CED9F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A17C4D-F6B5-4C2F-B40B-153CEDB6408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F25-4D8A-AD5F-7DFE4CED9F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87F434C-A0CA-4544-8A2C-C829B824AC6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F25-4D8A-AD5F-7DFE4CED9F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4C17224-50F7-4293-9A44-B7FA36F8EA7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F25-4D8A-AD5F-7DFE4CED9F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F9D3FFF-9C6D-433D-9A03-E6D48220E1C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F25-4D8A-AD5F-7DFE4CED9F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B00E86A-7586-497B-B3C8-9E31CEF5343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F25-4D8A-AD5F-7DFE4CED9F5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72B887E-3214-47BC-8CEF-0B91E57D87C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F25-4D8A-AD5F-7DFE4CED9F5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841CBF7-B297-455B-910F-215CFA7F05A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F25-4D8A-AD5F-7DFE4CED9F5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6A2B0C5-0DCB-4A2B-9E2C-9C6CE1DBA5A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F25-4D8A-AD5F-7DFE4CED9F5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F9865E5-8842-4FE7-871C-CDC850A3101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FF25-4D8A-AD5F-7DFE4CED9F5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04A293B-7F99-4C57-804F-D8A6DC69FC8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FF25-4D8A-AD5F-7DFE4CED9F5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0E814C2-D7C3-4929-B6FB-4F0FF848275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FF25-4D8A-AD5F-7DFE4CED9F5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B724254-44C2-4AE5-B9E1-F505132FA95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FF25-4D8A-AD5F-7DFE4CED9F5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90CFBBE-D4FC-4896-9AE3-43F2CDA3A76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FF25-4D8A-AD5F-7DFE4CED9F5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D3C7DF6-43C1-400B-8DDD-DAE4B188C8A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F25-4D8A-AD5F-7DFE4CED9F5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'k bienestar'!$F$2:$F$18</c:f>
              <c:numCache>
                <c:formatCode>General</c:formatCode>
                <c:ptCount val="17"/>
                <c:pt idx="0">
                  <c:v>0.54260089686098656</c:v>
                </c:pt>
                <c:pt idx="1">
                  <c:v>0.93721973094170408</c:v>
                </c:pt>
                <c:pt idx="2">
                  <c:v>0</c:v>
                </c:pt>
                <c:pt idx="3">
                  <c:v>0.81614349775784756</c:v>
                </c:pt>
                <c:pt idx="4">
                  <c:v>0.9641255605381166</c:v>
                </c:pt>
                <c:pt idx="5">
                  <c:v>0.7130044843049328</c:v>
                </c:pt>
                <c:pt idx="6">
                  <c:v>0.89686098654708524</c:v>
                </c:pt>
                <c:pt idx="7">
                  <c:v>0.9641255605381166</c:v>
                </c:pt>
                <c:pt idx="8">
                  <c:v>0.43049327354260092</c:v>
                </c:pt>
                <c:pt idx="9">
                  <c:v>0.99103139013452912</c:v>
                </c:pt>
                <c:pt idx="10">
                  <c:v>0.95964125560538116</c:v>
                </c:pt>
                <c:pt idx="11">
                  <c:v>0.98654708520179368</c:v>
                </c:pt>
                <c:pt idx="12">
                  <c:v>0.71748878923766823</c:v>
                </c:pt>
                <c:pt idx="13">
                  <c:v>0.71748878923766823</c:v>
                </c:pt>
                <c:pt idx="14">
                  <c:v>0.91479820627802688</c:v>
                </c:pt>
                <c:pt idx="15">
                  <c:v>0.8923766816143498</c:v>
                </c:pt>
                <c:pt idx="16">
                  <c:v>0.76681614349775784</c:v>
                </c:pt>
              </c:numCache>
            </c:numRef>
          </c:xVal>
          <c:yVal>
            <c:numRef>
              <c:f>'k bienestar'!$G$2:$G$18</c:f>
              <c:numCache>
                <c:formatCode>General</c:formatCode>
                <c:ptCount val="17"/>
                <c:pt idx="0">
                  <c:v>0.3216839312409896</c:v>
                </c:pt>
                <c:pt idx="1">
                  <c:v>0.11160490056629416</c:v>
                </c:pt>
                <c:pt idx="2">
                  <c:v>0.61204085382574114</c:v>
                </c:pt>
                <c:pt idx="3">
                  <c:v>0.17413285334364678</c:v>
                </c:pt>
                <c:pt idx="4">
                  <c:v>0.32047712238892001</c:v>
                </c:pt>
                <c:pt idx="5">
                  <c:v>8.5268801339730263E-2</c:v>
                </c:pt>
                <c:pt idx="6">
                  <c:v>0.1237346203790351</c:v>
                </c:pt>
                <c:pt idx="7">
                  <c:v>1</c:v>
                </c:pt>
                <c:pt idx="8">
                  <c:v>8.7144631838974224E-2</c:v>
                </c:pt>
                <c:pt idx="9">
                  <c:v>0.22054564947768707</c:v>
                </c:pt>
                <c:pt idx="10">
                  <c:v>5.9876779732246699E-2</c:v>
                </c:pt>
                <c:pt idx="11">
                  <c:v>0.1055013468489303</c:v>
                </c:pt>
                <c:pt idx="12">
                  <c:v>8.421022142648614E-2</c:v>
                </c:pt>
                <c:pt idx="13">
                  <c:v>0.25838028399325325</c:v>
                </c:pt>
                <c:pt idx="14">
                  <c:v>0.11268036677511684</c:v>
                </c:pt>
                <c:pt idx="15">
                  <c:v>7.2704770024490134E-2</c:v>
                </c:pt>
                <c:pt idx="16">
                  <c:v>0.1940160377457836</c:v>
                </c:pt>
              </c:numCache>
            </c:numRef>
          </c:yVal>
          <c:bubbleSize>
            <c:numRef>
              <c:f>'k bienestar'!$H$2:$H$18</c:f>
              <c:numCache>
                <c:formatCode>_("$"* #,##0_);_("$"* \(#,##0\);_("$"* "-"_);_(@_)</c:formatCode>
                <c:ptCount val="17"/>
                <c:pt idx="0">
                  <c:v>926311705.88029659</c:v>
                </c:pt>
                <c:pt idx="1">
                  <c:v>321374230.37993455</c:v>
                </c:pt>
                <c:pt idx="2">
                  <c:v>1762415067.4502661</c:v>
                </c:pt>
                <c:pt idx="3">
                  <c:v>501427907.22648203</c:v>
                </c:pt>
                <c:pt idx="4">
                  <c:v>922836614.15868187</c:v>
                </c:pt>
                <c:pt idx="5">
                  <c:v>245537563.91456696</c:v>
                </c:pt>
                <c:pt idx="6">
                  <c:v>356302619.2747243</c:v>
                </c:pt>
                <c:pt idx="7">
                  <c:v>2879570957.4512439</c:v>
                </c:pt>
                <c:pt idx="8">
                  <c:v>250939150.94129115</c:v>
                </c:pt>
                <c:pt idx="9">
                  <c:v>635076847.02816975</c:v>
                </c:pt>
                <c:pt idx="10">
                  <c:v>172419435.94268286</c:v>
                </c:pt>
                <c:pt idx="11">
                  <c:v>303798614.35816997</c:v>
                </c:pt>
                <c:pt idx="12">
                  <c:v>242489307.94024795</c:v>
                </c:pt>
                <c:pt idx="13">
                  <c:v>744024361.7649765</c:v>
                </c:pt>
                <c:pt idx="14">
                  <c:v>324471111.64058053</c:v>
                </c:pt>
                <c:pt idx="15">
                  <c:v>209358544.23069355</c:v>
                </c:pt>
                <c:pt idx="16">
                  <c:v>558682947.57252276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'k bienestar'!$A$2:$A$18</c15:f>
                <c15:dlblRangeCache>
                  <c:ptCount val="17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FF25-4D8A-AD5F-7DFE4CED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96113024"/>
        <c:axId val="96049408"/>
      </c:bubbleChart>
      <c:valAx>
        <c:axId val="96113024"/>
        <c:scaling>
          <c:orientation val="minMax"/>
          <c:max val="1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96049408"/>
        <c:crosses val="autoZero"/>
        <c:crossBetween val="midCat"/>
        <c:majorUnit val="0.25"/>
        <c:minorUnit val="4.0000000000000008E-2"/>
      </c:valAx>
      <c:valAx>
        <c:axId val="96049408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113024"/>
        <c:crosses val="autoZero"/>
        <c:crossBetween val="midCat"/>
        <c:majorUnit val="0.25"/>
        <c:minorUnit val="4.0000000000000008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invertIfNegative val="0"/>
          <c:dLbls>
            <c:dLbl>
              <c:idx val="0"/>
              <c:tx>
                <c:rich>
                  <a:bodyPr/>
                  <a:lstStyle/>
                  <a:p>
                    <a:fld id="{A56DCE18-60CA-4EA3-9D9C-7B78ADFEA96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50A-4FBB-B043-50771D92E9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D924988-5CF4-4681-8C61-461F9D351AB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50A-4FBB-B043-50771D92E90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514FD94-F79E-472A-A97E-459FC7B2585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50A-4FBB-B043-50771D92E9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52F851-8BC7-4437-8E3C-6571945390D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50A-4FBB-B043-50771D92E90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F76E15D-222F-4406-91A3-094D537E94D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50A-4FBB-B043-50771D92E90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DB0172B-F3D7-4460-BC80-C8B455269EB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50A-4FBB-B043-50771D92E90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AFB525E-DF01-40DC-AD46-18CFD54AC05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50A-4FBB-B043-50771D92E90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F799580-9CC1-4728-934F-EE9D1BFE218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50A-4FBB-B043-50771D92E90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8440C45-4212-428F-80C5-0E45849636D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50A-4FBB-B043-50771D92E90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22BFA8A-42FF-458D-9C34-BAD01796C35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50A-4FBB-B043-50771D92E90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06730C6-C1F3-4C07-AF72-8AB17EAC16E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50A-4FBB-B043-50771D92E90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B3C9B73-EC17-443B-BE2D-67D19A483E8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50A-4FBB-B043-50771D92E90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E1B3AB9-0F96-419E-BE68-DFC9B4FD4C1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50A-4FBB-B043-50771D92E90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9BBD179-9FF4-427F-B35B-1AD6CEB0D0E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50A-4FBB-B043-50771D92E90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1B1434A-80FF-4B99-B650-38ED815FEC4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50A-4FBB-B043-50771D92E90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054047F-2F31-4372-9BCB-1A4209DDC40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50A-4FBB-B043-50771D92E90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3006839-A60F-4F13-A47A-15FA9595BF2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50A-4FBB-B043-50771D92E90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51CD032-48DF-499C-BA00-0CE15E0CBFB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50A-4FBB-B043-50771D92E90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80C9BC4-4738-4677-BDB2-671C2A8037B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650A-4FBB-B043-50771D92E90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9850A02-5F22-4F7B-A424-0124E750E06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650A-4FBB-B043-50771D92E90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DACCF7D-1504-47E8-B442-09FC22EF77F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650A-4FBB-B043-50771D92E90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FC9C00A-95EE-4A21-A437-9B6EE24BF36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50A-4FBB-B043-50771D92E90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D1471F5-1929-4B1B-8C6E-5F8E2AEA235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50A-4FBB-B043-50771D92E90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920A6B4-5BD0-4448-B63E-6C08A9CEA30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50A-4FBB-B043-50771D92E90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48C98766-2923-442B-B009-0D73083A030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650A-4FBB-B043-50771D92E90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A6ECCF82-8E3B-4E51-AD81-1BF6CE1E58D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650A-4FBB-B043-50771D92E90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0CFD5F7-5CD3-44EE-9C8D-195110DC132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50A-4FBB-B043-50771D92E90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692879C-526F-4C21-A603-6F8C948B364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50A-4FBB-B043-50771D92E90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A6D66A4-9584-434C-851B-327050FF707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650A-4FBB-B043-50771D92E90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1976E6A-68E1-48FF-9078-7B66D8CFAB3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650A-4FBB-B043-50771D92E90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F33E406C-C120-46F4-BCF7-59C3BB45246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650A-4FBB-B043-50771D92E90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A4DCB0DB-B2D3-44A4-BE86-C8BAB86F9E6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650A-4FBB-B043-50771D92E90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06FF970E-9DA4-4ACF-AC8D-12790D78C2B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650A-4FBB-B043-50771D92E90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82132199-23EC-47BB-8AFD-07EF7BDC5E3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650A-4FBB-B043-50771D92E90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DCBA0DBA-DB29-4F27-9FC4-CD6273F9E28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650A-4FBB-B043-50771D92E90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B77FCAD0-D04D-4FF9-A84D-30D025846AA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650A-4FBB-B043-50771D92E90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B56C3E82-0E8D-493D-98B3-BBC99966DBE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650A-4FBB-B043-50771D92E90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5BD34FE-5BDA-47F3-95A9-801D9BDDF3C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50A-4FBB-B043-50771D92E90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A86DF6E-CF18-4F62-BB7A-D8073305742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650A-4FBB-B043-50771D92E90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22BC844-6415-4263-97E7-78429CA96A5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650A-4FBB-B043-50771D92E90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2F7AB21-E0F5-42A5-9375-11C99C6717A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650A-4FBB-B043-50771D92E90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E2313A53-B3F7-45A0-977D-6F120D5B132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650A-4FBB-B043-50771D92E90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DBFCF3D-DE20-4A83-8B24-C891AFA7B7B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650A-4FBB-B043-50771D92E90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A06754E4-8D51-44E4-9FAD-B983F02314A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650A-4FBB-B043-50771D92E90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97C366F4-B69E-496C-9A66-EC997D929BE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650A-4FBB-B043-50771D92E90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47557D3-0E3E-4CEA-A309-1A0963D17F9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650A-4FBB-B043-50771D92E90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FDB2BCDD-3084-4146-AE7C-64B155E927D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650A-4FBB-B043-50771D92E90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8B472504-D7B6-41D1-8CA2-B1ACF3AB83B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650A-4FBB-B043-50771D92E90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177F7053-EAA4-4771-9690-BD5EDCDA0E9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650A-4FBB-B043-50771D92E90F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C92755F-26F9-407C-9509-B439B87D774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650A-4FBB-B043-50771D92E90F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33450FB7-9811-448B-B351-B83DF84E61C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650A-4FBB-B043-50771D92E90F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B10E39F2-560E-496F-97CB-B2A5FFA9D0F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650A-4FBB-B043-50771D92E90F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1284FB3-A1B0-43B0-9490-76461E26F0E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650A-4FBB-B043-50771D92E90F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9A0813FF-FA45-4A3B-904C-C83ED442D24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650A-4FBB-B043-50771D92E90F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9409742-CB3B-43E5-B5EC-D15F41D2227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650A-4FBB-B043-50771D92E90F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EF944F0B-4441-47F8-9060-D92D27F6508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650A-4FBB-B043-50771D92E90F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EC8A91DC-B4EA-42A2-8BE0-165B29DA2E1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650A-4FBB-B043-50771D92E90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'k maq'!$F$2:$F$58</c:f>
              <c:numCache>
                <c:formatCode>General</c:formatCode>
                <c:ptCount val="57"/>
                <c:pt idx="0">
                  <c:v>0.88607594936708867</c:v>
                </c:pt>
                <c:pt idx="1">
                  <c:v>0.92405063291139244</c:v>
                </c:pt>
                <c:pt idx="2">
                  <c:v>0.94936708860759489</c:v>
                </c:pt>
                <c:pt idx="3">
                  <c:v>0.89873417721518989</c:v>
                </c:pt>
                <c:pt idx="4">
                  <c:v>0.97468354430379744</c:v>
                </c:pt>
                <c:pt idx="5">
                  <c:v>0.92405063291139244</c:v>
                </c:pt>
                <c:pt idx="6">
                  <c:v>0.96202531645569622</c:v>
                </c:pt>
                <c:pt idx="7">
                  <c:v>0.93670886075949367</c:v>
                </c:pt>
                <c:pt idx="8">
                  <c:v>0.87341772151898733</c:v>
                </c:pt>
                <c:pt idx="9">
                  <c:v>0.430379746835443</c:v>
                </c:pt>
                <c:pt idx="10">
                  <c:v>0.86075949367088611</c:v>
                </c:pt>
                <c:pt idx="11">
                  <c:v>0.93670886075949367</c:v>
                </c:pt>
                <c:pt idx="12">
                  <c:v>0.97468354430379744</c:v>
                </c:pt>
                <c:pt idx="13">
                  <c:v>0.92405063291139244</c:v>
                </c:pt>
                <c:pt idx="14">
                  <c:v>0.98734177215189878</c:v>
                </c:pt>
                <c:pt idx="15">
                  <c:v>0.94936708860759489</c:v>
                </c:pt>
                <c:pt idx="16">
                  <c:v>0.93670886075949367</c:v>
                </c:pt>
                <c:pt idx="17">
                  <c:v>0.86075949367088611</c:v>
                </c:pt>
                <c:pt idx="18">
                  <c:v>0.89873417721518989</c:v>
                </c:pt>
                <c:pt idx="19">
                  <c:v>0.86075949367088611</c:v>
                </c:pt>
                <c:pt idx="20">
                  <c:v>0.88607594936708867</c:v>
                </c:pt>
                <c:pt idx="21">
                  <c:v>0.89873417721518989</c:v>
                </c:pt>
                <c:pt idx="22">
                  <c:v>0.89873417721518989</c:v>
                </c:pt>
                <c:pt idx="23">
                  <c:v>0.83544303797468356</c:v>
                </c:pt>
                <c:pt idx="24">
                  <c:v>0.759493670886076</c:v>
                </c:pt>
                <c:pt idx="25">
                  <c:v>0.92405063291139244</c:v>
                </c:pt>
                <c:pt idx="26">
                  <c:v>0.96202531645569622</c:v>
                </c:pt>
                <c:pt idx="27">
                  <c:v>0.87341772151898733</c:v>
                </c:pt>
                <c:pt idx="28">
                  <c:v>0.92405063291139244</c:v>
                </c:pt>
                <c:pt idx="29">
                  <c:v>0.91139240506329111</c:v>
                </c:pt>
                <c:pt idx="30">
                  <c:v>0.92405063291139244</c:v>
                </c:pt>
                <c:pt idx="31">
                  <c:v>0.86075949367088611</c:v>
                </c:pt>
                <c:pt idx="32">
                  <c:v>0.92405063291139244</c:v>
                </c:pt>
                <c:pt idx="33">
                  <c:v>0.78481012658227844</c:v>
                </c:pt>
                <c:pt idx="34">
                  <c:v>0</c:v>
                </c:pt>
                <c:pt idx="35">
                  <c:v>0.89873417721518989</c:v>
                </c:pt>
                <c:pt idx="36">
                  <c:v>0.96202531645569622</c:v>
                </c:pt>
                <c:pt idx="37">
                  <c:v>0.94936708860759489</c:v>
                </c:pt>
                <c:pt idx="38">
                  <c:v>0.97468354430379744</c:v>
                </c:pt>
                <c:pt idx="39">
                  <c:v>0.96202531645569622</c:v>
                </c:pt>
                <c:pt idx="40">
                  <c:v>0.94936708860759489</c:v>
                </c:pt>
                <c:pt idx="41">
                  <c:v>0.87341772151898733</c:v>
                </c:pt>
                <c:pt idx="42">
                  <c:v>0.94936708860759489</c:v>
                </c:pt>
                <c:pt idx="43">
                  <c:v>0.86075949367088611</c:v>
                </c:pt>
                <c:pt idx="44">
                  <c:v>0.96202531645569622</c:v>
                </c:pt>
                <c:pt idx="45">
                  <c:v>0.89873417721518989</c:v>
                </c:pt>
                <c:pt idx="46">
                  <c:v>0.91139240506329111</c:v>
                </c:pt>
                <c:pt idx="47">
                  <c:v>0.92405063291139244</c:v>
                </c:pt>
                <c:pt idx="48">
                  <c:v>0.97468354430379744</c:v>
                </c:pt>
                <c:pt idx="49">
                  <c:v>0.84810126582278478</c:v>
                </c:pt>
                <c:pt idx="50">
                  <c:v>0.96202531645569622</c:v>
                </c:pt>
                <c:pt idx="51">
                  <c:v>0.86075949367088611</c:v>
                </c:pt>
                <c:pt idx="52">
                  <c:v>0.91139240506329111</c:v>
                </c:pt>
                <c:pt idx="53">
                  <c:v>0.87341772151898733</c:v>
                </c:pt>
                <c:pt idx="54">
                  <c:v>0.94936708860759489</c:v>
                </c:pt>
                <c:pt idx="55">
                  <c:v>0.96202531645569622</c:v>
                </c:pt>
                <c:pt idx="56">
                  <c:v>0.84810126582278478</c:v>
                </c:pt>
              </c:numCache>
            </c:numRef>
          </c:xVal>
          <c:yVal>
            <c:numRef>
              <c:f>'k maq'!$G$2:$G$58</c:f>
              <c:numCache>
                <c:formatCode>General</c:formatCode>
                <c:ptCount val="57"/>
                <c:pt idx="0">
                  <c:v>1</c:v>
                </c:pt>
                <c:pt idx="1">
                  <c:v>0.80039789793819449</c:v>
                </c:pt>
                <c:pt idx="2">
                  <c:v>0.53066389205387254</c:v>
                </c:pt>
                <c:pt idx="3">
                  <c:v>0.4180336414443579</c:v>
                </c:pt>
                <c:pt idx="4">
                  <c:v>0.19908487397716029</c:v>
                </c:pt>
                <c:pt idx="5">
                  <c:v>0.1944168267392036</c:v>
                </c:pt>
                <c:pt idx="6">
                  <c:v>0.19296971272933652</c:v>
                </c:pt>
                <c:pt idx="7">
                  <c:v>0.18662311679142174</c:v>
                </c:pt>
                <c:pt idx="8">
                  <c:v>0.14840680857957653</c:v>
                </c:pt>
                <c:pt idx="9">
                  <c:v>0.13311173315500657</c:v>
                </c:pt>
                <c:pt idx="10">
                  <c:v>0.1112828328548664</c:v>
                </c:pt>
                <c:pt idx="11">
                  <c:v>9.7950780738617474E-2</c:v>
                </c:pt>
                <c:pt idx="12">
                  <c:v>8.4242254797004701E-2</c:v>
                </c:pt>
                <c:pt idx="13">
                  <c:v>8.2730097506279188E-2</c:v>
                </c:pt>
                <c:pt idx="14">
                  <c:v>7.5449708937383717E-2</c:v>
                </c:pt>
                <c:pt idx="15">
                  <c:v>6.849402895541018E-2</c:v>
                </c:pt>
                <c:pt idx="16">
                  <c:v>6.5455256972080295E-2</c:v>
                </c:pt>
                <c:pt idx="17">
                  <c:v>6.5335102175934329E-2</c:v>
                </c:pt>
                <c:pt idx="18">
                  <c:v>6.3456756760524563E-2</c:v>
                </c:pt>
                <c:pt idx="19">
                  <c:v>6.0137063033027648E-2</c:v>
                </c:pt>
                <c:pt idx="20">
                  <c:v>5.8262109426239113E-2</c:v>
                </c:pt>
                <c:pt idx="21">
                  <c:v>5.5243793253419299E-2</c:v>
                </c:pt>
                <c:pt idx="22">
                  <c:v>5.0126147072584629E-2</c:v>
                </c:pt>
                <c:pt idx="23">
                  <c:v>4.7408421615708948E-2</c:v>
                </c:pt>
                <c:pt idx="24">
                  <c:v>4.5306714087556682E-2</c:v>
                </c:pt>
                <c:pt idx="25">
                  <c:v>4.5012322462598321E-2</c:v>
                </c:pt>
                <c:pt idx="26">
                  <c:v>4.3276612172038945E-2</c:v>
                </c:pt>
                <c:pt idx="27">
                  <c:v>4.0038537148093557E-2</c:v>
                </c:pt>
                <c:pt idx="28">
                  <c:v>3.8953180903629106E-2</c:v>
                </c:pt>
                <c:pt idx="29">
                  <c:v>3.688330002725268E-2</c:v>
                </c:pt>
                <c:pt idx="30">
                  <c:v>3.4841812489685209E-2</c:v>
                </c:pt>
                <c:pt idx="31">
                  <c:v>3.4549494547706658E-2</c:v>
                </c:pt>
                <c:pt idx="32">
                  <c:v>3.3945942129059964E-2</c:v>
                </c:pt>
                <c:pt idx="33">
                  <c:v>3.3258894924206056E-2</c:v>
                </c:pt>
                <c:pt idx="34">
                  <c:v>3.3067514960688112E-2</c:v>
                </c:pt>
                <c:pt idx="35">
                  <c:v>3.3020475382740444E-2</c:v>
                </c:pt>
                <c:pt idx="36">
                  <c:v>3.2552514581459371E-2</c:v>
                </c:pt>
                <c:pt idx="37">
                  <c:v>3.1059213420621953E-2</c:v>
                </c:pt>
                <c:pt idx="38">
                  <c:v>2.9244829849032775E-2</c:v>
                </c:pt>
                <c:pt idx="39">
                  <c:v>2.9025683262063246E-2</c:v>
                </c:pt>
                <c:pt idx="40">
                  <c:v>2.8671559492187478E-2</c:v>
                </c:pt>
                <c:pt idx="41">
                  <c:v>2.781747951269406E-2</c:v>
                </c:pt>
                <c:pt idx="42">
                  <c:v>2.6375252900739332E-2</c:v>
                </c:pt>
                <c:pt idx="43">
                  <c:v>2.5961021067858237E-2</c:v>
                </c:pt>
                <c:pt idx="44">
                  <c:v>2.5246655705715576E-2</c:v>
                </c:pt>
                <c:pt idx="45">
                  <c:v>2.3942123416698116E-2</c:v>
                </c:pt>
                <c:pt idx="46">
                  <c:v>2.3539735938782495E-2</c:v>
                </c:pt>
                <c:pt idx="47">
                  <c:v>2.3476118691409486E-2</c:v>
                </c:pt>
                <c:pt idx="48">
                  <c:v>2.3336210046759464E-2</c:v>
                </c:pt>
                <c:pt idx="49">
                  <c:v>2.3223548417563428E-2</c:v>
                </c:pt>
                <c:pt idx="50">
                  <c:v>2.1789207330702297E-2</c:v>
                </c:pt>
                <c:pt idx="51">
                  <c:v>2.0820739184438108E-2</c:v>
                </c:pt>
                <c:pt idx="52">
                  <c:v>2.0271773207978582E-2</c:v>
                </c:pt>
                <c:pt idx="53">
                  <c:v>2.0198143125172818E-2</c:v>
                </c:pt>
                <c:pt idx="54">
                  <c:v>1.9799726573844934E-2</c:v>
                </c:pt>
                <c:pt idx="55">
                  <c:v>1.9565431836461984E-2</c:v>
                </c:pt>
                <c:pt idx="56">
                  <c:v>1.9400993602511612E-2</c:v>
                </c:pt>
              </c:numCache>
            </c:numRef>
          </c:yVal>
          <c:bubbleSize>
            <c:numRef>
              <c:f>'k maq'!$H$2:$H$58</c:f>
              <c:numCache>
                <c:formatCode>_("$"* #,##0_);_("$"* \(#,##0\);_("$"* "-"_);_(@_)</c:formatCode>
                <c:ptCount val="57"/>
                <c:pt idx="0">
                  <c:v>6622759509.3772001</c:v>
                </c:pt>
                <c:pt idx="1">
                  <c:v>5300842789.8556995</c:v>
                </c:pt>
                <c:pt idx="2">
                  <c:v>3514459337.3829002</c:v>
                </c:pt>
                <c:pt idx="3">
                  <c:v>2768536274.1152</c:v>
                </c:pt>
                <c:pt idx="4">
                  <c:v>1318491242.3053999</c:v>
                </c:pt>
                <c:pt idx="5">
                  <c:v>1287575888.0700002</c:v>
                </c:pt>
                <c:pt idx="6">
                  <c:v>1277992000</c:v>
                </c:pt>
                <c:pt idx="7">
                  <c:v>1235960021.4000001</c:v>
                </c:pt>
                <c:pt idx="8">
                  <c:v>982862602.7767123</c:v>
                </c:pt>
                <c:pt idx="9">
                  <c:v>881566996.56200016</c:v>
                </c:pt>
                <c:pt idx="10">
                  <c:v>736999439.51999998</c:v>
                </c:pt>
                <c:pt idx="11">
                  <c:v>648704464.58759999</c:v>
                </c:pt>
                <c:pt idx="12">
                  <c:v>557916194.04823995</c:v>
                </c:pt>
                <c:pt idx="13">
                  <c:v>547901539.97141349</c:v>
                </c:pt>
                <c:pt idx="14">
                  <c:v>499685277.34479994</c:v>
                </c:pt>
                <c:pt idx="15">
                  <c:v>453619481.60000002</c:v>
                </c:pt>
                <c:pt idx="16">
                  <c:v>433494425.55057305</c:v>
                </c:pt>
                <c:pt idx="17">
                  <c:v>432698669.23180008</c:v>
                </c:pt>
                <c:pt idx="18">
                  <c:v>420258839.26999998</c:v>
                </c:pt>
                <c:pt idx="19">
                  <c:v>398273306.06799996</c:v>
                </c:pt>
                <c:pt idx="20">
                  <c:v>385855939.23900008</c:v>
                </c:pt>
                <c:pt idx="21">
                  <c:v>365866357.10315067</c:v>
                </c:pt>
                <c:pt idx="22">
                  <c:v>331973417.19339997</c:v>
                </c:pt>
                <c:pt idx="23">
                  <c:v>313974575.08000004</c:v>
                </c:pt>
                <c:pt idx="24">
                  <c:v>300055471.56199998</c:v>
                </c:pt>
                <c:pt idx="25">
                  <c:v>298105786.628326</c:v>
                </c:pt>
                <c:pt idx="26">
                  <c:v>286610594.796</c:v>
                </c:pt>
                <c:pt idx="27">
                  <c:v>265165602.6390889</c:v>
                </c:pt>
                <c:pt idx="28">
                  <c:v>257977549.25</c:v>
                </c:pt>
                <c:pt idx="29">
                  <c:v>244269225.99270001</c:v>
                </c:pt>
                <c:pt idx="30">
                  <c:v>230748944.99000001</c:v>
                </c:pt>
                <c:pt idx="31">
                  <c:v>228812993.56</c:v>
                </c:pt>
                <c:pt idx="32">
                  <c:v>224815811.03999999</c:v>
                </c:pt>
                <c:pt idx="33">
                  <c:v>220265662.63066277</c:v>
                </c:pt>
                <c:pt idx="34">
                  <c:v>218998199.15737003</c:v>
                </c:pt>
                <c:pt idx="35">
                  <c:v>218686667.3452</c:v>
                </c:pt>
                <c:pt idx="36">
                  <c:v>215587475.49850002</c:v>
                </c:pt>
                <c:pt idx="37">
                  <c:v>205697701.0352</c:v>
                </c:pt>
                <c:pt idx="38">
                  <c:v>193681474.98280001</c:v>
                </c:pt>
                <c:pt idx="39">
                  <c:v>192230119.84</c:v>
                </c:pt>
                <c:pt idx="40">
                  <c:v>189884843.27555874</c:v>
                </c:pt>
                <c:pt idx="41">
                  <c:v>184228476.96960002</c:v>
                </c:pt>
                <c:pt idx="42">
                  <c:v>174676956.96059999</c:v>
                </c:pt>
                <c:pt idx="43">
                  <c:v>171933599.15029997</c:v>
                </c:pt>
                <c:pt idx="44">
                  <c:v>167202529.15499997</c:v>
                </c:pt>
                <c:pt idx="45">
                  <c:v>158562925.53261998</c:v>
                </c:pt>
                <c:pt idx="46">
                  <c:v>155898010.0368</c:v>
                </c:pt>
                <c:pt idx="47">
                  <c:v>155476688.30680001</c:v>
                </c:pt>
                <c:pt idx="48">
                  <c:v>154550107</c:v>
                </c:pt>
                <c:pt idx="49">
                  <c:v>153803976.12390003</c:v>
                </c:pt>
                <c:pt idx="50">
                  <c:v>144304680.05120003</c:v>
                </c:pt>
                <c:pt idx="51">
                  <c:v>137890748.42599997</c:v>
                </c:pt>
                <c:pt idx="52">
                  <c:v>134255078.78507811</c:v>
                </c:pt>
                <c:pt idx="53">
                  <c:v>133767444.454</c:v>
                </c:pt>
                <c:pt idx="54">
                  <c:v>131128827.44999999</c:v>
                </c:pt>
                <c:pt idx="55">
                  <c:v>129577149.75000001</c:v>
                </c:pt>
                <c:pt idx="56">
                  <c:v>128488114.8724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'k maq'!$A$2:$A$58</c15:f>
                <c15:dlblRangeCache>
                  <c:ptCount val="57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650A-4FBB-B043-50771D92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3348224"/>
        <c:axId val="53346304"/>
      </c:bubbleChart>
      <c:valAx>
        <c:axId val="53348224"/>
        <c:scaling>
          <c:orientation val="minMax"/>
          <c:max val="1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53346304"/>
        <c:crosses val="autoZero"/>
        <c:crossBetween val="midCat"/>
        <c:majorUnit val="0.25"/>
        <c:minorUnit val="4.0000000000000008E-2"/>
      </c:valAx>
      <c:valAx>
        <c:axId val="53346304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3348224"/>
        <c:crosses val="autoZero"/>
        <c:crossBetween val="midCat"/>
        <c:majorUnit val="0.25"/>
        <c:minorUnit val="4.0000000000000008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invertIfNegative val="0"/>
          <c:dLbls>
            <c:dLbl>
              <c:idx val="0"/>
              <c:tx>
                <c:rich>
                  <a:bodyPr/>
                  <a:lstStyle/>
                  <a:p>
                    <a:fld id="{BAFBA55A-BEC9-47C6-A1C6-BBB17D1F4BD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362-4D34-8341-7789CC268C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73BA5C2-3D36-4B7A-85EE-62785740D63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362-4D34-8341-7789CC268C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7104973-4CC5-4EBB-93E3-608A9F43816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362-4D34-8341-7789CC268C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722A205-7012-4546-A3B8-7B239A1FBA2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362-4D34-8341-7789CC268C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0C5E465-4911-4341-8C70-A18522E9A21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362-4D34-8341-7789CC268CA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'k servicios'!$F$2:$F$6</c:f>
              <c:numCache>
                <c:formatCode>General</c:formatCode>
                <c:ptCount val="5"/>
                <c:pt idx="0">
                  <c:v>0.46875</c:v>
                </c:pt>
                <c:pt idx="1">
                  <c:v>0.875</c:v>
                </c:pt>
                <c:pt idx="2">
                  <c:v>0.65625</c:v>
                </c:pt>
                <c:pt idx="3">
                  <c:v>0.5</c:v>
                </c:pt>
                <c:pt idx="4">
                  <c:v>0</c:v>
                </c:pt>
              </c:numCache>
            </c:numRef>
          </c:xVal>
          <c:yVal>
            <c:numRef>
              <c:f>'k servicios'!$G$2:$G$6</c:f>
              <c:numCache>
                <c:formatCode>General</c:formatCode>
                <c:ptCount val="5"/>
                <c:pt idx="0">
                  <c:v>1</c:v>
                </c:pt>
                <c:pt idx="1">
                  <c:v>0.30798724446138831</c:v>
                </c:pt>
                <c:pt idx="2">
                  <c:v>0.11994175356282526</c:v>
                </c:pt>
                <c:pt idx="3">
                  <c:v>3.8568111496141415E-2</c:v>
                </c:pt>
                <c:pt idx="4">
                  <c:v>1.562510902071388E-2</c:v>
                </c:pt>
              </c:numCache>
            </c:numRef>
          </c:yVal>
          <c:bubbleSize>
            <c:numRef>
              <c:f>'k servicios'!$H$2:$H$6</c:f>
              <c:numCache>
                <c:formatCode>_("$"* #,##0_);_("$"* \(#,##0\);_("$"* "-"_);_(@_)</c:formatCode>
                <c:ptCount val="5"/>
                <c:pt idx="0">
                  <c:v>138485932003.50919</c:v>
                </c:pt>
                <c:pt idx="1">
                  <c:v>42651900594.427986</c:v>
                </c:pt>
                <c:pt idx="2">
                  <c:v>16610245528.283073</c:v>
                </c:pt>
                <c:pt idx="3">
                  <c:v>5341140866.1584005</c:v>
                </c:pt>
                <c:pt idx="4">
                  <c:v>2163857785.3900003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'k servicios'!$A$2:$A$6</c15:f>
                <c15:dlblRangeCache>
                  <c:ptCount val="5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362-4D34-8341-7789CC268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14921856"/>
        <c:axId val="114918528"/>
      </c:bubbleChart>
      <c:valAx>
        <c:axId val="114921856"/>
        <c:scaling>
          <c:orientation val="minMax"/>
          <c:max val="1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14918528"/>
        <c:crosses val="autoZero"/>
        <c:crossBetween val="midCat"/>
        <c:majorUnit val="0.25"/>
        <c:minorUnit val="4.0000000000000008E-2"/>
      </c:valAx>
      <c:valAx>
        <c:axId val="114918528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921856"/>
        <c:crosses val="autoZero"/>
        <c:crossBetween val="midCat"/>
        <c:majorUnit val="0.25"/>
        <c:minorUnit val="4.0000000000000008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SERVICIOS!$B$2:$B$231</c:f>
              <c:strCache>
                <c:ptCount val="230"/>
                <c:pt idx="0">
                  <c:v>DISTRIBUCION Y TRANSPORTE REEXPEDICIONES</c:v>
                </c:pt>
                <c:pt idx="1">
                  <c:v>Transporte Mercancia</c:v>
                </c:pt>
                <c:pt idx="2">
                  <c:v>SERVICIO VIGILANCIA</c:v>
                </c:pt>
                <c:pt idx="3">
                  <c:v>SERVICIO DE ALMACENAMIENTO DE MERCANCIA</c:v>
                </c:pt>
                <c:pt idx="4">
                  <c:v>HABITACION HOTEL</c:v>
                </c:pt>
                <c:pt idx="5">
                  <c:v>Carge Y Descargue De Mercancias</c:v>
                </c:pt>
                <c:pt idx="6">
                  <c:v>Transporte de Pasajeros</c:v>
                </c:pt>
                <c:pt idx="7">
                  <c:v>PERSONAL TEMPORAL</c:v>
                </c:pt>
                <c:pt idx="8">
                  <c:v>ENVIO MERCANCIA</c:v>
                </c:pt>
                <c:pt idx="9">
                  <c:v>PRUEBA POLIGRAFO</c:v>
                </c:pt>
                <c:pt idx="10">
                  <c:v>SERVICIOS DE DESTRUCCION DE RESIDUOS QUIMICOS</c:v>
                </c:pt>
                <c:pt idx="11">
                  <c:v>Transporte en alquileres muebles y enseres</c:v>
                </c:pt>
                <c:pt idx="12">
                  <c:v>Tramites y licencias</c:v>
                </c:pt>
                <c:pt idx="13">
                  <c:v>SERVICIO DE LAVANDERIA</c:v>
                </c:pt>
                <c:pt idx="14">
                  <c:v>TRANSPORTE</c:v>
                </c:pt>
                <c:pt idx="15">
                  <c:v>CARGUES Y DESCARGUES-EXTERNOS</c:v>
                </c:pt>
                <c:pt idx="16">
                  <c:v>ALOJAMIENTO</c:v>
                </c:pt>
                <c:pt idx="17">
                  <c:v>8-Sancion  / Multas</c:v>
                </c:pt>
                <c:pt idx="18">
                  <c:v>Visitas Domiciliarias</c:v>
                </c:pt>
                <c:pt idx="19">
                  <c:v>SERVICIO DE TRANSPORTE TURNO NOCHE</c:v>
                </c:pt>
                <c:pt idx="20">
                  <c:v>SERVICIO DE TRANSPORTE DE MCIAS EN MONTACARGA</c:v>
                </c:pt>
                <c:pt idx="21">
                  <c:v>Servicios Hoteleros</c:v>
                </c:pt>
                <c:pt idx="22">
                  <c:v>SERVICIOS OCASIONALES DE ASEO</c:v>
                </c:pt>
                <c:pt idx="23">
                  <c:v>ENVIOS AEREOS</c:v>
                </c:pt>
                <c:pt idx="24">
                  <c:v>Monitoreo De Alarmas</c:v>
                </c:pt>
                <c:pt idx="25">
                  <c:v>A.I.U. TEMPORALES</c:v>
                </c:pt>
                <c:pt idx="26">
                  <c:v>Transporte montacargas</c:v>
                </c:pt>
                <c:pt idx="27">
                  <c:v>Servicio Recarga de Cartucho</c:v>
                </c:pt>
                <c:pt idx="28">
                  <c:v>MONITOREO ALARMAR</c:v>
                </c:pt>
                <c:pt idx="29">
                  <c:v>SERVICIO DE TAXIS</c:v>
                </c:pt>
                <c:pt idx="30">
                  <c:v>Rastreo Satelital</c:v>
                </c:pt>
                <c:pt idx="31">
                  <c:v>Calificacion cuarto frio</c:v>
                </c:pt>
                <c:pt idx="32">
                  <c:v>Higienizador  Limpiador Sistema A.A.</c:v>
                </c:pt>
                <c:pt idx="33">
                  <c:v>ESCOLTA</c:v>
                </c:pt>
                <c:pt idx="34">
                  <c:v>Arreglos Florales</c:v>
                </c:pt>
                <c:pt idx="35">
                  <c:v>A I  U  VIGILANCIA</c:v>
                </c:pt>
                <c:pt idx="36">
                  <c:v>Transporte de caliche</c:v>
                </c:pt>
                <c:pt idx="37">
                  <c:v>Servicio De Maquila</c:v>
                </c:pt>
                <c:pt idx="38">
                  <c:v>pago medicina prepagada</c:v>
                </c:pt>
                <c:pt idx="39">
                  <c:v>Servico Mensajeria</c:v>
                </c:pt>
                <c:pt idx="40">
                  <c:v>Servicio Tecnico</c:v>
                </c:pt>
                <c:pt idx="41">
                  <c:v>CALIFICACION DESEMPEÑO</c:v>
                </c:pt>
                <c:pt idx="42">
                  <c:v>ESTACION DE CAFÉ PERMANENTE</c:v>
                </c:pt>
                <c:pt idx="43">
                  <c:v>Viajes Nacional</c:v>
                </c:pt>
                <c:pt idx="44">
                  <c:v>Servicio de Notivias</c:v>
                </c:pt>
                <c:pt idx="45">
                  <c:v>FLETES ENTREGA MCIA - TAXI</c:v>
                </c:pt>
                <c:pt idx="46">
                  <c:v>Viajes Internacional</c:v>
                </c:pt>
                <c:pt idx="47">
                  <c:v>Alquiler De Sillas</c:v>
                </c:pt>
                <c:pt idx="48">
                  <c:v>CALIFICACION CONGELADOR</c:v>
                </c:pt>
                <c:pt idx="49">
                  <c:v>Estudio de Seguridad</c:v>
                </c:pt>
                <c:pt idx="50">
                  <c:v>Coordinacion Logistica</c:v>
                </c:pt>
                <c:pt idx="51">
                  <c:v>SERVICIO DE SEGURIDAD MOTORIZADA</c:v>
                </c:pt>
                <c:pt idx="52">
                  <c:v>Grabacion Operadora Planta Telefonica</c:v>
                </c:pt>
                <c:pt idx="53">
                  <c:v>Servicio De Internet</c:v>
                </c:pt>
                <c:pt idx="54">
                  <c:v>Show Evento</c:v>
                </c:pt>
                <c:pt idx="55">
                  <c:v>ANALISIS MICROBIOLOGICO</c:v>
                </c:pt>
                <c:pt idx="56">
                  <c:v>Alistamiento de Mercados colaboradores</c:v>
                </c:pt>
                <c:pt idx="57">
                  <c:v>Servicio de mantenimiento,  equipos de oficina</c:v>
                </c:pt>
                <c:pt idx="58">
                  <c:v>Estudio</c:v>
                </c:pt>
                <c:pt idx="59">
                  <c:v>Fletes marítimos</c:v>
                </c:pt>
                <c:pt idx="60">
                  <c:v>Presentacion musical</c:v>
                </c:pt>
                <c:pt idx="61">
                  <c:v>Toma De Fotografía</c:v>
                </c:pt>
                <c:pt idx="62">
                  <c:v>CARGUES Y DESCARGUES PEREIRA</c:v>
                </c:pt>
                <c:pt idx="63">
                  <c:v>CONCEPTO TECNICO BOMBEROS</c:v>
                </c:pt>
                <c:pt idx="64">
                  <c:v>Estudio satisfacción clientes</c:v>
                </c:pt>
                <c:pt idx="65">
                  <c:v>Servicio Aseo Bodegas</c:v>
                </c:pt>
                <c:pt idx="66">
                  <c:v>Servicio de mantenimiento de aspiradora</c:v>
                </c:pt>
                <c:pt idx="67">
                  <c:v>9-Diferencia en Viajes</c:v>
                </c:pt>
                <c:pt idx="68">
                  <c:v>REVISION TECNICA  DE  BOMBEROS A INSTALACIONES</c:v>
                </c:pt>
                <c:pt idx="69">
                  <c:v>SERVICIO DECONTRATACION DE PERSONAL</c:v>
                </c:pt>
                <c:pt idx="70">
                  <c:v>SERVICIO HOTELERO BQUILLA</c:v>
                </c:pt>
                <c:pt idx="71">
                  <c:v>SERVICIO DESODORIZAR PROHYGIENE</c:v>
                </c:pt>
                <c:pt idx="72">
                  <c:v>ESCOMBROS</c:v>
                </c:pt>
                <c:pt idx="73">
                  <c:v>RECERTIFICACIONES</c:v>
                </c:pt>
                <c:pt idx="74">
                  <c:v>Reposicion Celulares</c:v>
                </c:pt>
                <c:pt idx="75">
                  <c:v>SERVICIO DE ACONDICIONAMIENTO Mg Bac</c:v>
                </c:pt>
                <c:pt idx="76">
                  <c:v>SONIDO</c:v>
                </c:pt>
                <c:pt idx="77">
                  <c:v>VENTILADOR</c:v>
                </c:pt>
                <c:pt idx="78">
                  <c:v>SERVICIO DE ACONDICIONAMIENTO SUVAXYN RESPIFEND</c:v>
                </c:pt>
                <c:pt idx="79">
                  <c:v>FOTOGRAFIA OPEN MARKET</c:v>
                </c:pt>
                <c:pt idx="80">
                  <c:v>ARREGLOS AMBIENTALES CILOG (PLANTAS).</c:v>
                </c:pt>
                <c:pt idx="81">
                  <c:v>SERVICIO DE ACONDICIONAMIENTO BURSA PLEX1</c:v>
                </c:pt>
                <c:pt idx="82">
                  <c:v>Servicio de Acondicionamiento Linco- Spectin 880</c:v>
                </c:pt>
                <c:pt idx="83">
                  <c:v>CALIFICACION DE DISEÑO</c:v>
                </c:pt>
                <c:pt idx="84">
                  <c:v>canal dedicado</c:v>
                </c:pt>
                <c:pt idx="85">
                  <c:v>Personal de Protocolo</c:v>
                </c:pt>
                <c:pt idx="86">
                  <c:v>PRESENTADOR/A</c:v>
                </c:pt>
                <c:pt idx="87">
                  <c:v>SUMINISTRO DE AGUA POTABLE</c:v>
                </c:pt>
                <c:pt idx="88">
                  <c:v>SERVICIO DE ACONDICIONAMIENTO DE VANGUARD PLUS 5</c:v>
                </c:pt>
                <c:pt idx="89">
                  <c:v>SERVICIO DE ACONDICIONAMIENTO FEL-O-VAX PCT</c:v>
                </c:pt>
                <c:pt idx="90">
                  <c:v>EMISION DE FACTURACION ELECTRONICA</c:v>
                </c:pt>
                <c:pt idx="91">
                  <c:v>MANTENIMIENTO CAJA FUERTE</c:v>
                </c:pt>
                <c:pt idx="92">
                  <c:v>Recarga cilindros CF (Acetileno, Oxigeno, Nitrogeno)</c:v>
                </c:pt>
                <c:pt idx="93">
                  <c:v>SERVICIO DE ACONDICIONAMIENTO DE POULVAC BRON M41</c:v>
                </c:pt>
                <c:pt idx="94">
                  <c:v>SERVICIO DE ACONDICIONAMIENTO Poulvac Bursa</c:v>
                </c:pt>
                <c:pt idx="95">
                  <c:v>SERVICIO DE ACONDICIONAMIENTO Poulvac Maternavac</c:v>
                </c:pt>
                <c:pt idx="96">
                  <c:v>SERVICIO DE ACONDICIONAMIENTO Poxine</c:v>
                </c:pt>
                <c:pt idx="97">
                  <c:v>SERVICIO SPRAY AROMATIZADOR SPRINGTIME</c:v>
                </c:pt>
                <c:pt idx="98">
                  <c:v>Alquiler de Stand</c:v>
                </c:pt>
                <c:pt idx="99">
                  <c:v>ELABORACION DE ARCHIVADOR</c:v>
                </c:pt>
                <c:pt idx="100">
                  <c:v>PATROCINIO</c:v>
                </c:pt>
                <c:pt idx="101">
                  <c:v>SERVICIO DE ACONDICIONAMIENTO EXCEDE</c:v>
                </c:pt>
                <c:pt idx="102">
                  <c:v>SERVICIO DE ACONDICIONAMIENTO SUVAXYN MH ONE</c:v>
                </c:pt>
                <c:pt idx="103">
                  <c:v>Adecuacion Salon Capacitacion</c:v>
                </c:pt>
                <c:pt idx="104">
                  <c:v>ATENCION CLIENTES DESTINATARIOS</c:v>
                </c:pt>
                <c:pt idx="105">
                  <c:v>AVALUO COMERCIAL</c:v>
                </c:pt>
                <c:pt idx="106">
                  <c:v>CAFAM EMPRESARIAL DIA CON ALMUERZO</c:v>
                </c:pt>
                <c:pt idx="107">
                  <c:v>Calificacion cadena de frio congelación</c:v>
                </c:pt>
                <c:pt idx="108">
                  <c:v>Estudio de verificación de los procesos CEDI</c:v>
                </c:pt>
                <c:pt idx="109">
                  <c:v>SERVICIO DE ACONDICIOANMIENTO DE Cattle Máster Gold FP</c:v>
                </c:pt>
                <c:pt idx="110">
                  <c:v>SERVICIO DE ACONDICIONAMIENTO NOVALSAN OTIC</c:v>
                </c:pt>
                <c:pt idx="111">
                  <c:v>SERVICIO DE ACONDICIONAMIENTO Nuew castle la sota</c:v>
                </c:pt>
                <c:pt idx="112">
                  <c:v>Servicio de mesa</c:v>
                </c:pt>
                <c:pt idx="113">
                  <c:v>VIATICOS BAJO POLL</c:v>
                </c:pt>
                <c:pt idx="114">
                  <c:v>CALIFICACION DE INSTALACION</c:v>
                </c:pt>
                <c:pt idx="115">
                  <c:v>CALIFICACION OPERACIONAL</c:v>
                </c:pt>
                <c:pt idx="116">
                  <c:v>Servicio Bolseo Termoencogible</c:v>
                </c:pt>
                <c:pt idx="117">
                  <c:v>Servicio de Acondicionamiento  RELSURE PCV</c:v>
                </c:pt>
                <c:pt idx="118">
                  <c:v>SERVICIO DE ACONDICIONAMIENTO FLUVAC INNOVATOR</c:v>
                </c:pt>
                <c:pt idx="119">
                  <c:v>SERVICIO DE ACONDICIONAMIENTO Va chick vac</c:v>
                </c:pt>
                <c:pt idx="120">
                  <c:v>SERVICIO DE MODELAJE</c:v>
                </c:pt>
                <c:pt idx="121">
                  <c:v>ACOMPAÑAMIENTO VEHICULAR BUCARAMANGA 1</c:v>
                </c:pt>
                <c:pt idx="122">
                  <c:v>CALIFICACION DE DESEMPEÑO FURGON REFRIGERADO</c:v>
                </c:pt>
                <c:pt idx="123">
                  <c:v>CALIFICACIÓN DE SISTEMA DE VENTILACIÓN</c:v>
                </c:pt>
                <c:pt idx="124">
                  <c:v>Enchape porcelanato</c:v>
                </c:pt>
                <c:pt idx="125">
                  <c:v>LAVADO Y DESINFECCIÓN DE CANASTILLAS</c:v>
                </c:pt>
                <c:pt idx="126">
                  <c:v>Microbiologico agua potable</c:v>
                </c:pt>
                <c:pt idx="127">
                  <c:v>REEXPEDICIONES CALI</c:v>
                </c:pt>
                <c:pt idx="128">
                  <c:v>SALÒN  EVENTOS.</c:v>
                </c:pt>
                <c:pt idx="129">
                  <c:v>SERVICIO DE ACONDICIONAMIENTO AE Poxine</c:v>
                </c:pt>
                <c:pt idx="130">
                  <c:v>SERVICIO DE ACONDICIONAMIENTO CLAVAMOX 125 MG</c:v>
                </c:pt>
                <c:pt idx="131">
                  <c:v>SERVICIO DE ACONDICIONAMIENTO FOSTERA</c:v>
                </c:pt>
                <c:pt idx="132">
                  <c:v>Servicio de Acondicionamiento PEST VAC</c:v>
                </c:pt>
                <c:pt idx="133">
                  <c:v>SERVICIO DE ACONDICIONAMIENTO POULVAC  E- COLI</c:v>
                </c:pt>
                <c:pt idx="134">
                  <c:v>SERVICIO DE ACONDICIONAMIENTO Poulvac Bursine</c:v>
                </c:pt>
                <c:pt idx="135">
                  <c:v>Servicio De Dominio Open Market</c:v>
                </c:pt>
                <c:pt idx="136">
                  <c:v>SERVICIO DE LAVANDERIA HOTEL</c:v>
                </c:pt>
                <c:pt idx="137">
                  <c:v>TRASLADO EQUIPO EN GRUA</c:v>
                </c:pt>
                <c:pt idx="138">
                  <c:v>CALIFICACION ELECTROSELLADORA</c:v>
                </c:pt>
                <c:pt idx="139">
                  <c:v>ENVIO DOCUMENTOS</c:v>
                </c:pt>
                <c:pt idx="140">
                  <c:v>Estudio de suelos</c:v>
                </c:pt>
                <c:pt idx="141">
                  <c:v>RECALIFICACION CONGELADOR</c:v>
                </c:pt>
                <c:pt idx="142">
                  <c:v>Servicio de Acondicionamiento  SPIROVAC L5</c:v>
                </c:pt>
                <c:pt idx="143">
                  <c:v>SERVICIO DE ACONDICIONAMIENTO BRONQUITIS</c:v>
                </c:pt>
                <c:pt idx="144">
                  <c:v>SERVICIO DE ACONDICIONAMIENTO CLAVAMOX  62.5 MG</c:v>
                </c:pt>
                <c:pt idx="145">
                  <c:v>SERVICIO DE ACONDICIONAMIENTO CLAVAMOX 250 MG</c:v>
                </c:pt>
                <c:pt idx="146">
                  <c:v>SERVICIO DE ACONDICIONAMIENTO DE AE VAC</c:v>
                </c:pt>
                <c:pt idx="147">
                  <c:v>Servicio de Acondicionamiento DECTOMAX INJ 10 MG/ML X 20 ML</c:v>
                </c:pt>
                <c:pt idx="148">
                  <c:v>SERVICIO DE ACONDICIONAMIENTO EQUEST JERINGA</c:v>
                </c:pt>
                <c:pt idx="149">
                  <c:v>SERVICIO DE ACONDICIONAMIENTO Rabvac 3 TF</c:v>
                </c:pt>
                <c:pt idx="150">
                  <c:v>ASEO (Servicios Publlicos)</c:v>
                </c:pt>
                <c:pt idx="151">
                  <c:v>Calificación Inkjet</c:v>
                </c:pt>
                <c:pt idx="152">
                  <c:v>Calificación Túneles de Termosellado</c:v>
                </c:pt>
                <c:pt idx="153">
                  <c:v>Media Maraton Bogotá</c:v>
                </c:pt>
                <c:pt idx="154">
                  <c:v>REGISTRO ICA</c:v>
                </c:pt>
                <c:pt idx="155">
                  <c:v>SERVICIO DE ACONDICIONAMIENTO CODIFICADO POULVAC BURSA F</c:v>
                </c:pt>
                <c:pt idx="156">
                  <c:v>SERVICIO DE ACONDICIONAMIENTO DE POULVAC NEWCASTLE LA SOTA</c:v>
                </c:pt>
                <c:pt idx="157">
                  <c:v>SERVICIO DE ACONDICIONAMIENTO DURAMUNE 5 CVK</c:v>
                </c:pt>
                <c:pt idx="158">
                  <c:v>SERVICIO DE ACONDICIONAMIENTO Duramune DA2L</c:v>
                </c:pt>
                <c:pt idx="159">
                  <c:v>SERVICIO DE ACONDICIONAMIENTO Newcastle B1</c:v>
                </c:pt>
                <c:pt idx="160">
                  <c:v>SERVICIO DE ACONDICIONAMIENTO Poulvac Pabvac</c:v>
                </c:pt>
                <c:pt idx="161">
                  <c:v>SERVICIO DE ACONDICIONAMIENTO SPECTRAMAST DC</c:v>
                </c:pt>
                <c:pt idx="162">
                  <c:v>SERVICIO DE FABRICACIÓN DE FUNDAS</c:v>
                </c:pt>
                <c:pt idx="163">
                  <c:v>SERVICIO MONITOREO VIGILANCIA MEDELLIN</c:v>
                </c:pt>
                <c:pt idx="164">
                  <c:v>SERVICIO SEGURIDAD  INFORMATICA</c:v>
                </c:pt>
                <c:pt idx="165">
                  <c:v>TELEFONOS BUCARAMANGA</c:v>
                </c:pt>
                <c:pt idx="166">
                  <c:v>VIDEO Y EQUIPO TECNICO.</c:v>
                </c:pt>
                <c:pt idx="167">
                  <c:v>Visitas Domiciliarias + poligrafía</c:v>
                </c:pt>
                <c:pt idx="168">
                  <c:v>ACOMPAÑAMIENTO VEHICULAR BUCARAMANGA</c:v>
                </c:pt>
                <c:pt idx="169">
                  <c:v>acondicionamiento FEL-O-VAX PET CALCIVAS</c:v>
                </c:pt>
                <c:pt idx="170">
                  <c:v>acondicionamiento SUVAXYN RESPIFEND * 125 DS</c:v>
                </c:pt>
                <c:pt idx="171">
                  <c:v>Análisis de cargas en bodega</c:v>
                </c:pt>
                <c:pt idx="172">
                  <c:v>CALIFICACION DE INSTALACION FURGON REFRIGERADO</c:v>
                </c:pt>
                <c:pt idx="173">
                  <c:v>Calificación Instalación Codificadora</c:v>
                </c:pt>
                <c:pt idx="174">
                  <c:v>Calificación Operacional Codificadoras</c:v>
                </c:pt>
                <c:pt idx="175">
                  <c:v>ELABORACION DE PLANOS</c:v>
                </c:pt>
                <c:pt idx="176">
                  <c:v>PELICULA TERMOENCOGIBLE REF. 15 MICRAS  11   PULGADAS</c:v>
                </c:pt>
                <c:pt idx="177">
                  <c:v>PROTOCOLO DE AJUSTE</c:v>
                </c:pt>
                <c:pt idx="178">
                  <c:v>SERVICIO DE ACONDICIONAMIENTO CEFA DRI</c:v>
                </c:pt>
                <c:pt idx="179">
                  <c:v>SERVICIO DE ACONDICIONAMIENTO DE CONVENIA CEFOVECIN</c:v>
                </c:pt>
                <c:pt idx="180">
                  <c:v>SERVICIO DE ACONDICIONAMIENTO DE LEPTOFERM-5</c:v>
                </c:pt>
                <c:pt idx="181">
                  <c:v>SERVICIO DE ACONDICIONAMIENTO DE VANGUARD PLUS CPV</c:v>
                </c:pt>
                <c:pt idx="182">
                  <c:v>SERVICIO DE ACONDICIONAMIENTO DURAMUNE MAX PC</c:v>
                </c:pt>
                <c:pt idx="183">
                  <c:v>SERVICIO DE ACONDICIONAMIENTO DURAMUNE PV</c:v>
                </c:pt>
                <c:pt idx="184">
                  <c:v>Servicio de Chiva</c:v>
                </c:pt>
                <c:pt idx="185">
                  <c:v>TELEFONOS (Servicios)</c:v>
                </c:pt>
                <c:pt idx="186">
                  <c:v>TRANSPORTE TERRESTRE VISITA SUCURSALES</c:v>
                </c:pt>
                <c:pt idx="187">
                  <c:v>Viajes traslados</c:v>
                </c:pt>
                <c:pt idx="188">
                  <c:v>ACUEDUCTO DE BUCARAMANGA</c:v>
                </c:pt>
                <c:pt idx="189">
                  <c:v>Ajuste precio Burbuja Today *6</c:v>
                </c:pt>
                <c:pt idx="190">
                  <c:v>Alquiler de Backin</c:v>
                </c:pt>
                <c:pt idx="191">
                  <c:v>Analisis de Ambiente</c:v>
                </c:pt>
                <c:pt idx="192">
                  <c:v>Analisis de Vertimientos</c:v>
                </c:pt>
                <c:pt idx="193">
                  <c:v>ATADOSX7 CAJAS</c:v>
                </c:pt>
                <c:pt idx="194">
                  <c:v>CAFAM EMPRESARIAL MEDIO DIA SIN ALMUERZO</c:v>
                </c:pt>
                <c:pt idx="195">
                  <c:v>Calificación de la Tecnoge Vision</c:v>
                </c:pt>
                <c:pt idx="196">
                  <c:v>Calificación Instalación Termo selladoras</c:v>
                </c:pt>
                <c:pt idx="197">
                  <c:v>CALL CENTER</c:v>
                </c:pt>
                <c:pt idx="198">
                  <c:v>ENERGIA ELECTRICA</c:v>
                </c:pt>
                <c:pt idx="199">
                  <c:v>ENERGIA ELECTRICA BUCARAMANGA</c:v>
                </c:pt>
                <c:pt idx="200">
                  <c:v>Envios internacionales</c:v>
                </c:pt>
                <c:pt idx="201">
                  <c:v>ESTUDIO GEOLECTRICO</c:v>
                </c:pt>
                <c:pt idx="202">
                  <c:v>ESTUDIO JURIDICO</c:v>
                </c:pt>
                <c:pt idx="203">
                  <c:v>GASTOS CONSULARES</c:v>
                </c:pt>
                <c:pt idx="204">
                  <c:v>INSTALACION GPRS</c:v>
                </c:pt>
                <c:pt idx="205">
                  <c:v>Medición caudal de sistema de ventilación</c:v>
                </c:pt>
                <c:pt idx="206">
                  <c:v>MONITOREO DE PARAMETROS ELECTRICOS EN ACOMETIDA</c:v>
                </c:pt>
                <c:pt idx="207">
                  <c:v>MONITOREO VEHICULOS</c:v>
                </c:pt>
                <c:pt idx="208">
                  <c:v>Pago servicio de Avantel</c:v>
                </c:pt>
                <c:pt idx="209">
                  <c:v>PALLET CON SILLAS</c:v>
                </c:pt>
                <c:pt idx="210">
                  <c:v>SERVICIO DE ACONDICIOANMIENTO DE NOVALSAN OTIC</c:v>
                </c:pt>
                <c:pt idx="211">
                  <c:v>SERVICIO DE ACONDICIONAMIENTO  BRONCHICINE CAE</c:v>
                </c:pt>
                <c:pt idx="212">
                  <c:v>SERVICIO DE ACONDICIONAMIENTO DE NEWCASTLE BRON M41</c:v>
                </c:pt>
                <c:pt idx="213">
                  <c:v>SERVICIO DE ACONDICIONAMIENTO DE POULVAC CORIZA ABC</c:v>
                </c:pt>
                <c:pt idx="214">
                  <c:v>Servicio de Acondicionamiento de Trocoxil tab x  20 mg</c:v>
                </c:pt>
                <c:pt idx="215">
                  <c:v>SERVICIO DE ACONDICIONAMIENTO PET TABS LOTE PF04042</c:v>
                </c:pt>
                <c:pt idx="216">
                  <c:v>SERVICIO DE ACONDICIONAMIENTO POULVAC CORIZA ABC</c:v>
                </c:pt>
                <c:pt idx="217">
                  <c:v>SERVICIO DE ACONDICIONAMIENTO POULVAC SE</c:v>
                </c:pt>
                <c:pt idx="218">
                  <c:v>SERVICIO DE ACONDICIONAMIENTO Pro vac</c:v>
                </c:pt>
                <c:pt idx="219">
                  <c:v>SERVICIO DE ACONDICIONAMIENTO TOXOIDE</c:v>
                </c:pt>
                <c:pt idx="220">
                  <c:v>Servicio de Acondicionamiento VANGUARD PLUS 5</c:v>
                </c:pt>
                <c:pt idx="221">
                  <c:v>Servicio de Georreferenciación</c:v>
                </c:pt>
                <c:pt idx="222">
                  <c:v>Servicio de Instalación GPS para Cuarto frio</c:v>
                </c:pt>
                <c:pt idx="223">
                  <c:v>Servicio de termo sellado para el producto maxilax</c:v>
                </c:pt>
                <c:pt idx="224">
                  <c:v>SERVICIO DE TORNO</c:v>
                </c:pt>
                <c:pt idx="225">
                  <c:v>SERVICIO DE VACTOR LIMPIEZA DE TUBERIA E INSPECCIÓN</c:v>
                </c:pt>
                <c:pt idx="226">
                  <c:v>Solicitud de interrogatorio de parte anticipado</c:v>
                </c:pt>
                <c:pt idx="227">
                  <c:v>soporte telemercadeo</c:v>
                </c:pt>
                <c:pt idx="228">
                  <c:v>TELEFONO 5780280 CUCUTA</c:v>
                </c:pt>
                <c:pt idx="229">
                  <c:v>VIGILANCIA ELECTRONICA BQUILLA</c:v>
                </c:pt>
              </c:strCache>
            </c:strRef>
          </c:cat>
          <c:val>
            <c:numRef>
              <c:f>SERVICIOS!$C$2:$C$231</c:f>
              <c:numCache>
                <c:formatCode>General</c:formatCode>
                <c:ptCount val="230"/>
                <c:pt idx="0">
                  <c:v>1758</c:v>
                </c:pt>
                <c:pt idx="1">
                  <c:v>1735</c:v>
                </c:pt>
                <c:pt idx="2">
                  <c:v>1118</c:v>
                </c:pt>
                <c:pt idx="3">
                  <c:v>985</c:v>
                </c:pt>
                <c:pt idx="4">
                  <c:v>736</c:v>
                </c:pt>
                <c:pt idx="5">
                  <c:v>691</c:v>
                </c:pt>
                <c:pt idx="6">
                  <c:v>651</c:v>
                </c:pt>
                <c:pt idx="7">
                  <c:v>650</c:v>
                </c:pt>
                <c:pt idx="8">
                  <c:v>622</c:v>
                </c:pt>
                <c:pt idx="9">
                  <c:v>555</c:v>
                </c:pt>
                <c:pt idx="10">
                  <c:v>458</c:v>
                </c:pt>
                <c:pt idx="11">
                  <c:v>354</c:v>
                </c:pt>
                <c:pt idx="12">
                  <c:v>328</c:v>
                </c:pt>
                <c:pt idx="13">
                  <c:v>282</c:v>
                </c:pt>
                <c:pt idx="14">
                  <c:v>270</c:v>
                </c:pt>
                <c:pt idx="15">
                  <c:v>268</c:v>
                </c:pt>
                <c:pt idx="16">
                  <c:v>217</c:v>
                </c:pt>
                <c:pt idx="17">
                  <c:v>216</c:v>
                </c:pt>
                <c:pt idx="18">
                  <c:v>178</c:v>
                </c:pt>
                <c:pt idx="19">
                  <c:v>172</c:v>
                </c:pt>
                <c:pt idx="20">
                  <c:v>168</c:v>
                </c:pt>
                <c:pt idx="21">
                  <c:v>167</c:v>
                </c:pt>
                <c:pt idx="22">
                  <c:v>154</c:v>
                </c:pt>
                <c:pt idx="23">
                  <c:v>152</c:v>
                </c:pt>
                <c:pt idx="24">
                  <c:v>150</c:v>
                </c:pt>
                <c:pt idx="25">
                  <c:v>149</c:v>
                </c:pt>
                <c:pt idx="26">
                  <c:v>144</c:v>
                </c:pt>
                <c:pt idx="27">
                  <c:v>134</c:v>
                </c:pt>
                <c:pt idx="28">
                  <c:v>120</c:v>
                </c:pt>
                <c:pt idx="29">
                  <c:v>119</c:v>
                </c:pt>
                <c:pt idx="30">
                  <c:v>117</c:v>
                </c:pt>
                <c:pt idx="31">
                  <c:v>108</c:v>
                </c:pt>
                <c:pt idx="32">
                  <c:v>106</c:v>
                </c:pt>
                <c:pt idx="33">
                  <c:v>97</c:v>
                </c:pt>
                <c:pt idx="34">
                  <c:v>96</c:v>
                </c:pt>
                <c:pt idx="35">
                  <c:v>95</c:v>
                </c:pt>
                <c:pt idx="36">
                  <c:v>93</c:v>
                </c:pt>
                <c:pt idx="37">
                  <c:v>86</c:v>
                </c:pt>
                <c:pt idx="38">
                  <c:v>82</c:v>
                </c:pt>
                <c:pt idx="39">
                  <c:v>81</c:v>
                </c:pt>
                <c:pt idx="40">
                  <c:v>73</c:v>
                </c:pt>
                <c:pt idx="41">
                  <c:v>58</c:v>
                </c:pt>
                <c:pt idx="42">
                  <c:v>56</c:v>
                </c:pt>
                <c:pt idx="43">
                  <c:v>56</c:v>
                </c:pt>
                <c:pt idx="44">
                  <c:v>51</c:v>
                </c:pt>
                <c:pt idx="45">
                  <c:v>50</c:v>
                </c:pt>
                <c:pt idx="46">
                  <c:v>48</c:v>
                </c:pt>
                <c:pt idx="47">
                  <c:v>42</c:v>
                </c:pt>
                <c:pt idx="48">
                  <c:v>39</c:v>
                </c:pt>
                <c:pt idx="49">
                  <c:v>39</c:v>
                </c:pt>
                <c:pt idx="50">
                  <c:v>38</c:v>
                </c:pt>
                <c:pt idx="51">
                  <c:v>38</c:v>
                </c:pt>
                <c:pt idx="52">
                  <c:v>36</c:v>
                </c:pt>
                <c:pt idx="53">
                  <c:v>33</c:v>
                </c:pt>
                <c:pt idx="54">
                  <c:v>33</c:v>
                </c:pt>
                <c:pt idx="55">
                  <c:v>30</c:v>
                </c:pt>
                <c:pt idx="56">
                  <c:v>27</c:v>
                </c:pt>
                <c:pt idx="57">
                  <c:v>27</c:v>
                </c:pt>
                <c:pt idx="58">
                  <c:v>25</c:v>
                </c:pt>
                <c:pt idx="59">
                  <c:v>25</c:v>
                </c:pt>
                <c:pt idx="60">
                  <c:v>22</c:v>
                </c:pt>
                <c:pt idx="61">
                  <c:v>21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19</c:v>
                </c:pt>
                <c:pt idx="68">
                  <c:v>18</c:v>
                </c:pt>
                <c:pt idx="69">
                  <c:v>18</c:v>
                </c:pt>
                <c:pt idx="70">
                  <c:v>17</c:v>
                </c:pt>
                <c:pt idx="71">
                  <c:v>16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14</c:v>
                </c:pt>
                <c:pt idx="79">
                  <c:v>13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10</c:v>
                </c:pt>
                <c:pt idx="89">
                  <c:v>10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F-4365-9098-06E5FFF7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82528"/>
        <c:axId val="80584064"/>
      </c:barChart>
      <c:lineChart>
        <c:grouping val="standard"/>
        <c:varyColors val="0"/>
        <c:ser>
          <c:idx val="1"/>
          <c:order val="1"/>
          <c:spPr>
            <a:ln w="3175" cmpd="dbl"/>
          </c:spPr>
          <c:cat>
            <c:strRef>
              <c:f>SERVICIOS!$B$2:$B$231</c:f>
              <c:strCache>
                <c:ptCount val="230"/>
                <c:pt idx="0">
                  <c:v>DISTRIBUCION Y TRANSPORTE REEXPEDICIONES</c:v>
                </c:pt>
                <c:pt idx="1">
                  <c:v>Transporte Mercancia</c:v>
                </c:pt>
                <c:pt idx="2">
                  <c:v>SERVICIO VIGILANCIA</c:v>
                </c:pt>
                <c:pt idx="3">
                  <c:v>SERVICIO DE ALMACENAMIENTO DE MERCANCIA</c:v>
                </c:pt>
                <c:pt idx="4">
                  <c:v>HABITACION HOTEL</c:v>
                </c:pt>
                <c:pt idx="5">
                  <c:v>Carge Y Descargue De Mercancias</c:v>
                </c:pt>
                <c:pt idx="6">
                  <c:v>Transporte de Pasajeros</c:v>
                </c:pt>
                <c:pt idx="7">
                  <c:v>PERSONAL TEMPORAL</c:v>
                </c:pt>
                <c:pt idx="8">
                  <c:v>ENVIO MERCANCIA</c:v>
                </c:pt>
                <c:pt idx="9">
                  <c:v>PRUEBA POLIGRAFO</c:v>
                </c:pt>
                <c:pt idx="10">
                  <c:v>SERVICIOS DE DESTRUCCION DE RESIDUOS QUIMICOS</c:v>
                </c:pt>
                <c:pt idx="11">
                  <c:v>Transporte en alquileres muebles y enseres</c:v>
                </c:pt>
                <c:pt idx="12">
                  <c:v>Tramites y licencias</c:v>
                </c:pt>
                <c:pt idx="13">
                  <c:v>SERVICIO DE LAVANDERIA</c:v>
                </c:pt>
                <c:pt idx="14">
                  <c:v>TRANSPORTE</c:v>
                </c:pt>
                <c:pt idx="15">
                  <c:v>CARGUES Y DESCARGUES-EXTERNOS</c:v>
                </c:pt>
                <c:pt idx="16">
                  <c:v>ALOJAMIENTO</c:v>
                </c:pt>
                <c:pt idx="17">
                  <c:v>8-Sancion  / Multas</c:v>
                </c:pt>
                <c:pt idx="18">
                  <c:v>Visitas Domiciliarias</c:v>
                </c:pt>
                <c:pt idx="19">
                  <c:v>SERVICIO DE TRANSPORTE TURNO NOCHE</c:v>
                </c:pt>
                <c:pt idx="20">
                  <c:v>SERVICIO DE TRANSPORTE DE MCIAS EN MONTACARGA</c:v>
                </c:pt>
                <c:pt idx="21">
                  <c:v>Servicios Hoteleros</c:v>
                </c:pt>
                <c:pt idx="22">
                  <c:v>SERVICIOS OCASIONALES DE ASEO</c:v>
                </c:pt>
                <c:pt idx="23">
                  <c:v>ENVIOS AEREOS</c:v>
                </c:pt>
                <c:pt idx="24">
                  <c:v>Monitoreo De Alarmas</c:v>
                </c:pt>
                <c:pt idx="25">
                  <c:v>A.I.U. TEMPORALES</c:v>
                </c:pt>
                <c:pt idx="26">
                  <c:v>Transporte montacargas</c:v>
                </c:pt>
                <c:pt idx="27">
                  <c:v>Servicio Recarga de Cartucho</c:v>
                </c:pt>
                <c:pt idx="28">
                  <c:v>MONITOREO ALARMAR</c:v>
                </c:pt>
                <c:pt idx="29">
                  <c:v>SERVICIO DE TAXIS</c:v>
                </c:pt>
                <c:pt idx="30">
                  <c:v>Rastreo Satelital</c:v>
                </c:pt>
                <c:pt idx="31">
                  <c:v>Calificacion cuarto frio</c:v>
                </c:pt>
                <c:pt idx="32">
                  <c:v>Higienizador  Limpiador Sistema A.A.</c:v>
                </c:pt>
                <c:pt idx="33">
                  <c:v>ESCOLTA</c:v>
                </c:pt>
                <c:pt idx="34">
                  <c:v>Arreglos Florales</c:v>
                </c:pt>
                <c:pt idx="35">
                  <c:v>A I  U  VIGILANCIA</c:v>
                </c:pt>
                <c:pt idx="36">
                  <c:v>Transporte de caliche</c:v>
                </c:pt>
                <c:pt idx="37">
                  <c:v>Servicio De Maquila</c:v>
                </c:pt>
                <c:pt idx="38">
                  <c:v>pago medicina prepagada</c:v>
                </c:pt>
                <c:pt idx="39">
                  <c:v>Servico Mensajeria</c:v>
                </c:pt>
                <c:pt idx="40">
                  <c:v>Servicio Tecnico</c:v>
                </c:pt>
                <c:pt idx="41">
                  <c:v>CALIFICACION DESEMPEÑO</c:v>
                </c:pt>
                <c:pt idx="42">
                  <c:v>ESTACION DE CAFÉ PERMANENTE</c:v>
                </c:pt>
                <c:pt idx="43">
                  <c:v>Viajes Nacional</c:v>
                </c:pt>
                <c:pt idx="44">
                  <c:v>Servicio de Notivias</c:v>
                </c:pt>
                <c:pt idx="45">
                  <c:v>FLETES ENTREGA MCIA - TAXI</c:v>
                </c:pt>
                <c:pt idx="46">
                  <c:v>Viajes Internacional</c:v>
                </c:pt>
                <c:pt idx="47">
                  <c:v>Alquiler De Sillas</c:v>
                </c:pt>
                <c:pt idx="48">
                  <c:v>CALIFICACION CONGELADOR</c:v>
                </c:pt>
                <c:pt idx="49">
                  <c:v>Estudio de Seguridad</c:v>
                </c:pt>
                <c:pt idx="50">
                  <c:v>Coordinacion Logistica</c:v>
                </c:pt>
                <c:pt idx="51">
                  <c:v>SERVICIO DE SEGURIDAD MOTORIZADA</c:v>
                </c:pt>
                <c:pt idx="52">
                  <c:v>Grabacion Operadora Planta Telefonica</c:v>
                </c:pt>
                <c:pt idx="53">
                  <c:v>Servicio De Internet</c:v>
                </c:pt>
                <c:pt idx="54">
                  <c:v>Show Evento</c:v>
                </c:pt>
                <c:pt idx="55">
                  <c:v>ANALISIS MICROBIOLOGICO</c:v>
                </c:pt>
                <c:pt idx="56">
                  <c:v>Alistamiento de Mercados colaboradores</c:v>
                </c:pt>
                <c:pt idx="57">
                  <c:v>Servicio de mantenimiento,  equipos de oficina</c:v>
                </c:pt>
                <c:pt idx="58">
                  <c:v>Estudio</c:v>
                </c:pt>
                <c:pt idx="59">
                  <c:v>Fletes marítimos</c:v>
                </c:pt>
                <c:pt idx="60">
                  <c:v>Presentacion musical</c:v>
                </c:pt>
                <c:pt idx="61">
                  <c:v>Toma De Fotografía</c:v>
                </c:pt>
                <c:pt idx="62">
                  <c:v>CARGUES Y DESCARGUES PEREIRA</c:v>
                </c:pt>
                <c:pt idx="63">
                  <c:v>CONCEPTO TECNICO BOMBEROS</c:v>
                </c:pt>
                <c:pt idx="64">
                  <c:v>Estudio satisfacción clientes</c:v>
                </c:pt>
                <c:pt idx="65">
                  <c:v>Servicio Aseo Bodegas</c:v>
                </c:pt>
                <c:pt idx="66">
                  <c:v>Servicio de mantenimiento de aspiradora</c:v>
                </c:pt>
                <c:pt idx="67">
                  <c:v>9-Diferencia en Viajes</c:v>
                </c:pt>
                <c:pt idx="68">
                  <c:v>REVISION TECNICA  DE  BOMBEROS A INSTALACIONES</c:v>
                </c:pt>
                <c:pt idx="69">
                  <c:v>SERVICIO DECONTRATACION DE PERSONAL</c:v>
                </c:pt>
                <c:pt idx="70">
                  <c:v>SERVICIO HOTELERO BQUILLA</c:v>
                </c:pt>
                <c:pt idx="71">
                  <c:v>SERVICIO DESODORIZAR PROHYGIENE</c:v>
                </c:pt>
                <c:pt idx="72">
                  <c:v>ESCOMBROS</c:v>
                </c:pt>
                <c:pt idx="73">
                  <c:v>RECERTIFICACIONES</c:v>
                </c:pt>
                <c:pt idx="74">
                  <c:v>Reposicion Celulares</c:v>
                </c:pt>
                <c:pt idx="75">
                  <c:v>SERVICIO DE ACONDICIONAMIENTO Mg Bac</c:v>
                </c:pt>
                <c:pt idx="76">
                  <c:v>SONIDO</c:v>
                </c:pt>
                <c:pt idx="77">
                  <c:v>VENTILADOR</c:v>
                </c:pt>
                <c:pt idx="78">
                  <c:v>SERVICIO DE ACONDICIONAMIENTO SUVAXYN RESPIFEND</c:v>
                </c:pt>
                <c:pt idx="79">
                  <c:v>FOTOGRAFIA OPEN MARKET</c:v>
                </c:pt>
                <c:pt idx="80">
                  <c:v>ARREGLOS AMBIENTALES CILOG (PLANTAS).</c:v>
                </c:pt>
                <c:pt idx="81">
                  <c:v>SERVICIO DE ACONDICIONAMIENTO BURSA PLEX1</c:v>
                </c:pt>
                <c:pt idx="82">
                  <c:v>Servicio de Acondicionamiento Linco- Spectin 880</c:v>
                </c:pt>
                <c:pt idx="83">
                  <c:v>CALIFICACION DE DISEÑO</c:v>
                </c:pt>
                <c:pt idx="84">
                  <c:v>canal dedicado</c:v>
                </c:pt>
                <c:pt idx="85">
                  <c:v>Personal de Protocolo</c:v>
                </c:pt>
                <c:pt idx="86">
                  <c:v>PRESENTADOR/A</c:v>
                </c:pt>
                <c:pt idx="87">
                  <c:v>SUMINISTRO DE AGUA POTABLE</c:v>
                </c:pt>
                <c:pt idx="88">
                  <c:v>SERVICIO DE ACONDICIONAMIENTO DE VANGUARD PLUS 5</c:v>
                </c:pt>
                <c:pt idx="89">
                  <c:v>SERVICIO DE ACONDICIONAMIENTO FEL-O-VAX PCT</c:v>
                </c:pt>
                <c:pt idx="90">
                  <c:v>EMISION DE FACTURACION ELECTRONICA</c:v>
                </c:pt>
                <c:pt idx="91">
                  <c:v>MANTENIMIENTO CAJA FUERTE</c:v>
                </c:pt>
                <c:pt idx="92">
                  <c:v>Recarga cilindros CF (Acetileno, Oxigeno, Nitrogeno)</c:v>
                </c:pt>
                <c:pt idx="93">
                  <c:v>SERVICIO DE ACONDICIONAMIENTO DE POULVAC BRON M41</c:v>
                </c:pt>
                <c:pt idx="94">
                  <c:v>SERVICIO DE ACONDICIONAMIENTO Poulvac Bursa</c:v>
                </c:pt>
                <c:pt idx="95">
                  <c:v>SERVICIO DE ACONDICIONAMIENTO Poulvac Maternavac</c:v>
                </c:pt>
                <c:pt idx="96">
                  <c:v>SERVICIO DE ACONDICIONAMIENTO Poxine</c:v>
                </c:pt>
                <c:pt idx="97">
                  <c:v>SERVICIO SPRAY AROMATIZADOR SPRINGTIME</c:v>
                </c:pt>
                <c:pt idx="98">
                  <c:v>Alquiler de Stand</c:v>
                </c:pt>
                <c:pt idx="99">
                  <c:v>ELABORACION DE ARCHIVADOR</c:v>
                </c:pt>
                <c:pt idx="100">
                  <c:v>PATROCINIO</c:v>
                </c:pt>
                <c:pt idx="101">
                  <c:v>SERVICIO DE ACONDICIONAMIENTO EXCEDE</c:v>
                </c:pt>
                <c:pt idx="102">
                  <c:v>SERVICIO DE ACONDICIONAMIENTO SUVAXYN MH ONE</c:v>
                </c:pt>
                <c:pt idx="103">
                  <c:v>Adecuacion Salon Capacitacion</c:v>
                </c:pt>
                <c:pt idx="104">
                  <c:v>ATENCION CLIENTES DESTINATARIOS</c:v>
                </c:pt>
                <c:pt idx="105">
                  <c:v>AVALUO COMERCIAL</c:v>
                </c:pt>
                <c:pt idx="106">
                  <c:v>CAFAM EMPRESARIAL DIA CON ALMUERZO</c:v>
                </c:pt>
                <c:pt idx="107">
                  <c:v>Calificacion cadena de frio congelación</c:v>
                </c:pt>
                <c:pt idx="108">
                  <c:v>Estudio de verificación de los procesos CEDI</c:v>
                </c:pt>
                <c:pt idx="109">
                  <c:v>SERVICIO DE ACONDICIOANMIENTO DE Cattle Máster Gold FP</c:v>
                </c:pt>
                <c:pt idx="110">
                  <c:v>SERVICIO DE ACONDICIONAMIENTO NOVALSAN OTIC</c:v>
                </c:pt>
                <c:pt idx="111">
                  <c:v>SERVICIO DE ACONDICIONAMIENTO Nuew castle la sota</c:v>
                </c:pt>
                <c:pt idx="112">
                  <c:v>Servicio de mesa</c:v>
                </c:pt>
                <c:pt idx="113">
                  <c:v>VIATICOS BAJO POLL</c:v>
                </c:pt>
                <c:pt idx="114">
                  <c:v>CALIFICACION DE INSTALACION</c:v>
                </c:pt>
                <c:pt idx="115">
                  <c:v>CALIFICACION OPERACIONAL</c:v>
                </c:pt>
                <c:pt idx="116">
                  <c:v>Servicio Bolseo Termoencogible</c:v>
                </c:pt>
                <c:pt idx="117">
                  <c:v>Servicio de Acondicionamiento  RELSURE PCV</c:v>
                </c:pt>
                <c:pt idx="118">
                  <c:v>SERVICIO DE ACONDICIONAMIENTO FLUVAC INNOVATOR</c:v>
                </c:pt>
                <c:pt idx="119">
                  <c:v>SERVICIO DE ACONDICIONAMIENTO Va chick vac</c:v>
                </c:pt>
                <c:pt idx="120">
                  <c:v>SERVICIO DE MODELAJE</c:v>
                </c:pt>
                <c:pt idx="121">
                  <c:v>ACOMPAÑAMIENTO VEHICULAR BUCARAMANGA 1</c:v>
                </c:pt>
                <c:pt idx="122">
                  <c:v>CALIFICACION DE DESEMPEÑO FURGON REFRIGERADO</c:v>
                </c:pt>
                <c:pt idx="123">
                  <c:v>CALIFICACIÓN DE SISTEMA DE VENTILACIÓN</c:v>
                </c:pt>
                <c:pt idx="124">
                  <c:v>Enchape porcelanato</c:v>
                </c:pt>
                <c:pt idx="125">
                  <c:v>LAVADO Y DESINFECCIÓN DE CANASTILLAS</c:v>
                </c:pt>
                <c:pt idx="126">
                  <c:v>Microbiologico agua potable</c:v>
                </c:pt>
                <c:pt idx="127">
                  <c:v>REEXPEDICIONES CALI</c:v>
                </c:pt>
                <c:pt idx="128">
                  <c:v>SALÒN  EVENTOS.</c:v>
                </c:pt>
                <c:pt idx="129">
                  <c:v>SERVICIO DE ACONDICIONAMIENTO AE Poxine</c:v>
                </c:pt>
                <c:pt idx="130">
                  <c:v>SERVICIO DE ACONDICIONAMIENTO CLAVAMOX 125 MG</c:v>
                </c:pt>
                <c:pt idx="131">
                  <c:v>SERVICIO DE ACONDICIONAMIENTO FOSTERA</c:v>
                </c:pt>
                <c:pt idx="132">
                  <c:v>Servicio de Acondicionamiento PEST VAC</c:v>
                </c:pt>
                <c:pt idx="133">
                  <c:v>SERVICIO DE ACONDICIONAMIENTO POULVAC  E- COLI</c:v>
                </c:pt>
                <c:pt idx="134">
                  <c:v>SERVICIO DE ACONDICIONAMIENTO Poulvac Bursine</c:v>
                </c:pt>
                <c:pt idx="135">
                  <c:v>Servicio De Dominio Open Market</c:v>
                </c:pt>
                <c:pt idx="136">
                  <c:v>SERVICIO DE LAVANDERIA HOTEL</c:v>
                </c:pt>
                <c:pt idx="137">
                  <c:v>TRASLADO EQUIPO EN GRUA</c:v>
                </c:pt>
                <c:pt idx="138">
                  <c:v>CALIFICACION ELECTROSELLADORA</c:v>
                </c:pt>
                <c:pt idx="139">
                  <c:v>ENVIO DOCUMENTOS</c:v>
                </c:pt>
                <c:pt idx="140">
                  <c:v>Estudio de suelos</c:v>
                </c:pt>
                <c:pt idx="141">
                  <c:v>RECALIFICACION CONGELADOR</c:v>
                </c:pt>
                <c:pt idx="142">
                  <c:v>Servicio de Acondicionamiento  SPIROVAC L5</c:v>
                </c:pt>
                <c:pt idx="143">
                  <c:v>SERVICIO DE ACONDICIONAMIENTO BRONQUITIS</c:v>
                </c:pt>
                <c:pt idx="144">
                  <c:v>SERVICIO DE ACONDICIONAMIENTO CLAVAMOX  62.5 MG</c:v>
                </c:pt>
                <c:pt idx="145">
                  <c:v>SERVICIO DE ACONDICIONAMIENTO CLAVAMOX 250 MG</c:v>
                </c:pt>
                <c:pt idx="146">
                  <c:v>SERVICIO DE ACONDICIONAMIENTO DE AE VAC</c:v>
                </c:pt>
                <c:pt idx="147">
                  <c:v>Servicio de Acondicionamiento DECTOMAX INJ 10 MG/ML X 20 ML</c:v>
                </c:pt>
                <c:pt idx="148">
                  <c:v>SERVICIO DE ACONDICIONAMIENTO EQUEST JERINGA</c:v>
                </c:pt>
                <c:pt idx="149">
                  <c:v>SERVICIO DE ACONDICIONAMIENTO Rabvac 3 TF</c:v>
                </c:pt>
                <c:pt idx="150">
                  <c:v>ASEO (Servicios Publlicos)</c:v>
                </c:pt>
                <c:pt idx="151">
                  <c:v>Calificación Inkjet</c:v>
                </c:pt>
                <c:pt idx="152">
                  <c:v>Calificación Túneles de Termosellado</c:v>
                </c:pt>
                <c:pt idx="153">
                  <c:v>Media Maraton Bogotá</c:v>
                </c:pt>
                <c:pt idx="154">
                  <c:v>REGISTRO ICA</c:v>
                </c:pt>
                <c:pt idx="155">
                  <c:v>SERVICIO DE ACONDICIONAMIENTO CODIFICADO POULVAC BURSA F</c:v>
                </c:pt>
                <c:pt idx="156">
                  <c:v>SERVICIO DE ACONDICIONAMIENTO DE POULVAC NEWCASTLE LA SOTA</c:v>
                </c:pt>
                <c:pt idx="157">
                  <c:v>SERVICIO DE ACONDICIONAMIENTO DURAMUNE 5 CVK</c:v>
                </c:pt>
                <c:pt idx="158">
                  <c:v>SERVICIO DE ACONDICIONAMIENTO Duramune DA2L</c:v>
                </c:pt>
                <c:pt idx="159">
                  <c:v>SERVICIO DE ACONDICIONAMIENTO Newcastle B1</c:v>
                </c:pt>
                <c:pt idx="160">
                  <c:v>SERVICIO DE ACONDICIONAMIENTO Poulvac Pabvac</c:v>
                </c:pt>
                <c:pt idx="161">
                  <c:v>SERVICIO DE ACONDICIONAMIENTO SPECTRAMAST DC</c:v>
                </c:pt>
                <c:pt idx="162">
                  <c:v>SERVICIO DE FABRICACIÓN DE FUNDAS</c:v>
                </c:pt>
                <c:pt idx="163">
                  <c:v>SERVICIO MONITOREO VIGILANCIA MEDELLIN</c:v>
                </c:pt>
                <c:pt idx="164">
                  <c:v>SERVICIO SEGURIDAD  INFORMATICA</c:v>
                </c:pt>
                <c:pt idx="165">
                  <c:v>TELEFONOS BUCARAMANGA</c:v>
                </c:pt>
                <c:pt idx="166">
                  <c:v>VIDEO Y EQUIPO TECNICO.</c:v>
                </c:pt>
                <c:pt idx="167">
                  <c:v>Visitas Domiciliarias + poligrafía</c:v>
                </c:pt>
                <c:pt idx="168">
                  <c:v>ACOMPAÑAMIENTO VEHICULAR BUCARAMANGA</c:v>
                </c:pt>
                <c:pt idx="169">
                  <c:v>acondicionamiento FEL-O-VAX PET CALCIVAS</c:v>
                </c:pt>
                <c:pt idx="170">
                  <c:v>acondicionamiento SUVAXYN RESPIFEND * 125 DS</c:v>
                </c:pt>
                <c:pt idx="171">
                  <c:v>Análisis de cargas en bodega</c:v>
                </c:pt>
                <c:pt idx="172">
                  <c:v>CALIFICACION DE INSTALACION FURGON REFRIGERADO</c:v>
                </c:pt>
                <c:pt idx="173">
                  <c:v>Calificación Instalación Codificadora</c:v>
                </c:pt>
                <c:pt idx="174">
                  <c:v>Calificación Operacional Codificadoras</c:v>
                </c:pt>
                <c:pt idx="175">
                  <c:v>ELABORACION DE PLANOS</c:v>
                </c:pt>
                <c:pt idx="176">
                  <c:v>PELICULA TERMOENCOGIBLE REF. 15 MICRAS  11   PULGADAS</c:v>
                </c:pt>
                <c:pt idx="177">
                  <c:v>PROTOCOLO DE AJUSTE</c:v>
                </c:pt>
                <c:pt idx="178">
                  <c:v>SERVICIO DE ACONDICIONAMIENTO CEFA DRI</c:v>
                </c:pt>
                <c:pt idx="179">
                  <c:v>SERVICIO DE ACONDICIONAMIENTO DE CONVENIA CEFOVECIN</c:v>
                </c:pt>
                <c:pt idx="180">
                  <c:v>SERVICIO DE ACONDICIONAMIENTO DE LEPTOFERM-5</c:v>
                </c:pt>
                <c:pt idx="181">
                  <c:v>SERVICIO DE ACONDICIONAMIENTO DE VANGUARD PLUS CPV</c:v>
                </c:pt>
                <c:pt idx="182">
                  <c:v>SERVICIO DE ACONDICIONAMIENTO DURAMUNE MAX PC</c:v>
                </c:pt>
                <c:pt idx="183">
                  <c:v>SERVICIO DE ACONDICIONAMIENTO DURAMUNE PV</c:v>
                </c:pt>
                <c:pt idx="184">
                  <c:v>Servicio de Chiva</c:v>
                </c:pt>
                <c:pt idx="185">
                  <c:v>TELEFONOS (Servicios)</c:v>
                </c:pt>
                <c:pt idx="186">
                  <c:v>TRANSPORTE TERRESTRE VISITA SUCURSALES</c:v>
                </c:pt>
                <c:pt idx="187">
                  <c:v>Viajes traslados</c:v>
                </c:pt>
                <c:pt idx="188">
                  <c:v>ACUEDUCTO DE BUCARAMANGA</c:v>
                </c:pt>
                <c:pt idx="189">
                  <c:v>Ajuste precio Burbuja Today *6</c:v>
                </c:pt>
                <c:pt idx="190">
                  <c:v>Alquiler de Backin</c:v>
                </c:pt>
                <c:pt idx="191">
                  <c:v>Analisis de Ambiente</c:v>
                </c:pt>
                <c:pt idx="192">
                  <c:v>Analisis de Vertimientos</c:v>
                </c:pt>
                <c:pt idx="193">
                  <c:v>ATADOSX7 CAJAS</c:v>
                </c:pt>
                <c:pt idx="194">
                  <c:v>CAFAM EMPRESARIAL MEDIO DIA SIN ALMUERZO</c:v>
                </c:pt>
                <c:pt idx="195">
                  <c:v>Calificación de la Tecnoge Vision</c:v>
                </c:pt>
                <c:pt idx="196">
                  <c:v>Calificación Instalación Termo selladoras</c:v>
                </c:pt>
                <c:pt idx="197">
                  <c:v>CALL CENTER</c:v>
                </c:pt>
                <c:pt idx="198">
                  <c:v>ENERGIA ELECTRICA</c:v>
                </c:pt>
                <c:pt idx="199">
                  <c:v>ENERGIA ELECTRICA BUCARAMANGA</c:v>
                </c:pt>
                <c:pt idx="200">
                  <c:v>Envios internacionales</c:v>
                </c:pt>
                <c:pt idx="201">
                  <c:v>ESTUDIO GEOLECTRICO</c:v>
                </c:pt>
                <c:pt idx="202">
                  <c:v>ESTUDIO JURIDICO</c:v>
                </c:pt>
                <c:pt idx="203">
                  <c:v>GASTOS CONSULARES</c:v>
                </c:pt>
                <c:pt idx="204">
                  <c:v>INSTALACION GPRS</c:v>
                </c:pt>
                <c:pt idx="205">
                  <c:v>Medición caudal de sistema de ventilación</c:v>
                </c:pt>
                <c:pt idx="206">
                  <c:v>MONITOREO DE PARAMETROS ELECTRICOS EN ACOMETIDA</c:v>
                </c:pt>
                <c:pt idx="207">
                  <c:v>MONITOREO VEHICULOS</c:v>
                </c:pt>
                <c:pt idx="208">
                  <c:v>Pago servicio de Avantel</c:v>
                </c:pt>
                <c:pt idx="209">
                  <c:v>PALLET CON SILLAS</c:v>
                </c:pt>
                <c:pt idx="210">
                  <c:v>SERVICIO DE ACONDICIOANMIENTO DE NOVALSAN OTIC</c:v>
                </c:pt>
                <c:pt idx="211">
                  <c:v>SERVICIO DE ACONDICIONAMIENTO  BRONCHICINE CAE</c:v>
                </c:pt>
                <c:pt idx="212">
                  <c:v>SERVICIO DE ACONDICIONAMIENTO DE NEWCASTLE BRON M41</c:v>
                </c:pt>
                <c:pt idx="213">
                  <c:v>SERVICIO DE ACONDICIONAMIENTO DE POULVAC CORIZA ABC</c:v>
                </c:pt>
                <c:pt idx="214">
                  <c:v>Servicio de Acondicionamiento de Trocoxil tab x  20 mg</c:v>
                </c:pt>
                <c:pt idx="215">
                  <c:v>SERVICIO DE ACONDICIONAMIENTO PET TABS LOTE PF04042</c:v>
                </c:pt>
                <c:pt idx="216">
                  <c:v>SERVICIO DE ACONDICIONAMIENTO POULVAC CORIZA ABC</c:v>
                </c:pt>
                <c:pt idx="217">
                  <c:v>SERVICIO DE ACONDICIONAMIENTO POULVAC SE</c:v>
                </c:pt>
                <c:pt idx="218">
                  <c:v>SERVICIO DE ACONDICIONAMIENTO Pro vac</c:v>
                </c:pt>
                <c:pt idx="219">
                  <c:v>SERVICIO DE ACONDICIONAMIENTO TOXOIDE</c:v>
                </c:pt>
                <c:pt idx="220">
                  <c:v>Servicio de Acondicionamiento VANGUARD PLUS 5</c:v>
                </c:pt>
                <c:pt idx="221">
                  <c:v>Servicio de Georreferenciación</c:v>
                </c:pt>
                <c:pt idx="222">
                  <c:v>Servicio de Instalación GPS para Cuarto frio</c:v>
                </c:pt>
                <c:pt idx="223">
                  <c:v>Servicio de termo sellado para el producto maxilax</c:v>
                </c:pt>
                <c:pt idx="224">
                  <c:v>SERVICIO DE TORNO</c:v>
                </c:pt>
                <c:pt idx="225">
                  <c:v>SERVICIO DE VACTOR LIMPIEZA DE TUBERIA E INSPECCIÓN</c:v>
                </c:pt>
                <c:pt idx="226">
                  <c:v>Solicitud de interrogatorio de parte anticipado</c:v>
                </c:pt>
                <c:pt idx="227">
                  <c:v>soporte telemercadeo</c:v>
                </c:pt>
                <c:pt idx="228">
                  <c:v>TELEFONO 5780280 CUCUTA</c:v>
                </c:pt>
                <c:pt idx="229">
                  <c:v>VIGILANCIA ELECTRONICA BQUILLA</c:v>
                </c:pt>
              </c:strCache>
            </c:strRef>
          </c:cat>
          <c:val>
            <c:numRef>
              <c:f>SERVICIOS!$F$2:$F$231</c:f>
              <c:numCache>
                <c:formatCode>0.00%</c:formatCode>
                <c:ptCount val="230"/>
                <c:pt idx="0">
                  <c:v>0.10690179385831559</c:v>
                </c:pt>
                <c:pt idx="1">
                  <c:v>0.21240498631802979</c:v>
                </c:pt>
                <c:pt idx="2">
                  <c:v>0.28038917604134994</c:v>
                </c:pt>
                <c:pt idx="3">
                  <c:v>0.34028580115536633</c:v>
                </c:pt>
                <c:pt idx="4">
                  <c:v>0.38504104591061106</c:v>
                </c:pt>
                <c:pt idx="5">
                  <c:v>0.42705989662511395</c:v>
                </c:pt>
                <c:pt idx="6">
                  <c:v>0.46664639708117961</c:v>
                </c:pt>
                <c:pt idx="7">
                  <c:v>0.50617208878078435</c:v>
                </c:pt>
                <c:pt idx="8">
                  <c:v>0.54399513529948307</c:v>
                </c:pt>
                <c:pt idx="9">
                  <c:v>0.57774399513529939</c:v>
                </c:pt>
                <c:pt idx="10">
                  <c:v>0.60559440559440547</c:v>
                </c:pt>
                <c:pt idx="11">
                  <c:v>0.62712070538157483</c:v>
                </c:pt>
                <c:pt idx="12">
                  <c:v>0.64706597750076</c:v>
                </c:pt>
                <c:pt idx="13">
                  <c:v>0.66421404682274232</c:v>
                </c:pt>
                <c:pt idx="14">
                  <c:v>0.68063241106719352</c:v>
                </c:pt>
                <c:pt idx="15">
                  <c:v>0.69692915779872289</c:v>
                </c:pt>
                <c:pt idx="16">
                  <c:v>0.71012465795074475</c:v>
                </c:pt>
                <c:pt idx="17">
                  <c:v>0.72325934934630576</c:v>
                </c:pt>
                <c:pt idx="18">
                  <c:v>0.73408330799635135</c:v>
                </c:pt>
                <c:pt idx="19">
                  <c:v>0.74454241410763133</c:v>
                </c:pt>
                <c:pt idx="20">
                  <c:v>0.75475828519306765</c:v>
                </c:pt>
                <c:pt idx="21">
                  <c:v>0.76491334752204299</c:v>
                </c:pt>
                <c:pt idx="22">
                  <c:v>0.77427789601702623</c:v>
                </c:pt>
                <c:pt idx="23">
                  <c:v>0.78352082699908765</c:v>
                </c:pt>
                <c:pt idx="24">
                  <c:v>0.79264214046822723</c:v>
                </c:pt>
                <c:pt idx="25">
                  <c:v>0.80170264518090584</c:v>
                </c:pt>
                <c:pt idx="26">
                  <c:v>0.8104591061112798</c:v>
                </c:pt>
                <c:pt idx="27">
                  <c:v>0.81860747947704449</c:v>
                </c:pt>
                <c:pt idx="28">
                  <c:v>0.82590453025235611</c:v>
                </c:pt>
                <c:pt idx="29">
                  <c:v>0.83314077227120686</c:v>
                </c:pt>
                <c:pt idx="30">
                  <c:v>0.84025539677713568</c:v>
                </c:pt>
                <c:pt idx="31">
                  <c:v>0.84682274247491618</c:v>
                </c:pt>
                <c:pt idx="32">
                  <c:v>0.85326847065977485</c:v>
                </c:pt>
                <c:pt idx="33">
                  <c:v>0.85916692003648509</c:v>
                </c:pt>
                <c:pt idx="34">
                  <c:v>0.86500456065673437</c:v>
                </c:pt>
                <c:pt idx="35">
                  <c:v>0.87078139252052278</c:v>
                </c:pt>
                <c:pt idx="36">
                  <c:v>0.87643660687138936</c:v>
                </c:pt>
                <c:pt idx="37">
                  <c:v>0.88166615992702935</c:v>
                </c:pt>
                <c:pt idx="38">
                  <c:v>0.88665247795682567</c:v>
                </c:pt>
                <c:pt idx="39">
                  <c:v>0.89157798723016102</c:v>
                </c:pt>
                <c:pt idx="40">
                  <c:v>0.89601702645180892</c:v>
                </c:pt>
                <c:pt idx="41">
                  <c:v>0.89954393432654289</c:v>
                </c:pt>
                <c:pt idx="42">
                  <c:v>0.90294922468835503</c:v>
                </c:pt>
                <c:pt idx="43">
                  <c:v>0.90635451505016718</c:v>
                </c:pt>
                <c:pt idx="44">
                  <c:v>0.90945576162967467</c:v>
                </c:pt>
                <c:pt idx="45">
                  <c:v>0.9124961994527212</c:v>
                </c:pt>
                <c:pt idx="46">
                  <c:v>0.91541501976284589</c:v>
                </c:pt>
                <c:pt idx="47">
                  <c:v>0.91796898753420497</c:v>
                </c:pt>
                <c:pt idx="48">
                  <c:v>0.92034052903618124</c:v>
                </c:pt>
                <c:pt idx="49">
                  <c:v>0.92271207053815751</c:v>
                </c:pt>
                <c:pt idx="50">
                  <c:v>0.92502280328367292</c:v>
                </c:pt>
                <c:pt idx="51">
                  <c:v>0.92733353602918833</c:v>
                </c:pt>
                <c:pt idx="52">
                  <c:v>0.9295226512617818</c:v>
                </c:pt>
                <c:pt idx="53">
                  <c:v>0.93152934022499245</c:v>
                </c:pt>
                <c:pt idx="54">
                  <c:v>0.93353602918820311</c:v>
                </c:pt>
                <c:pt idx="55">
                  <c:v>0.93536029188203107</c:v>
                </c:pt>
                <c:pt idx="56">
                  <c:v>0.93700212830647622</c:v>
                </c:pt>
                <c:pt idx="57">
                  <c:v>0.93864396473092138</c:v>
                </c:pt>
                <c:pt idx="58">
                  <c:v>0.94016418364244458</c:v>
                </c:pt>
                <c:pt idx="59">
                  <c:v>0.94168440255396779</c:v>
                </c:pt>
                <c:pt idx="60">
                  <c:v>0.9430221951961083</c:v>
                </c:pt>
                <c:pt idx="61">
                  <c:v>0.94429917908178784</c:v>
                </c:pt>
                <c:pt idx="62">
                  <c:v>0.94551535421100641</c:v>
                </c:pt>
                <c:pt idx="63">
                  <c:v>0.94673152934022498</c:v>
                </c:pt>
                <c:pt idx="64">
                  <c:v>0.94794770446944354</c:v>
                </c:pt>
                <c:pt idx="65">
                  <c:v>0.94916387959866211</c:v>
                </c:pt>
                <c:pt idx="66">
                  <c:v>0.95038005472788067</c:v>
                </c:pt>
                <c:pt idx="67">
                  <c:v>0.95153542110063838</c:v>
                </c:pt>
                <c:pt idx="68">
                  <c:v>0.95262997871693511</c:v>
                </c:pt>
                <c:pt idx="69">
                  <c:v>0.95372453633323184</c:v>
                </c:pt>
                <c:pt idx="70">
                  <c:v>0.95475828519306771</c:v>
                </c:pt>
                <c:pt idx="71">
                  <c:v>0.95573122529644261</c:v>
                </c:pt>
                <c:pt idx="72">
                  <c:v>0.95664335664335653</c:v>
                </c:pt>
                <c:pt idx="73">
                  <c:v>0.95755548799027046</c:v>
                </c:pt>
                <c:pt idx="74">
                  <c:v>0.95846761933718438</c:v>
                </c:pt>
                <c:pt idx="75">
                  <c:v>0.95937975068409831</c:v>
                </c:pt>
                <c:pt idx="76">
                  <c:v>0.96029188203101223</c:v>
                </c:pt>
                <c:pt idx="77">
                  <c:v>0.96120401337792616</c:v>
                </c:pt>
                <c:pt idx="78">
                  <c:v>0.96205533596837922</c:v>
                </c:pt>
                <c:pt idx="79">
                  <c:v>0.96284584980237131</c:v>
                </c:pt>
                <c:pt idx="80">
                  <c:v>0.96357555487990243</c:v>
                </c:pt>
                <c:pt idx="81">
                  <c:v>0.96430525995743355</c:v>
                </c:pt>
                <c:pt idx="82">
                  <c:v>0.96503496503496466</c:v>
                </c:pt>
                <c:pt idx="83">
                  <c:v>0.96570386135603492</c:v>
                </c:pt>
                <c:pt idx="84">
                  <c:v>0.96637275767710518</c:v>
                </c:pt>
                <c:pt idx="85">
                  <c:v>0.96704165399817543</c:v>
                </c:pt>
                <c:pt idx="86">
                  <c:v>0.96771055031924569</c:v>
                </c:pt>
                <c:pt idx="87">
                  <c:v>0.96837944664031594</c:v>
                </c:pt>
                <c:pt idx="88">
                  <c:v>0.96898753420492523</c:v>
                </c:pt>
                <c:pt idx="89">
                  <c:v>0.96959562176953451</c:v>
                </c:pt>
                <c:pt idx="90">
                  <c:v>0.97014290057768293</c:v>
                </c:pt>
                <c:pt idx="91">
                  <c:v>0.97069017938583135</c:v>
                </c:pt>
                <c:pt idx="92">
                  <c:v>0.97123745819397977</c:v>
                </c:pt>
                <c:pt idx="93">
                  <c:v>0.9717847370021282</c:v>
                </c:pt>
                <c:pt idx="94">
                  <c:v>0.97233201581027662</c:v>
                </c:pt>
                <c:pt idx="95">
                  <c:v>0.97287929461842504</c:v>
                </c:pt>
                <c:pt idx="96">
                  <c:v>0.97342657342657346</c:v>
                </c:pt>
                <c:pt idx="97">
                  <c:v>0.97397385223472188</c:v>
                </c:pt>
                <c:pt idx="98">
                  <c:v>0.97446032228640933</c:v>
                </c:pt>
                <c:pt idx="99">
                  <c:v>0.97494679233809678</c:v>
                </c:pt>
                <c:pt idx="100">
                  <c:v>0.97543326238978423</c:v>
                </c:pt>
                <c:pt idx="101">
                  <c:v>0.97591973244147168</c:v>
                </c:pt>
                <c:pt idx="102">
                  <c:v>0.97640620249315913</c:v>
                </c:pt>
                <c:pt idx="103">
                  <c:v>0.9768318637883856</c:v>
                </c:pt>
                <c:pt idx="104">
                  <c:v>0.97725752508361208</c:v>
                </c:pt>
                <c:pt idx="105">
                  <c:v>0.97768318637883855</c:v>
                </c:pt>
                <c:pt idx="106">
                  <c:v>0.97810884767406503</c:v>
                </c:pt>
                <c:pt idx="107">
                  <c:v>0.97853450896929151</c:v>
                </c:pt>
                <c:pt idx="108">
                  <c:v>0.97896017026451798</c:v>
                </c:pt>
                <c:pt idx="109">
                  <c:v>0.97938583155974446</c:v>
                </c:pt>
                <c:pt idx="110">
                  <c:v>0.97981149285497093</c:v>
                </c:pt>
                <c:pt idx="111">
                  <c:v>0.98023715415019741</c:v>
                </c:pt>
                <c:pt idx="112">
                  <c:v>0.98066281544542389</c:v>
                </c:pt>
                <c:pt idx="113">
                  <c:v>0.98108847674065036</c:v>
                </c:pt>
                <c:pt idx="114">
                  <c:v>0.98145332927941598</c:v>
                </c:pt>
                <c:pt idx="115">
                  <c:v>0.98181818181818159</c:v>
                </c:pt>
                <c:pt idx="116">
                  <c:v>0.9821830343569472</c:v>
                </c:pt>
                <c:pt idx="117">
                  <c:v>0.98254788689571282</c:v>
                </c:pt>
                <c:pt idx="118">
                  <c:v>0.98291273943447843</c:v>
                </c:pt>
                <c:pt idx="119">
                  <c:v>0.98327759197324405</c:v>
                </c:pt>
                <c:pt idx="120">
                  <c:v>0.98364244451200966</c:v>
                </c:pt>
                <c:pt idx="121">
                  <c:v>0.9839464882943143</c:v>
                </c:pt>
                <c:pt idx="122">
                  <c:v>0.98425053207661894</c:v>
                </c:pt>
                <c:pt idx="123">
                  <c:v>0.98455457585892359</c:v>
                </c:pt>
                <c:pt idx="124">
                  <c:v>0.98485861964122823</c:v>
                </c:pt>
                <c:pt idx="125">
                  <c:v>0.98516266342353287</c:v>
                </c:pt>
                <c:pt idx="126">
                  <c:v>0.98546670720583751</c:v>
                </c:pt>
                <c:pt idx="127">
                  <c:v>0.98577075098814215</c:v>
                </c:pt>
                <c:pt idx="128">
                  <c:v>0.98607479477044679</c:v>
                </c:pt>
                <c:pt idx="129">
                  <c:v>0.98637883855275144</c:v>
                </c:pt>
                <c:pt idx="130">
                  <c:v>0.98668288233505608</c:v>
                </c:pt>
                <c:pt idx="131">
                  <c:v>0.98698692611736072</c:v>
                </c:pt>
                <c:pt idx="132">
                  <c:v>0.98729096989966536</c:v>
                </c:pt>
                <c:pt idx="133">
                  <c:v>0.98759501368197</c:v>
                </c:pt>
                <c:pt idx="134">
                  <c:v>0.98789905746427464</c:v>
                </c:pt>
                <c:pt idx="135">
                  <c:v>0.98820310124657929</c:v>
                </c:pt>
                <c:pt idx="136">
                  <c:v>0.98850714502888393</c:v>
                </c:pt>
                <c:pt idx="137">
                  <c:v>0.98881118881118857</c:v>
                </c:pt>
                <c:pt idx="138">
                  <c:v>0.98905442383703224</c:v>
                </c:pt>
                <c:pt idx="139">
                  <c:v>0.98929765886287591</c:v>
                </c:pt>
                <c:pt idx="140">
                  <c:v>0.98954089388871957</c:v>
                </c:pt>
                <c:pt idx="141">
                  <c:v>0.98978412891456324</c:v>
                </c:pt>
                <c:pt idx="142">
                  <c:v>0.99002736394040691</c:v>
                </c:pt>
                <c:pt idx="143">
                  <c:v>0.99027059896625058</c:v>
                </c:pt>
                <c:pt idx="144">
                  <c:v>0.99051383399209425</c:v>
                </c:pt>
                <c:pt idx="145">
                  <c:v>0.99075706901793792</c:v>
                </c:pt>
                <c:pt idx="146">
                  <c:v>0.99100030404378159</c:v>
                </c:pt>
                <c:pt idx="147">
                  <c:v>0.99124353906962526</c:v>
                </c:pt>
                <c:pt idx="148">
                  <c:v>0.99148677409546893</c:v>
                </c:pt>
                <c:pt idx="149">
                  <c:v>0.99173000912131259</c:v>
                </c:pt>
                <c:pt idx="150">
                  <c:v>0.9919124353906954</c:v>
                </c:pt>
                <c:pt idx="151">
                  <c:v>0.99209486166007821</c:v>
                </c:pt>
                <c:pt idx="152">
                  <c:v>0.99227728792946102</c:v>
                </c:pt>
                <c:pt idx="153">
                  <c:v>0.99245971419884382</c:v>
                </c:pt>
                <c:pt idx="154">
                  <c:v>0.99264214046822663</c:v>
                </c:pt>
                <c:pt idx="155">
                  <c:v>0.99282456673760944</c:v>
                </c:pt>
                <c:pt idx="156">
                  <c:v>0.99300699300699224</c:v>
                </c:pt>
                <c:pt idx="157">
                  <c:v>0.99318941927637505</c:v>
                </c:pt>
                <c:pt idx="158">
                  <c:v>0.99337184554575786</c:v>
                </c:pt>
                <c:pt idx="159">
                  <c:v>0.99355427181514067</c:v>
                </c:pt>
                <c:pt idx="160">
                  <c:v>0.99373669808452347</c:v>
                </c:pt>
                <c:pt idx="161">
                  <c:v>0.99391912435390628</c:v>
                </c:pt>
                <c:pt idx="162">
                  <c:v>0.99410155062328909</c:v>
                </c:pt>
                <c:pt idx="163">
                  <c:v>0.99428397689267189</c:v>
                </c:pt>
                <c:pt idx="164">
                  <c:v>0.9944664031620547</c:v>
                </c:pt>
                <c:pt idx="165">
                  <c:v>0.99464882943143751</c:v>
                </c:pt>
                <c:pt idx="166">
                  <c:v>0.99483125570082032</c:v>
                </c:pt>
                <c:pt idx="167">
                  <c:v>0.99501368197020312</c:v>
                </c:pt>
                <c:pt idx="168">
                  <c:v>0.99513529948312496</c:v>
                </c:pt>
                <c:pt idx="169">
                  <c:v>0.99525691699604679</c:v>
                </c:pt>
                <c:pt idx="170">
                  <c:v>0.99537853450896863</c:v>
                </c:pt>
                <c:pt idx="171">
                  <c:v>0.99550015202189046</c:v>
                </c:pt>
                <c:pt idx="172">
                  <c:v>0.9956217695348123</c:v>
                </c:pt>
                <c:pt idx="173">
                  <c:v>0.99574338704773413</c:v>
                </c:pt>
                <c:pt idx="174">
                  <c:v>0.99586500456065596</c:v>
                </c:pt>
                <c:pt idx="175">
                  <c:v>0.9959866220735778</c:v>
                </c:pt>
                <c:pt idx="176">
                  <c:v>0.99610823958649963</c:v>
                </c:pt>
                <c:pt idx="177">
                  <c:v>0.99622985709942147</c:v>
                </c:pt>
                <c:pt idx="178">
                  <c:v>0.9963514746123433</c:v>
                </c:pt>
                <c:pt idx="179">
                  <c:v>0.99647309212526514</c:v>
                </c:pt>
                <c:pt idx="180">
                  <c:v>0.99659470963818697</c:v>
                </c:pt>
                <c:pt idx="181">
                  <c:v>0.99671632715110881</c:v>
                </c:pt>
                <c:pt idx="182">
                  <c:v>0.99683794466403064</c:v>
                </c:pt>
                <c:pt idx="183">
                  <c:v>0.99695956217695247</c:v>
                </c:pt>
                <c:pt idx="184">
                  <c:v>0.99708117968987431</c:v>
                </c:pt>
                <c:pt idx="185">
                  <c:v>0.99720279720279614</c:v>
                </c:pt>
                <c:pt idx="186">
                  <c:v>0.99732441471571798</c:v>
                </c:pt>
                <c:pt idx="187">
                  <c:v>0.99744603222863981</c:v>
                </c:pt>
                <c:pt idx="188">
                  <c:v>0.99750684098510078</c:v>
                </c:pt>
                <c:pt idx="189">
                  <c:v>0.99756764974156176</c:v>
                </c:pt>
                <c:pt idx="190">
                  <c:v>0.99762845849802273</c:v>
                </c:pt>
                <c:pt idx="191">
                  <c:v>0.9976892672544837</c:v>
                </c:pt>
                <c:pt idx="192">
                  <c:v>0.99775007601094468</c:v>
                </c:pt>
                <c:pt idx="193">
                  <c:v>0.99781088476740565</c:v>
                </c:pt>
                <c:pt idx="194">
                  <c:v>0.99787169352386662</c:v>
                </c:pt>
                <c:pt idx="195">
                  <c:v>0.99793250228032759</c:v>
                </c:pt>
                <c:pt idx="196">
                  <c:v>0.99799331103678857</c:v>
                </c:pt>
                <c:pt idx="197">
                  <c:v>0.99805411979324954</c:v>
                </c:pt>
                <c:pt idx="198">
                  <c:v>0.99811492854971051</c:v>
                </c:pt>
                <c:pt idx="199">
                  <c:v>0.99817573730617148</c:v>
                </c:pt>
                <c:pt idx="200">
                  <c:v>0.99823654606263246</c:v>
                </c:pt>
                <c:pt idx="201">
                  <c:v>0.99829735481909343</c:v>
                </c:pt>
                <c:pt idx="202">
                  <c:v>0.9983581635755544</c:v>
                </c:pt>
                <c:pt idx="203">
                  <c:v>0.99841897233201538</c:v>
                </c:pt>
                <c:pt idx="204">
                  <c:v>0.99847978108847635</c:v>
                </c:pt>
                <c:pt idx="205">
                  <c:v>0.99854058984493732</c:v>
                </c:pt>
                <c:pt idx="206">
                  <c:v>0.99860139860139829</c:v>
                </c:pt>
                <c:pt idx="207">
                  <c:v>0.99866220735785927</c:v>
                </c:pt>
                <c:pt idx="208">
                  <c:v>0.99872301611432024</c:v>
                </c:pt>
                <c:pt idx="209">
                  <c:v>0.99878382487078121</c:v>
                </c:pt>
                <c:pt idx="210">
                  <c:v>0.99884463362724218</c:v>
                </c:pt>
                <c:pt idx="211">
                  <c:v>0.99890544238370316</c:v>
                </c:pt>
                <c:pt idx="212">
                  <c:v>0.99896625114016413</c:v>
                </c:pt>
                <c:pt idx="213">
                  <c:v>0.9990270598966251</c:v>
                </c:pt>
                <c:pt idx="214">
                  <c:v>0.99908786865308608</c:v>
                </c:pt>
                <c:pt idx="215">
                  <c:v>0.99914867740954705</c:v>
                </c:pt>
                <c:pt idx="216">
                  <c:v>0.99920948616600802</c:v>
                </c:pt>
                <c:pt idx="217">
                  <c:v>0.99927029492246899</c:v>
                </c:pt>
                <c:pt idx="218">
                  <c:v>0.99933110367892997</c:v>
                </c:pt>
                <c:pt idx="219">
                  <c:v>0.99939191243539094</c:v>
                </c:pt>
                <c:pt idx="220">
                  <c:v>0.99945272119185191</c:v>
                </c:pt>
                <c:pt idx="221">
                  <c:v>0.99951352994831288</c:v>
                </c:pt>
                <c:pt idx="222">
                  <c:v>0.99957433870477386</c:v>
                </c:pt>
                <c:pt idx="223">
                  <c:v>0.99963514746123483</c:v>
                </c:pt>
                <c:pt idx="224">
                  <c:v>0.9996959562176958</c:v>
                </c:pt>
                <c:pt idx="225">
                  <c:v>0.99975676497415678</c:v>
                </c:pt>
                <c:pt idx="226">
                  <c:v>0.99981757373061775</c:v>
                </c:pt>
                <c:pt idx="227">
                  <c:v>0.99987838248707872</c:v>
                </c:pt>
                <c:pt idx="228">
                  <c:v>0.99993919124353969</c:v>
                </c:pt>
                <c:pt idx="229">
                  <c:v>1.0000000000000007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F-4365-9098-06E5FFF7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03776"/>
        <c:axId val="80602240"/>
      </c:lineChart>
      <c:catAx>
        <c:axId val="80582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0584064"/>
        <c:crosses val="autoZero"/>
        <c:auto val="1"/>
        <c:lblAlgn val="ctr"/>
        <c:lblOffset val="100"/>
        <c:noMultiLvlLbl val="0"/>
      </c:catAx>
      <c:valAx>
        <c:axId val="8058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0582528"/>
        <c:crosses val="autoZero"/>
        <c:crossBetween val="between"/>
        <c:majorUnit val="500"/>
      </c:valAx>
      <c:valAx>
        <c:axId val="80602240"/>
        <c:scaling>
          <c:orientation val="minMax"/>
          <c:max val="1"/>
        </c:scaling>
        <c:delete val="0"/>
        <c:axPos val="r"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0603776"/>
        <c:crosses val="max"/>
        <c:crossBetween val="between"/>
      </c:valAx>
      <c:catAx>
        <c:axId val="8060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60224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SERVICIOS!$B$246:$B$475</c:f>
              <c:strCache>
                <c:ptCount val="230"/>
                <c:pt idx="0">
                  <c:v>PERSONAL TEMPORAL</c:v>
                </c:pt>
                <c:pt idx="1">
                  <c:v>ENVIO MERCANCIA</c:v>
                </c:pt>
                <c:pt idx="2">
                  <c:v>SERVICIO VIGILANCIA</c:v>
                </c:pt>
                <c:pt idx="3">
                  <c:v>A I  U  VIGILANCIA</c:v>
                </c:pt>
                <c:pt idx="4">
                  <c:v>SERVICIOS OCASIONALES DE ASEO</c:v>
                </c:pt>
                <c:pt idx="5">
                  <c:v>DISTRIBUCION Y TRANSPORTE REEXPEDICIONES</c:v>
                </c:pt>
                <c:pt idx="6">
                  <c:v>Transporte de Pasajeros</c:v>
                </c:pt>
                <c:pt idx="7">
                  <c:v>Transporte Mercancia</c:v>
                </c:pt>
                <c:pt idx="8">
                  <c:v>ENVIOS AEREOS</c:v>
                </c:pt>
                <c:pt idx="9">
                  <c:v>SERVICIOS DE DESTRUCCION DE RESIDUOS QUIMICOS</c:v>
                </c:pt>
                <c:pt idx="10">
                  <c:v>SERVICIO DE TRANSPORTE TURNO NOCHE</c:v>
                </c:pt>
                <c:pt idx="11">
                  <c:v>A.I.U. TEMPORALES</c:v>
                </c:pt>
                <c:pt idx="12">
                  <c:v>Rastreo Satelital</c:v>
                </c:pt>
                <c:pt idx="13">
                  <c:v>SERVICIO DE TAXIS</c:v>
                </c:pt>
                <c:pt idx="14">
                  <c:v>SERVICIO DE ALMACENAMIENTO DE MERCANCIA</c:v>
                </c:pt>
                <c:pt idx="15">
                  <c:v>Tramites y licencias</c:v>
                </c:pt>
                <c:pt idx="16">
                  <c:v>Carge Y Descargue De Mercancias</c:v>
                </c:pt>
                <c:pt idx="17">
                  <c:v>PRUEBA POLIGRAFO</c:v>
                </c:pt>
                <c:pt idx="18">
                  <c:v>Servicios Hoteleros</c:v>
                </c:pt>
                <c:pt idx="19">
                  <c:v>HABITACION HOTEL</c:v>
                </c:pt>
                <c:pt idx="20">
                  <c:v>CARGUES Y DESCARGUES-EXTERNOS</c:v>
                </c:pt>
                <c:pt idx="21">
                  <c:v>SERVICIO DE LAVANDERIA</c:v>
                </c:pt>
                <c:pt idx="22">
                  <c:v>Coordinacion Logistica</c:v>
                </c:pt>
                <c:pt idx="23">
                  <c:v>ALOJAMIENTO</c:v>
                </c:pt>
                <c:pt idx="24">
                  <c:v>Show Evento</c:v>
                </c:pt>
                <c:pt idx="25">
                  <c:v>Transporte de caliche</c:v>
                </c:pt>
                <c:pt idx="26">
                  <c:v>Calificacion cuarto frio</c:v>
                </c:pt>
                <c:pt idx="27">
                  <c:v>ESCOLTA</c:v>
                </c:pt>
                <c:pt idx="28">
                  <c:v>CALIFICACION DESEMPEÑO</c:v>
                </c:pt>
                <c:pt idx="29">
                  <c:v>Visitas Domiciliarias</c:v>
                </c:pt>
                <c:pt idx="30">
                  <c:v>Servicio De Internet</c:v>
                </c:pt>
                <c:pt idx="31">
                  <c:v>TRANSPORTE</c:v>
                </c:pt>
                <c:pt idx="32">
                  <c:v>Servico Mensajeria</c:v>
                </c:pt>
                <c:pt idx="33">
                  <c:v>Estudio satisfacción clientes</c:v>
                </c:pt>
                <c:pt idx="34">
                  <c:v>RECERTIFICACIONES</c:v>
                </c:pt>
                <c:pt idx="35">
                  <c:v>Transporte montacargas</c:v>
                </c:pt>
                <c:pt idx="36">
                  <c:v>pago medicina prepagada</c:v>
                </c:pt>
                <c:pt idx="37">
                  <c:v>Servicio De Maquila</c:v>
                </c:pt>
                <c:pt idx="38">
                  <c:v>8-Sancion  / Multas</c:v>
                </c:pt>
                <c:pt idx="39">
                  <c:v>Estudio</c:v>
                </c:pt>
                <c:pt idx="40">
                  <c:v>PRESENTADOR/A</c:v>
                </c:pt>
                <c:pt idx="41">
                  <c:v>SERVICIO DE TRANSPORTE DE MCIAS EN MONTACARGA</c:v>
                </c:pt>
                <c:pt idx="42">
                  <c:v>CALIFICACION DE DISEÑO</c:v>
                </c:pt>
                <c:pt idx="43">
                  <c:v>SERVICIO DECONTRATACION DE PERSONAL</c:v>
                </c:pt>
                <c:pt idx="44">
                  <c:v>AVALUO COMERCIAL</c:v>
                </c:pt>
                <c:pt idx="45">
                  <c:v>Presentacion musical</c:v>
                </c:pt>
                <c:pt idx="46">
                  <c:v>canal dedicado</c:v>
                </c:pt>
                <c:pt idx="47">
                  <c:v>CONCEPTO TECNICO BOMBEROS</c:v>
                </c:pt>
                <c:pt idx="48">
                  <c:v>SERVICIO DE ACONDICIONAMIENTO BURSA PLEX1</c:v>
                </c:pt>
                <c:pt idx="49">
                  <c:v>ASEO (Servicios Publlicos)</c:v>
                </c:pt>
                <c:pt idx="50">
                  <c:v>Reposicion Celulares</c:v>
                </c:pt>
                <c:pt idx="51">
                  <c:v>Viajes Nacional</c:v>
                </c:pt>
                <c:pt idx="52">
                  <c:v>Servicio Tecnico</c:v>
                </c:pt>
                <c:pt idx="53">
                  <c:v>CALIFICACION CONGELADOR</c:v>
                </c:pt>
                <c:pt idx="54">
                  <c:v>SERVICIO DE ACONDICIONAMIENTO Mg Bac</c:v>
                </c:pt>
                <c:pt idx="55">
                  <c:v>Estudio de verificación de los procesos CEDI</c:v>
                </c:pt>
                <c:pt idx="56">
                  <c:v>Toma De Fotografía</c:v>
                </c:pt>
                <c:pt idx="57">
                  <c:v>PATROCINIO</c:v>
                </c:pt>
                <c:pt idx="58">
                  <c:v>SERVICIO DE ACONDICIONAMIENTO FEL-O-VAX PCT</c:v>
                </c:pt>
                <c:pt idx="59">
                  <c:v>Adecuacion Salon Capacitacion</c:v>
                </c:pt>
                <c:pt idx="60">
                  <c:v>Monitoreo De Alarmas</c:v>
                </c:pt>
                <c:pt idx="61">
                  <c:v>ESTACION DE CAFÉ PERMANENTE</c:v>
                </c:pt>
                <c:pt idx="62">
                  <c:v>Servicio Aseo Bodegas</c:v>
                </c:pt>
                <c:pt idx="63">
                  <c:v>CALIFICACION OPERACIONAL</c:v>
                </c:pt>
                <c:pt idx="64">
                  <c:v>Alistamiento de Mercados colaboradores</c:v>
                </c:pt>
                <c:pt idx="65">
                  <c:v>SERVICIO DE MODELAJE</c:v>
                </c:pt>
                <c:pt idx="66">
                  <c:v>Alquiler de Stand</c:v>
                </c:pt>
                <c:pt idx="67">
                  <c:v>SERVICIO DE ACONDICIONAMIENTO Poulvac Maternavac</c:v>
                </c:pt>
                <c:pt idx="68">
                  <c:v>SONIDO</c:v>
                </c:pt>
                <c:pt idx="69">
                  <c:v>CARGUES Y DESCARGUES PEREIRA</c:v>
                </c:pt>
                <c:pt idx="70">
                  <c:v>SERVICIO DE ACONDICIONAMIENTO DE POULVAC BRON M41</c:v>
                </c:pt>
                <c:pt idx="71">
                  <c:v>Servicio de Acondicionamiento Linco- Spectin 880</c:v>
                </c:pt>
                <c:pt idx="72">
                  <c:v>SERVICIO DE ACONDICIONAMIENTO Nuew castle la sota</c:v>
                </c:pt>
                <c:pt idx="73">
                  <c:v>MONITOREO VEHICULOS</c:v>
                </c:pt>
                <c:pt idx="74">
                  <c:v>MONITOREO ALARMAR</c:v>
                </c:pt>
                <c:pt idx="75">
                  <c:v>Calificacion cadena de frio congelación</c:v>
                </c:pt>
                <c:pt idx="76">
                  <c:v>SERVICIO DE ACONDICIONAMIENTO AE Poxine</c:v>
                </c:pt>
                <c:pt idx="77">
                  <c:v>REEXPEDICIONES CALI</c:v>
                </c:pt>
                <c:pt idx="78">
                  <c:v>Servicio de Acondicionamiento PEST VAC</c:v>
                </c:pt>
                <c:pt idx="79">
                  <c:v>SERVICIO DE ACONDICIONAMIENTO DE VANGUARD PLUS 5</c:v>
                </c:pt>
                <c:pt idx="80">
                  <c:v>Viajes Internacional</c:v>
                </c:pt>
                <c:pt idx="81">
                  <c:v>Arreglos Florales</c:v>
                </c:pt>
                <c:pt idx="82">
                  <c:v>CALIFICACION DE INSTALACION</c:v>
                </c:pt>
                <c:pt idx="83">
                  <c:v>ANALISIS MICROBIOLOGICO</c:v>
                </c:pt>
                <c:pt idx="84">
                  <c:v>Estudio de suelos</c:v>
                </c:pt>
                <c:pt idx="85">
                  <c:v>SERVICIO DE ACONDICIOANMIENTO DE Cattle Máster Gold FP</c:v>
                </c:pt>
                <c:pt idx="86">
                  <c:v>FLETES ENTREGA MCIA - TAXI</c:v>
                </c:pt>
                <c:pt idx="87">
                  <c:v>SERVICIO DE ACONDICIONAMIENTO Poxine</c:v>
                </c:pt>
                <c:pt idx="88">
                  <c:v>REVISION TECNICA  DE  BOMBEROS A INSTALACIONES</c:v>
                </c:pt>
                <c:pt idx="89">
                  <c:v>CAFAM EMPRESARIAL DIA CON ALMUERZO</c:v>
                </c:pt>
                <c:pt idx="90">
                  <c:v>Grabacion Operadora Planta Telefonica</c:v>
                </c:pt>
                <c:pt idx="91">
                  <c:v>Visitas Domiciliarias + poligrafía</c:v>
                </c:pt>
                <c:pt idx="92">
                  <c:v>Alquiler De Sillas</c:v>
                </c:pt>
                <c:pt idx="93">
                  <c:v>SERVICIO DE ACONDICIONAMIENTO SUVAXYN MH ONE</c:v>
                </c:pt>
                <c:pt idx="94">
                  <c:v>SERVICIO DE SEGURIDAD MOTORIZADA</c:v>
                </c:pt>
                <c:pt idx="95">
                  <c:v>SERVICIO DE ACONDICIONAMIENTO SUVAXYN RESPIFEND</c:v>
                </c:pt>
                <c:pt idx="96">
                  <c:v>SERVICIO DE ACONDICIONAMIENTO DE AE VAC</c:v>
                </c:pt>
                <c:pt idx="97">
                  <c:v>SERVICIO DE ACONDICIONAMIENTO Va chick vac</c:v>
                </c:pt>
                <c:pt idx="98">
                  <c:v>Servicio de Acondicionamiento  RELSURE PCV</c:v>
                </c:pt>
                <c:pt idx="99">
                  <c:v>Medición caudal de sistema de ventilación</c:v>
                </c:pt>
                <c:pt idx="100">
                  <c:v>Estudio de Seguridad</c:v>
                </c:pt>
                <c:pt idx="101">
                  <c:v>SUMINISTRO DE AGUA POTABLE</c:v>
                </c:pt>
                <c:pt idx="102">
                  <c:v>FOTOGRAFIA OPEN MARKET</c:v>
                </c:pt>
                <c:pt idx="103">
                  <c:v>Fletes marítimos</c:v>
                </c:pt>
                <c:pt idx="104">
                  <c:v>CALIFICACION ELECTROSELLADORA</c:v>
                </c:pt>
                <c:pt idx="105">
                  <c:v>SERVICIO DE ACONDICIONAMIENTO Poulvac Bursine</c:v>
                </c:pt>
                <c:pt idx="106">
                  <c:v>SERVICIO DE ACONDICIONAMIENTO Rabvac 3 TF</c:v>
                </c:pt>
                <c:pt idx="107">
                  <c:v>Higienizador  Limpiador Sistema A.A.</c:v>
                </c:pt>
                <c:pt idx="108">
                  <c:v>ACOMPAÑAMIENTO VEHICULAR BUCARAMANGA 1</c:v>
                </c:pt>
                <c:pt idx="109">
                  <c:v>SERVICIO DE ACONDICIONAMIENTO EXCEDE</c:v>
                </c:pt>
                <c:pt idx="110">
                  <c:v>Transporte en alquileres muebles y enseres</c:v>
                </c:pt>
                <c:pt idx="111">
                  <c:v>SERVICIO DE ACONDICIONAMIENTO CLAVAMOX 250 MG</c:v>
                </c:pt>
                <c:pt idx="112">
                  <c:v>Calificación Inkjet</c:v>
                </c:pt>
                <c:pt idx="113">
                  <c:v>SERVICIO DE ACONDICIONAMIENTO DE POULVAC NEWCASTLE LA SOTA</c:v>
                </c:pt>
                <c:pt idx="114">
                  <c:v>Servicio Recarga de Cartucho</c:v>
                </c:pt>
                <c:pt idx="115">
                  <c:v>SERVICIO DE ACONDICIONAMIENTO BRONQUITIS</c:v>
                </c:pt>
                <c:pt idx="116">
                  <c:v>SERVICIO DE ACONDICIONAMIENTO FOSTERA</c:v>
                </c:pt>
                <c:pt idx="117">
                  <c:v>SERVICIO DE ACONDICIONAMIENTO FLUVAC INNOVATOR</c:v>
                </c:pt>
                <c:pt idx="118">
                  <c:v>Calificación Operacional Codificadoras</c:v>
                </c:pt>
                <c:pt idx="119">
                  <c:v>SERVICIO DE ACONDICIONAMIENTO SPECTRAMAST DC</c:v>
                </c:pt>
                <c:pt idx="120">
                  <c:v>Servicio De Dominio Open Market</c:v>
                </c:pt>
                <c:pt idx="121">
                  <c:v>SERVICIO DE ACONDICIONAMIENTO Duramune DA2L</c:v>
                </c:pt>
                <c:pt idx="122">
                  <c:v>ESCOMBROS</c:v>
                </c:pt>
                <c:pt idx="123">
                  <c:v>VENTILADOR</c:v>
                </c:pt>
                <c:pt idx="124">
                  <c:v>SERVICIO DE ACONDICIONAMIENTO CLAVAMOX 125 MG</c:v>
                </c:pt>
                <c:pt idx="125">
                  <c:v>Servicio de mantenimiento,  equipos de oficina</c:v>
                </c:pt>
                <c:pt idx="126">
                  <c:v>Servicio de Acondicionamiento  SPIROVAC L5</c:v>
                </c:pt>
                <c:pt idx="127">
                  <c:v>SERVICIO DE ACONDICIONAMIENTO DE CONVENIA CEFOVECIN</c:v>
                </c:pt>
                <c:pt idx="128">
                  <c:v>Servicio de Georreferenciación</c:v>
                </c:pt>
                <c:pt idx="129">
                  <c:v>SERVICIO DE ACONDICIONAMIENTO DURAMUNE MAX PC</c:v>
                </c:pt>
                <c:pt idx="130">
                  <c:v>SERVICIO DE ACONDICIONAMIENTO POULVAC  E- COLI</c:v>
                </c:pt>
                <c:pt idx="131">
                  <c:v>Servicio de mantenimiento de aspiradora</c:v>
                </c:pt>
                <c:pt idx="132">
                  <c:v>CALIFICACION DE DESEMPEÑO FURGON REFRIGERADO</c:v>
                </c:pt>
                <c:pt idx="133">
                  <c:v>Servicio de Acondicionamiento VANGUARD PLUS 5</c:v>
                </c:pt>
                <c:pt idx="134">
                  <c:v>ARREGLOS AMBIENTALES CILOG (PLANTAS).</c:v>
                </c:pt>
                <c:pt idx="135">
                  <c:v>SERVICIO DE ACONDICIONAMIENTO DE VANGUARD PLUS CPV</c:v>
                </c:pt>
                <c:pt idx="136">
                  <c:v>Servicio de Chiva</c:v>
                </c:pt>
                <c:pt idx="137">
                  <c:v>SERVICIO HOTELERO BQUILLA</c:v>
                </c:pt>
                <c:pt idx="138">
                  <c:v>TRASLADO EQUIPO EN GRUA</c:v>
                </c:pt>
                <c:pt idx="139">
                  <c:v>SALÒN  EVENTOS.</c:v>
                </c:pt>
                <c:pt idx="140">
                  <c:v>SERVICIO DE ACONDICIONAMIENTO CEFA DRI</c:v>
                </c:pt>
                <c:pt idx="141">
                  <c:v>SERVICIO DE ACONDICIONAMIENTO EQUEST JERINGA</c:v>
                </c:pt>
                <c:pt idx="142">
                  <c:v>Personal de Protocolo</c:v>
                </c:pt>
                <c:pt idx="143">
                  <c:v>ELABORACION DE ARCHIVADOR</c:v>
                </c:pt>
                <c:pt idx="144">
                  <c:v>Media Maraton Bogotá</c:v>
                </c:pt>
                <c:pt idx="145">
                  <c:v>SERVICIO DE ACONDICIONAMIENTO Poulvac Pabvac</c:v>
                </c:pt>
                <c:pt idx="146">
                  <c:v>SERVICIO DE ACONDICIONAMIENTO DURAMUNE 5 CVK</c:v>
                </c:pt>
                <c:pt idx="147">
                  <c:v>Servicio de Notivias</c:v>
                </c:pt>
                <c:pt idx="148">
                  <c:v>SERVICIO SEGURIDAD  INFORMATICA</c:v>
                </c:pt>
                <c:pt idx="149">
                  <c:v>Servicio de Acondicionamiento DECTOMAX INJ 10 MG/ML X 20 ML</c:v>
                </c:pt>
                <c:pt idx="150">
                  <c:v>CALIFICACIÓN DE SISTEMA DE VENTILACIÓN</c:v>
                </c:pt>
                <c:pt idx="151">
                  <c:v>SERVICIO DE ACONDICIONAMIENTO DE LEPTOFERM-5</c:v>
                </c:pt>
                <c:pt idx="152">
                  <c:v>Enchape porcelanato</c:v>
                </c:pt>
                <c:pt idx="153">
                  <c:v>Análisis de cargas en bodega</c:v>
                </c:pt>
                <c:pt idx="154">
                  <c:v>SERVICIO DE ACONDICIONAMIENTO DURAMUNE PV</c:v>
                </c:pt>
                <c:pt idx="155">
                  <c:v>Calificación Túneles de Termosellado</c:v>
                </c:pt>
                <c:pt idx="156">
                  <c:v>SERVICIO DE ACONDICIONAMIENTO CLAVAMOX  62.5 MG</c:v>
                </c:pt>
                <c:pt idx="157">
                  <c:v>ENVIO DOCUMENTOS</c:v>
                </c:pt>
                <c:pt idx="158">
                  <c:v>LAVADO Y DESINFECCIÓN DE CANASTILLAS</c:v>
                </c:pt>
                <c:pt idx="159">
                  <c:v>VIATICOS BAJO POLL</c:v>
                </c:pt>
                <c:pt idx="160">
                  <c:v>PELICULA TERMOENCOGIBLE REF. 15 MICRAS  11   PULGADAS</c:v>
                </c:pt>
                <c:pt idx="161">
                  <c:v>ACOMPAÑAMIENTO VEHICULAR BUCARAMANGA</c:v>
                </c:pt>
                <c:pt idx="162">
                  <c:v>SERVICIO DE ACONDICIONAMIENTO DE NEWCASTLE BRON M41</c:v>
                </c:pt>
                <c:pt idx="163">
                  <c:v>SERVICIO DE ACONDICIONAMIENTO CODIFICADO POULVAC BURSA F</c:v>
                </c:pt>
                <c:pt idx="164">
                  <c:v>SERVICIO DE ACONDICIONAMIENTO Poulvac Bursa</c:v>
                </c:pt>
                <c:pt idx="165">
                  <c:v>SERVICIO DE ACONDICIONAMIENTO NOVALSAN OTIC</c:v>
                </c:pt>
                <c:pt idx="166">
                  <c:v>Alquiler de Backin</c:v>
                </c:pt>
                <c:pt idx="167">
                  <c:v>CALIFICACION DE INSTALACION FURGON REFRIGERADO</c:v>
                </c:pt>
                <c:pt idx="168">
                  <c:v>Servicio Bolseo Termoencogible</c:v>
                </c:pt>
                <c:pt idx="169">
                  <c:v>SERVICIO DE ACONDICIONAMIENTO Newcastle B1</c:v>
                </c:pt>
                <c:pt idx="170">
                  <c:v>SERVICIO DE LAVANDERIA HOTEL</c:v>
                </c:pt>
                <c:pt idx="171">
                  <c:v>Calificación Instalación Codificadora</c:v>
                </c:pt>
                <c:pt idx="172">
                  <c:v>9-Diferencia en Viajes</c:v>
                </c:pt>
                <c:pt idx="173">
                  <c:v>SERVICIO MONITOREO VIGILANCIA MEDELLIN</c:v>
                </c:pt>
                <c:pt idx="174">
                  <c:v>Ajuste precio Burbuja Today *6</c:v>
                </c:pt>
                <c:pt idx="175">
                  <c:v>EMISION DE FACTURACION ELECTRONICA</c:v>
                </c:pt>
                <c:pt idx="176">
                  <c:v>soporte telemercadeo</c:v>
                </c:pt>
                <c:pt idx="177">
                  <c:v>SERVICIO DE ACONDICIONAMIENTO POULVAC CORIZA ABC</c:v>
                </c:pt>
                <c:pt idx="178">
                  <c:v>RECALIFICACION CONGELADOR</c:v>
                </c:pt>
                <c:pt idx="179">
                  <c:v>Recarga cilindros CF (Acetileno, Oxigeno, Nitrogeno)</c:v>
                </c:pt>
                <c:pt idx="180">
                  <c:v>CAFAM EMPRESARIAL MEDIO DIA SIN ALMUERZO</c:v>
                </c:pt>
                <c:pt idx="181">
                  <c:v>Servicio de mesa</c:v>
                </c:pt>
                <c:pt idx="182">
                  <c:v>SERVICIO DE ACONDICIONAMIENTO DE POULVAC CORIZA ABC</c:v>
                </c:pt>
                <c:pt idx="183">
                  <c:v>SERVICIO DE FABRICACIÓN DE FUNDAS</c:v>
                </c:pt>
                <c:pt idx="184">
                  <c:v>MONITOREO DE PARAMETROS ELECTRICOS EN ACOMETIDA</c:v>
                </c:pt>
                <c:pt idx="185">
                  <c:v>MANTENIMIENTO CAJA FUERTE</c:v>
                </c:pt>
                <c:pt idx="186">
                  <c:v>CALL CENTER</c:v>
                </c:pt>
                <c:pt idx="187">
                  <c:v>SERVICIO DE ACONDICIONAMIENTO Pro vac</c:v>
                </c:pt>
                <c:pt idx="188">
                  <c:v>ATENCION CLIENTES DESTINATARIOS</c:v>
                </c:pt>
                <c:pt idx="189">
                  <c:v>acondicionamiento FEL-O-VAX PET CALCIVAS</c:v>
                </c:pt>
                <c:pt idx="190">
                  <c:v>SERVICIO DESODORIZAR PROHYGIENE</c:v>
                </c:pt>
                <c:pt idx="191">
                  <c:v>ENERGIA ELECTRICA BUCARAMANGA</c:v>
                </c:pt>
                <c:pt idx="192">
                  <c:v>Servicio de termo sellado para el producto maxilax</c:v>
                </c:pt>
                <c:pt idx="193">
                  <c:v>SERVICIO DE ACONDICIOANMIENTO DE NOVALSAN OTIC</c:v>
                </c:pt>
                <c:pt idx="194">
                  <c:v>Servicio de Instalación GPS para Cuarto frio</c:v>
                </c:pt>
                <c:pt idx="195">
                  <c:v>TELEFONOS (Servicios)</c:v>
                </c:pt>
                <c:pt idx="196">
                  <c:v>Microbiologico agua potable</c:v>
                </c:pt>
                <c:pt idx="197">
                  <c:v>Envios internacionales</c:v>
                </c:pt>
                <c:pt idx="198">
                  <c:v>REGISTRO ICA</c:v>
                </c:pt>
                <c:pt idx="199">
                  <c:v>acondicionamiento SUVAXYN RESPIFEND * 125 DS</c:v>
                </c:pt>
                <c:pt idx="200">
                  <c:v>TRANSPORTE TERRESTRE VISITA SUCURSALES</c:v>
                </c:pt>
                <c:pt idx="201">
                  <c:v>SERVICIO DE ACONDICIONAMIENTO  BRONCHICINE CAE</c:v>
                </c:pt>
                <c:pt idx="202">
                  <c:v>VIDEO Y EQUIPO TECNICO.</c:v>
                </c:pt>
                <c:pt idx="203">
                  <c:v>ESTUDIO GEOLECTRICO</c:v>
                </c:pt>
                <c:pt idx="204">
                  <c:v>Analisis de Vertimientos</c:v>
                </c:pt>
                <c:pt idx="205">
                  <c:v>SERVICIO SPRAY AROMATIZADOR SPRINGTIME</c:v>
                </c:pt>
                <c:pt idx="206">
                  <c:v>GASTOS CONSULARES</c:v>
                </c:pt>
                <c:pt idx="207">
                  <c:v>Calificación de la Tecnoge Vision</c:v>
                </c:pt>
                <c:pt idx="208">
                  <c:v>Solicitud de interrogatorio de parte anticipado</c:v>
                </c:pt>
                <c:pt idx="209">
                  <c:v>SERVICIO DE ACONDICIONAMIENTO PET TABS LOTE PF04042</c:v>
                </c:pt>
                <c:pt idx="210">
                  <c:v>Calificación Instalación Termo selladoras</c:v>
                </c:pt>
                <c:pt idx="211">
                  <c:v>Viajes traslados</c:v>
                </c:pt>
                <c:pt idx="212">
                  <c:v>TELEFONO 5780280 CUCUTA</c:v>
                </c:pt>
                <c:pt idx="213">
                  <c:v>SERVICIO DE ACONDICIONAMIENTO POULVAC SE</c:v>
                </c:pt>
                <c:pt idx="214">
                  <c:v>TELEFONOS BUCARAMANGA</c:v>
                </c:pt>
                <c:pt idx="215">
                  <c:v>Servicio de Acondicionamiento de Trocoxil tab x  20 mg</c:v>
                </c:pt>
                <c:pt idx="216">
                  <c:v>ESTUDIO JURIDICO</c:v>
                </c:pt>
                <c:pt idx="217">
                  <c:v>SERVICIO DE TORNO</c:v>
                </c:pt>
                <c:pt idx="218">
                  <c:v>INSTALACION GPRS</c:v>
                </c:pt>
                <c:pt idx="219">
                  <c:v>SERVICIO DE ACONDICIONAMIENTO TOXOIDE</c:v>
                </c:pt>
                <c:pt idx="220">
                  <c:v>PROTOCOLO DE AJUSTE</c:v>
                </c:pt>
                <c:pt idx="221">
                  <c:v>ACUEDUCTO DE BUCARAMANGA</c:v>
                </c:pt>
                <c:pt idx="222">
                  <c:v>SERVICIO DE VACTOR LIMPIEZA DE TUBERIA E INSPECCIÓN</c:v>
                </c:pt>
                <c:pt idx="223">
                  <c:v>PALLET CON SILLAS</c:v>
                </c:pt>
                <c:pt idx="224">
                  <c:v>Analisis de Ambiente</c:v>
                </c:pt>
                <c:pt idx="225">
                  <c:v>Pago servicio de Avantel</c:v>
                </c:pt>
                <c:pt idx="226">
                  <c:v>VIGILANCIA ELECTRONICA BQUILLA</c:v>
                </c:pt>
                <c:pt idx="227">
                  <c:v>ELABORACION DE PLANOS</c:v>
                </c:pt>
                <c:pt idx="228">
                  <c:v>ENERGIA ELECTRICA</c:v>
                </c:pt>
                <c:pt idx="229">
                  <c:v>ATADOSX7 CAJAS</c:v>
                </c:pt>
              </c:strCache>
            </c:strRef>
          </c:cat>
          <c:val>
            <c:numRef>
              <c:f>SERVICIOS!$C$246:$C$475</c:f>
              <c:numCache>
                <c:formatCode>_("$"\ * #,##0.00_);_("$"\ * \(#,##0.00\);_("$"\ * "-"??_);_(@_)</c:formatCode>
                <c:ptCount val="230"/>
                <c:pt idx="0">
                  <c:v>138485932003.50919</c:v>
                </c:pt>
                <c:pt idx="1">
                  <c:v>42651900594.427986</c:v>
                </c:pt>
                <c:pt idx="2">
                  <c:v>16610245528.283073</c:v>
                </c:pt>
                <c:pt idx="3">
                  <c:v>6491466639.2799988</c:v>
                </c:pt>
                <c:pt idx="4">
                  <c:v>5341140866.1584005</c:v>
                </c:pt>
                <c:pt idx="5">
                  <c:v>2163857785.3900003</c:v>
                </c:pt>
                <c:pt idx="6">
                  <c:v>2041797756.6596479</c:v>
                </c:pt>
                <c:pt idx="7">
                  <c:v>1869848545.1294005</c:v>
                </c:pt>
                <c:pt idx="8">
                  <c:v>1834799631.95</c:v>
                </c:pt>
                <c:pt idx="9">
                  <c:v>1463258965.0778084</c:v>
                </c:pt>
                <c:pt idx="10">
                  <c:v>1240005712</c:v>
                </c:pt>
                <c:pt idx="11">
                  <c:v>1170096633.891546</c:v>
                </c:pt>
                <c:pt idx="12">
                  <c:v>1124387030.4338999</c:v>
                </c:pt>
                <c:pt idx="13">
                  <c:v>898178704.39626479</c:v>
                </c:pt>
                <c:pt idx="14">
                  <c:v>869307879.95750737</c:v>
                </c:pt>
                <c:pt idx="15">
                  <c:v>837470940.60329998</c:v>
                </c:pt>
                <c:pt idx="16">
                  <c:v>767340771.02779245</c:v>
                </c:pt>
                <c:pt idx="17">
                  <c:v>628559531.74375999</c:v>
                </c:pt>
                <c:pt idx="18">
                  <c:v>597328593.34511042</c:v>
                </c:pt>
                <c:pt idx="19">
                  <c:v>469462715.94799149</c:v>
                </c:pt>
                <c:pt idx="20">
                  <c:v>430593964.67000008</c:v>
                </c:pt>
                <c:pt idx="21">
                  <c:v>375032497.92362577</c:v>
                </c:pt>
                <c:pt idx="22">
                  <c:v>345749328.926</c:v>
                </c:pt>
                <c:pt idx="23">
                  <c:v>228096228.68606079</c:v>
                </c:pt>
                <c:pt idx="24">
                  <c:v>220085655.13690001</c:v>
                </c:pt>
                <c:pt idx="25">
                  <c:v>200701280</c:v>
                </c:pt>
                <c:pt idx="26">
                  <c:v>179815045.35480002</c:v>
                </c:pt>
                <c:pt idx="27">
                  <c:v>178603360</c:v>
                </c:pt>
                <c:pt idx="28">
                  <c:v>173040139</c:v>
                </c:pt>
                <c:pt idx="29">
                  <c:v>170849166.8989324</c:v>
                </c:pt>
                <c:pt idx="30">
                  <c:v>165770930.12243608</c:v>
                </c:pt>
                <c:pt idx="31">
                  <c:v>162341204.53095385</c:v>
                </c:pt>
                <c:pt idx="32">
                  <c:v>117181516.74959999</c:v>
                </c:pt>
                <c:pt idx="33">
                  <c:v>97635037.109700009</c:v>
                </c:pt>
                <c:pt idx="34">
                  <c:v>86154224.020000011</c:v>
                </c:pt>
                <c:pt idx="35">
                  <c:v>78698331.015599996</c:v>
                </c:pt>
                <c:pt idx="36">
                  <c:v>78411068.075076386</c:v>
                </c:pt>
                <c:pt idx="37">
                  <c:v>77739887.076400012</c:v>
                </c:pt>
                <c:pt idx="38">
                  <c:v>77102350.791253</c:v>
                </c:pt>
                <c:pt idx="39">
                  <c:v>73081186.143800005</c:v>
                </c:pt>
                <c:pt idx="40">
                  <c:v>72480286.650000006</c:v>
                </c:pt>
                <c:pt idx="41">
                  <c:v>71930054.1558</c:v>
                </c:pt>
                <c:pt idx="42">
                  <c:v>70680914.640000001</c:v>
                </c:pt>
                <c:pt idx="43">
                  <c:v>57754053.708399996</c:v>
                </c:pt>
                <c:pt idx="44">
                  <c:v>49747400.399999999</c:v>
                </c:pt>
                <c:pt idx="45">
                  <c:v>48209826.399999999</c:v>
                </c:pt>
                <c:pt idx="46">
                  <c:v>48003985.8424692</c:v>
                </c:pt>
                <c:pt idx="47">
                  <c:v>47906650</c:v>
                </c:pt>
                <c:pt idx="48">
                  <c:v>47729121.660600007</c:v>
                </c:pt>
                <c:pt idx="49">
                  <c:v>46888909</c:v>
                </c:pt>
                <c:pt idx="50">
                  <c:v>44526173.673600003</c:v>
                </c:pt>
                <c:pt idx="51">
                  <c:v>43173751.404799998</c:v>
                </c:pt>
                <c:pt idx="52">
                  <c:v>42774689.560000002</c:v>
                </c:pt>
                <c:pt idx="53">
                  <c:v>41868503.479999997</c:v>
                </c:pt>
                <c:pt idx="54">
                  <c:v>41452123.389999993</c:v>
                </c:pt>
                <c:pt idx="55">
                  <c:v>37949400</c:v>
                </c:pt>
                <c:pt idx="56">
                  <c:v>37395310</c:v>
                </c:pt>
                <c:pt idx="57">
                  <c:v>36946650.82</c:v>
                </c:pt>
                <c:pt idx="58">
                  <c:v>35827937.5</c:v>
                </c:pt>
                <c:pt idx="59">
                  <c:v>34248899.359999999</c:v>
                </c:pt>
                <c:pt idx="60">
                  <c:v>31475043.884171687</c:v>
                </c:pt>
                <c:pt idx="61">
                  <c:v>31023163.340300001</c:v>
                </c:pt>
                <c:pt idx="62">
                  <c:v>29100043.391279999</c:v>
                </c:pt>
                <c:pt idx="63">
                  <c:v>28912735</c:v>
                </c:pt>
                <c:pt idx="64">
                  <c:v>28077688</c:v>
                </c:pt>
                <c:pt idx="65">
                  <c:v>27221000</c:v>
                </c:pt>
                <c:pt idx="66">
                  <c:v>25387230.199999999</c:v>
                </c:pt>
                <c:pt idx="67">
                  <c:v>25271809.879999999</c:v>
                </c:pt>
                <c:pt idx="68">
                  <c:v>24572737.5748</c:v>
                </c:pt>
                <c:pt idx="69">
                  <c:v>24171508.568</c:v>
                </c:pt>
                <c:pt idx="70">
                  <c:v>23795271.075200003</c:v>
                </c:pt>
                <c:pt idx="71">
                  <c:v>23171300.360000003</c:v>
                </c:pt>
                <c:pt idx="72">
                  <c:v>23120381.134</c:v>
                </c:pt>
                <c:pt idx="73">
                  <c:v>22895342.240000002</c:v>
                </c:pt>
                <c:pt idx="74">
                  <c:v>22710795.963222776</c:v>
                </c:pt>
                <c:pt idx="75">
                  <c:v>22426425</c:v>
                </c:pt>
                <c:pt idx="76">
                  <c:v>22192817.240000002</c:v>
                </c:pt>
                <c:pt idx="77">
                  <c:v>22092168</c:v>
                </c:pt>
                <c:pt idx="78">
                  <c:v>21619903.68</c:v>
                </c:pt>
                <c:pt idx="79">
                  <c:v>20914619.339999996</c:v>
                </c:pt>
                <c:pt idx="80">
                  <c:v>20850902</c:v>
                </c:pt>
                <c:pt idx="81">
                  <c:v>20377821.710000005</c:v>
                </c:pt>
                <c:pt idx="82">
                  <c:v>20061289.280000001</c:v>
                </c:pt>
                <c:pt idx="83">
                  <c:v>19884180.143199999</c:v>
                </c:pt>
                <c:pt idx="84">
                  <c:v>19691012.597599998</c:v>
                </c:pt>
                <c:pt idx="85">
                  <c:v>19501447.300000001</c:v>
                </c:pt>
                <c:pt idx="86">
                  <c:v>19378447.341600001</c:v>
                </c:pt>
                <c:pt idx="87">
                  <c:v>19295514.239999998</c:v>
                </c:pt>
                <c:pt idx="88">
                  <c:v>19023130.047700003</c:v>
                </c:pt>
                <c:pt idx="89">
                  <c:v>18927831.066799998</c:v>
                </c:pt>
                <c:pt idx="90">
                  <c:v>18420220.279999997</c:v>
                </c:pt>
                <c:pt idx="91">
                  <c:v>18028500</c:v>
                </c:pt>
                <c:pt idx="92">
                  <c:v>17297670.313999999</c:v>
                </c:pt>
                <c:pt idx="93">
                  <c:v>16722836.079999998</c:v>
                </c:pt>
                <c:pt idx="94">
                  <c:v>16665844.220690798</c:v>
                </c:pt>
                <c:pt idx="95">
                  <c:v>16569053.249999998</c:v>
                </c:pt>
                <c:pt idx="96">
                  <c:v>16130572.560000002</c:v>
                </c:pt>
                <c:pt idx="97">
                  <c:v>15519330.279999999</c:v>
                </c:pt>
                <c:pt idx="98">
                  <c:v>15479676.84</c:v>
                </c:pt>
                <c:pt idx="99">
                  <c:v>15368376</c:v>
                </c:pt>
                <c:pt idx="100">
                  <c:v>15092804.090000002</c:v>
                </c:pt>
                <c:pt idx="101">
                  <c:v>14671999.84</c:v>
                </c:pt>
                <c:pt idx="102">
                  <c:v>14518298.2128</c:v>
                </c:pt>
                <c:pt idx="103">
                  <c:v>14142271.344188001</c:v>
                </c:pt>
                <c:pt idx="104">
                  <c:v>13544400</c:v>
                </c:pt>
                <c:pt idx="105">
                  <c:v>13319350.84</c:v>
                </c:pt>
                <c:pt idx="106">
                  <c:v>12726144.239999998</c:v>
                </c:pt>
                <c:pt idx="107">
                  <c:v>12709884.300000001</c:v>
                </c:pt>
                <c:pt idx="108">
                  <c:v>12651000</c:v>
                </c:pt>
                <c:pt idx="109">
                  <c:v>12564968.999999998</c:v>
                </c:pt>
                <c:pt idx="110">
                  <c:v>12358946.415047759</c:v>
                </c:pt>
                <c:pt idx="111">
                  <c:v>11359297.23</c:v>
                </c:pt>
                <c:pt idx="112">
                  <c:v>10637200</c:v>
                </c:pt>
                <c:pt idx="113">
                  <c:v>10499222.35</c:v>
                </c:pt>
                <c:pt idx="114">
                  <c:v>10446722.142897001</c:v>
                </c:pt>
                <c:pt idx="115">
                  <c:v>10174466.719999999</c:v>
                </c:pt>
                <c:pt idx="116">
                  <c:v>10155689.669999998</c:v>
                </c:pt>
                <c:pt idx="117">
                  <c:v>10106847.779999999</c:v>
                </c:pt>
                <c:pt idx="118">
                  <c:v>9726600</c:v>
                </c:pt>
                <c:pt idx="119">
                  <c:v>9415612.120000001</c:v>
                </c:pt>
                <c:pt idx="120">
                  <c:v>8967438.3900000006</c:v>
                </c:pt>
                <c:pt idx="121">
                  <c:v>8851461.1999999993</c:v>
                </c:pt>
                <c:pt idx="122">
                  <c:v>8691569.9699999988</c:v>
                </c:pt>
                <c:pt idx="123">
                  <c:v>8543838.6748568006</c:v>
                </c:pt>
                <c:pt idx="124">
                  <c:v>8514506.8200000003</c:v>
                </c:pt>
                <c:pt idx="125">
                  <c:v>8236334.3464000011</c:v>
                </c:pt>
                <c:pt idx="126">
                  <c:v>8196084.4000000013</c:v>
                </c:pt>
                <c:pt idx="127">
                  <c:v>7893376.5999999996</c:v>
                </c:pt>
                <c:pt idx="128">
                  <c:v>7824250</c:v>
                </c:pt>
                <c:pt idx="129">
                  <c:v>7769033.8799999999</c:v>
                </c:pt>
                <c:pt idx="130">
                  <c:v>7527437.5800000001</c:v>
                </c:pt>
                <c:pt idx="131">
                  <c:v>7336107.6699999999</c:v>
                </c:pt>
                <c:pt idx="132">
                  <c:v>7076260</c:v>
                </c:pt>
                <c:pt idx="133">
                  <c:v>6959443.2000000002</c:v>
                </c:pt>
                <c:pt idx="134">
                  <c:v>6917582.4399999995</c:v>
                </c:pt>
                <c:pt idx="135">
                  <c:v>6851456.4800000004</c:v>
                </c:pt>
                <c:pt idx="136">
                  <c:v>6579999.7000000002</c:v>
                </c:pt>
                <c:pt idx="137">
                  <c:v>6206000.75</c:v>
                </c:pt>
                <c:pt idx="138">
                  <c:v>6179665.0800000001</c:v>
                </c:pt>
                <c:pt idx="139">
                  <c:v>6055435.9199999999</c:v>
                </c:pt>
                <c:pt idx="140">
                  <c:v>5839518.8799999999</c:v>
                </c:pt>
                <c:pt idx="141">
                  <c:v>5780802</c:v>
                </c:pt>
                <c:pt idx="142">
                  <c:v>5459441.4199999999</c:v>
                </c:pt>
                <c:pt idx="143">
                  <c:v>5435600</c:v>
                </c:pt>
                <c:pt idx="144">
                  <c:v>5405840</c:v>
                </c:pt>
                <c:pt idx="145">
                  <c:v>5404499.5999999996</c:v>
                </c:pt>
                <c:pt idx="146">
                  <c:v>5330189.5600000005</c:v>
                </c:pt>
                <c:pt idx="147">
                  <c:v>5182416</c:v>
                </c:pt>
                <c:pt idx="148">
                  <c:v>5137950</c:v>
                </c:pt>
                <c:pt idx="149">
                  <c:v>5035594.8000000007</c:v>
                </c:pt>
                <c:pt idx="150">
                  <c:v>4977060</c:v>
                </c:pt>
                <c:pt idx="151">
                  <c:v>4953308.3600000003</c:v>
                </c:pt>
                <c:pt idx="152">
                  <c:v>4819579.7361999992</c:v>
                </c:pt>
                <c:pt idx="153">
                  <c:v>4808201.16</c:v>
                </c:pt>
                <c:pt idx="154">
                  <c:v>4681609.2</c:v>
                </c:pt>
                <c:pt idx="155">
                  <c:v>4673640</c:v>
                </c:pt>
                <c:pt idx="156">
                  <c:v>4491756.96</c:v>
                </c:pt>
                <c:pt idx="157">
                  <c:v>4454518.96</c:v>
                </c:pt>
                <c:pt idx="158">
                  <c:v>4429249</c:v>
                </c:pt>
                <c:pt idx="159">
                  <c:v>4153940</c:v>
                </c:pt>
                <c:pt idx="160">
                  <c:v>4054320</c:v>
                </c:pt>
                <c:pt idx="161">
                  <c:v>4038000</c:v>
                </c:pt>
                <c:pt idx="162">
                  <c:v>4008746.56</c:v>
                </c:pt>
                <c:pt idx="163">
                  <c:v>3848947.04</c:v>
                </c:pt>
                <c:pt idx="164">
                  <c:v>3722422.2199999993</c:v>
                </c:pt>
                <c:pt idx="165">
                  <c:v>3502146.72</c:v>
                </c:pt>
                <c:pt idx="166">
                  <c:v>3480000</c:v>
                </c:pt>
                <c:pt idx="167">
                  <c:v>3442880</c:v>
                </c:pt>
                <c:pt idx="168">
                  <c:v>3399055.2</c:v>
                </c:pt>
                <c:pt idx="169">
                  <c:v>3207469.6</c:v>
                </c:pt>
                <c:pt idx="170">
                  <c:v>3154949.99</c:v>
                </c:pt>
                <c:pt idx="171">
                  <c:v>3096040.0115999999</c:v>
                </c:pt>
                <c:pt idx="172">
                  <c:v>3044676</c:v>
                </c:pt>
                <c:pt idx="173">
                  <c:v>2959172</c:v>
                </c:pt>
                <c:pt idx="174">
                  <c:v>2804323.2</c:v>
                </c:pt>
                <c:pt idx="175">
                  <c:v>2728620</c:v>
                </c:pt>
                <c:pt idx="176">
                  <c:v>2726000</c:v>
                </c:pt>
                <c:pt idx="177">
                  <c:v>2464010.52</c:v>
                </c:pt>
                <c:pt idx="178">
                  <c:v>2410348.6880000001</c:v>
                </c:pt>
                <c:pt idx="179">
                  <c:v>2403668.64</c:v>
                </c:pt>
                <c:pt idx="180">
                  <c:v>2257012.7983999997</c:v>
                </c:pt>
                <c:pt idx="181">
                  <c:v>2240714.2680000002</c:v>
                </c:pt>
                <c:pt idx="182">
                  <c:v>2201680</c:v>
                </c:pt>
                <c:pt idx="183">
                  <c:v>2000000</c:v>
                </c:pt>
                <c:pt idx="184">
                  <c:v>1873400</c:v>
                </c:pt>
                <c:pt idx="185">
                  <c:v>1859752</c:v>
                </c:pt>
                <c:pt idx="186">
                  <c:v>1740000</c:v>
                </c:pt>
                <c:pt idx="187">
                  <c:v>1697718</c:v>
                </c:pt>
                <c:pt idx="188">
                  <c:v>1697480.88</c:v>
                </c:pt>
                <c:pt idx="189">
                  <c:v>1589761.4600000002</c:v>
                </c:pt>
                <c:pt idx="190">
                  <c:v>1512640</c:v>
                </c:pt>
                <c:pt idx="191">
                  <c:v>1426583</c:v>
                </c:pt>
                <c:pt idx="192">
                  <c:v>1387726.56</c:v>
                </c:pt>
                <c:pt idx="193">
                  <c:v>1263530</c:v>
                </c:pt>
                <c:pt idx="194">
                  <c:v>1252800</c:v>
                </c:pt>
                <c:pt idx="195">
                  <c:v>1234240</c:v>
                </c:pt>
                <c:pt idx="196">
                  <c:v>1231726</c:v>
                </c:pt>
                <c:pt idx="197">
                  <c:v>1124000</c:v>
                </c:pt>
                <c:pt idx="198">
                  <c:v>1097000</c:v>
                </c:pt>
                <c:pt idx="199">
                  <c:v>1089055.8700000001</c:v>
                </c:pt>
                <c:pt idx="200">
                  <c:v>1070000</c:v>
                </c:pt>
                <c:pt idx="201">
                  <c:v>1044000</c:v>
                </c:pt>
                <c:pt idx="202">
                  <c:v>1013000</c:v>
                </c:pt>
                <c:pt idx="203">
                  <c:v>1000000</c:v>
                </c:pt>
                <c:pt idx="204">
                  <c:v>855790</c:v>
                </c:pt>
                <c:pt idx="205">
                  <c:v>850860</c:v>
                </c:pt>
                <c:pt idx="206">
                  <c:v>758612.75</c:v>
                </c:pt>
                <c:pt idx="207">
                  <c:v>696000</c:v>
                </c:pt>
                <c:pt idx="208">
                  <c:v>644350</c:v>
                </c:pt>
                <c:pt idx="209">
                  <c:v>617607.19999999995</c:v>
                </c:pt>
                <c:pt idx="210">
                  <c:v>590440</c:v>
                </c:pt>
                <c:pt idx="211">
                  <c:v>546125</c:v>
                </c:pt>
                <c:pt idx="212">
                  <c:v>472070</c:v>
                </c:pt>
                <c:pt idx="213">
                  <c:v>457703.52</c:v>
                </c:pt>
                <c:pt idx="214">
                  <c:v>330320</c:v>
                </c:pt>
                <c:pt idx="215">
                  <c:v>263320</c:v>
                </c:pt>
                <c:pt idx="216">
                  <c:v>261000</c:v>
                </c:pt>
                <c:pt idx="217">
                  <c:v>232000</c:v>
                </c:pt>
                <c:pt idx="218">
                  <c:v>208800</c:v>
                </c:pt>
                <c:pt idx="219">
                  <c:v>162649.20000000001</c:v>
                </c:pt>
                <c:pt idx="220">
                  <c:v>148480</c:v>
                </c:pt>
                <c:pt idx="221">
                  <c:v>136520</c:v>
                </c:pt>
                <c:pt idx="222">
                  <c:v>129032</c:v>
                </c:pt>
                <c:pt idx="223">
                  <c:v>125000</c:v>
                </c:pt>
                <c:pt idx="224">
                  <c:v>114492</c:v>
                </c:pt>
                <c:pt idx="225">
                  <c:v>84983.724000000002</c:v>
                </c:pt>
                <c:pt idx="226">
                  <c:v>81600</c:v>
                </c:pt>
                <c:pt idx="227">
                  <c:v>45147.232799999998</c:v>
                </c:pt>
                <c:pt idx="228">
                  <c:v>36134</c:v>
                </c:pt>
                <c:pt idx="229">
                  <c:v>14500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E-42E0-B422-9273B3D5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00544"/>
        <c:axId val="109902848"/>
      </c:barChart>
      <c:lineChart>
        <c:grouping val="standard"/>
        <c:varyColors val="0"/>
        <c:ser>
          <c:idx val="1"/>
          <c:order val="1"/>
          <c:spPr>
            <a:ln w="3175"/>
          </c:spPr>
          <c:cat>
            <c:strRef>
              <c:f>SERVICIOS!$B$246:$B$475</c:f>
              <c:strCache>
                <c:ptCount val="230"/>
                <c:pt idx="0">
                  <c:v>PERSONAL TEMPORAL</c:v>
                </c:pt>
                <c:pt idx="1">
                  <c:v>ENVIO MERCANCIA</c:v>
                </c:pt>
                <c:pt idx="2">
                  <c:v>SERVICIO VIGILANCIA</c:v>
                </c:pt>
                <c:pt idx="3">
                  <c:v>A I  U  VIGILANCIA</c:v>
                </c:pt>
                <c:pt idx="4">
                  <c:v>SERVICIOS OCASIONALES DE ASEO</c:v>
                </c:pt>
                <c:pt idx="5">
                  <c:v>DISTRIBUCION Y TRANSPORTE REEXPEDICIONES</c:v>
                </c:pt>
                <c:pt idx="6">
                  <c:v>Transporte de Pasajeros</c:v>
                </c:pt>
                <c:pt idx="7">
                  <c:v>Transporte Mercancia</c:v>
                </c:pt>
                <c:pt idx="8">
                  <c:v>ENVIOS AEREOS</c:v>
                </c:pt>
                <c:pt idx="9">
                  <c:v>SERVICIOS DE DESTRUCCION DE RESIDUOS QUIMICOS</c:v>
                </c:pt>
                <c:pt idx="10">
                  <c:v>SERVICIO DE TRANSPORTE TURNO NOCHE</c:v>
                </c:pt>
                <c:pt idx="11">
                  <c:v>A.I.U. TEMPORALES</c:v>
                </c:pt>
                <c:pt idx="12">
                  <c:v>Rastreo Satelital</c:v>
                </c:pt>
                <c:pt idx="13">
                  <c:v>SERVICIO DE TAXIS</c:v>
                </c:pt>
                <c:pt idx="14">
                  <c:v>SERVICIO DE ALMACENAMIENTO DE MERCANCIA</c:v>
                </c:pt>
                <c:pt idx="15">
                  <c:v>Tramites y licencias</c:v>
                </c:pt>
                <c:pt idx="16">
                  <c:v>Carge Y Descargue De Mercancias</c:v>
                </c:pt>
                <c:pt idx="17">
                  <c:v>PRUEBA POLIGRAFO</c:v>
                </c:pt>
                <c:pt idx="18">
                  <c:v>Servicios Hoteleros</c:v>
                </c:pt>
                <c:pt idx="19">
                  <c:v>HABITACION HOTEL</c:v>
                </c:pt>
                <c:pt idx="20">
                  <c:v>CARGUES Y DESCARGUES-EXTERNOS</c:v>
                </c:pt>
                <c:pt idx="21">
                  <c:v>SERVICIO DE LAVANDERIA</c:v>
                </c:pt>
                <c:pt idx="22">
                  <c:v>Coordinacion Logistica</c:v>
                </c:pt>
                <c:pt idx="23">
                  <c:v>ALOJAMIENTO</c:v>
                </c:pt>
                <c:pt idx="24">
                  <c:v>Show Evento</c:v>
                </c:pt>
                <c:pt idx="25">
                  <c:v>Transporte de caliche</c:v>
                </c:pt>
                <c:pt idx="26">
                  <c:v>Calificacion cuarto frio</c:v>
                </c:pt>
                <c:pt idx="27">
                  <c:v>ESCOLTA</c:v>
                </c:pt>
                <c:pt idx="28">
                  <c:v>CALIFICACION DESEMPEÑO</c:v>
                </c:pt>
                <c:pt idx="29">
                  <c:v>Visitas Domiciliarias</c:v>
                </c:pt>
                <c:pt idx="30">
                  <c:v>Servicio De Internet</c:v>
                </c:pt>
                <c:pt idx="31">
                  <c:v>TRANSPORTE</c:v>
                </c:pt>
                <c:pt idx="32">
                  <c:v>Servico Mensajeria</c:v>
                </c:pt>
                <c:pt idx="33">
                  <c:v>Estudio satisfacción clientes</c:v>
                </c:pt>
                <c:pt idx="34">
                  <c:v>RECERTIFICACIONES</c:v>
                </c:pt>
                <c:pt idx="35">
                  <c:v>Transporte montacargas</c:v>
                </c:pt>
                <c:pt idx="36">
                  <c:v>pago medicina prepagada</c:v>
                </c:pt>
                <c:pt idx="37">
                  <c:v>Servicio De Maquila</c:v>
                </c:pt>
                <c:pt idx="38">
                  <c:v>8-Sancion  / Multas</c:v>
                </c:pt>
                <c:pt idx="39">
                  <c:v>Estudio</c:v>
                </c:pt>
                <c:pt idx="40">
                  <c:v>PRESENTADOR/A</c:v>
                </c:pt>
                <c:pt idx="41">
                  <c:v>SERVICIO DE TRANSPORTE DE MCIAS EN MONTACARGA</c:v>
                </c:pt>
                <c:pt idx="42">
                  <c:v>CALIFICACION DE DISEÑO</c:v>
                </c:pt>
                <c:pt idx="43">
                  <c:v>SERVICIO DECONTRATACION DE PERSONAL</c:v>
                </c:pt>
                <c:pt idx="44">
                  <c:v>AVALUO COMERCIAL</c:v>
                </c:pt>
                <c:pt idx="45">
                  <c:v>Presentacion musical</c:v>
                </c:pt>
                <c:pt idx="46">
                  <c:v>canal dedicado</c:v>
                </c:pt>
                <c:pt idx="47">
                  <c:v>CONCEPTO TECNICO BOMBEROS</c:v>
                </c:pt>
                <c:pt idx="48">
                  <c:v>SERVICIO DE ACONDICIONAMIENTO BURSA PLEX1</c:v>
                </c:pt>
                <c:pt idx="49">
                  <c:v>ASEO (Servicios Publlicos)</c:v>
                </c:pt>
                <c:pt idx="50">
                  <c:v>Reposicion Celulares</c:v>
                </c:pt>
                <c:pt idx="51">
                  <c:v>Viajes Nacional</c:v>
                </c:pt>
                <c:pt idx="52">
                  <c:v>Servicio Tecnico</c:v>
                </c:pt>
                <c:pt idx="53">
                  <c:v>CALIFICACION CONGELADOR</c:v>
                </c:pt>
                <c:pt idx="54">
                  <c:v>SERVICIO DE ACONDICIONAMIENTO Mg Bac</c:v>
                </c:pt>
                <c:pt idx="55">
                  <c:v>Estudio de verificación de los procesos CEDI</c:v>
                </c:pt>
                <c:pt idx="56">
                  <c:v>Toma De Fotografía</c:v>
                </c:pt>
                <c:pt idx="57">
                  <c:v>PATROCINIO</c:v>
                </c:pt>
                <c:pt idx="58">
                  <c:v>SERVICIO DE ACONDICIONAMIENTO FEL-O-VAX PCT</c:v>
                </c:pt>
                <c:pt idx="59">
                  <c:v>Adecuacion Salon Capacitacion</c:v>
                </c:pt>
                <c:pt idx="60">
                  <c:v>Monitoreo De Alarmas</c:v>
                </c:pt>
                <c:pt idx="61">
                  <c:v>ESTACION DE CAFÉ PERMANENTE</c:v>
                </c:pt>
                <c:pt idx="62">
                  <c:v>Servicio Aseo Bodegas</c:v>
                </c:pt>
                <c:pt idx="63">
                  <c:v>CALIFICACION OPERACIONAL</c:v>
                </c:pt>
                <c:pt idx="64">
                  <c:v>Alistamiento de Mercados colaboradores</c:v>
                </c:pt>
                <c:pt idx="65">
                  <c:v>SERVICIO DE MODELAJE</c:v>
                </c:pt>
                <c:pt idx="66">
                  <c:v>Alquiler de Stand</c:v>
                </c:pt>
                <c:pt idx="67">
                  <c:v>SERVICIO DE ACONDICIONAMIENTO Poulvac Maternavac</c:v>
                </c:pt>
                <c:pt idx="68">
                  <c:v>SONIDO</c:v>
                </c:pt>
                <c:pt idx="69">
                  <c:v>CARGUES Y DESCARGUES PEREIRA</c:v>
                </c:pt>
                <c:pt idx="70">
                  <c:v>SERVICIO DE ACONDICIONAMIENTO DE POULVAC BRON M41</c:v>
                </c:pt>
                <c:pt idx="71">
                  <c:v>Servicio de Acondicionamiento Linco- Spectin 880</c:v>
                </c:pt>
                <c:pt idx="72">
                  <c:v>SERVICIO DE ACONDICIONAMIENTO Nuew castle la sota</c:v>
                </c:pt>
                <c:pt idx="73">
                  <c:v>MONITOREO VEHICULOS</c:v>
                </c:pt>
                <c:pt idx="74">
                  <c:v>MONITOREO ALARMAR</c:v>
                </c:pt>
                <c:pt idx="75">
                  <c:v>Calificacion cadena de frio congelación</c:v>
                </c:pt>
                <c:pt idx="76">
                  <c:v>SERVICIO DE ACONDICIONAMIENTO AE Poxine</c:v>
                </c:pt>
                <c:pt idx="77">
                  <c:v>REEXPEDICIONES CALI</c:v>
                </c:pt>
                <c:pt idx="78">
                  <c:v>Servicio de Acondicionamiento PEST VAC</c:v>
                </c:pt>
                <c:pt idx="79">
                  <c:v>SERVICIO DE ACONDICIONAMIENTO DE VANGUARD PLUS 5</c:v>
                </c:pt>
                <c:pt idx="80">
                  <c:v>Viajes Internacional</c:v>
                </c:pt>
                <c:pt idx="81">
                  <c:v>Arreglos Florales</c:v>
                </c:pt>
                <c:pt idx="82">
                  <c:v>CALIFICACION DE INSTALACION</c:v>
                </c:pt>
                <c:pt idx="83">
                  <c:v>ANALISIS MICROBIOLOGICO</c:v>
                </c:pt>
                <c:pt idx="84">
                  <c:v>Estudio de suelos</c:v>
                </c:pt>
                <c:pt idx="85">
                  <c:v>SERVICIO DE ACONDICIOANMIENTO DE Cattle Máster Gold FP</c:v>
                </c:pt>
                <c:pt idx="86">
                  <c:v>FLETES ENTREGA MCIA - TAXI</c:v>
                </c:pt>
                <c:pt idx="87">
                  <c:v>SERVICIO DE ACONDICIONAMIENTO Poxine</c:v>
                </c:pt>
                <c:pt idx="88">
                  <c:v>REVISION TECNICA  DE  BOMBEROS A INSTALACIONES</c:v>
                </c:pt>
                <c:pt idx="89">
                  <c:v>CAFAM EMPRESARIAL DIA CON ALMUERZO</c:v>
                </c:pt>
                <c:pt idx="90">
                  <c:v>Grabacion Operadora Planta Telefonica</c:v>
                </c:pt>
                <c:pt idx="91">
                  <c:v>Visitas Domiciliarias + poligrafía</c:v>
                </c:pt>
                <c:pt idx="92">
                  <c:v>Alquiler De Sillas</c:v>
                </c:pt>
                <c:pt idx="93">
                  <c:v>SERVICIO DE ACONDICIONAMIENTO SUVAXYN MH ONE</c:v>
                </c:pt>
                <c:pt idx="94">
                  <c:v>SERVICIO DE SEGURIDAD MOTORIZADA</c:v>
                </c:pt>
                <c:pt idx="95">
                  <c:v>SERVICIO DE ACONDICIONAMIENTO SUVAXYN RESPIFEND</c:v>
                </c:pt>
                <c:pt idx="96">
                  <c:v>SERVICIO DE ACONDICIONAMIENTO DE AE VAC</c:v>
                </c:pt>
                <c:pt idx="97">
                  <c:v>SERVICIO DE ACONDICIONAMIENTO Va chick vac</c:v>
                </c:pt>
                <c:pt idx="98">
                  <c:v>Servicio de Acondicionamiento  RELSURE PCV</c:v>
                </c:pt>
                <c:pt idx="99">
                  <c:v>Medición caudal de sistema de ventilación</c:v>
                </c:pt>
                <c:pt idx="100">
                  <c:v>Estudio de Seguridad</c:v>
                </c:pt>
                <c:pt idx="101">
                  <c:v>SUMINISTRO DE AGUA POTABLE</c:v>
                </c:pt>
                <c:pt idx="102">
                  <c:v>FOTOGRAFIA OPEN MARKET</c:v>
                </c:pt>
                <c:pt idx="103">
                  <c:v>Fletes marítimos</c:v>
                </c:pt>
                <c:pt idx="104">
                  <c:v>CALIFICACION ELECTROSELLADORA</c:v>
                </c:pt>
                <c:pt idx="105">
                  <c:v>SERVICIO DE ACONDICIONAMIENTO Poulvac Bursine</c:v>
                </c:pt>
                <c:pt idx="106">
                  <c:v>SERVICIO DE ACONDICIONAMIENTO Rabvac 3 TF</c:v>
                </c:pt>
                <c:pt idx="107">
                  <c:v>Higienizador  Limpiador Sistema A.A.</c:v>
                </c:pt>
                <c:pt idx="108">
                  <c:v>ACOMPAÑAMIENTO VEHICULAR BUCARAMANGA 1</c:v>
                </c:pt>
                <c:pt idx="109">
                  <c:v>SERVICIO DE ACONDICIONAMIENTO EXCEDE</c:v>
                </c:pt>
                <c:pt idx="110">
                  <c:v>Transporte en alquileres muebles y enseres</c:v>
                </c:pt>
                <c:pt idx="111">
                  <c:v>SERVICIO DE ACONDICIONAMIENTO CLAVAMOX 250 MG</c:v>
                </c:pt>
                <c:pt idx="112">
                  <c:v>Calificación Inkjet</c:v>
                </c:pt>
                <c:pt idx="113">
                  <c:v>SERVICIO DE ACONDICIONAMIENTO DE POULVAC NEWCASTLE LA SOTA</c:v>
                </c:pt>
                <c:pt idx="114">
                  <c:v>Servicio Recarga de Cartucho</c:v>
                </c:pt>
                <c:pt idx="115">
                  <c:v>SERVICIO DE ACONDICIONAMIENTO BRONQUITIS</c:v>
                </c:pt>
                <c:pt idx="116">
                  <c:v>SERVICIO DE ACONDICIONAMIENTO FOSTERA</c:v>
                </c:pt>
                <c:pt idx="117">
                  <c:v>SERVICIO DE ACONDICIONAMIENTO FLUVAC INNOVATOR</c:v>
                </c:pt>
                <c:pt idx="118">
                  <c:v>Calificación Operacional Codificadoras</c:v>
                </c:pt>
                <c:pt idx="119">
                  <c:v>SERVICIO DE ACONDICIONAMIENTO SPECTRAMAST DC</c:v>
                </c:pt>
                <c:pt idx="120">
                  <c:v>Servicio De Dominio Open Market</c:v>
                </c:pt>
                <c:pt idx="121">
                  <c:v>SERVICIO DE ACONDICIONAMIENTO Duramune DA2L</c:v>
                </c:pt>
                <c:pt idx="122">
                  <c:v>ESCOMBROS</c:v>
                </c:pt>
                <c:pt idx="123">
                  <c:v>VENTILADOR</c:v>
                </c:pt>
                <c:pt idx="124">
                  <c:v>SERVICIO DE ACONDICIONAMIENTO CLAVAMOX 125 MG</c:v>
                </c:pt>
                <c:pt idx="125">
                  <c:v>Servicio de mantenimiento,  equipos de oficina</c:v>
                </c:pt>
                <c:pt idx="126">
                  <c:v>Servicio de Acondicionamiento  SPIROVAC L5</c:v>
                </c:pt>
                <c:pt idx="127">
                  <c:v>SERVICIO DE ACONDICIONAMIENTO DE CONVENIA CEFOVECIN</c:v>
                </c:pt>
                <c:pt idx="128">
                  <c:v>Servicio de Georreferenciación</c:v>
                </c:pt>
                <c:pt idx="129">
                  <c:v>SERVICIO DE ACONDICIONAMIENTO DURAMUNE MAX PC</c:v>
                </c:pt>
                <c:pt idx="130">
                  <c:v>SERVICIO DE ACONDICIONAMIENTO POULVAC  E- COLI</c:v>
                </c:pt>
                <c:pt idx="131">
                  <c:v>Servicio de mantenimiento de aspiradora</c:v>
                </c:pt>
                <c:pt idx="132">
                  <c:v>CALIFICACION DE DESEMPEÑO FURGON REFRIGERADO</c:v>
                </c:pt>
                <c:pt idx="133">
                  <c:v>Servicio de Acondicionamiento VANGUARD PLUS 5</c:v>
                </c:pt>
                <c:pt idx="134">
                  <c:v>ARREGLOS AMBIENTALES CILOG (PLANTAS).</c:v>
                </c:pt>
                <c:pt idx="135">
                  <c:v>SERVICIO DE ACONDICIONAMIENTO DE VANGUARD PLUS CPV</c:v>
                </c:pt>
                <c:pt idx="136">
                  <c:v>Servicio de Chiva</c:v>
                </c:pt>
                <c:pt idx="137">
                  <c:v>SERVICIO HOTELERO BQUILLA</c:v>
                </c:pt>
                <c:pt idx="138">
                  <c:v>TRASLADO EQUIPO EN GRUA</c:v>
                </c:pt>
                <c:pt idx="139">
                  <c:v>SALÒN  EVENTOS.</c:v>
                </c:pt>
                <c:pt idx="140">
                  <c:v>SERVICIO DE ACONDICIONAMIENTO CEFA DRI</c:v>
                </c:pt>
                <c:pt idx="141">
                  <c:v>SERVICIO DE ACONDICIONAMIENTO EQUEST JERINGA</c:v>
                </c:pt>
                <c:pt idx="142">
                  <c:v>Personal de Protocolo</c:v>
                </c:pt>
                <c:pt idx="143">
                  <c:v>ELABORACION DE ARCHIVADOR</c:v>
                </c:pt>
                <c:pt idx="144">
                  <c:v>Media Maraton Bogotá</c:v>
                </c:pt>
                <c:pt idx="145">
                  <c:v>SERVICIO DE ACONDICIONAMIENTO Poulvac Pabvac</c:v>
                </c:pt>
                <c:pt idx="146">
                  <c:v>SERVICIO DE ACONDICIONAMIENTO DURAMUNE 5 CVK</c:v>
                </c:pt>
                <c:pt idx="147">
                  <c:v>Servicio de Notivias</c:v>
                </c:pt>
                <c:pt idx="148">
                  <c:v>SERVICIO SEGURIDAD  INFORMATICA</c:v>
                </c:pt>
                <c:pt idx="149">
                  <c:v>Servicio de Acondicionamiento DECTOMAX INJ 10 MG/ML X 20 ML</c:v>
                </c:pt>
                <c:pt idx="150">
                  <c:v>CALIFICACIÓN DE SISTEMA DE VENTILACIÓN</c:v>
                </c:pt>
                <c:pt idx="151">
                  <c:v>SERVICIO DE ACONDICIONAMIENTO DE LEPTOFERM-5</c:v>
                </c:pt>
                <c:pt idx="152">
                  <c:v>Enchape porcelanato</c:v>
                </c:pt>
                <c:pt idx="153">
                  <c:v>Análisis de cargas en bodega</c:v>
                </c:pt>
                <c:pt idx="154">
                  <c:v>SERVICIO DE ACONDICIONAMIENTO DURAMUNE PV</c:v>
                </c:pt>
                <c:pt idx="155">
                  <c:v>Calificación Túneles de Termosellado</c:v>
                </c:pt>
                <c:pt idx="156">
                  <c:v>SERVICIO DE ACONDICIONAMIENTO CLAVAMOX  62.5 MG</c:v>
                </c:pt>
                <c:pt idx="157">
                  <c:v>ENVIO DOCUMENTOS</c:v>
                </c:pt>
                <c:pt idx="158">
                  <c:v>LAVADO Y DESINFECCIÓN DE CANASTILLAS</c:v>
                </c:pt>
                <c:pt idx="159">
                  <c:v>VIATICOS BAJO POLL</c:v>
                </c:pt>
                <c:pt idx="160">
                  <c:v>PELICULA TERMOENCOGIBLE REF. 15 MICRAS  11   PULGADAS</c:v>
                </c:pt>
                <c:pt idx="161">
                  <c:v>ACOMPAÑAMIENTO VEHICULAR BUCARAMANGA</c:v>
                </c:pt>
                <c:pt idx="162">
                  <c:v>SERVICIO DE ACONDICIONAMIENTO DE NEWCASTLE BRON M41</c:v>
                </c:pt>
                <c:pt idx="163">
                  <c:v>SERVICIO DE ACONDICIONAMIENTO CODIFICADO POULVAC BURSA F</c:v>
                </c:pt>
                <c:pt idx="164">
                  <c:v>SERVICIO DE ACONDICIONAMIENTO Poulvac Bursa</c:v>
                </c:pt>
                <c:pt idx="165">
                  <c:v>SERVICIO DE ACONDICIONAMIENTO NOVALSAN OTIC</c:v>
                </c:pt>
                <c:pt idx="166">
                  <c:v>Alquiler de Backin</c:v>
                </c:pt>
                <c:pt idx="167">
                  <c:v>CALIFICACION DE INSTALACION FURGON REFRIGERADO</c:v>
                </c:pt>
                <c:pt idx="168">
                  <c:v>Servicio Bolseo Termoencogible</c:v>
                </c:pt>
                <c:pt idx="169">
                  <c:v>SERVICIO DE ACONDICIONAMIENTO Newcastle B1</c:v>
                </c:pt>
                <c:pt idx="170">
                  <c:v>SERVICIO DE LAVANDERIA HOTEL</c:v>
                </c:pt>
                <c:pt idx="171">
                  <c:v>Calificación Instalación Codificadora</c:v>
                </c:pt>
                <c:pt idx="172">
                  <c:v>9-Diferencia en Viajes</c:v>
                </c:pt>
                <c:pt idx="173">
                  <c:v>SERVICIO MONITOREO VIGILANCIA MEDELLIN</c:v>
                </c:pt>
                <c:pt idx="174">
                  <c:v>Ajuste precio Burbuja Today *6</c:v>
                </c:pt>
                <c:pt idx="175">
                  <c:v>EMISION DE FACTURACION ELECTRONICA</c:v>
                </c:pt>
                <c:pt idx="176">
                  <c:v>soporte telemercadeo</c:v>
                </c:pt>
                <c:pt idx="177">
                  <c:v>SERVICIO DE ACONDICIONAMIENTO POULVAC CORIZA ABC</c:v>
                </c:pt>
                <c:pt idx="178">
                  <c:v>RECALIFICACION CONGELADOR</c:v>
                </c:pt>
                <c:pt idx="179">
                  <c:v>Recarga cilindros CF (Acetileno, Oxigeno, Nitrogeno)</c:v>
                </c:pt>
                <c:pt idx="180">
                  <c:v>CAFAM EMPRESARIAL MEDIO DIA SIN ALMUERZO</c:v>
                </c:pt>
                <c:pt idx="181">
                  <c:v>Servicio de mesa</c:v>
                </c:pt>
                <c:pt idx="182">
                  <c:v>SERVICIO DE ACONDICIONAMIENTO DE POULVAC CORIZA ABC</c:v>
                </c:pt>
                <c:pt idx="183">
                  <c:v>SERVICIO DE FABRICACIÓN DE FUNDAS</c:v>
                </c:pt>
                <c:pt idx="184">
                  <c:v>MONITOREO DE PARAMETROS ELECTRICOS EN ACOMETIDA</c:v>
                </c:pt>
                <c:pt idx="185">
                  <c:v>MANTENIMIENTO CAJA FUERTE</c:v>
                </c:pt>
                <c:pt idx="186">
                  <c:v>CALL CENTER</c:v>
                </c:pt>
                <c:pt idx="187">
                  <c:v>SERVICIO DE ACONDICIONAMIENTO Pro vac</c:v>
                </c:pt>
                <c:pt idx="188">
                  <c:v>ATENCION CLIENTES DESTINATARIOS</c:v>
                </c:pt>
                <c:pt idx="189">
                  <c:v>acondicionamiento FEL-O-VAX PET CALCIVAS</c:v>
                </c:pt>
                <c:pt idx="190">
                  <c:v>SERVICIO DESODORIZAR PROHYGIENE</c:v>
                </c:pt>
                <c:pt idx="191">
                  <c:v>ENERGIA ELECTRICA BUCARAMANGA</c:v>
                </c:pt>
                <c:pt idx="192">
                  <c:v>Servicio de termo sellado para el producto maxilax</c:v>
                </c:pt>
                <c:pt idx="193">
                  <c:v>SERVICIO DE ACONDICIOANMIENTO DE NOVALSAN OTIC</c:v>
                </c:pt>
                <c:pt idx="194">
                  <c:v>Servicio de Instalación GPS para Cuarto frio</c:v>
                </c:pt>
                <c:pt idx="195">
                  <c:v>TELEFONOS (Servicios)</c:v>
                </c:pt>
                <c:pt idx="196">
                  <c:v>Microbiologico agua potable</c:v>
                </c:pt>
                <c:pt idx="197">
                  <c:v>Envios internacionales</c:v>
                </c:pt>
                <c:pt idx="198">
                  <c:v>REGISTRO ICA</c:v>
                </c:pt>
                <c:pt idx="199">
                  <c:v>acondicionamiento SUVAXYN RESPIFEND * 125 DS</c:v>
                </c:pt>
                <c:pt idx="200">
                  <c:v>TRANSPORTE TERRESTRE VISITA SUCURSALES</c:v>
                </c:pt>
                <c:pt idx="201">
                  <c:v>SERVICIO DE ACONDICIONAMIENTO  BRONCHICINE CAE</c:v>
                </c:pt>
                <c:pt idx="202">
                  <c:v>VIDEO Y EQUIPO TECNICO.</c:v>
                </c:pt>
                <c:pt idx="203">
                  <c:v>ESTUDIO GEOLECTRICO</c:v>
                </c:pt>
                <c:pt idx="204">
                  <c:v>Analisis de Vertimientos</c:v>
                </c:pt>
                <c:pt idx="205">
                  <c:v>SERVICIO SPRAY AROMATIZADOR SPRINGTIME</c:v>
                </c:pt>
                <c:pt idx="206">
                  <c:v>GASTOS CONSULARES</c:v>
                </c:pt>
                <c:pt idx="207">
                  <c:v>Calificación de la Tecnoge Vision</c:v>
                </c:pt>
                <c:pt idx="208">
                  <c:v>Solicitud de interrogatorio de parte anticipado</c:v>
                </c:pt>
                <c:pt idx="209">
                  <c:v>SERVICIO DE ACONDICIONAMIENTO PET TABS LOTE PF04042</c:v>
                </c:pt>
                <c:pt idx="210">
                  <c:v>Calificación Instalación Termo selladoras</c:v>
                </c:pt>
                <c:pt idx="211">
                  <c:v>Viajes traslados</c:v>
                </c:pt>
                <c:pt idx="212">
                  <c:v>TELEFONO 5780280 CUCUTA</c:v>
                </c:pt>
                <c:pt idx="213">
                  <c:v>SERVICIO DE ACONDICIONAMIENTO POULVAC SE</c:v>
                </c:pt>
                <c:pt idx="214">
                  <c:v>TELEFONOS BUCARAMANGA</c:v>
                </c:pt>
                <c:pt idx="215">
                  <c:v>Servicio de Acondicionamiento de Trocoxil tab x  20 mg</c:v>
                </c:pt>
                <c:pt idx="216">
                  <c:v>ESTUDIO JURIDICO</c:v>
                </c:pt>
                <c:pt idx="217">
                  <c:v>SERVICIO DE TORNO</c:v>
                </c:pt>
                <c:pt idx="218">
                  <c:v>INSTALACION GPRS</c:v>
                </c:pt>
                <c:pt idx="219">
                  <c:v>SERVICIO DE ACONDICIONAMIENTO TOXOIDE</c:v>
                </c:pt>
                <c:pt idx="220">
                  <c:v>PROTOCOLO DE AJUSTE</c:v>
                </c:pt>
                <c:pt idx="221">
                  <c:v>ACUEDUCTO DE BUCARAMANGA</c:v>
                </c:pt>
                <c:pt idx="222">
                  <c:v>SERVICIO DE VACTOR LIMPIEZA DE TUBERIA E INSPECCIÓN</c:v>
                </c:pt>
                <c:pt idx="223">
                  <c:v>PALLET CON SILLAS</c:v>
                </c:pt>
                <c:pt idx="224">
                  <c:v>Analisis de Ambiente</c:v>
                </c:pt>
                <c:pt idx="225">
                  <c:v>Pago servicio de Avantel</c:v>
                </c:pt>
                <c:pt idx="226">
                  <c:v>VIGILANCIA ELECTRONICA BQUILLA</c:v>
                </c:pt>
                <c:pt idx="227">
                  <c:v>ELABORACION DE PLANOS</c:v>
                </c:pt>
                <c:pt idx="228">
                  <c:v>ENERGIA ELECTRICA</c:v>
                </c:pt>
                <c:pt idx="229">
                  <c:v>ATADOSX7 CAJAS</c:v>
                </c:pt>
              </c:strCache>
            </c:strRef>
          </c:cat>
          <c:val>
            <c:numRef>
              <c:f>SERVICIOS!$F$246:$F$475</c:f>
              <c:numCache>
                <c:formatCode>0.000000%</c:formatCode>
                <c:ptCount val="230"/>
                <c:pt idx="0">
                  <c:v>0.59309861235418604</c:v>
                </c:pt>
                <c:pt idx="1">
                  <c:v>0.77576541966702495</c:v>
                </c:pt>
                <c:pt idx="2">
                  <c:v>0.84690270726846439</c:v>
                </c:pt>
                <c:pt idx="3">
                  <c:v>0.87470394166245968</c:v>
                </c:pt>
                <c:pt idx="4">
                  <c:v>0.89757863507194269</c:v>
                </c:pt>
                <c:pt idx="5">
                  <c:v>0.90684586555001101</c:v>
                </c:pt>
                <c:pt idx="6">
                  <c:v>0.9155903452142129</c:v>
                </c:pt>
                <c:pt idx="7">
                  <c:v>0.92359841189206604</c:v>
                </c:pt>
                <c:pt idx="8">
                  <c:v>0.93145637334644638</c:v>
                </c:pt>
                <c:pt idx="9">
                  <c:v>0.93772312441023298</c:v>
                </c:pt>
                <c:pt idx="10">
                  <c:v>0.94303374084945246</c:v>
                </c:pt>
                <c:pt idx="11">
                  <c:v>0.94804495520055199</c:v>
                </c:pt>
                <c:pt idx="12">
                  <c:v>0.95286040741184586</c:v>
                </c:pt>
                <c:pt idx="13">
                  <c:v>0.95670706920280668</c:v>
                </c:pt>
                <c:pt idx="14">
                  <c:v>0.96043008489004844</c:v>
                </c:pt>
                <c:pt idx="15">
                  <c:v>0.96401675138803022</c:v>
                </c:pt>
                <c:pt idx="16">
                  <c:v>0.96730306892162521</c:v>
                </c:pt>
                <c:pt idx="17">
                  <c:v>0.96999502311990271</c:v>
                </c:pt>
                <c:pt idx="18">
                  <c:v>0.97255322347070428</c:v>
                </c:pt>
                <c:pt idx="19">
                  <c:v>0.97456380809365162</c:v>
                </c:pt>
                <c:pt idx="20">
                  <c:v>0.97640792813703181</c:v>
                </c:pt>
                <c:pt idx="21">
                  <c:v>0.97801409311630627</c:v>
                </c:pt>
                <c:pt idx="22">
                  <c:v>0.97949484602919568</c:v>
                </c:pt>
                <c:pt idx="23">
                  <c:v>0.98047172183715503</c:v>
                </c:pt>
                <c:pt idx="24">
                  <c:v>0.98141429047768269</c:v>
                </c:pt>
                <c:pt idx="25">
                  <c:v>0.98227384096735038</c:v>
                </c:pt>
                <c:pt idx="26">
                  <c:v>0.98304394123917893</c:v>
                </c:pt>
                <c:pt idx="27">
                  <c:v>0.98380885218316649</c:v>
                </c:pt>
                <c:pt idx="28">
                  <c:v>0.98454993732327933</c:v>
                </c:pt>
                <c:pt idx="29">
                  <c:v>0.98528163910947275</c:v>
                </c:pt>
                <c:pt idx="30">
                  <c:v>0.98599159215092524</c:v>
                </c:pt>
                <c:pt idx="31">
                  <c:v>0.98668685658495292</c:v>
                </c:pt>
                <c:pt idx="32">
                  <c:v>0.98718871402254438</c:v>
                </c:pt>
                <c:pt idx="33">
                  <c:v>0.98760685905857193</c:v>
                </c:pt>
                <c:pt idx="34">
                  <c:v>0.98797583480921658</c:v>
                </c:pt>
                <c:pt idx="35">
                  <c:v>0.98831287894247022</c:v>
                </c:pt>
                <c:pt idx="36">
                  <c:v>0.98864869280454082</c:v>
                </c:pt>
                <c:pt idx="37">
                  <c:v>0.98898163217594515</c:v>
                </c:pt>
                <c:pt idx="38">
                  <c:v>0.98931184114809101</c:v>
                </c:pt>
                <c:pt idx="39">
                  <c:v>0.98962482853579181</c:v>
                </c:pt>
                <c:pt idx="40">
                  <c:v>0.98993524242991981</c:v>
                </c:pt>
                <c:pt idx="41">
                  <c:v>0.99024329982383108</c:v>
                </c:pt>
                <c:pt idx="42">
                  <c:v>0.99054600748363764</c:v>
                </c:pt>
                <c:pt idx="43">
                  <c:v>0.9907933528176851</c:v>
                </c:pt>
                <c:pt idx="44">
                  <c:v>0.99100640777365512</c:v>
                </c:pt>
                <c:pt idx="45">
                  <c:v>0.99121287770692568</c:v>
                </c:pt>
                <c:pt idx="46">
                  <c:v>0.99141846607954043</c:v>
                </c:pt>
                <c:pt idx="47">
                  <c:v>0.9916236375884907</c:v>
                </c:pt>
                <c:pt idx="48">
                  <c:v>0.99182804879052577</c:v>
                </c:pt>
                <c:pt idx="49">
                  <c:v>0.99202886158400139</c:v>
                </c:pt>
                <c:pt idx="50">
                  <c:v>0.99221955540710094</c:v>
                </c:pt>
                <c:pt idx="51">
                  <c:v>0.99240445716338666</c:v>
                </c:pt>
                <c:pt idx="52">
                  <c:v>0.99258764984335701</c:v>
                </c:pt>
                <c:pt idx="53">
                  <c:v>0.99276696156806499</c:v>
                </c:pt>
                <c:pt idx="54">
                  <c:v>0.9929444900469947</c:v>
                </c:pt>
                <c:pt idx="55">
                  <c:v>0.99310701728823902</c:v>
                </c:pt>
                <c:pt idx="56">
                  <c:v>0.99326717150858967</c:v>
                </c:pt>
                <c:pt idx="57">
                  <c:v>0.99342540424035852</c:v>
                </c:pt>
                <c:pt idx="58">
                  <c:v>0.99357884581891698</c:v>
                </c:pt>
                <c:pt idx="59">
                  <c:v>0.99372552479483311</c:v>
                </c:pt>
                <c:pt idx="60">
                  <c:v>0.99386032408152902</c:v>
                </c:pt>
                <c:pt idx="61">
                  <c:v>0.99399318808339387</c:v>
                </c:pt>
                <c:pt idx="62">
                  <c:v>0.99411781587125014</c:v>
                </c:pt>
                <c:pt idx="63">
                  <c:v>0.99424164146681626</c:v>
                </c:pt>
                <c:pt idx="64">
                  <c:v>0.99436189077698078</c:v>
                </c:pt>
                <c:pt idx="65">
                  <c:v>0.99447847111906551</c:v>
                </c:pt>
                <c:pt idx="66">
                  <c:v>0.99458719791019368</c:v>
                </c:pt>
                <c:pt idx="67">
                  <c:v>0.994695430386624</c:v>
                </c:pt>
                <c:pt idx="68">
                  <c:v>0.99480066892130048</c:v>
                </c:pt>
                <c:pt idx="69">
                  <c:v>0.99490418909828005</c:v>
                </c:pt>
                <c:pt idx="70">
                  <c:v>0.99500609794960604</c:v>
                </c:pt>
                <c:pt idx="71">
                  <c:v>0.99510533449942118</c:v>
                </c:pt>
                <c:pt idx="72">
                  <c:v>0.99520435297566123</c:v>
                </c:pt>
                <c:pt idx="73">
                  <c:v>0.99530240766984901</c:v>
                </c:pt>
                <c:pt idx="74">
                  <c:v>0.99539967200115242</c:v>
                </c:pt>
                <c:pt idx="75">
                  <c:v>0.99549571844684648</c:v>
                </c:pt>
                <c:pt idx="76">
                  <c:v>0.99559076441230199</c:v>
                </c:pt>
                <c:pt idx="77">
                  <c:v>0.99568537932368784</c:v>
                </c:pt>
                <c:pt idx="78">
                  <c:v>0.99577797165192172</c:v>
                </c:pt>
                <c:pt idx="79">
                  <c:v>0.99586754343389994</c:v>
                </c:pt>
                <c:pt idx="80">
                  <c:v>0.99595684233136639</c:v>
                </c:pt>
                <c:pt idx="81">
                  <c:v>0.99604411515109725</c:v>
                </c:pt>
                <c:pt idx="82">
                  <c:v>0.99613003234616437</c:v>
                </c:pt>
                <c:pt idx="83">
                  <c:v>0.99621519102965028</c:v>
                </c:pt>
                <c:pt idx="84">
                  <c:v>0.99629952242763797</c:v>
                </c:pt>
                <c:pt idx="85">
                  <c:v>0.99638304196760275</c:v>
                </c:pt>
                <c:pt idx="86">
                  <c:v>0.99646603473128359</c:v>
                </c:pt>
                <c:pt idx="87">
                  <c:v>0.99654867231442901</c:v>
                </c:pt>
                <c:pt idx="88">
                  <c:v>0.99663014334813405</c:v>
                </c:pt>
                <c:pt idx="89">
                  <c:v>0.99671120624151377</c:v>
                </c:pt>
                <c:pt idx="90">
                  <c:v>0.99679009517217465</c:v>
                </c:pt>
                <c:pt idx="91">
                  <c:v>0.99686730646850008</c:v>
                </c:pt>
                <c:pt idx="92">
                  <c:v>0.99694138781461061</c:v>
                </c:pt>
                <c:pt idx="93">
                  <c:v>0.99701300729776088</c:v>
                </c:pt>
                <c:pt idx="94">
                  <c:v>0.99708438269985411</c:v>
                </c:pt>
                <c:pt idx="95">
                  <c:v>0.99715534357182445</c:v>
                </c:pt>
                <c:pt idx="96">
                  <c:v>0.99722442654699317</c:v>
                </c:pt>
                <c:pt idx="97">
                  <c:v>0.99729089173317176</c:v>
                </c:pt>
                <c:pt idx="98">
                  <c:v>0.99735718709415655</c:v>
                </c:pt>
                <c:pt idx="99">
                  <c:v>0.99742300578308662</c:v>
                </c:pt>
                <c:pt idx="100">
                  <c:v>0.99748764427042469</c:v>
                </c:pt>
                <c:pt idx="101">
                  <c:v>0.99755048056447759</c:v>
                </c:pt>
                <c:pt idx="102">
                  <c:v>0.99761265859512072</c:v>
                </c:pt>
                <c:pt idx="103">
                  <c:v>0.99767322620215793</c:v>
                </c:pt>
                <c:pt idx="104">
                  <c:v>0.99773123328438607</c:v>
                </c:pt>
                <c:pt idx="105">
                  <c:v>0.99778827654059543</c:v>
                </c:pt>
                <c:pt idx="106">
                  <c:v>0.99784277924986098</c:v>
                </c:pt>
                <c:pt idx="107">
                  <c:v>0.99789721232210493</c:v>
                </c:pt>
                <c:pt idx="108">
                  <c:v>0.99795139320846893</c:v>
                </c:pt>
                <c:pt idx="109">
                  <c:v>0.99800520564681816</c:v>
                </c:pt>
                <c:pt idx="110">
                  <c:v>0.99805813574493629</c:v>
                </c:pt>
                <c:pt idx="111">
                  <c:v>0.99810678461003732</c:v>
                </c:pt>
                <c:pt idx="112">
                  <c:v>0.99815234092372251</c:v>
                </c:pt>
                <c:pt idx="113">
                  <c:v>0.99819730631563264</c:v>
                </c:pt>
                <c:pt idx="114">
                  <c:v>0.99824204686304396</c:v>
                </c:pt>
                <c:pt idx="115">
                  <c:v>0.99828562141250021</c:v>
                </c:pt>
                <c:pt idx="116">
                  <c:v>0.99832911554481851</c:v>
                </c:pt>
                <c:pt idx="117">
                  <c:v>0.99837240050024234</c:v>
                </c:pt>
                <c:pt idx="118">
                  <c:v>0.9984140569550134</c:v>
                </c:pt>
                <c:pt idx="119">
                  <c:v>0.99845438153096167</c:v>
                </c:pt>
                <c:pt idx="120">
                  <c:v>0.99849278669738206</c:v>
                </c:pt>
                <c:pt idx="121">
                  <c:v>0.99853069516417781</c:v>
                </c:pt>
                <c:pt idx="122">
                  <c:v>0.99856791885913232</c:v>
                </c:pt>
                <c:pt idx="123">
                  <c:v>0.9986045098600298</c:v>
                </c:pt>
                <c:pt idx="124">
                  <c:v>0.99864097524035234</c:v>
                </c:pt>
                <c:pt idx="125">
                  <c:v>0.99867624928155685</c:v>
                </c:pt>
                <c:pt idx="126">
                  <c:v>0.99871135094288843</c:v>
                </c:pt>
                <c:pt idx="127">
                  <c:v>0.9987451561867895</c:v>
                </c:pt>
                <c:pt idx="128">
                  <c:v>0.99877866537974924</c:v>
                </c:pt>
                <c:pt idx="129">
                  <c:v>0.99881193809667357</c:v>
                </c:pt>
                <c:pt idx="130">
                  <c:v>0.99884417612055576</c:v>
                </c:pt>
                <c:pt idx="131">
                  <c:v>0.99887559472904697</c:v>
                </c:pt>
                <c:pt idx="132">
                  <c:v>0.99890590047870642</c:v>
                </c:pt>
                <c:pt idx="133">
                  <c:v>0.9989357059329137</c:v>
                </c:pt>
                <c:pt idx="134">
                  <c:v>0.99896533210855953</c:v>
                </c:pt>
                <c:pt idx="135">
                  <c:v>0.99899467508421136</c:v>
                </c:pt>
                <c:pt idx="136">
                  <c:v>0.99902285548228431</c:v>
                </c:pt>
                <c:pt idx="137">
                  <c:v>0.99904943414179037</c:v>
                </c:pt>
                <c:pt idx="138">
                  <c:v>0.9990759000125885</c:v>
                </c:pt>
                <c:pt idx="139">
                  <c:v>0.9991018338427573</c:v>
                </c:pt>
                <c:pt idx="140">
                  <c:v>0.99912684295736154</c:v>
                </c:pt>
                <c:pt idx="141">
                  <c:v>0.99915160060310138</c:v>
                </c:pt>
                <c:pt idx="142">
                  <c:v>0.99917498194648824</c:v>
                </c:pt>
                <c:pt idx="143">
                  <c:v>0.99919826118338018</c:v>
                </c:pt>
                <c:pt idx="144">
                  <c:v>0.9992214129660647</c:v>
                </c:pt>
                <c:pt idx="145">
                  <c:v>0.99924455900817066</c:v>
                </c:pt>
                <c:pt idx="146">
                  <c:v>0.99926738680003291</c:v>
                </c:pt>
                <c:pt idx="147">
                  <c:v>0.99928958171682891</c:v>
                </c:pt>
                <c:pt idx="148">
                  <c:v>0.99931158619750982</c:v>
                </c:pt>
                <c:pt idx="149">
                  <c:v>0.99933315231794562</c:v>
                </c:pt>
                <c:pt idx="150">
                  <c:v>0.99935446774931758</c:v>
                </c:pt>
                <c:pt idx="151">
                  <c:v>0.99937568145869859</c:v>
                </c:pt>
                <c:pt idx="152">
                  <c:v>0.99939632244375975</c:v>
                </c:pt>
                <c:pt idx="153">
                  <c:v>0.99941691469738914</c:v>
                </c:pt>
                <c:pt idx="154">
                  <c:v>0.99943696479114186</c:v>
                </c:pt>
                <c:pt idx="155">
                  <c:v>0.99945698075491918</c:v>
                </c:pt>
                <c:pt idx="156">
                  <c:v>0.99947621776175055</c:v>
                </c:pt>
                <c:pt idx="157">
                  <c:v>0.99949529528807879</c:v>
                </c:pt>
                <c:pt idx="158">
                  <c:v>0.99951426458985315</c:v>
                </c:pt>
                <c:pt idx="159">
                  <c:v>0.99953205481600937</c:v>
                </c:pt>
                <c:pt idx="160">
                  <c:v>0.9995494183960586</c:v>
                </c:pt>
                <c:pt idx="161">
                  <c:v>0.99956671208186509</c:v>
                </c:pt>
                <c:pt idx="162">
                  <c:v>0.99958388048292657</c:v>
                </c:pt>
                <c:pt idx="163">
                  <c:v>0.99960036450491652</c:v>
                </c:pt>
                <c:pt idx="164">
                  <c:v>0.99961630665457268</c:v>
                </c:pt>
                <c:pt idx="165">
                  <c:v>0.99963130542253298</c:v>
                </c:pt>
                <c:pt idx="166">
                  <c:v>0.99964620934195014</c:v>
                </c:pt>
                <c:pt idx="167">
                  <c:v>0.99966095428622692</c:v>
                </c:pt>
                <c:pt idx="168">
                  <c:v>0.9996755115404784</c:v>
                </c:pt>
                <c:pt idx="169">
                  <c:v>0.99968924828428629</c:v>
                </c:pt>
                <c:pt idx="170">
                  <c:v>0.99970276010049786</c:v>
                </c:pt>
                <c:pt idx="171">
                  <c:v>0.99971601962085566</c:v>
                </c:pt>
                <c:pt idx="172">
                  <c:v>0.99972905916273935</c:v>
                </c:pt>
                <c:pt idx="173">
                  <c:v>0.99974173251360987</c:v>
                </c:pt>
                <c:pt idx="174">
                  <c:v>0.99975374268803296</c:v>
                </c:pt>
                <c:pt idx="175">
                  <c:v>0.99976542864567663</c:v>
                </c:pt>
                <c:pt idx="176">
                  <c:v>0.99977710338255343</c:v>
                </c:pt>
                <c:pt idx="177">
                  <c:v>0.99978765608779285</c:v>
                </c:pt>
                <c:pt idx="178">
                  <c:v>0.99979797897360123</c:v>
                </c:pt>
                <c:pt idx="179">
                  <c:v>0.99980827325053112</c:v>
                </c:pt>
                <c:pt idx="180">
                  <c:v>0.9998179394392871</c:v>
                </c:pt>
                <c:pt idx="181">
                  <c:v>0.9998275358257489</c:v>
                </c:pt>
                <c:pt idx="182">
                  <c:v>0.99983696503876685</c:v>
                </c:pt>
                <c:pt idx="183">
                  <c:v>0.99984553050969627</c:v>
                </c:pt>
                <c:pt idx="184">
                  <c:v>0.9998535537863158</c:v>
                </c:pt>
                <c:pt idx="185">
                  <c:v>0.99986151861216177</c:v>
                </c:pt>
                <c:pt idx="186">
                  <c:v>0.99986897057187041</c:v>
                </c:pt>
                <c:pt idx="187">
                  <c:v>0.99987624144895804</c:v>
                </c:pt>
                <c:pt idx="188">
                  <c:v>0.99988351131052344</c:v>
                </c:pt>
                <c:pt idx="189">
                  <c:v>0.99989031983830856</c:v>
                </c:pt>
                <c:pt idx="190">
                  <c:v>0.99989679807528187</c:v>
                </c:pt>
                <c:pt idx="191">
                  <c:v>0.99990290775288926</c:v>
                </c:pt>
                <c:pt idx="192">
                  <c:v>0.99990885101864313</c:v>
                </c:pt>
                <c:pt idx="193">
                  <c:v>0.99991426238338488</c:v>
                </c:pt>
                <c:pt idx="194">
                  <c:v>0.99991962779437504</c:v>
                </c:pt>
                <c:pt idx="195">
                  <c:v>0.99992491371779502</c:v>
                </c:pt>
                <c:pt idx="196">
                  <c:v>0.99993018887441798</c:v>
                </c:pt>
                <c:pt idx="197">
                  <c:v>0.99993500266908031</c:v>
                </c:pt>
                <c:pt idx="198">
                  <c:v>0.99993970082988504</c:v>
                </c:pt>
                <c:pt idx="199">
                  <c:v>0.99994436496808248</c:v>
                </c:pt>
                <c:pt idx="200">
                  <c:v>0.99994894749502972</c:v>
                </c:pt>
                <c:pt idx="201">
                  <c:v>0.99995341867085485</c:v>
                </c:pt>
                <c:pt idx="202">
                  <c:v>0.99995775708188062</c:v>
                </c:pt>
                <c:pt idx="203">
                  <c:v>0.99996203981734533</c:v>
                </c:pt>
                <c:pt idx="204">
                  <c:v>0.99996570493952863</c:v>
                </c:pt>
                <c:pt idx="205">
                  <c:v>0.99996934894782619</c:v>
                </c:pt>
                <c:pt idx="206">
                  <c:v>0.99997259788555459</c:v>
                </c:pt>
                <c:pt idx="207">
                  <c:v>0.99997557866943798</c:v>
                </c:pt>
                <c:pt idx="208">
                  <c:v>0.99997833825003468</c:v>
                </c:pt>
                <c:pt idx="209">
                  <c:v>0.99998098329829332</c:v>
                </c:pt>
                <c:pt idx="210">
                  <c:v>0.99998351199662106</c:v>
                </c:pt>
                <c:pt idx="211">
                  <c:v>0.99998585090552672</c:v>
                </c:pt>
                <c:pt idx="212">
                  <c:v>0.9999878726564575</c:v>
                </c:pt>
                <c:pt idx="213">
                  <c:v>0.9999898328795549</c:v>
                </c:pt>
                <c:pt idx="214">
                  <c:v>0.99999124755273361</c:v>
                </c:pt>
                <c:pt idx="215">
                  <c:v>0.99999237528263618</c:v>
                </c:pt>
                <c:pt idx="216">
                  <c:v>0.99999349307659247</c:v>
                </c:pt>
                <c:pt idx="217">
                  <c:v>0.99999448667122026</c:v>
                </c:pt>
                <c:pt idx="218">
                  <c:v>0.99999538090638529</c:v>
                </c:pt>
                <c:pt idx="219">
                  <c:v>0.9999960774898824</c:v>
                </c:pt>
                <c:pt idx="220">
                  <c:v>0.99999671339044416</c:v>
                </c:pt>
                <c:pt idx="221">
                  <c:v>0.99999729806948978</c:v>
                </c:pt>
                <c:pt idx="222">
                  <c:v>0.99999785067941227</c:v>
                </c:pt>
                <c:pt idx="223">
                  <c:v>0.99999838602134539</c:v>
                </c:pt>
                <c:pt idx="224">
                  <c:v>0.99999887636029416</c:v>
                </c:pt>
                <c:pt idx="225">
                  <c:v>0.99999924032310283</c:v>
                </c:pt>
                <c:pt idx="226">
                  <c:v>0.9999995897943168</c:v>
                </c:pt>
                <c:pt idx="227">
                  <c:v>0.99999978314797189</c:v>
                </c:pt>
                <c:pt idx="228">
                  <c:v>0.99999993790033515</c:v>
                </c:pt>
                <c:pt idx="229">
                  <c:v>0.99999999999999933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E-42E0-B422-9273B3D5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81632"/>
        <c:axId val="115022080"/>
      </c:lineChart>
      <c:catAx>
        <c:axId val="10990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902848"/>
        <c:crosses val="autoZero"/>
        <c:auto val="1"/>
        <c:lblAlgn val="ctr"/>
        <c:lblOffset val="100"/>
        <c:noMultiLvlLbl val="0"/>
      </c:catAx>
      <c:valAx>
        <c:axId val="109902848"/>
        <c:scaling>
          <c:orientation val="minMax"/>
        </c:scaling>
        <c:delete val="0"/>
        <c:axPos val="l"/>
        <c:majorGridlines/>
        <c:numFmt formatCode="_(&quot;$&quot;\ * #,##0.00_);_(&quot;$&quot;\ * \(#,##0.00\);_(&quot;$&quot;\ * &quot;-&quot;??_);_(@_)" sourceLinked="1"/>
        <c:majorTickMark val="out"/>
        <c:minorTickMark val="none"/>
        <c:tickLblPos val="nextTo"/>
        <c:crossAx val="109900544"/>
        <c:crosses val="autoZero"/>
        <c:crossBetween val="between"/>
      </c:valAx>
      <c:valAx>
        <c:axId val="115022080"/>
        <c:scaling>
          <c:orientation val="minMax"/>
        </c:scaling>
        <c:delete val="0"/>
        <c:axPos val="r"/>
        <c:numFmt formatCode="0.000000%" sourceLinked="1"/>
        <c:majorTickMark val="out"/>
        <c:minorTickMark val="none"/>
        <c:tickLblPos val="nextTo"/>
        <c:crossAx val="156181632"/>
        <c:crosses val="max"/>
        <c:crossBetween val="between"/>
      </c:valAx>
      <c:catAx>
        <c:axId val="15618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02208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SERVICIOS!$K$3:$K$5</c:f>
              <c:numCache>
                <c:formatCode>0.00%</c:formatCode>
                <c:ptCount val="3"/>
                <c:pt idx="0">
                  <c:v>0.11304347826086956</c:v>
                </c:pt>
                <c:pt idx="1">
                  <c:v>0.17826086956521736</c:v>
                </c:pt>
                <c:pt idx="2">
                  <c:v>0.70869565217391306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4-4C6F-9956-25FEDB6A29BF}"/>
            </c:ext>
          </c:extLst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SERVICIOS!$L$3:$L$5</c:f>
              <c:numCache>
                <c:formatCode>0.00%</c:formatCode>
                <c:ptCount val="3"/>
                <c:pt idx="0">
                  <c:v>0.80170264518090584</c:v>
                </c:pt>
                <c:pt idx="1">
                  <c:v>0.14867740954697484</c:v>
                </c:pt>
                <c:pt idx="2">
                  <c:v>4.9619945272119992E-2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4-4C6F-9956-25FEDB6A2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664704"/>
        <c:axId val="170666240"/>
      </c:barChart>
      <c:catAx>
        <c:axId val="17066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66240"/>
        <c:crosses val="autoZero"/>
        <c:auto val="1"/>
        <c:lblAlgn val="ctr"/>
        <c:lblOffset val="100"/>
        <c:tickLblSkip val="1"/>
        <c:noMultiLvlLbl val="0"/>
      </c:catAx>
      <c:valAx>
        <c:axId val="1706662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06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SERVICIOS!$Q$246:$Q$248</c:f>
              <c:numCache>
                <c:formatCode>0.00%</c:formatCode>
                <c:ptCount val="3"/>
                <c:pt idx="0">
                  <c:v>2.6086956521739129E-2</c:v>
                </c:pt>
                <c:pt idx="1">
                  <c:v>3.0434782608695653E-2</c:v>
                </c:pt>
                <c:pt idx="2">
                  <c:v>0.94347826086956521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4-4867-8424-A676D7DC8692}"/>
            </c:ext>
          </c:extLst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SERVICIOS!$R$246:$R$248</c:f>
              <c:numCache>
                <c:formatCode>0.00%</c:formatCode>
                <c:ptCount val="3"/>
                <c:pt idx="0">
                  <c:v>0.90684586555001101</c:v>
                </c:pt>
                <c:pt idx="1">
                  <c:v>4.6014541861834846E-2</c:v>
                </c:pt>
                <c:pt idx="2" formatCode="0.000000%">
                  <c:v>4.7139592588153478E-2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4-4867-8424-A676D7DC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03872"/>
        <c:axId val="243909760"/>
      </c:barChart>
      <c:catAx>
        <c:axId val="24390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43909760"/>
        <c:crosses val="autoZero"/>
        <c:auto val="1"/>
        <c:lblAlgn val="ctr"/>
        <c:lblOffset val="100"/>
        <c:noMultiLvlLbl val="0"/>
      </c:catAx>
      <c:valAx>
        <c:axId val="2439097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4390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INSUMOS!$B$2:$B$1311</c:f>
              <c:strCache>
                <c:ptCount val="1310"/>
                <c:pt idx="0">
                  <c:v>Hielo Seco</c:v>
                </c:pt>
                <c:pt idx="1">
                  <c:v>GEL X 500GR</c:v>
                </c:pt>
                <c:pt idx="2">
                  <c:v>PAPEL KRAF</c:v>
                </c:pt>
                <c:pt idx="3">
                  <c:v>PLASTICO BURBUJA</c:v>
                </c:pt>
                <c:pt idx="4">
                  <c:v>Pelicula Strech Calibre 6</c:v>
                </c:pt>
                <c:pt idx="5">
                  <c:v>ADITIVO PARA IMAGE</c:v>
                </c:pt>
                <c:pt idx="6">
                  <c:v>CINTA TRANSPARENTE GRUESA</c:v>
                </c:pt>
                <c:pt idx="7">
                  <c:v>ADITIVO</c:v>
                </c:pt>
                <c:pt idx="8">
                  <c:v>Nevera De 48 Lts</c:v>
                </c:pt>
                <c:pt idx="9">
                  <c:v>ADITIVO PARA ZANASI</c:v>
                </c:pt>
                <c:pt idx="10">
                  <c:v>Sticker 108*63 Esmaltado Adhesivo Corriente A 1 Fila Core 3</c:v>
                </c:pt>
                <c:pt idx="11">
                  <c:v>Cinta de Enmascarar ¾</c:v>
                </c:pt>
                <c:pt idx="12">
                  <c:v>Neveras De 10 Lts</c:v>
                </c:pt>
                <c:pt idx="13">
                  <c:v>Cinta teflon 3/4 X 30 mts</c:v>
                </c:pt>
                <c:pt idx="14">
                  <c:v>Etiquetas Acustomagnética</c:v>
                </c:pt>
                <c:pt idx="15">
                  <c:v>Etiqueta 80X40 de Transferencia Térmica EN BLANCO</c:v>
                </c:pt>
                <c:pt idx="16">
                  <c:v>ETIQUETA PAP/TDL TAMAÑO 100 X 50 M.M., CORE DE 3"</c:v>
                </c:pt>
                <c:pt idx="17">
                  <c:v>POLIET STRECH 18X450</c:v>
                </c:pt>
                <c:pt idx="18">
                  <c:v>Bolsa ziploc grande</c:v>
                </c:pt>
                <c:pt idx="19">
                  <c:v>Cinta Impresora Sato Cl 408 E -Inside</c:v>
                </c:pt>
                <c:pt idx="20">
                  <c:v>Neveras De 20 Lts</c:v>
                </c:pt>
                <c:pt idx="21">
                  <c:v>Alcohol al 96 %</c:v>
                </c:pt>
                <c:pt idx="22">
                  <c:v>Check Point Blanco</c:v>
                </c:pt>
                <c:pt idx="23">
                  <c:v>Bolsa ziploc mediana</c:v>
                </c:pt>
                <c:pt idx="24">
                  <c:v>KILO SILICONA DELGADA</c:v>
                </c:pt>
                <c:pt idx="25">
                  <c:v>ADITIVO PARA IMAGE REF 5100 REEMPLAZO Ref 9100</c:v>
                </c:pt>
                <c:pt idx="26">
                  <c:v>Almohadillas plásticas</c:v>
                </c:pt>
                <c:pt idx="27">
                  <c:v>Sticker 80*40 Esmaltado Adhesivo Corriente A 1 Fila Core 3</c:v>
                </c:pt>
                <c:pt idx="28">
                  <c:v>Cinta Ribbon 110 * 450 outside</c:v>
                </c:pt>
                <c:pt idx="29">
                  <c:v>CINTA RIBON 410 * 110</c:v>
                </c:pt>
                <c:pt idx="30">
                  <c:v>Cinta logo Boehringer</c:v>
                </c:pt>
                <c:pt idx="31">
                  <c:v>PELICULA STRECH X 2</c:v>
                </c:pt>
                <c:pt idx="32">
                  <c:v>Plastico Tubular</c:v>
                </c:pt>
                <c:pt idx="33">
                  <c:v>ROLLOS STRETCH FILM 50X450 CALIBRE 8</c:v>
                </c:pt>
                <c:pt idx="34">
                  <c:v>Cinta Logo Open Market</c:v>
                </c:pt>
                <c:pt idx="35">
                  <c:v>TINTA NEGRA PARA ZANASI</c:v>
                </c:pt>
                <c:pt idx="36">
                  <c:v>LAMINA 48 Litros 48 Horas</c:v>
                </c:pt>
                <c:pt idx="37">
                  <c:v>SILICONA TRANSPARENTE</c:v>
                </c:pt>
                <c:pt idx="38">
                  <c:v>Adhesi Barra Hotmel Ref 711 Multipack 7/16” x 10”</c:v>
                </c:pt>
                <c:pt idx="39">
                  <c:v>Rotulo pres 2 colu2570/8823 caja*8800</c:v>
                </c:pt>
                <c:pt idx="40">
                  <c:v>Aditivo  Linx 1512 x 1.000 ml</c:v>
                </c:pt>
                <c:pt idx="41">
                  <c:v>Cinta teflon.</c:v>
                </c:pt>
                <c:pt idx="42">
                  <c:v>PEGANTE COLBON X 5 GALONES</c:v>
                </c:pt>
                <c:pt idx="43">
                  <c:v>Bolsa ziploc pequeña</c:v>
                </c:pt>
                <c:pt idx="44">
                  <c:v>Nevera americana</c:v>
                </c:pt>
                <c:pt idx="45">
                  <c:v>Etiqueta 32X25 de Transferencia Térmica EN BLANCO</c:v>
                </c:pt>
                <c:pt idx="46">
                  <c:v>Caja nevera mediana</c:v>
                </c:pt>
                <c:pt idx="47">
                  <c:v>Rollo termoencogible 5 capas 12" x 15 micras</c:v>
                </c:pt>
                <c:pt idx="48">
                  <c:v>Precintos De Seguridad Plásticos (Alto Costo)</c:v>
                </c:pt>
                <c:pt idx="49">
                  <c:v>Aditivo video jet 1520</c:v>
                </c:pt>
                <c:pt idx="50">
                  <c:v>PISTOLA DE SOLICONA</c:v>
                </c:pt>
                <c:pt idx="51">
                  <c:v>PRECINTOS DE SEGURIDAD J&amp;J</c:v>
                </c:pt>
                <c:pt idx="52">
                  <c:v>Rollo termoencogible 5 capas 10" x 15 micras</c:v>
                </c:pt>
                <c:pt idx="53">
                  <c:v>Corrugado Pequeño</c:v>
                </c:pt>
                <c:pt idx="54">
                  <c:v>ETIQUETA 32*25 POLIPROPILENO TRANSPARENTE</c:v>
                </c:pt>
                <c:pt idx="55">
                  <c:v>STICKER IMPRESOS DELICADO</c:v>
                </c:pt>
                <c:pt idx="56">
                  <c:v>Bolsa con cierre hermético 22c.m. largo x 17.5 ancho</c:v>
                </c:pt>
                <c:pt idx="57">
                  <c:v>Etiqueta Esm 100*50</c:v>
                </c:pt>
                <c:pt idx="58">
                  <c:v>Rollos Sticker Sato Cl 408 E X 2.000</c:v>
                </c:pt>
                <c:pt idx="59">
                  <c:v>Cinta resina para impresora sato 110 x 360</c:v>
                </c:pt>
                <c:pt idx="60">
                  <c:v>Lacado  doble</c:v>
                </c:pt>
                <c:pt idx="61">
                  <c:v>Etiqueta Hold J&amp;JMedical</c:v>
                </c:pt>
                <c:pt idx="62">
                  <c:v>Etiquetas Blancas Transf. 70 * 20</c:v>
                </c:pt>
                <c:pt idx="63">
                  <c:v>Sticker Vidrio-Boehringer</c:v>
                </c:pt>
                <c:pt idx="64">
                  <c:v>ZUNCHO</c:v>
                </c:pt>
                <c:pt idx="65">
                  <c:v>BALAS DE OXIGENO</c:v>
                </c:pt>
                <c:pt idx="66">
                  <c:v>Bolsa Plastica</c:v>
                </c:pt>
                <c:pt idx="67">
                  <c:v>Dispensadores de cinta insumos 2"</c:v>
                </c:pt>
                <c:pt idx="68">
                  <c:v>LAMINA 10 Litros 30 Horas</c:v>
                </c:pt>
                <c:pt idx="69">
                  <c:v>LAMINA 20 Litros 30 horas</c:v>
                </c:pt>
                <c:pt idx="70">
                  <c:v>ROLLOS PARA TIQUETADORA</c:v>
                </c:pt>
                <c:pt idx="71">
                  <c:v>LAMINA 48 Litros 50 Horas</c:v>
                </c:pt>
                <c:pt idx="72">
                  <c:v>Rollo termoencogible 5 capas 8" x 15 micras</c:v>
                </c:pt>
                <c:pt idx="73">
                  <c:v>Etiqueta Esm 40*30</c:v>
                </c:pt>
                <c:pt idx="74">
                  <c:v>Corrugado Mediano</c:v>
                </c:pt>
                <c:pt idx="75">
                  <c:v>Rollo termoencogible 5 capas 16" x 15 micras</c:v>
                </c:pt>
                <c:pt idx="76">
                  <c:v>SERVICIO DE  ENGOMADO BLISTER POR EL RETIRO PARA TARJETA MAE</c:v>
                </c:pt>
                <c:pt idx="77">
                  <c:v>STICKER DE 100 X 50</c:v>
                </c:pt>
                <c:pt idx="78">
                  <c:v>ENGOMADO TARJETA MAXYLASH PESTAÑINA TRAT CREC PEST x 7 g</c:v>
                </c:pt>
                <c:pt idx="79">
                  <c:v>Etiqueta 50X40 de Transferencia Térmica EN BLANCO</c:v>
                </c:pt>
                <c:pt idx="80">
                  <c:v>Lamina de icopor de 48 litros</c:v>
                </c:pt>
                <c:pt idx="81">
                  <c:v>Nevera holandesa</c:v>
                </c:pt>
                <c:pt idx="82">
                  <c:v>Precintos De Seguridad Metalico</c:v>
                </c:pt>
                <c:pt idx="83">
                  <c:v>TINTA</c:v>
                </c:pt>
                <c:pt idx="84">
                  <c:v>Burbuja en PVC para Today * 3</c:v>
                </c:pt>
                <c:pt idx="85">
                  <c:v>LAMINA 48 Litros 30 horas</c:v>
                </c:pt>
                <c:pt idx="86">
                  <c:v>Sticker Saldo x 200mm 110*65</c:v>
                </c:pt>
                <c:pt idx="87">
                  <c:v>Bolsas Verde  industriales requeridas en procesos de des</c:v>
                </c:pt>
                <c:pt idx="88">
                  <c:v>Rotulos Despachos - Boehringer</c:v>
                </c:pt>
                <c:pt idx="89">
                  <c:v>Cantag para 400gramos Mead Johnson</c:v>
                </c:pt>
                <c:pt idx="90">
                  <c:v>FERRONIQUEL</c:v>
                </c:pt>
                <c:pt idx="91">
                  <c:v>GRAPAS PARA ZUNCHO</c:v>
                </c:pt>
                <c:pt idx="92">
                  <c:v>ROTULOS IDENTIFICACION DE ESTIBAS PRODUCTO TERMINADO</c:v>
                </c:pt>
                <c:pt idx="93">
                  <c:v>Tela Teflón 0,006" con adh. de 1mt2</c:v>
                </c:pt>
                <c:pt idx="94">
                  <c:v>TUBO DE SILICONA CL</c:v>
                </c:pt>
                <c:pt idx="95">
                  <c:v>Corrugado Grande</c:v>
                </c:pt>
                <c:pt idx="96">
                  <c:v>Etiqueta 32X15 de Transferencia Térmica EN BLANCO</c:v>
                </c:pt>
                <c:pt idx="97">
                  <c:v>ETIQUETAS BLANCAS 110 * 80</c:v>
                </c:pt>
                <c:pt idx="98">
                  <c:v>Ribbon cera 110*450 zebra 2000</c:v>
                </c:pt>
                <c:pt idx="99">
                  <c:v>Sticker aéreo</c:v>
                </c:pt>
                <c:pt idx="100">
                  <c:v>Tinta negra imaje</c:v>
                </c:pt>
                <c:pt idx="101">
                  <c:v>Bolsa oferta cebión</c:v>
                </c:pt>
                <c:pt idx="102">
                  <c:v>CAJA TIPO J</c:v>
                </c:pt>
                <c:pt idx="103">
                  <c:v>Lacado de tarjeta</c:v>
                </c:pt>
                <c:pt idx="104">
                  <c:v>Burbuja para electrosellado Duo pack</c:v>
                </c:pt>
                <c:pt idx="105">
                  <c:v>Caja tipo B</c:v>
                </c:pt>
                <c:pt idx="106">
                  <c:v>Caja tipo F</c:v>
                </c:pt>
                <c:pt idx="107">
                  <c:v>Caja No 3- Boehringer</c:v>
                </c:pt>
                <c:pt idx="108">
                  <c:v>Corrugado para Sensores - Devoluciones</c:v>
                </c:pt>
                <c:pt idx="109">
                  <c:v>CAJA CORRUGADA GENERICA  1   02-2014</c:v>
                </c:pt>
                <c:pt idx="110">
                  <c:v>Corrugado- Fisher Mediano</c:v>
                </c:pt>
                <c:pt idx="111">
                  <c:v>ETIQUETA 40*25</c:v>
                </c:pt>
                <c:pt idx="112">
                  <c:v>STICKER BLANCO 2 COLUMNAS</c:v>
                </c:pt>
                <c:pt idx="113">
                  <c:v>Burbuja  today  3x4</c:v>
                </c:pt>
                <c:pt idx="114">
                  <c:v>Etiqueta transparente 70mm x 20 mm</c:v>
                </c:pt>
                <c:pt idx="115">
                  <c:v>Rollo termoencogible 5 capas 14" x 15 micras</c:v>
                </c:pt>
                <c:pt idx="116">
                  <c:v>ROTULO DE USO</c:v>
                </c:pt>
                <c:pt idx="117">
                  <c:v>Caja tipo D</c:v>
                </c:pt>
                <c:pt idx="118">
                  <c:v>corrugado mediano Mundipharma</c:v>
                </c:pt>
                <c:pt idx="119">
                  <c:v>ROLLO TERMOENCOGIBLE 5 CAPAS 14" X 25 MICRAS</c:v>
                </c:pt>
                <c:pt idx="120">
                  <c:v>Rollo termoencogible 5 capas 20" x 15 micras</c:v>
                </c:pt>
                <c:pt idx="121">
                  <c:v>Tinta Linx 1240 x 1.000 ml</c:v>
                </c:pt>
                <c:pt idx="122">
                  <c:v>Caja No 1 PQ- Boehringer</c:v>
                </c:pt>
                <c:pt idx="123">
                  <c:v>Cajas x - 200</c:v>
                </c:pt>
                <c:pt idx="124">
                  <c:v>Etiqueta 40X30 de Transferencia Térmica IMPRESA</c:v>
                </c:pt>
                <c:pt idx="125">
                  <c:v>Lamina de icopor de 10 litros</c:v>
                </c:pt>
                <c:pt idx="126">
                  <c:v>Laminas de icopor</c:v>
                </c:pt>
                <c:pt idx="127">
                  <c:v>ROLLO DE CARTON CORRUGADO</c:v>
                </c:pt>
                <c:pt idx="128">
                  <c:v>ROTULOS IDENTIFICACION DE ESTIBAS PRODUCTO PARA ACONDICIONAR</c:v>
                </c:pt>
                <c:pt idx="129">
                  <c:v>STICKER JHONSSON Y JHONSSON MEDICAL.</c:v>
                </c:pt>
                <c:pt idx="130">
                  <c:v>Etiqueta Esm 50*25</c:v>
                </c:pt>
                <c:pt idx="131">
                  <c:v>Sticker Termico 80*40</c:v>
                </c:pt>
                <c:pt idx="132">
                  <c:v>Bolsas Azul  industriales requeridas en procesos de des-etiq</c:v>
                </c:pt>
                <c:pt idx="133">
                  <c:v>Caja Mead Johnson 40.8x27.2x19.2cm</c:v>
                </c:pt>
                <c:pt idx="134">
                  <c:v>Cinta de empaque 3" x 100 mts</c:v>
                </c:pt>
                <c:pt idx="135">
                  <c:v>Corrugado- Fisher Pequeño</c:v>
                </c:pt>
                <c:pt idx="136">
                  <c:v>ETIQUETA TRANSPARENTE EN POLIPROPILENO 18*10-Heel</c:v>
                </c:pt>
                <c:pt idx="137">
                  <c:v>Pegaline pegante Mead Johnson</c:v>
                </c:pt>
                <c:pt idx="138">
                  <c:v>Rodillos Entintadores Ref. 3329</c:v>
                </c:pt>
                <c:pt idx="139">
                  <c:v>Rollo Termoencogible 5 capas de 14" X 19 Micras</c:v>
                </c:pt>
                <c:pt idx="140">
                  <c:v>BOLSA CIERRE HERMETICO 30 X 40</c:v>
                </c:pt>
                <c:pt idx="141">
                  <c:v>Caja tipo A</c:v>
                </c:pt>
                <c:pt idx="142">
                  <c:v>Cinta Logo Aspen</c:v>
                </c:pt>
                <c:pt idx="143">
                  <c:v>Etiqueta tamaño 20 x 10 cmt en papel adhesivo de seguridad</c:v>
                </c:pt>
                <c:pt idx="144">
                  <c:v>Rótulo PGLBA05 Refrigeración Naranja</c:v>
                </c:pt>
                <c:pt idx="145">
                  <c:v>ROTULO RECHAZO ACOND.</c:v>
                </c:pt>
                <c:pt idx="146">
                  <c:v>Sticker  Oferta Pague 3 Lleve 4   08-2013</c:v>
                </c:pt>
                <c:pt idx="147">
                  <c:v>Sticker Contiene Factura x 200mm 110*65</c:v>
                </c:pt>
                <c:pt idx="148">
                  <c:v>Burbuja en PVC para Today * 6</c:v>
                </c:pt>
                <c:pt idx="149">
                  <c:v>Caja tipo G</c:v>
                </c:pt>
                <c:pt idx="150">
                  <c:v>Cryovac De 10"</c:v>
                </c:pt>
                <c:pt idx="151">
                  <c:v>Cryovac De 16"</c:v>
                </c:pt>
                <c:pt idx="152">
                  <c:v>Lamina de icopor de 20 litros</c:v>
                </c:pt>
                <c:pt idx="153">
                  <c:v>Sticker Contiene Factura- Boehringer</c:v>
                </c:pt>
                <c:pt idx="154">
                  <c:v>Bolsa gris industriales requeridas en procesos de des-etiq</c:v>
                </c:pt>
                <c:pt idx="155">
                  <c:v>Burbuja en PVC cal 12 para electro sellado de chapstick gran</c:v>
                </c:pt>
                <c:pt idx="156">
                  <c:v>Burbuja en PVC para Chapstick</c:v>
                </c:pt>
                <c:pt idx="157">
                  <c:v>Corrugado 0.32 x 0.40 x 0.38 - Fisher Grande</c:v>
                </c:pt>
                <c:pt idx="158">
                  <c:v>Etiqueta 100 * 98</c:v>
                </c:pt>
                <c:pt idx="159">
                  <c:v>Rollo termoencogible de 18"  x 19 micras</c:v>
                </c:pt>
                <c:pt idx="160">
                  <c:v>ROLLOS STICKER PARA IMPRESORA DE VIAJES</c:v>
                </c:pt>
                <c:pt idx="161">
                  <c:v>Sticker Rotulos de saldo- Boehringer</c:v>
                </c:pt>
                <c:pt idx="162">
                  <c:v>Alcohol ISO propílico Insumos</c:v>
                </c:pt>
                <c:pt idx="163">
                  <c:v>Bolsa cierre hermético 25 X 36</c:v>
                </c:pt>
                <c:pt idx="164">
                  <c:v>Caja tipo I</c:v>
                </c:pt>
                <c:pt idx="165">
                  <c:v>Etiqueta Esm 80 X 40 Acondicionamientos</c:v>
                </c:pt>
                <c:pt idx="166">
                  <c:v>Etiqueta Transferencia Termica 32*15</c:v>
                </c:pt>
                <c:pt idx="167">
                  <c:v>ETIQUETAS J&amp;J REQUIERE REFRIGERACION</c:v>
                </c:pt>
                <c:pt idx="168">
                  <c:v>GEL CONGELADO X 300GR</c:v>
                </c:pt>
                <c:pt idx="169">
                  <c:v>Bolsa cierre hermético 30 X 40</c:v>
                </c:pt>
                <c:pt idx="170">
                  <c:v>Caja Mead Johnson 43.6x32.8x14.5cm</c:v>
                </c:pt>
                <c:pt idx="171">
                  <c:v>Cantag para 900gramos Mead Johnson</c:v>
                </c:pt>
                <c:pt idx="172">
                  <c:v>Cinta logo Mead Johnson Nutrition</c:v>
                </c:pt>
                <c:pt idx="173">
                  <c:v>Cinta Ribbon Cera 110 * 300</c:v>
                </c:pt>
                <c:pt idx="174">
                  <c:v>Corrugado BIB x 600 Mead Johnson. 46 cm de alto * 166 de anh</c:v>
                </c:pt>
                <c:pt idx="175">
                  <c:v>Duo Pack Cebioforte MERCK</c:v>
                </c:pt>
                <c:pt idx="176">
                  <c:v>Gel Congelado X 500Gr</c:v>
                </c:pt>
                <c:pt idx="177">
                  <c:v>Burbuja en PVC cal 12 para electro sellado de chapstick pequ</c:v>
                </c:pt>
                <c:pt idx="178">
                  <c:v>CAJA COMPACTA</c:v>
                </c:pt>
                <c:pt idx="179">
                  <c:v>Cinta Logo Pfizer Azul</c:v>
                </c:pt>
                <c:pt idx="180">
                  <c:v>ETIQUETA TRANSFERENCIA TERMICA AUTOADHESIVA 108 X 64 MM</c:v>
                </c:pt>
                <c:pt idx="181">
                  <c:v>material delaminable White 100*50</c:v>
                </c:pt>
                <c:pt idx="182">
                  <c:v>Material delaminable White 32*15</c:v>
                </c:pt>
                <c:pt idx="183">
                  <c:v>STICKER CONTIENE FACTURA ASPEN 07-2014</c:v>
                </c:pt>
                <c:pt idx="184">
                  <c:v>Bolsas Poliolefina termoencogible 14*36*24</c:v>
                </c:pt>
                <c:pt idx="185">
                  <c:v>BURBUJA CHAPSTICK FUSION MIX MEGA  12-2013</c:v>
                </c:pt>
                <c:pt idx="186">
                  <c:v>Burbuja Maxilash</c:v>
                </c:pt>
                <c:pt idx="187">
                  <c:v>BURBUJA MAXYLASH PESTAÑINA TRAT CREC PEST x 7 g</c:v>
                </c:pt>
                <c:pt idx="188">
                  <c:v>Caja Corrugada shapstick sin texto</c:v>
                </c:pt>
                <c:pt idx="189">
                  <c:v>CAJA CORRUGADA TRIPLE ACCION x 12     02-2014</c:v>
                </c:pt>
                <c:pt idx="190">
                  <c:v>Caja No 7 - Boehringer</c:v>
                </c:pt>
                <c:pt idx="191">
                  <c:v>CINTA CERA 110 X 410M - 3M</c:v>
                </c:pt>
                <c:pt idx="192">
                  <c:v>Corrugado Merz 14x 21 x31.5</c:v>
                </c:pt>
                <c:pt idx="193">
                  <c:v>Documentacion Tec. Termoencogido marcacion</c:v>
                </c:pt>
                <c:pt idx="194">
                  <c:v>PRECINTOS SEGURIDAD CLIENTE ANDI</c:v>
                </c:pt>
                <c:pt idx="195">
                  <c:v>ROLLO RESINA</c:v>
                </c:pt>
                <c:pt idx="196">
                  <c:v>Rollo termoencogible de 24"  x 19 micras</c:v>
                </c:pt>
                <c:pt idx="197">
                  <c:v>Bolsa Termoencogible</c:v>
                </c:pt>
                <c:pt idx="198">
                  <c:v>Caja 5 E - 240*160*230 Cód SAP Abbott:30001356</c:v>
                </c:pt>
                <c:pt idx="199">
                  <c:v>Caja No 11-  Boehringer</c:v>
                </c:pt>
                <c:pt idx="200">
                  <c:v>Caja No 6 PQ - Boehringer</c:v>
                </c:pt>
                <c:pt idx="201">
                  <c:v>Corrugada Megablister</c:v>
                </c:pt>
                <c:pt idx="202">
                  <c:v>Corrugada Today * 3</c:v>
                </c:pt>
                <c:pt idx="203">
                  <c:v>Etiquetas Sensormatic</c:v>
                </c:pt>
                <c:pt idx="204">
                  <c:v>Icopor Picado</c:v>
                </c:pt>
                <c:pt idx="205">
                  <c:v>PLEGADIZA  EXHIBIDORA CHAPSTICK TIENDAS 02-2014</c:v>
                </c:pt>
                <c:pt idx="206">
                  <c:v>Sticker 110 * 81</c:v>
                </c:pt>
                <c:pt idx="207">
                  <c:v>STICKER IMPRESOS URGENTE</c:v>
                </c:pt>
                <c:pt idx="208">
                  <c:v>Bolsas 60*40 Plataforma</c:v>
                </c:pt>
                <c:pt idx="209">
                  <c:v>Caja  J &amp; J  No 3</c:v>
                </c:pt>
                <c:pt idx="210">
                  <c:v>Corrugado bandeja 1200g y Duopack</c:v>
                </c:pt>
                <c:pt idx="211">
                  <c:v>Documentacion Tec. acondicionamiento</c:v>
                </c:pt>
                <c:pt idx="212">
                  <c:v>Etiqueta Saldo</c:v>
                </c:pt>
                <c:pt idx="213">
                  <c:v>FGL-AD01-05-02 MUESTRAS DE TESTIGOS DE CODIFICADO</c:v>
                </c:pt>
                <c:pt idx="214">
                  <c:v>NEVERA 40 LITROS</c:v>
                </c:pt>
                <c:pt idx="215">
                  <c:v>Precintos De Seguridad Plásticos 3M</c:v>
                </c:pt>
                <c:pt idx="216">
                  <c:v>Sensor Negro  Pfizer 01-2016</c:v>
                </c:pt>
                <c:pt idx="217">
                  <c:v>Solución limpieza video jet 1520</c:v>
                </c:pt>
                <c:pt idx="218">
                  <c:v>Sticker 108*63 Esmaltado Adhesivo- Naranja</c:v>
                </c:pt>
                <c:pt idx="219">
                  <c:v>STICKER HOLOGRAMA TRANSPARENTE-NI  07-2016</c:v>
                </c:pt>
                <c:pt idx="220">
                  <c:v>STICKER SALDO - BAYER</c:v>
                </c:pt>
                <c:pt idx="221">
                  <c:v>Talonarios "Control de Temperatura"</c:v>
                </c:pt>
                <c:pt idx="222">
                  <c:v>Tinta  video jet 1520</c:v>
                </c:pt>
                <c:pt idx="223">
                  <c:v>TT 22*10 4F- R* 2000</c:v>
                </c:pt>
                <c:pt idx="224">
                  <c:v>BURBUJA CHAPSTICK FUSION MIX REGULAR 12-2013</c:v>
                </c:pt>
                <c:pt idx="225">
                  <c:v>CAJA  CORRUGADA GANCHERA TODAY-CHAPSTICK 02-2014</c:v>
                </c:pt>
                <c:pt idx="226">
                  <c:v>Caja Corrugada Aspen Saldos N° 2</c:v>
                </c:pt>
                <c:pt idx="227">
                  <c:v>Corrugado Caja 1P - Pfizer</c:v>
                </c:pt>
                <c:pt idx="228">
                  <c:v>CORRUGADO PEQUEÑO A-14*H-16*L-19</c:v>
                </c:pt>
                <c:pt idx="229">
                  <c:v>ENGOMADO TARJETA MAXYLASH CEJAS TRAT CRECIMIENTO x 3 g</c:v>
                </c:pt>
                <c:pt idx="230">
                  <c:v>Etiqueta 80X40 de Transferencia Térmica IMPRESA</c:v>
                </c:pt>
                <c:pt idx="231">
                  <c:v>Etiqueta Johnson kardex caja incompleta</c:v>
                </c:pt>
                <c:pt idx="232">
                  <c:v>Papel Kraft 60grs (CONSUMO)</c:v>
                </c:pt>
                <c:pt idx="233">
                  <c:v>PELICULA STRECH  CALIBRE 8</c:v>
                </c:pt>
                <c:pt idx="234">
                  <c:v>STICKER APROBADO VERDE</c:v>
                </c:pt>
                <c:pt idx="235">
                  <c:v>Tinta image Ref 5157</c:v>
                </c:pt>
                <c:pt idx="236">
                  <c:v>VOLANTES  URGENTE</c:v>
                </c:pt>
                <c:pt idx="237">
                  <c:v>Bolsa termo encogible x1  LACTACYD</c:v>
                </c:pt>
                <c:pt idx="238">
                  <c:v>BOLSA TERMOENCOGIBLE 300*200.</c:v>
                </c:pt>
                <c:pt idx="239">
                  <c:v>BURBUJA TODAY X 8 EN CALIBRE 15</c:v>
                </c:pt>
                <c:pt idx="240">
                  <c:v>Caja de Enfamil Premium single x 18 und</c:v>
                </c:pt>
                <c:pt idx="241">
                  <c:v>CELOFAN DE 25 MICRAS DE 19.5 CM * 26.5 CM</c:v>
                </c:pt>
                <c:pt idx="242">
                  <c:v>Corrugada Today * 6</c:v>
                </c:pt>
                <c:pt idx="243">
                  <c:v>CORRUGADO 3M REFERENCIA CC-13</c:v>
                </c:pt>
                <c:pt idx="244">
                  <c:v>Cryovac De 12"</c:v>
                </c:pt>
                <c:pt idx="245">
                  <c:v>Dispensadores de cinta 72mm</c:v>
                </c:pt>
                <c:pt idx="246">
                  <c:v>ENGOMADO TARJETA MAXYLASH DELINEADOR TRAT CREC PEST x 3 g</c:v>
                </c:pt>
                <c:pt idx="247">
                  <c:v>etiqueta 100*50 color azul</c:v>
                </c:pt>
                <c:pt idx="248">
                  <c:v>Etiqueta 32X25 Esmaltado Adhesivo Corriente A 3 Flias Core 3</c:v>
                </c:pt>
                <c:pt idx="249">
                  <c:v>Etiqueta 46x17  rollo x 10.000</c:v>
                </c:pt>
                <c:pt idx="250">
                  <c:v>etiqueta transferencia ref. 30*40 a 1 línea sin impresión</c:v>
                </c:pt>
                <c:pt idx="251">
                  <c:v>ETIQUETAS MEDICAMENTO ESENCIAL</c:v>
                </c:pt>
                <c:pt idx="252">
                  <c:v>Formato Adhesivo para Embalaje de Congelación</c:v>
                </c:pt>
                <c:pt idx="253">
                  <c:v>FUNDA TODAY PAGUE 3 LLEVE 4</c:v>
                </c:pt>
                <c:pt idx="254">
                  <c:v>Pelicula Stretch Calibre 7 50cms x 1.830mts Pfizer</c:v>
                </c:pt>
                <c:pt idx="255">
                  <c:v>ROLLO TERMOENCOGIBLE  10" X  75 GAUGES</c:v>
                </c:pt>
                <c:pt idx="256">
                  <c:v>ROLLO TERMOENCOGIBLE 5 CAPAS 12 *  25 MICRAS</c:v>
                </c:pt>
                <c:pt idx="257">
                  <c:v>Sticker Ref.: Producto refrigerado-CF Plataforma 20x10</c:v>
                </c:pt>
                <c:pt idx="258">
                  <c:v>Aditivo video jet 46 m</c:v>
                </c:pt>
                <c:pt idx="259">
                  <c:v>BOLSA CIERRE HERMETICO 25 X 36</c:v>
                </c:pt>
                <c:pt idx="260">
                  <c:v>Bolsa de termoencogido 30*18</c:v>
                </c:pt>
                <c:pt idx="261">
                  <c:v>CAJA CORRUGADA CALTRATE 400UI PROMOCION  06-2015</c:v>
                </c:pt>
                <c:pt idx="262">
                  <c:v>Caja Corrugada Exeltis</c:v>
                </c:pt>
                <c:pt idx="263">
                  <c:v>Caja No 5- Boehringer</c:v>
                </c:pt>
                <c:pt idx="264">
                  <c:v>Caja No 6 G - Boehringer</c:v>
                </c:pt>
                <c:pt idx="265">
                  <c:v>CANTAG LATA X 400 gr  04-2014</c:v>
                </c:pt>
                <c:pt idx="266">
                  <c:v>Cinta de cera transf termica 110*450mts</c:v>
                </c:pt>
                <c:pt idx="267">
                  <c:v>CINTA PARA IMPRESORA DE VIAJES</c:v>
                </c:pt>
                <c:pt idx="268">
                  <c:v>CORRUGADO MEAD JOHNSON 6CT BIB 2004117</c:v>
                </c:pt>
                <c:pt idx="269">
                  <c:v>Corrugado Merz 16x 15.5 x23.5</c:v>
                </c:pt>
                <c:pt idx="270">
                  <c:v>Corrugado para ristras</c:v>
                </c:pt>
                <c:pt idx="271">
                  <c:v>Corrugado Today Tiendas</c:v>
                </c:pt>
                <c:pt idx="272">
                  <c:v>ETIQUETA 55 * 40</c:v>
                </c:pt>
                <c:pt idx="273">
                  <c:v>ETIQUETA ESM. 32 * 25 COLOR AMARILLO</c:v>
                </c:pt>
                <c:pt idx="274">
                  <c:v>Etiqueta Poliester Plata Mate Ref 51x25-Impresa Codigo de Br</c:v>
                </c:pt>
                <c:pt idx="275">
                  <c:v>FGL-AD13-01-04 LÍNEA LIMPIA</c:v>
                </c:pt>
                <c:pt idx="276">
                  <c:v>Insumo bandas de caucho</c:v>
                </c:pt>
                <c:pt idx="277">
                  <c:v>ROTULOS IDENTIFICACION DE ESTIBAS PRODUCTO SEMI-ACONDICIONAO</c:v>
                </c:pt>
                <c:pt idx="278">
                  <c:v>Sensor Blanco Pfizer 01-2016</c:v>
                </c:pt>
                <c:pt idx="279">
                  <c:v>Sticker blanco 2 columnas 9*2.5cm</c:v>
                </c:pt>
                <c:pt idx="280">
                  <c:v>STICKER FRAGIL - BAYER</c:v>
                </c:pt>
                <c:pt idx="281">
                  <c:v>STICKER SALDO ASPEN 07-2014</c:v>
                </c:pt>
                <c:pt idx="282">
                  <c:v>BOLSA TERMOENCOGIBLE 300*160</c:v>
                </c:pt>
                <c:pt idx="283">
                  <c:v>CAJA CORRUGADA TODAY TIENDAS X 12UNDS NE 12-2016</c:v>
                </c:pt>
                <c:pt idx="284">
                  <c:v>Caja No 22- Boehringer</c:v>
                </c:pt>
                <c:pt idx="285">
                  <c:v>Caja No 27- Boehringer</c:v>
                </c:pt>
                <c:pt idx="286">
                  <c:v>CAMA DE SELLADO</c:v>
                </c:pt>
                <c:pt idx="287">
                  <c:v>CANTAG I ETAPA LATA 900 gr  04-2014</c:v>
                </c:pt>
                <c:pt idx="288">
                  <c:v>Cinta Logo Open Market- Devoluciones</c:v>
                </c:pt>
                <c:pt idx="289">
                  <c:v>Cinta Logo Pfizer Negro</c:v>
                </c:pt>
                <c:pt idx="290">
                  <c:v>CORRUGADA GENERICA 2</c:v>
                </c:pt>
                <c:pt idx="291">
                  <c:v>Corrugado presentación 2200 g</c:v>
                </c:pt>
                <c:pt idx="292">
                  <c:v>Etiqueta Mantener refrigerado Genzyme</c:v>
                </c:pt>
                <c:pt idx="293">
                  <c:v>ETIQUETAS J&amp;J REQUIERE CONGELACION</c:v>
                </c:pt>
                <c:pt idx="294">
                  <c:v>material delaminable White 32*25</c:v>
                </c:pt>
                <c:pt idx="295">
                  <c:v>Rollo termoencogible 5 capas 10" x 11 micras.</c:v>
                </c:pt>
                <c:pt idx="296">
                  <c:v>Rollo termoencogible 5 capas 22" x 19 micras</c:v>
                </c:pt>
                <c:pt idx="297">
                  <c:v>Rollo termoencogible 5 capas 6" x 15 micras</c:v>
                </c:pt>
                <c:pt idx="298">
                  <c:v>ROTULO CD REDONDO</c:v>
                </c:pt>
                <c:pt idx="299">
                  <c:v>Rotulo Press Aplique 215,9x279,4mm Ref.3628</c:v>
                </c:pt>
                <c:pt idx="300">
                  <c:v>STICKER PAGUE 6 LLEVE 8 11-2012</c:v>
                </c:pt>
                <c:pt idx="301">
                  <c:v>BANDA TRANSPARENTE  ZITROMAX  04-2014</c:v>
                </c:pt>
                <c:pt idx="302">
                  <c:v>Burbuja en PVC para Today * 8</c:v>
                </c:pt>
                <c:pt idx="303">
                  <c:v>Caja Corrugada 100x 144 EXt</c:v>
                </c:pt>
                <c:pt idx="304">
                  <c:v>CAJA CORRUGADA ADVIL FEM X 10</c:v>
                </c:pt>
                <c:pt idx="305">
                  <c:v>Caja Corrugada Aspen Saldos N° 1</c:v>
                </c:pt>
                <c:pt idx="306">
                  <c:v>CAJA CORRUGADA CHAPSTICK FUSION MIX 12-2013</c:v>
                </c:pt>
                <c:pt idx="307">
                  <c:v>CAJA CORRUGADA TODAY  PAGUE 3 LLEVE 4</c:v>
                </c:pt>
                <c:pt idx="308">
                  <c:v>CAJA NUTRICIONAL NUEVO CANTAG 900GR X6 UND LOGO ASPEN 07-201</c:v>
                </c:pt>
                <c:pt idx="309">
                  <c:v>Cinta adhesiva de color (para Open Freeze)</c:v>
                </c:pt>
                <c:pt idx="310">
                  <c:v>Cryovac De 6"</c:v>
                </c:pt>
                <c:pt idx="311">
                  <c:v>Etiqueta bond circular blanca diametro 60mm</c:v>
                </c:pt>
                <c:pt idx="312">
                  <c:v>Etiqueta instruccion manejo cadena de frio - Pfizer</c:v>
                </c:pt>
                <c:pt idx="313">
                  <c:v>Etiqueta transferencia termica 32 * 22</c:v>
                </c:pt>
                <c:pt idx="314">
                  <c:v>Funda Chapstick DuoPack</c:v>
                </c:pt>
                <c:pt idx="315">
                  <c:v>PLEGADIZA DRISTAN TRIPLE ACCIÓN X24 TAB CAMB CONTRAIND 7-15</c:v>
                </c:pt>
                <c:pt idx="316">
                  <c:v>Ristras BION Merck</c:v>
                </c:pt>
                <c:pt idx="317">
                  <c:v>Rollo termoencogible de 18"  x 11 micras</c:v>
                </c:pt>
                <c:pt idx="318">
                  <c:v>Sticker Cebion circulo 45</c:v>
                </c:pt>
                <c:pt idx="319">
                  <c:v>STICKER Pague 16 Lleve 26 02 2014</c:v>
                </c:pt>
                <c:pt idx="320">
                  <c:v>ADVIL  MAX PAGUE 22 LLEVE 32 . 12-2013</c:v>
                </c:pt>
                <c:pt idx="321">
                  <c:v>BOLSA POLIOLEFINA TERMOENCOGIBLE GANCHERA TODAY 40*48 30"X 7</c:v>
                </c:pt>
                <c:pt idx="322">
                  <c:v>Bolsas Inmovilización de Pilas</c:v>
                </c:pt>
                <c:pt idx="323">
                  <c:v>CAJA CORRUGADA ADVIL  02-2014</c:v>
                </c:pt>
                <c:pt idx="324">
                  <c:v>CAJA CORRUGADA ADVIL FEM X 20</c:v>
                </c:pt>
                <c:pt idx="325">
                  <c:v>CAJA CORRUGADA CENTRUM 100+30 X 24 UNDS NE 04-2018</c:v>
                </c:pt>
                <c:pt idx="326">
                  <c:v>CAJA CORRUGADA CENTRUM OFERTA X 24  07-2015</c:v>
                </c:pt>
                <c:pt idx="327">
                  <c:v>CAJA CORRUGADA NUTRICIONAL NUEVO CANTAG 900 gr X 6 UNDS  04-</c:v>
                </c:pt>
                <c:pt idx="328">
                  <c:v>CAJA CORRUGADA TAHITI PAGUE 24 LLEVE 36  X 24 UNDS  07-2015</c:v>
                </c:pt>
                <c:pt idx="329">
                  <c:v>Cinta Logo 3M</c:v>
                </c:pt>
                <c:pt idx="330">
                  <c:v>Cinta Logo Sumind</c:v>
                </c:pt>
                <c:pt idx="331">
                  <c:v>Cinta Logo Werfen</c:v>
                </c:pt>
                <c:pt idx="332">
                  <c:v>Cinta teflon 3 Pulgadas</c:v>
                </c:pt>
                <c:pt idx="333">
                  <c:v>corrugado pequeño Mundipharma</c:v>
                </c:pt>
                <c:pt idx="334">
                  <c:v>Corrugado promoción (1650g + 375g)</c:v>
                </c:pt>
                <c:pt idx="335">
                  <c:v>Corrugado Tahiti surtido*24</c:v>
                </c:pt>
                <c:pt idx="336">
                  <c:v>Documentación Tec. Marcaciones Abbott</c:v>
                </c:pt>
                <c:pt idx="337">
                  <c:v>Esticker impreso Lactacyd(Ginecología genérico)</c:v>
                </c:pt>
                <c:pt idx="338">
                  <c:v>Etiqueta Ovalada 33*60 Blanca</c:v>
                </c:pt>
                <c:pt idx="339">
                  <c:v>ETIQUETA RAPAMUNE 1 MG PFE 06-2016</c:v>
                </c:pt>
                <c:pt idx="340">
                  <c:v>Etiqueta transf.  50 x 175</c:v>
                </c:pt>
                <c:pt idx="341">
                  <c:v>Etiquetas Radiofrecuencia Sensormatic</c:v>
                </c:pt>
                <c:pt idx="342">
                  <c:v>Exhibidor Nene-Dent</c:v>
                </c:pt>
                <c:pt idx="343">
                  <c:v>FUNDA TODAY PAGUE 6 LLEVE 8</c:v>
                </c:pt>
                <c:pt idx="344">
                  <c:v>MUESTRA DE TESTIGOS MATERIAL IMPRESO  FGL-AD01-06-01</c:v>
                </c:pt>
                <c:pt idx="345">
                  <c:v>Nevera 8 Lts</c:v>
                </c:pt>
                <c:pt idx="346">
                  <c:v>PLEGADIZA DRISTAN TRIPLE ACCIÓN X 24   02-2014</c:v>
                </c:pt>
                <c:pt idx="347">
                  <c:v>PLEGADIZA INSPRA 25MG X 10TAB MM 11-2015</c:v>
                </c:pt>
                <c:pt idx="348">
                  <c:v>Probeta 500ml</c:v>
                </c:pt>
                <c:pt idx="349">
                  <c:v>Rollo termoencogible 5 capas 8" x 11 micras.</c:v>
                </c:pt>
                <c:pt idx="350">
                  <c:v>SENSOR DE SEGURIDAD BLANCO 02-2014</c:v>
                </c:pt>
                <c:pt idx="351">
                  <c:v>SENSOR DE SEGURIDAD NEGRO 02-2014</c:v>
                </c:pt>
                <c:pt idx="352">
                  <c:v>STICKER CAJA COMPLETA</c:v>
                </c:pt>
                <c:pt idx="353">
                  <c:v>STICKER CAJA INCOMPLETA ROJO</c:v>
                </c:pt>
                <c:pt idx="354">
                  <c:v>Sticker circular de color</c:v>
                </c:pt>
                <c:pt idx="355">
                  <c:v>STICKER PAGUE 5 LLEVE 6 01 -  2012</c:v>
                </c:pt>
                <c:pt idx="356">
                  <c:v>STICKER PAGUE 72 LLEVE 84</c:v>
                </c:pt>
                <c:pt idx="357">
                  <c:v>Tarjeta Chapstick Medicado Megablister Grande 07-2013</c:v>
                </c:pt>
                <c:pt idx="358">
                  <c:v>ADITIVO PARA DOMINIO</c:v>
                </c:pt>
                <c:pt idx="359">
                  <c:v>BALANCE DE PRODUCTO Y MATERIALES  FGL-AD01-04-01</c:v>
                </c:pt>
                <c:pt idx="360">
                  <c:v>BANDEJA CHAPSTICK MEDICADO 4 X 12 UNDS 06-2017</c:v>
                </c:pt>
                <c:pt idx="361">
                  <c:v>BANDEJA EXHIBIDORA ROBITUSSIN JARABE x 6  05-2014</c:v>
                </c:pt>
                <c:pt idx="362">
                  <c:v>BOLSA TERMOENCOGIBLE  300*130</c:v>
                </c:pt>
                <c:pt idx="363">
                  <c:v>BOLSA TERMOENCOGIBLE 250*140</c:v>
                </c:pt>
                <c:pt idx="364">
                  <c:v>BURBUJA CHAPSTICK TRIPACK MEGA 07-2018</c:v>
                </c:pt>
                <c:pt idx="365">
                  <c:v>CAJA CORRUGADA CENTRUM OFERTA X 24 UNDS DSSC 11-2016</c:v>
                </c:pt>
                <c:pt idx="366">
                  <c:v>Caja interior 2P Nueva</c:v>
                </c:pt>
                <c:pt idx="367">
                  <c:v>Caja tipo B - OCD</c:v>
                </c:pt>
                <c:pt idx="368">
                  <c:v>Cinta Logo Alere</c:v>
                </c:pt>
                <c:pt idx="369">
                  <c:v>Cinta Logo Open Merz</c:v>
                </c:pt>
                <c:pt idx="370">
                  <c:v>CORRUGADO 3M REFERENCIA CC-11</c:v>
                </c:pt>
                <c:pt idx="371">
                  <c:v>Corrugado Merck 40x40x50</c:v>
                </c:pt>
                <c:pt idx="372">
                  <c:v>Cryovac De 14"</c:v>
                </c:pt>
                <c:pt idx="373">
                  <c:v>DISPENSADORA TODAY TIENDAS X 12 UND NE 04-2017</c:v>
                </c:pt>
                <c:pt idx="374">
                  <c:v>ENROLLADORA DE STICKER</c:v>
                </c:pt>
                <c:pt idx="375">
                  <c:v>ETIQUETA AUTOADHESIVA 32 X 25 MM</c:v>
                </c:pt>
                <c:pt idx="376">
                  <c:v>Etiqueta de Seguridad - Cierre de Cajas</c:v>
                </c:pt>
                <c:pt idx="377">
                  <c:v>Etiqueta Ovalada de 25 x 40 Color Verde</c:v>
                </c:pt>
                <c:pt idx="378">
                  <c:v>Etiquetas  32*25 azul</c:v>
                </c:pt>
                <c:pt idx="379">
                  <c:v>FGL-AD01-07-01 FORMATO PARA ANEXAR ROTULOS DE LÍNEA LIMPIA Y</c:v>
                </c:pt>
                <c:pt idx="380">
                  <c:v>FGL-AD13-02-04 LÍNEA EN USO</c:v>
                </c:pt>
                <c:pt idx="381">
                  <c:v>Funda de Today x 12</c:v>
                </c:pt>
                <c:pt idx="382">
                  <c:v>GANCHERA HANGTABS 2,5 X 2 cm</c:v>
                </c:pt>
                <c:pt idx="383">
                  <c:v>GEL CONGELADO X 1000 GR</c:v>
                </c:pt>
                <c:pt idx="384">
                  <c:v>Hot Melt Ref. 711 x Barra</c:v>
                </c:pt>
                <c:pt idx="385">
                  <c:v>Hotmail granulado</c:v>
                </c:pt>
                <c:pt idx="386">
                  <c:v>INSERTO CAVERJECT  06-2014</c:v>
                </c:pt>
                <c:pt idx="387">
                  <c:v>JUEGO DE ELECTRODOS</c:v>
                </c:pt>
                <c:pt idx="388">
                  <c:v>Lamina de Exportación de 1200x1070x7 PFIZER</c:v>
                </c:pt>
                <c:pt idx="389">
                  <c:v>Lamina para pallet de 1800g</c:v>
                </c:pt>
                <c:pt idx="390">
                  <c:v>material delaminable White 40*17</c:v>
                </c:pt>
                <c:pt idx="391">
                  <c:v>material delaminable White 40*30</c:v>
                </c:pt>
                <c:pt idx="392">
                  <c:v>MUESTRA DE TESTIGOS CODIFICADO  FGL-AD01-05-02</c:v>
                </c:pt>
                <c:pt idx="393">
                  <c:v>muestras de material impreso FGL-AD01-06-02</c:v>
                </c:pt>
                <c:pt idx="394">
                  <c:v>Plegadiza  Centrum Advance 100 + 30 DSSC 07-2016</c:v>
                </c:pt>
                <c:pt idx="395">
                  <c:v>POLIET 3X3N</c:v>
                </c:pt>
                <c:pt idx="396">
                  <c:v>Portablister  Advil Gripa x 4  11-2014</c:v>
                </c:pt>
                <c:pt idx="397">
                  <c:v>Rollo termoencogible 5 capas 20" x 25 micras</c:v>
                </c:pt>
                <c:pt idx="398">
                  <c:v>Rótulos para decisión cliente</c:v>
                </c:pt>
                <c:pt idx="399">
                  <c:v>SELLADO</c:v>
                </c:pt>
                <c:pt idx="400">
                  <c:v>SIEMENS STICKERS PRODUCTO REFRIGERADO</c:v>
                </c:pt>
                <c:pt idx="401">
                  <c:v>Sticker 108*63 Esmaltado Adhesivo-  Rosado</c:v>
                </c:pt>
                <c:pt idx="402">
                  <c:v>Sticker 108*63 Esmaltado Adhesivo- Azul aguamarina</c:v>
                </c:pt>
                <c:pt idx="403">
                  <c:v>Sticker blanco 3 cm * 6cm</c:v>
                </c:pt>
                <c:pt idx="404">
                  <c:v>STICKER HOLOGRAFICO PFIZER     02-2015</c:v>
                </c:pt>
                <c:pt idx="405">
                  <c:v>Sticker Inspección - Boehringer</c:v>
                </c:pt>
                <c:pt idx="406">
                  <c:v>Sticker oferta especial 2 x 3</c:v>
                </c:pt>
                <c:pt idx="407">
                  <c:v>TALONARIO DE DESPACHOS BOTOX Y FACIAL</c:v>
                </c:pt>
                <c:pt idx="408">
                  <c:v>TARJETA TODAY ESPERMICIDA X 6</c:v>
                </c:pt>
                <c:pt idx="409">
                  <c:v>BANDEJA SOBREMESA</c:v>
                </c:pt>
                <c:pt idx="410">
                  <c:v>BOLSA BTT13 16" * 27cm</c:v>
                </c:pt>
                <c:pt idx="411">
                  <c:v>BOLSA TERMOENCOGIBLE RISTRA ADVIL+ DRISTAN  08-2015</c:v>
                </c:pt>
                <c:pt idx="412">
                  <c:v>CAJA CORRUGADA CENTRUM x 100 + 30    02-2014</c:v>
                </c:pt>
                <c:pt idx="413">
                  <c:v>CAJA CORRUGADA TODAY  PREPACK 30 X 36</c:v>
                </c:pt>
                <c:pt idx="414">
                  <c:v>caja No.2 Boehringer</c:v>
                </c:pt>
                <c:pt idx="415">
                  <c:v>Caja werfen Tipo D</c:v>
                </c:pt>
                <c:pt idx="416">
                  <c:v>Cajas plásticas marca Rimax de 16"</c:v>
                </c:pt>
                <c:pt idx="417">
                  <c:v>CELOFAN 26CM X 26 CM.</c:v>
                </c:pt>
                <c:pt idx="418">
                  <c:v>Cinta Logo Exeltis</c:v>
                </c:pt>
                <c:pt idx="419">
                  <c:v>CINTA LOGO FREEZE - FONDO VERDE</c:v>
                </c:pt>
                <c:pt idx="420">
                  <c:v>COLLARIN CALTRATE PLUS 400UI X 7 TABS- SIN NUEVO</c:v>
                </c:pt>
                <c:pt idx="421">
                  <c:v>COLLARIN CALTRATE PLUS M X 7</c:v>
                </c:pt>
                <c:pt idx="422">
                  <c:v>Corrugada PAGUE 6 LLEVE 8</c:v>
                </c:pt>
                <c:pt idx="423">
                  <c:v>Corrugado Cebion x 6 Price Smart</c:v>
                </c:pt>
                <c:pt idx="424">
                  <c:v>Documentacion Tec. Marcaciones en Empaque</c:v>
                </c:pt>
                <c:pt idx="425">
                  <c:v>ENGOMADO TARJETA LIPMAX</c:v>
                </c:pt>
                <c:pt idx="426">
                  <c:v>Estuche Blanca Automática - Alere</c:v>
                </c:pt>
                <c:pt idx="427">
                  <c:v>Etiqueta 25*40 blanca</c:v>
                </c:pt>
                <c:pt idx="428">
                  <c:v>Etiqueta 50*25 cascara de huevo</c:v>
                </c:pt>
                <c:pt idx="429">
                  <c:v>Etiqueta Ovalada de 61 x 33 Color naranja</c:v>
                </c:pt>
                <c:pt idx="430">
                  <c:v>Etiqueta Tranf 102 x 49 color rojo</c:v>
                </c:pt>
                <c:pt idx="431">
                  <c:v>etiquetas 32*25 con franja de medicamento esencial verde</c:v>
                </c:pt>
                <c:pt idx="432">
                  <c:v>FGL-AD01-04-02 BALANCE DE PRODUCTO Y MATERIALES</c:v>
                </c:pt>
                <c:pt idx="433">
                  <c:v>FGL-AD01-06-02 MUESTRAS DE TESTIGOS DE MATERIAL IMPRESO</c:v>
                </c:pt>
                <c:pt idx="434">
                  <c:v>Funda Chapstick x 12 Megablister</c:v>
                </c:pt>
                <c:pt idx="435">
                  <c:v>Funda de Today x 6.</c:v>
                </c:pt>
                <c:pt idx="436">
                  <c:v>Lamina de icopor de 5 litros</c:v>
                </c:pt>
                <c:pt idx="437">
                  <c:v>MOLDE , TROQUEL Y JUEGO DE ELCTRODO CHAPSTICK TINS</c:v>
                </c:pt>
                <c:pt idx="438">
                  <c:v>Nevera de 14  litros</c:v>
                </c:pt>
                <c:pt idx="439">
                  <c:v>PLEG OLMETEC ANLO  40MG +10 MG  X 30TAB RENOV RS 03-2017</c:v>
                </c:pt>
                <c:pt idx="440">
                  <c:v>PLEGADIZA  TAHITI PAGUE  12  LLEVE 18   11-2013</c:v>
                </c:pt>
                <c:pt idx="441">
                  <c:v>PLEGADIZA ADVIL FEM X 10 TAB  12-2015.</c:v>
                </c:pt>
                <c:pt idx="442">
                  <c:v>PLEGADIZA CALTRATE 600+D PAGUE 60 LLEVE 90 NE 04-2018</c:v>
                </c:pt>
                <c:pt idx="443">
                  <c:v>PLEGADIZA CENTRUM ADVANCE PAGUE 100 LLEVE 130 NE 03-2018</c:v>
                </c:pt>
                <c:pt idx="444">
                  <c:v>PLEGADIZA DYNASTAT 40MG X 1VIAL  03-2016</c:v>
                </c:pt>
                <c:pt idx="445">
                  <c:v>PLEGADIZA LIPITOR 10MG  X  10TAB  09-2015</c:v>
                </c:pt>
                <c:pt idx="446">
                  <c:v>PLEGADIZA NORVAS ODT 5mg  x 10 TAB  06-2015</c:v>
                </c:pt>
                <c:pt idx="447">
                  <c:v>PLEGADIZA ROBITUSSIN CAP LIQUIDA x 10</c:v>
                </c:pt>
                <c:pt idx="448">
                  <c:v>Rollo Por 1000 Etiquetas</c:v>
                </c:pt>
                <c:pt idx="449">
                  <c:v>ROLLO TERMOENCOGIBLE 12" X 19 MICRAS 11-2017</c:v>
                </c:pt>
                <c:pt idx="450">
                  <c:v>rotulo de limpio</c:v>
                </c:pt>
                <c:pt idx="451">
                  <c:v>STICKER  OBSEQUIO ADVIL CHILDREN 02-2015</c:v>
                </c:pt>
                <c:pt idx="452">
                  <c:v>STICKER  PAGUE 20 LLEVE 10 GRA. 02-2014</c:v>
                </c:pt>
                <c:pt idx="453">
                  <c:v>STICKER AUTOADHESIVO Fragmin 10000 UI 0.4 ML   02-2014</c:v>
                </c:pt>
                <c:pt idx="454">
                  <c:v>STICKER AUTOADHESIVO Fragmin 7500 UI  02-2014</c:v>
                </c:pt>
                <c:pt idx="455">
                  <c:v>STICKER BIOVUE OCD</c:v>
                </c:pt>
                <c:pt idx="456">
                  <c:v>Sticker blanco delaminable 34 mm  * 17 mm</c:v>
                </c:pt>
                <c:pt idx="457">
                  <c:v>STICKER CAJA INCOMPLETA VERDE</c:v>
                </c:pt>
                <c:pt idx="458">
                  <c:v>Sticker inventario Pfizer</c:v>
                </c:pt>
                <c:pt idx="459">
                  <c:v>TALONARIO DE DESPACHOS BOTOX Y FACIAL UNDS REMISIONADA</c:v>
                </c:pt>
                <c:pt idx="460">
                  <c:v>Talonarios "urgencia Baxalta"</c:v>
                </c:pt>
                <c:pt idx="461">
                  <c:v>TARJETA CHAPSTICK MEDICADO DUO PACK ND  02-2016</c:v>
                </c:pt>
                <c:pt idx="462">
                  <c:v>Tarjeta Espermicida x 6 12-2011</c:v>
                </c:pt>
                <c:pt idx="463">
                  <c:v>Tarjeta Espermicida x3 12-2011</c:v>
                </c:pt>
                <c:pt idx="464">
                  <c:v>Tarjeta Punto G x3 12-2011</c:v>
                </c:pt>
                <c:pt idx="465">
                  <c:v>TARJETA TAHITI TIENDAS X 6 07-2012</c:v>
                </c:pt>
                <c:pt idx="466">
                  <c:v>TINTA DE DOMINIO</c:v>
                </c:pt>
                <c:pt idx="467">
                  <c:v>TT- ovalo verde -4F -R*10000</c:v>
                </c:pt>
                <c:pt idx="468">
                  <c:v>BANDAS TERMOENCOGIBLES</c:v>
                </c:pt>
                <c:pt idx="469">
                  <c:v>BANDEJA CHAPSTICK X 7 UNDS  03-2016</c:v>
                </c:pt>
                <c:pt idx="470">
                  <c:v>Bolsa blanca con manigueta, de 25 Kilos SUMIND</c:v>
                </c:pt>
                <c:pt idx="471">
                  <c:v>Bolsa Pfizer 30 * 17</c:v>
                </c:pt>
                <c:pt idx="472">
                  <c:v>BOLSA TERMOENCOGIBLE  300*120</c:v>
                </c:pt>
                <c:pt idx="473">
                  <c:v>BOLSA TERMOENCOGIBLE 300*280.</c:v>
                </c:pt>
                <c:pt idx="474">
                  <c:v>BURBUJA CHAPSTICK COLORS REGULAR NE 09-2018</c:v>
                </c:pt>
                <c:pt idx="475">
                  <c:v>Burbuja Chapstick Hidratacion+Cereza Dúo Pack 05-2016</c:v>
                </c:pt>
                <c:pt idx="476">
                  <c:v>BURBUJA CHAPSTICK MEDICADO X 4UNDS MEGA 06-2017</c:v>
                </c:pt>
                <c:pt idx="477">
                  <c:v>BURBUJA CHAPSTICK TINS MEGA</c:v>
                </c:pt>
                <c:pt idx="478">
                  <c:v>BURBUJA MEGA LIP GLOSS</c:v>
                </c:pt>
                <c:pt idx="479">
                  <c:v>CAJA AFRISAL X 6UND N° 18 03-0217</c:v>
                </c:pt>
                <c:pt idx="480">
                  <c:v>Caja Corrugada  BIB-1200 de M.Johson</c:v>
                </c:pt>
                <c:pt idx="481">
                  <c:v>CAJA CORRUGADA ADVIL MAX 72TAB X 60UNDS 09-2017</c:v>
                </c:pt>
                <c:pt idx="482">
                  <c:v>CAJA CORRUGADA NUTRICIONAL SENSOR 400 gr X 6 UNDS  04-2014</c:v>
                </c:pt>
                <c:pt idx="483">
                  <c:v>CAJA CORRUGADA REDOXITOS  10 SOBRES X 12 UNDS 06-2018</c:v>
                </c:pt>
                <c:pt idx="484">
                  <c:v>Caja Corrugada*Today*1</c:v>
                </c:pt>
                <c:pt idx="485">
                  <c:v>CAJA MASTER EXELTIS X 4 UDS</c:v>
                </c:pt>
                <c:pt idx="486">
                  <c:v>CAJA MASTER PREMATUROS 4X24</c:v>
                </c:pt>
                <c:pt idx="487">
                  <c:v>CAJA OLMETEC HCT 20/12.5 MG X 10 TAB MM</c:v>
                </c:pt>
                <c:pt idx="488">
                  <c:v>CAJA PLEGADIZA CENTRUM ADULTOS 2 X 100       07-2014</c:v>
                </c:pt>
                <c:pt idx="489">
                  <c:v>Caja Super  Grande  - Alere</c:v>
                </c:pt>
                <c:pt idx="490">
                  <c:v>Caja tipo D - OCD</c:v>
                </c:pt>
                <c:pt idx="491">
                  <c:v>CAJA TROQUELADA</c:v>
                </c:pt>
                <c:pt idx="492">
                  <c:v>Caja werfen Tipo B</c:v>
                </c:pt>
                <c:pt idx="493">
                  <c:v>CELOFAN 26 * 24 CM, EN 30 MICRAS</c:v>
                </c:pt>
                <c:pt idx="494">
                  <c:v>CINTA LOGO FREEZE - FONDO AMARILLO</c:v>
                </c:pt>
                <c:pt idx="495">
                  <c:v>CINTA LOGO FREEZE - FONDO BLANCO</c:v>
                </c:pt>
                <c:pt idx="496">
                  <c:v>Cinta Mead Johnson Devoluciones</c:v>
                </c:pt>
                <c:pt idx="497">
                  <c:v>COLLARIN ADVIL CHILDREN X 28ml MM   01-2014</c:v>
                </c:pt>
                <c:pt idx="498">
                  <c:v>CORRUGADO 3M REFERENCIA CC-5</c:v>
                </c:pt>
                <c:pt idx="499">
                  <c:v>Corrugado Bandeja1800g</c:v>
                </c:pt>
                <c:pt idx="500">
                  <c:v>Corrugado Pequeño Genzyme</c:v>
                </c:pt>
                <c:pt idx="501">
                  <c:v>DISPENSADORA TAHITI PAGUE 12 LLEVE 18</c:v>
                </c:pt>
                <c:pt idx="502">
                  <c:v>Doc. técnica de termoencogido marcación FGL-AD01-03-04</c:v>
                </c:pt>
                <c:pt idx="503">
                  <c:v>ELECTRODOS CHAPSTICK+LIP GLOSS</c:v>
                </c:pt>
                <c:pt idx="504">
                  <c:v>Engomado tarjeta bic confort sensible verde</c:v>
                </c:pt>
                <c:pt idx="505">
                  <c:v>Esticker de 50x25 deslaminado de seguridad</c:v>
                </c:pt>
                <c:pt idx="506">
                  <c:v>Esticker impreso ofertas Lactacyd(precio especial FEMINA)</c:v>
                </c:pt>
                <c:pt idx="507">
                  <c:v>Esticker impreso ofertas Sanofi(ahorre 25%)</c:v>
                </c:pt>
                <c:pt idx="508">
                  <c:v>Etiqueta  producto DOA-1104.  - Alere</c:v>
                </c:pt>
                <c:pt idx="509">
                  <c:v>ETIQUETA Auto adhesiva Etiqueta ZAVEDOS 10 mg  02-2014</c:v>
                </c:pt>
                <c:pt idx="510">
                  <c:v>Etiqueta blanca referencia  40mm x 12 mm</c:v>
                </c:pt>
                <c:pt idx="511">
                  <c:v>etiqueta Merck impresa  vivera b aliv 8 PC</c:v>
                </c:pt>
                <c:pt idx="512">
                  <c:v>ETIQUETA PFIZER SAS 11-2016</c:v>
                </c:pt>
                <c:pt idx="513">
                  <c:v>Etiqueta transfer 100X50 naranja  - Alere</c:v>
                </c:pt>
                <c:pt idx="514">
                  <c:v>ETIQUETA TRANSFERENCIA TERMICA, MEDIDAS 100X90MM</c:v>
                </c:pt>
                <c:pt idx="515">
                  <c:v>Etiquetas 46*17 SUMIND</c:v>
                </c:pt>
                <c:pt idx="516">
                  <c:v>formato para rótulos de línea limpia y línea en uso FGL-AD01</c:v>
                </c:pt>
                <c:pt idx="517">
                  <c:v>FUNDA CHAPSTICK FUSION MIX REGULAR 12-2013</c:v>
                </c:pt>
                <c:pt idx="518">
                  <c:v>FUNDA LECHE MAG X 7UNDS ASPEN 03-2018</c:v>
                </c:pt>
                <c:pt idx="519">
                  <c:v>FUNDA LECHE MAGNESIA 360ML X 6UND 03-2017</c:v>
                </c:pt>
                <c:pt idx="520">
                  <c:v>FUNDA PORTA SOBRE TODAY  HOT SENSATION</c:v>
                </c:pt>
                <c:pt idx="521">
                  <c:v>GANCHERA CHAPSTICK 20 X24 NUEVO ARTE  06-2015</c:v>
                </c:pt>
                <c:pt idx="522">
                  <c:v>GANCHERA TODAY X 3  SURTIDO  20X24 / 30X36   02-2015</c:v>
                </c:pt>
                <c:pt idx="523">
                  <c:v>GANCHERA TODAY X 3 SURTIDO 30 X 36</c:v>
                </c:pt>
                <c:pt idx="524">
                  <c:v>Hidróxido de sodio al  0.5 m</c:v>
                </c:pt>
                <c:pt idx="525">
                  <c:v>Hojas de Documentacion tecnica de Acondicionamiento en Terce</c:v>
                </c:pt>
                <c:pt idx="526">
                  <c:v>IDENTIFICACION DE  ESTIBAS DE MATERIAL IMPRESO</c:v>
                </c:pt>
                <c:pt idx="527">
                  <c:v>INSERTO CAVERJECT  10-2015.</c:v>
                </c:pt>
                <c:pt idx="528">
                  <c:v>INSERTO NIMENRIX 05-2017</c:v>
                </c:pt>
                <c:pt idx="529">
                  <c:v>INSERTO RAPAMUNE  1MG  11-2014</c:v>
                </c:pt>
                <c:pt idx="530">
                  <c:v>INSTRUCTIVO TODAY CONDOMS MIX  09-2016</c:v>
                </c:pt>
                <c:pt idx="531">
                  <c:v>Lamina para pallet de 1200g</c:v>
                </c:pt>
                <c:pt idx="532">
                  <c:v>Laminas para exportaciones- Pfizer</c:v>
                </c:pt>
                <c:pt idx="533">
                  <c:v>material delaminable White  40*25</c:v>
                </c:pt>
                <c:pt idx="534">
                  <c:v>material delaminable White 32*22</c:v>
                </c:pt>
                <c:pt idx="535">
                  <c:v>NEVERA 46 LTS</c:v>
                </c:pt>
                <c:pt idx="536">
                  <c:v>NEVERA 80  LTS</c:v>
                </c:pt>
                <c:pt idx="537">
                  <c:v>Nevera De 5 Lts</c:v>
                </c:pt>
                <c:pt idx="538">
                  <c:v>Neveras De 25 Lts</c:v>
                </c:pt>
                <c:pt idx="539">
                  <c:v>Ovalo 40x25 de transferencia térmica verde</c:v>
                </c:pt>
                <c:pt idx="540">
                  <c:v>PELICULA STRECHS CALIBRE 6 * 457 MTS</c:v>
                </c:pt>
                <c:pt idx="541">
                  <c:v>PLEG OLMETEC ANLO 20 MG +5 MG X 30TAB RENOV RS 03-2017</c:v>
                </c:pt>
                <c:pt idx="542">
                  <c:v>Plegadiza Advil Chew x 60 12-2017</c:v>
                </c:pt>
                <c:pt idx="543">
                  <c:v>PLEGADIZA ADVIL FEM X 20 TAB  04-2015</c:v>
                </c:pt>
                <c:pt idx="544">
                  <c:v>PLEGADIZA CENTRUM SILVER PAGUE 100 LLEVE 130 NE 03-2018.</c:v>
                </c:pt>
                <c:pt idx="545">
                  <c:v>Plegadiza Centrum Silver Wave + 50 años Dúo Pack  06-2016</c:v>
                </c:pt>
                <c:pt idx="546">
                  <c:v>Plegadiza Centrum Silver x 30tab DSSC Perú Sin Nuevo 02-2017</c:v>
                </c:pt>
                <c:pt idx="547">
                  <c:v>Plegadiza Chapstick x 24unds 11-2017</c:v>
                </c:pt>
                <c:pt idx="548">
                  <c:v>Plegadiza dienille</c:v>
                </c:pt>
                <c:pt idx="549">
                  <c:v>PLEGADIZA DRISTANCITO X 12 TAB  12-2014</c:v>
                </c:pt>
                <c:pt idx="550">
                  <c:v>Plegadiza Exhibidora Today +Audífonos  08-2015</c:v>
                </c:pt>
                <c:pt idx="551">
                  <c:v>PLEGADIZA NORVAS ODT 10MG X 10TAB</c:v>
                </c:pt>
                <c:pt idx="552">
                  <c:v>PLEGADIZA OLMETEC HCT 40/12.5MG X 30TAB  03-2016</c:v>
                </c:pt>
                <c:pt idx="553">
                  <c:v>Plegadiza Robaxifen x 12 MM 08-2016</c:v>
                </c:pt>
                <c:pt idx="554">
                  <c:v>PLEGADIZA ROBITUSSIN CAP LIQUIDA x 20</c:v>
                </c:pt>
                <c:pt idx="555">
                  <c:v>PLEGADIZA ZOLOF 50MG X 10TAB MM 03-2016</c:v>
                </c:pt>
                <c:pt idx="556">
                  <c:v>POLIESTER PLATA 51*25</c:v>
                </c:pt>
                <c:pt idx="557">
                  <c:v>PORTABLISTER ADVIL MAX X4 03-2015</c:v>
                </c:pt>
                <c:pt idx="558">
                  <c:v>PORTABLISTER DRISTAN  TRIPLE  ACCION NF X 4 TBS 09-2014</c:v>
                </c:pt>
                <c:pt idx="559">
                  <c:v>Portasobre Dristancito NF Niños 1sobre x  2tab 11-2017</c:v>
                </c:pt>
                <c:pt idx="560">
                  <c:v>PORTASOBRE TODAY HOT SENSATION X 1CONDON ND VENTANA 07-2017</c:v>
                </c:pt>
                <c:pt idx="561">
                  <c:v>PPLEGADIZA DYNASTAT 40MG X 1VIAL + NIDO 01-2018</c:v>
                </c:pt>
                <c:pt idx="562">
                  <c:v>Rollo termoencogible 16 x 25 micras</c:v>
                </c:pt>
                <c:pt idx="563">
                  <c:v>Rollo termoencogible 5 capas 18" x 25 micras</c:v>
                </c:pt>
                <c:pt idx="564">
                  <c:v>Rollo Termoencogible 5 capas de 10" X 25 MICRAS.</c:v>
                </c:pt>
                <c:pt idx="565">
                  <c:v>ROLLOS TIQUETEADORA MOLTEX</c:v>
                </c:pt>
                <c:pt idx="566">
                  <c:v>rotulo de línea limpia FGL-AD13-01-04</c:v>
                </c:pt>
                <c:pt idx="567">
                  <c:v>SIEMENS STICKERS</c:v>
                </c:pt>
                <c:pt idx="568">
                  <c:v>Sticker 100 * 100 con buje 25 mm</c:v>
                </c:pt>
                <c:pt idx="569">
                  <c:v>Sticker adhesivo  32*12</c:v>
                </c:pt>
                <c:pt idx="570">
                  <c:v>Sticker blanco 32*15</c:v>
                </c:pt>
                <c:pt idx="571">
                  <c:v>sticker blanco delaminable 10*32</c:v>
                </c:pt>
                <c:pt idx="572">
                  <c:v>STICKER CERTIFICADO 6CM * 3CM FONDO ROSADO FLUORESCENTE</c:v>
                </c:pt>
                <c:pt idx="573">
                  <c:v>Sticker colores identificacion cajas Plataforma (3 cm * 3cm)</c:v>
                </c:pt>
                <c:pt idx="574">
                  <c:v>STICKER GANCHERA TODAY EXTRACO   02-2014</c:v>
                </c:pt>
                <c:pt idx="575">
                  <c:v>STICKER PAGUE 5 LLEVE 6 11-2012</c:v>
                </c:pt>
                <c:pt idx="576">
                  <c:v>STICKER PAGUE 6 LLEVE 8</c:v>
                </c:pt>
                <c:pt idx="577">
                  <c:v>STICKER PRODUCTO CONGELADO OCD</c:v>
                </c:pt>
                <c:pt idx="578">
                  <c:v>Sticker Saldo/Contiene Factura x 200mm TT65 P4</c:v>
                </c:pt>
                <c:pt idx="579">
                  <c:v>Tarjeta Chapstick Hidratación Total peq. Reg (R.Flash) 05-15</c:v>
                </c:pt>
                <c:pt idx="580">
                  <c:v>TARJETA CHAPSTICK PEQUEÑA MEDICADO</c:v>
                </c:pt>
                <c:pt idx="581">
                  <c:v>Tarjeta Chapstick Ultrahumectante + Cereza 03-2012</c:v>
                </c:pt>
                <c:pt idx="582">
                  <c:v>Tarjeta Chapstick Ultrahumectante SPF 12 Regular Grande 11-2</c:v>
                </c:pt>
                <c:pt idx="583">
                  <c:v>Tarjeta Lubricado x3 12-2011</c:v>
                </c:pt>
                <c:pt idx="584">
                  <c:v>Tarjeta Punto G x6 12-2011</c:v>
                </c:pt>
                <c:pt idx="585">
                  <c:v>Tarjeta Robaxin Gold 05-2012</c:v>
                </c:pt>
                <c:pt idx="586">
                  <c:v>TARJETA TODAY ESPERMICIDA X 3</c:v>
                </c:pt>
                <c:pt idx="587">
                  <c:v>2 CENTRUM SILVER X 30 GRATIS CENTRUM ADULTOS</c:v>
                </c:pt>
                <c:pt idx="588">
                  <c:v>Banda de Seguridad GENOMA</c:v>
                </c:pt>
                <c:pt idx="589">
                  <c:v>Bolsa 8*14 cierre ziploc.</c:v>
                </c:pt>
                <c:pt idx="590">
                  <c:v>BOLSA BTT13 16" * 30 cm</c:v>
                </c:pt>
                <c:pt idx="591">
                  <c:v>Bolsa polietileno transparente de : 31 cm de ancho x 50 cm d</c:v>
                </c:pt>
                <c:pt idx="592">
                  <c:v>BOLSA TERMOENCOGIBLE  250*130</c:v>
                </c:pt>
                <c:pt idx="593">
                  <c:v>BOLSA TERMOENCOGIBLE  300*110</c:v>
                </c:pt>
                <c:pt idx="594">
                  <c:v>BOLSA TERMOENCOGIBLE 300*300</c:v>
                </c:pt>
                <c:pt idx="595">
                  <c:v>BOLSA TERMOENCOGIBLE 350*280</c:v>
                </c:pt>
                <c:pt idx="596">
                  <c:v>Bolsa transparente 12X18 0,70 micras  SUMIND</c:v>
                </c:pt>
                <c:pt idx="597">
                  <c:v>Burbuja bic confort</c:v>
                </c:pt>
                <c:pt idx="598">
                  <c:v>BURBUJA PARA ROBAXIN</c:v>
                </c:pt>
                <c:pt idx="599">
                  <c:v>Caja 4 E Código SAP Abbott : 30001367</c:v>
                </c:pt>
                <c:pt idx="600">
                  <c:v>Caja Aspen Promo LMP x 24</c:v>
                </c:pt>
                <c:pt idx="601">
                  <c:v>CAJA CORDDIS  G</c:v>
                </c:pt>
                <c:pt idx="602">
                  <c:v>CAJA CORRUGADA 50x30x38 SUMIND</c:v>
                </c:pt>
                <c:pt idx="603">
                  <c:v>CAJA CORRUGADA ASPEN MASTER X 4 UNDS 06-2016</c:v>
                </c:pt>
                <c:pt idx="604">
                  <c:v>CAJA CORRUGADA CENTRUM  200 TAB X 24  07-2015</c:v>
                </c:pt>
                <c:pt idx="605">
                  <c:v>Caja Corrugada Centrum 200tab x 24 DSSC NT 08-2016</c:v>
                </c:pt>
                <c:pt idx="606">
                  <c:v>CAJA CORRUGADA CHAPSTICK COLOR / TRIPACK X 72 UNDS 06-2018</c:v>
                </c:pt>
                <c:pt idx="607">
                  <c:v>CAJA CORRUGADA CHAPSTICK MEDICADO 4 X 48UND 06-2017</c:v>
                </c:pt>
                <c:pt idx="608">
                  <c:v>CAJA CORRUGADA DRISTANCITO X 24 TAB 05-2017</c:v>
                </c:pt>
                <c:pt idx="609">
                  <c:v>CAJA CORRUGADA NUTRICIONAL CHECK POINT 400 gr X 6 UNDS  04-2</c:v>
                </c:pt>
                <c:pt idx="610">
                  <c:v>CAJA CORRUGADA PEQUEÑA "CONVATEC"</c:v>
                </c:pt>
                <c:pt idx="611">
                  <c:v>Caja Corrugada Robitussin Forte x 40cap 07-2017</c:v>
                </c:pt>
                <c:pt idx="612">
                  <c:v>CAJA MASTER EXELTIS X 8 UDS</c:v>
                </c:pt>
                <c:pt idx="613">
                  <c:v>Caja Mead Johnson 32.8x21.8x14.5cm</c:v>
                </c:pt>
                <c:pt idx="614">
                  <c:v>Caja Mediana No.7 Nueva</c:v>
                </c:pt>
                <c:pt idx="615">
                  <c:v>CAJA No 12 ABBOT</c:v>
                </c:pt>
                <c:pt idx="616">
                  <c:v>CAJA NUTRICIONAL SENSOR 400GR X 6 UNDS -LOGO ASPEN 07-2016</c:v>
                </c:pt>
                <c:pt idx="617">
                  <c:v>Caja Plegable Oferta Cebion + Obsequio</c:v>
                </c:pt>
                <c:pt idx="618">
                  <c:v>Caja Plegadiza Z- Bec Granulado + Vaso 02-2014</c:v>
                </c:pt>
                <c:pt idx="619">
                  <c:v>Caja werfen Tipo A</c:v>
                </c:pt>
                <c:pt idx="620">
                  <c:v>Caja werfen Tipo C</c:v>
                </c:pt>
                <c:pt idx="621">
                  <c:v>CAMA DE SELLADO X 12 CAVIDADES PARA PESTAÑINAS</c:v>
                </c:pt>
                <c:pt idx="622">
                  <c:v>Canastas Desmontables</c:v>
                </c:pt>
                <c:pt idx="623">
                  <c:v>CARPA PROTECTORA MERCANCIA</c:v>
                </c:pt>
                <c:pt idx="624">
                  <c:v>CELOFAN DE 25 MICRAS DE 18.5 CM * 24.5 CM</c:v>
                </c:pt>
                <c:pt idx="625">
                  <c:v>CELOFAN DE 25 MICRAS DE 20 X 30 cm</c:v>
                </c:pt>
                <c:pt idx="626">
                  <c:v>CINTA CERA OUT</c:v>
                </c:pt>
                <c:pt idx="627">
                  <c:v>Cinta de empaque de 2" x 100 mts</c:v>
                </c:pt>
                <c:pt idx="628">
                  <c:v>Cinta de papel de 3¨x 45 m</c:v>
                </c:pt>
                <c:pt idx="629">
                  <c:v>CINTA LOGO CARESTREAM</c:v>
                </c:pt>
                <c:pt idx="630">
                  <c:v>CINTA LOGO CONVATEC</c:v>
                </c:pt>
                <c:pt idx="631">
                  <c:v>COLLARIN Z-BEC ADVANCE X 7TAB NF SIN MG 07-2017</c:v>
                </c:pt>
                <c:pt idx="632">
                  <c:v>CORRUGADA LECHE DE MAGNESIA  120ML x 40UNDS ORIGEN 08-2016</c:v>
                </c:pt>
                <c:pt idx="633">
                  <c:v>Corrugado Especial60X27X27</c:v>
                </c:pt>
                <c:pt idx="634">
                  <c:v>Corrugado Merck 2408</c:v>
                </c:pt>
                <c:pt idx="635">
                  <c:v>Corrugado Merz 10x12x15</c:v>
                </c:pt>
                <c:pt idx="636">
                  <c:v>Disp. Centrum Gender Women 120 Duo Pack 07-2018</c:v>
                </c:pt>
                <c:pt idx="637">
                  <c:v>Dispensador industrial de cinta</c:v>
                </c:pt>
                <c:pt idx="638">
                  <c:v>Dispensadora Today Surtido Droguerias x24 12-2011</c:v>
                </c:pt>
                <c:pt idx="639">
                  <c:v>DISPLAY SUTURAS-MENTOR J&amp;J</c:v>
                </c:pt>
                <c:pt idx="640">
                  <c:v>Esm- cte 1f r *3000 -80*40</c:v>
                </c:pt>
                <c:pt idx="641">
                  <c:v>Espátula pequeña  metálica con mango de plástico</c:v>
                </c:pt>
                <c:pt idx="642">
                  <c:v>Esquinero para paletizar - Pfizer</c:v>
                </c:pt>
                <c:pt idx="643">
                  <c:v>ETIQUETA 175 x 75 Negra con adhesivo de Seguridad.</c:v>
                </c:pt>
                <c:pt idx="644">
                  <c:v>Etiqueta 50X40 de Transferencia Térmica IMPRESA</c:v>
                </c:pt>
                <c:pt idx="645">
                  <c:v>Etiqueta 593000002277- Henkell</c:v>
                </c:pt>
                <c:pt idx="646">
                  <c:v>ETIQUETA 88*26</c:v>
                </c:pt>
                <c:pt idx="647">
                  <c:v>ETIQUETA AUTOADHESIVA RAPAMUNE 08-2014</c:v>
                </c:pt>
                <c:pt idx="648">
                  <c:v>ETIQUETA AZUL 06FK10B - ALERE</c:v>
                </c:pt>
                <c:pt idx="649">
                  <c:v>ETIQUETA CENTRUM ADULTO X 30TAB PERU  11-2014</c:v>
                </c:pt>
                <c:pt idx="650">
                  <c:v>ETIQUETA CENTRUM JUNIOR X 30 TAB PERU  11-2014</c:v>
                </c:pt>
                <c:pt idx="651">
                  <c:v>ETIQUETA CENTRUM SILVER +50 X 60 PERU</c:v>
                </c:pt>
                <c:pt idx="652">
                  <c:v>ETIQUETA CENTRUM SILVER X 30TAB PERU 11-2014</c:v>
                </c:pt>
                <c:pt idx="653">
                  <c:v>Etiqueta Corrugado en Mal Estado</c:v>
                </c:pt>
                <c:pt idx="654">
                  <c:v>Etiqueta de seguridad capas de 22 * 10</c:v>
                </c:pt>
                <c:pt idx="655">
                  <c:v>Etiqueta ISY-U411 - Alere</c:v>
                </c:pt>
                <c:pt idx="656">
                  <c:v>etiqueta Merck  impresa  vivera b aliv 2 PC</c:v>
                </c:pt>
                <c:pt idx="657">
                  <c:v>ETIQUETA TRANSFERENCIA BLANCO SIN IMPRESIÓN 80mm *80mm</c:v>
                </c:pt>
                <c:pt idx="658">
                  <c:v>ETIQUETA TRANSFERENCIA TERMICA 175 x 50 BLANCA</c:v>
                </c:pt>
                <c:pt idx="659">
                  <c:v>ETIQUETA URGENTE OVALADA COLOR VERDE SANOFI</c:v>
                </c:pt>
                <c:pt idx="660">
                  <c:v>ETIQUETA VOID</c:v>
                </c:pt>
                <c:pt idx="661">
                  <c:v>ETIQUETA ZAVEDOS IV 10 mg 02-2015</c:v>
                </c:pt>
                <c:pt idx="662">
                  <c:v>EXHIBIDOR  CENTRUM ADULTOS + TERMO</c:v>
                </c:pt>
                <c:pt idx="663">
                  <c:v>FUNDA CHAPSTICK FUSION MIX MEGA 12-2013</c:v>
                </c:pt>
                <c:pt idx="664">
                  <c:v>Funda de PVC 13*9</c:v>
                </c:pt>
                <c:pt idx="665">
                  <c:v>Funda PVC Lactacyd Probio 200 mL</c:v>
                </c:pt>
                <c:pt idx="666">
                  <c:v>GANCHERA CHAPSTNEWPLAST.24X20   02-2014</c:v>
                </c:pt>
                <c:pt idx="667">
                  <c:v>GANCHERA TODAY X4 SURTIDO 40X48 MCC 03-2016</c:v>
                </c:pt>
                <c:pt idx="668">
                  <c:v>Hojas de Documentacion tecnica de Acondicionamiento</c:v>
                </c:pt>
                <c:pt idx="669">
                  <c:v>HUACAL J&amp;J</c:v>
                </c:pt>
                <c:pt idx="670">
                  <c:v>Inserto para corrugado mead Johnson</c:v>
                </c:pt>
                <c:pt idx="671">
                  <c:v>INSERTO PRECEDEX 100MCG / 1ML -PFIZER SAS 11-2016</c:v>
                </c:pt>
                <c:pt idx="672">
                  <c:v>INSERTO TORISEL CDS  VERSION 22.0 NC 04-2017</c:v>
                </c:pt>
                <c:pt idx="673">
                  <c:v>Inserto Torisel Version 16.0    2014-05</c:v>
                </c:pt>
                <c:pt idx="674">
                  <c:v>INSERTO ZAVEDOS  CDS V. 6. 0  2014-06</c:v>
                </c:pt>
                <c:pt idx="675">
                  <c:v>Instructivo Espermicida 12-2011</c:v>
                </c:pt>
                <c:pt idx="676">
                  <c:v>Instructivo Lubricado 12-2011</c:v>
                </c:pt>
                <c:pt idx="677">
                  <c:v>Instructivo Punto G 12-2011</c:v>
                </c:pt>
                <c:pt idx="678">
                  <c:v>INSTRUCTIVO TODAY MUTUAL SENSATION ND 08-2017</c:v>
                </c:pt>
                <c:pt idx="679">
                  <c:v>Instructivo Triple Pleasure 12-2011</c:v>
                </c:pt>
                <c:pt idx="680">
                  <c:v>JARRA METÁLICA RECTA 2 LTR INSUMOS</c:v>
                </c:pt>
                <c:pt idx="681">
                  <c:v>LACTACYD  200mL X 2 FCOS 20% DESCUENTO</c:v>
                </c:pt>
                <c:pt idx="682">
                  <c:v>Lamina Duo pack</c:v>
                </c:pt>
                <c:pt idx="683">
                  <c:v>Muestras Material Impreso</c:v>
                </c:pt>
                <c:pt idx="684">
                  <c:v>NEVERA BLANCA</c:v>
                </c:pt>
                <c:pt idx="685">
                  <c:v>Nux Vomica - homaccord gotas 26*26- Heel</c:v>
                </c:pt>
                <c:pt idx="686">
                  <c:v>Papel Kraft 60grs (Farma)</c:v>
                </c:pt>
                <c:pt idx="687">
                  <c:v>PELICULA STRECHS CALIBRE 7</c:v>
                </c:pt>
                <c:pt idx="688">
                  <c:v>PLEG OLMETEC ANLO  40MG +5 MG  X 30TAB RENOV RS 03-2017</c:v>
                </c:pt>
                <c:pt idx="689">
                  <c:v>PLEG OLMETEC ANLO 40+5MG X 10TAB MM RENOV RS 03-2017</c:v>
                </c:pt>
                <c:pt idx="690">
                  <c:v>PLEGADIZA ADVIL CHILDREN X 12 TAB MASTIC  12-2014</c:v>
                </c:pt>
                <c:pt idx="691">
                  <c:v>PLEGADIZA ADVIL FEM X 20 - 4 BLISTER X 5 09-2017</c:v>
                </c:pt>
                <c:pt idx="692">
                  <c:v>PLEGADIZA ADVIL FEM X20 SIN METAL 03-2018</c:v>
                </c:pt>
                <c:pt idx="693">
                  <c:v>Plegadiza CALTRATE PAG. 60 LL.90   02-2014</c:v>
                </c:pt>
                <c:pt idx="694">
                  <c:v>PLEGADIZA CALTRATE PLUS PAG 60 LL 90 SIN NEW 11-2016</c:v>
                </c:pt>
                <c:pt idx="695">
                  <c:v>Plegadiza Caltrate Plus Pague 60 Lleve 90  Nuevo con 400 UI</c:v>
                </c:pt>
                <c:pt idx="696">
                  <c:v>PLEGADIZA CARDURAN XL 4MG X 10TAB MM 04-2017</c:v>
                </c:pt>
                <c:pt idx="697">
                  <c:v>PLEGADIZA CENTRUM ADULTOS 100+30   02-2014</c:v>
                </c:pt>
                <c:pt idx="698">
                  <c:v>PLEGADIZA CENTRUM JR X 30 PERU (DATOS CONTACTO PERU)05-15</c:v>
                </c:pt>
                <c:pt idx="699">
                  <c:v>PLEGADIZA CENTRUM SILVER +50 X 30 PERU</c:v>
                </c:pt>
                <c:pt idx="700">
                  <c:v>Plegadiza Centrum Silver 100 + 30 DSSC 07-2016</c:v>
                </c:pt>
                <c:pt idx="701">
                  <c:v>PLEGADIZA CENTRUM SILVER 100+30   02-2014</c:v>
                </c:pt>
                <c:pt idx="702">
                  <c:v>PLEGADIZA CENTRUM SILVER X 30 PERU(DAT CONTACT PERU)05- 2015</c:v>
                </c:pt>
                <c:pt idx="703">
                  <c:v>PLEGADIZA DRISTANCITO NF NIÑOS X 60TAB 02-2018</c:v>
                </c:pt>
                <c:pt idx="704">
                  <c:v>Plegadiza Exelageno</c:v>
                </c:pt>
                <c:pt idx="705">
                  <c:v>Plegadiza Exelmyo</c:v>
                </c:pt>
                <c:pt idx="706">
                  <c:v>PLEGADIZA EXHIBIDORA CHAPSTICK X 4 LOGO ACTUAL 09-2018</c:v>
                </c:pt>
                <c:pt idx="707">
                  <c:v>PLEGADIZA INSPRA 50 MG X 10 MM  01-2015</c:v>
                </c:pt>
                <c:pt idx="708">
                  <c:v>PLEGADIZA LIPITOR 20MG X 7 TAB MM 03-2016</c:v>
                </c:pt>
                <c:pt idx="709">
                  <c:v>PLEGADIZA MAREOL X 84TAB SAS SIN ME  12-2016</c:v>
                </c:pt>
                <c:pt idx="710">
                  <c:v>PLEGADIZA OLMETEC 40MG X 10TAB MM 11-2016</c:v>
                </c:pt>
                <c:pt idx="711">
                  <c:v>PLEGADIZA OLMETEC 40MG X 30TAB RENOV REG  07-2016</c:v>
                </c:pt>
                <c:pt idx="712">
                  <c:v>PLEGADIZA OLMETEC ANLO 20MG+5MG X 30TAB 04-2016</c:v>
                </c:pt>
                <c:pt idx="713">
                  <c:v>PLEGADIZA OLMETEC ANLO 40+5MG X 30TAB 08-2016</c:v>
                </c:pt>
                <c:pt idx="714">
                  <c:v>PLEGADIZA OLMETEC HCT 20/12.5MG X 30TAB  04-2016</c:v>
                </c:pt>
                <c:pt idx="715">
                  <c:v>PLEGADIZA TAHITI PAGUE 12 LLEVE 18 04-2013</c:v>
                </c:pt>
                <c:pt idx="716">
                  <c:v>Plegadiza Tahiti x 18 Condones</c:v>
                </c:pt>
                <c:pt idx="717">
                  <c:v>PLEGADIZA TAZOCIN 4,5GR  X 12 VIALES</c:v>
                </c:pt>
                <c:pt idx="718">
                  <c:v>PLEGADIZAS GESTAGENO  200 mg  MUESTRA MEDICA</c:v>
                </c:pt>
                <c:pt idx="719">
                  <c:v>PORTABLISTER ADVIL ULTRA X 4   2014-10</c:v>
                </c:pt>
                <c:pt idx="720">
                  <c:v>Portasobre  Hot Sensation 04-2013</c:v>
                </c:pt>
                <c:pt idx="721">
                  <c:v>Portasobre Advil Gripa Multi  x 4</c:v>
                </c:pt>
                <c:pt idx="722">
                  <c:v>Portasobre Lubricado x1 12-2011</c:v>
                </c:pt>
                <c:pt idx="723">
                  <c:v>Portasobre Today  Long Action 03-2014</c:v>
                </c:pt>
                <c:pt idx="724">
                  <c:v>PORTASOBRE TODAY TRIPLE PLEASURE X 1CONDON ND VENTANA 07-207</c:v>
                </c:pt>
                <c:pt idx="725">
                  <c:v>RISTRA ADVIL+DRISTAN ELI EAN 11-2016</c:v>
                </c:pt>
                <c:pt idx="726">
                  <c:v>RISTRA ADVIL-DRISTAN  09-2014</c:v>
                </c:pt>
                <c:pt idx="727">
                  <c:v>RISTRA ADVIL-DRISTAN SP 07-2016</c:v>
                </c:pt>
                <c:pt idx="728">
                  <c:v>Ristra de Rhinosaline</c:v>
                </c:pt>
                <c:pt idx="729">
                  <c:v>Rollo termoencogible 5 capas 22" x 15 micras</c:v>
                </c:pt>
                <c:pt idx="730">
                  <c:v>rollo termoencogible 5 capas 22"x 25 micras</c:v>
                </c:pt>
                <c:pt idx="731">
                  <c:v>Rollo Termoencogible 5" capas  6" x 25 micras</c:v>
                </c:pt>
                <c:pt idx="732">
                  <c:v>ROLLO TERMOENCOGIBLE 6" X 15 MICRAS</c:v>
                </c:pt>
                <c:pt idx="733">
                  <c:v>Rollo termoencogible de 9"  x 15 micras</c:v>
                </c:pt>
                <c:pt idx="734">
                  <c:v>Separado interno BIB 1200g</c:v>
                </c:pt>
                <c:pt idx="735">
                  <c:v>Separador interno BIB Duopack</c:v>
                </c:pt>
                <c:pt idx="736">
                  <c:v>SERVICIO DE EMPAQUE BLISTER WINDOWS PARA PESTAÑINA MAXILASH</c:v>
                </c:pt>
                <c:pt idx="737">
                  <c:v>Sticker  2 x Precio Especial  06-2015</c:v>
                </c:pt>
                <c:pt idx="738">
                  <c:v>STICKER  GRATIS BOTILITO RUBBERMAID  05-2016</c:v>
                </c:pt>
                <c:pt idx="739">
                  <c:v>Sticker 108*63 buje pequeño.</c:v>
                </c:pt>
                <c:pt idx="740">
                  <c:v>STICKER ADHESIVO DE 30X20  VERDE FLUORECENTE</c:v>
                </c:pt>
                <c:pt idx="741">
                  <c:v>STICKER ADVIL GRIPA PRECIO ESPECIAL 09-2014</c:v>
                </c:pt>
                <c:pt idx="742">
                  <c:v>Sticker Caltrate Pague 60 Lleve 90   04-2015</c:v>
                </c:pt>
                <c:pt idx="743">
                  <c:v>STICKER CHAPSTICK DUO PACK PRECIO ESPECIAL 08-2016</c:v>
                </c:pt>
                <c:pt idx="744">
                  <c:v>Sticker de 100 X 50 naranja</c:v>
                </c:pt>
                <c:pt idx="745">
                  <c:v>Sticker fecha vencimiento 17mm*3mm</c:v>
                </c:pt>
                <c:pt idx="746">
                  <c:v>STICKER GELES EN CONGELACIÓN</c:v>
                </c:pt>
                <c:pt idx="747">
                  <c:v>STICKER GRATIS CALCULADORA 03-2016.</c:v>
                </c:pt>
                <c:pt idx="748">
                  <c:v>STICKER GRATIS TERMOMETRO 01-2014</c:v>
                </c:pt>
                <c:pt idx="749">
                  <c:v>Sticker Identificacion de Devoluciones - Boehringer</c:v>
                </c:pt>
                <c:pt idx="750">
                  <c:v>Sticker lactacyd Gratis 120 ml</c:v>
                </c:pt>
                <c:pt idx="751">
                  <c:v>Sticker laser 107.9mmx46.5mm</c:v>
                </c:pt>
                <c:pt idx="752">
                  <c:v>STICKER MAS CONTENIDO MEJOR PRECIO 90   05 2015</c:v>
                </c:pt>
                <c:pt idx="753">
                  <c:v>STICKER MEDICAMENTO ESENCIAL    02-2014</c:v>
                </c:pt>
                <c:pt idx="754">
                  <c:v>Sticker Pague 2 Lleve 3</c:v>
                </c:pt>
                <c:pt idx="755">
                  <c:v>STICKER PAGUE 3 LLEVE 4</c:v>
                </c:pt>
                <c:pt idx="756">
                  <c:v>STICKER PFIZER FARMA</c:v>
                </c:pt>
                <c:pt idx="757">
                  <c:v>Sticker redondo azul</c:v>
                </c:pt>
                <c:pt idx="758">
                  <c:v>Sticker Rotulo Control de Recargas de Hielo Seco</c:v>
                </c:pt>
                <c:pt idx="759">
                  <c:v>Sticker Rotulos de saldo- Exeltis</c:v>
                </c:pt>
                <c:pt idx="760">
                  <c:v>STICKER TODAY LLEVA AUDIFONOS 06-2015</c:v>
                </c:pt>
                <c:pt idx="761">
                  <c:v>TARJETA  CHAPSTICK FUSION MIX FRESA-BANA 12-2013</c:v>
                </c:pt>
                <c:pt idx="762">
                  <c:v>Tarjeta ChapStick  Menta  Mega Pequeña  02-2014</c:v>
                </c:pt>
                <c:pt idx="763">
                  <c:v>Tarjeta ChapStick  Menta  Regular Pequeña  02-2014</c:v>
                </c:pt>
                <c:pt idx="764">
                  <c:v>Tarjeta Chapstick 24 horas Regular</c:v>
                </c:pt>
                <c:pt idx="765">
                  <c:v>TARJETA CHAPSTICK CEREZA PEQUEÑA TERMO IMP ALT PERU 08-2017</c:v>
                </c:pt>
                <c:pt idx="766">
                  <c:v>TARJETA CHAPSTICK FRESA MEGABLISTER GRANDE (DATCONT PER)5-15</c:v>
                </c:pt>
                <c:pt idx="767">
                  <c:v>Tarjeta Chapstick Hidratación Total Mega Grande 08-2013</c:v>
                </c:pt>
                <c:pt idx="768">
                  <c:v>Tarjeta Chapstick Hidratación Total peq. Mega. R.flash 05-15</c:v>
                </c:pt>
                <c:pt idx="769">
                  <c:v>Tarjeta Chapstick Hidratación Total Reg. Pequeña  08-2013</c:v>
                </c:pt>
                <c:pt idx="770">
                  <c:v>TARJETA CHAPSTICK HIDRATACION TOTAL+CEREZA DUO PACK 02-2016</c:v>
                </c:pt>
                <c:pt idx="771">
                  <c:v>Tarjeta Chapstick Manzana Verde SPF 12  Mega Pequeña 11-2013</c:v>
                </c:pt>
                <c:pt idx="772">
                  <c:v>TARJETA CHAPSTICK MEDICADA GRANDE CHILE</c:v>
                </c:pt>
                <c:pt idx="773">
                  <c:v>tarjeta chapstick medicado doble</c:v>
                </c:pt>
                <c:pt idx="774">
                  <c:v>TARJETA CHAPSTICK MEDICADO X 4 PRICE SMART 11-2016</c:v>
                </c:pt>
                <c:pt idx="775">
                  <c:v>TARJETA CHAPSTICK MEGA TRIPACK CEREZA+FRESA GTIS MENTA 04-2</c:v>
                </c:pt>
                <c:pt idx="776">
                  <c:v>TARJETA CHAPSTICK MEN MEGA 01-2018</c:v>
                </c:pt>
                <c:pt idx="777">
                  <c:v>Tarjeta Electrosellado Chapstick Tutti Frutti Grande</c:v>
                </c:pt>
                <c:pt idx="778">
                  <c:v>TARJETA TODAY MIX LUBRICADO+TRIPLE +MUTUAL X 6UNDS 03-2017</c:v>
                </c:pt>
                <c:pt idx="779">
                  <c:v>TARJETA TODAY TIENDAS</c:v>
                </c:pt>
                <c:pt idx="780">
                  <c:v>TARJETA TODAY TRIPLE PLEASURE X 3</c:v>
                </c:pt>
                <c:pt idx="781">
                  <c:v>TARJETA TODAY TRIPLE PLEASURE X 6</c:v>
                </c:pt>
                <c:pt idx="782">
                  <c:v>Today Individual Hot Sensation revisión 2</c:v>
                </c:pt>
                <c:pt idx="783">
                  <c:v>TROQUEL EN BAQUELITA</c:v>
                </c:pt>
                <c:pt idx="784">
                  <c:v>VALIDATE Sticker de Pruebas Móviles</c:v>
                </c:pt>
                <c:pt idx="785">
                  <c:v>1155989909 - Inseto Abon Multidrogas</c:v>
                </c:pt>
                <c:pt idx="786">
                  <c:v>1155991902 -Prueba embarazo en un solo paso para placa</c:v>
                </c:pt>
                <c:pt idx="787">
                  <c:v>1155994504 -Abon prueba ultra rápida Sifilis en placa</c:v>
                </c:pt>
                <c:pt idx="788">
                  <c:v>2 CENTRUM ADULTOS X 30 GRATIS CENTRUM SILVER</c:v>
                </c:pt>
                <c:pt idx="789">
                  <c:v>aditivo tecnico 5191</c:v>
                </c:pt>
                <c:pt idx="790">
                  <c:v>Aditivo tecnico mek litro 9100</c:v>
                </c:pt>
                <c:pt idx="791">
                  <c:v>Aplicadores - Insumos Open Pack</c:v>
                </c:pt>
                <c:pt idx="792">
                  <c:v>Banda de seguridad 132.5+/-1mm  alto cerrado 60+/-2mm</c:v>
                </c:pt>
                <c:pt idx="793">
                  <c:v>BANDA PROMOCIONAL IMEDEEN TIME PERFECTION 02-2015</c:v>
                </c:pt>
                <c:pt idx="794">
                  <c:v>BANDAS ELASTICAS PARA CORRUGADO</c:v>
                </c:pt>
                <c:pt idx="795">
                  <c:v>Bandeja Duopack Nutramigen LLG</c:v>
                </c:pt>
                <c:pt idx="796">
                  <c:v>Bandeja x 800g Price Smart</c:v>
                </c:pt>
                <c:pt idx="797">
                  <c:v>BANDEJAS DE SELLADO PARA ADVIL NOCHE</c:v>
                </c:pt>
                <c:pt idx="798">
                  <c:v>Barra logística</c:v>
                </c:pt>
                <c:pt idx="799">
                  <c:v>Bolsa  Material AH 60 cm x 70</c:v>
                </c:pt>
                <c:pt idx="800">
                  <c:v>Bolsa blanca para empaque de gel 24 cm x 15 cm</c:v>
                </c:pt>
                <c:pt idx="801">
                  <c:v>BOLSA CHAPSTICK  + MINI SHARPIE REGULAR  07-2015</c:v>
                </c:pt>
                <c:pt idx="802">
                  <c:v>BOLSA CIERRE HERMETICO 18 X 22 - ALCON</c:v>
                </c:pt>
                <c:pt idx="803">
                  <c:v>Bolsa Material Termoencogible De 12*21 Cm Cal 15</c:v>
                </c:pt>
                <c:pt idx="804">
                  <c:v>Bolsa plástica de mensajería de 18cm x 25 cm + 4 cm.</c:v>
                </c:pt>
                <c:pt idx="805">
                  <c:v>Bolsa Plastica Facturas CF 25x40</c:v>
                </c:pt>
                <c:pt idx="806">
                  <c:v>Bolsa Polietileno 27,5 cm * 14 cm</c:v>
                </c:pt>
                <c:pt idx="807">
                  <c:v>BOLSA TERMOENCOGIBLE   200*130</c:v>
                </c:pt>
                <c:pt idx="808">
                  <c:v>Bolsa termoencogible  14 X 28</c:v>
                </c:pt>
                <c:pt idx="809">
                  <c:v>BOLSA TERMOENCOGIBLE  200*130</c:v>
                </c:pt>
                <c:pt idx="810">
                  <c:v>BOLSA TERMOENCOGIBLE 250*240</c:v>
                </c:pt>
                <c:pt idx="811">
                  <c:v>BOLSA TERMOENCOGIBLE 250*300</c:v>
                </c:pt>
                <c:pt idx="812">
                  <c:v>BOLSA TERMOENCOGIBLE 250*90</c:v>
                </c:pt>
                <c:pt idx="813">
                  <c:v>BOLSA TERMOENCOGIBLE 350*360</c:v>
                </c:pt>
                <c:pt idx="814">
                  <c:v>Bolsa transparente 10X16 0,70 micras  SUMIND</c:v>
                </c:pt>
                <c:pt idx="815">
                  <c:v>BOLSA TRANSPARENTE 30*50 CALIBRE 2</c:v>
                </c:pt>
                <c:pt idx="816">
                  <c:v>Bolsa transparente 8X12 0,70  SUMIND</c:v>
                </c:pt>
                <c:pt idx="817">
                  <c:v>Bolsas Poliolefina termoencogible 12*30*30</c:v>
                </c:pt>
                <c:pt idx="818">
                  <c:v>Bolsas Poliolefina termoencogible 8*20*13</c:v>
                </c:pt>
                <c:pt idx="819">
                  <c:v>BURBUJA ADVIL PM X 10 MM LUNA</c:v>
                </c:pt>
                <c:pt idx="820">
                  <c:v>Burbuja Bic Confort 3   Acqua PRUEBA PILOTO</c:v>
                </c:pt>
                <c:pt idx="821">
                  <c:v>BURBUJA CHAPSTICK + LLAVERO GRANDE 07-2016</c:v>
                </c:pt>
                <c:pt idx="822">
                  <c:v>BURBUJA CHAPSTICK COLORS X 1 MEGA 05-2018</c:v>
                </c:pt>
                <c:pt idx="823">
                  <c:v>BURBUJA CHAPSTICK COLORS X 1 REGULAR 05-2018</c:v>
                </c:pt>
                <c:pt idx="824">
                  <c:v>Burbuja Lip Max</c:v>
                </c:pt>
                <c:pt idx="825">
                  <c:v>Burbuja maxilash nueva presentación</c:v>
                </c:pt>
                <c:pt idx="826">
                  <c:v>Burbuja Today x 3  PILOTO PULPO EN PVC</c:v>
                </c:pt>
                <c:pt idx="827">
                  <c:v>Burbujas dulcolax gotas</c:v>
                </c:pt>
                <c:pt idx="828">
                  <c:v>Burbujas Pet Antiblock calibre 12 para Desapilado automático</c:v>
                </c:pt>
                <c:pt idx="829">
                  <c:v>Caja  J &amp; J  No 1</c:v>
                </c:pt>
                <c:pt idx="830">
                  <c:v>Caja  J &amp; J  No 4</c:v>
                </c:pt>
                <c:pt idx="831">
                  <c:v>Caja  J &amp; J  No 5</c:v>
                </c:pt>
                <c:pt idx="832">
                  <c:v>Caja  Plegadiza Imedeen Classic Día de la Madre. 02-2014</c:v>
                </c:pt>
                <c:pt idx="833">
                  <c:v>Caja B-6 ABBOTT</c:v>
                </c:pt>
                <c:pt idx="834">
                  <c:v>CAJA COFRE MEDIANA VISIÓN CARE.</c:v>
                </c:pt>
                <c:pt idx="835">
                  <c:v>CAJA COFRE PEQUEÑO TROQ VISION CARE</c:v>
                </c:pt>
                <c:pt idx="836">
                  <c:v>CAJA CORRUGADA 0.25* 0.25* 0.25  SUMIND</c:v>
                </c:pt>
                <c:pt idx="837">
                  <c:v>CAJA CORRUGADA 41x27x26 SUMIND</c:v>
                </c:pt>
                <c:pt idx="838">
                  <c:v>CAJA CORRUGADA ADVIL GRAGEAS X 60 TAB</c:v>
                </c:pt>
                <c:pt idx="839">
                  <c:v>Caja Corrugada Afrisal + Aspirina x 3 unds</c:v>
                </c:pt>
                <c:pt idx="840">
                  <c:v>CAJA CORRUGADA ASPEN 400GR X 12UND INS 12-2018</c:v>
                </c:pt>
                <c:pt idx="841">
                  <c:v>CAJA CORRUGADA ASPEN MASTER X 8 UNDS  06-2016</c:v>
                </c:pt>
                <c:pt idx="842">
                  <c:v>Caja Corrugada Centrum Women/ Men 120tab x 24und 11-2018</c:v>
                </c:pt>
                <c:pt idx="843">
                  <c:v>Caja Corrugada Dristancito x 60tab  07-2017</c:v>
                </c:pt>
                <c:pt idx="844">
                  <c:v>CAJA CORRUGADA FISHER CUARTO FRIO</c:v>
                </c:pt>
                <c:pt idx="845">
                  <c:v>CAJA CORRUGADA LECHE DE MAGNESIA PHILLIPS X 120 ML 12-2015</c:v>
                </c:pt>
                <c:pt idx="846">
                  <c:v>CAJA CORRUGADA MASTER ASPEN X2 BANDEJAS</c:v>
                </c:pt>
                <c:pt idx="847">
                  <c:v>CAJA CORRUGADA MEDIANA "CONVATEC"</c:v>
                </c:pt>
                <c:pt idx="848">
                  <c:v>CAJA CORRUGADA NUTRICIONAL ASPEN 400GR X24 UNDS ORIGEN 02-16</c:v>
                </c:pt>
                <c:pt idx="849">
                  <c:v>CAJA CORRUGADA PDQ ADVIL 03-2014</c:v>
                </c:pt>
                <c:pt idx="850">
                  <c:v>Caja Corrugada Promo Progress  900  +   Vajilla</c:v>
                </c:pt>
                <c:pt idx="851">
                  <c:v>CAJA CORRUGADA PROMOCIONAL ASPEN X 6 UNDS</c:v>
                </c:pt>
                <c:pt idx="852">
                  <c:v>CAJA CORRUGADA REDOXITOS 8 SOBRES X 12 UNDS CD 08-2018</c:v>
                </c:pt>
                <c:pt idx="853">
                  <c:v>CAJA CORRUGADA TAHITI 12X18</c:v>
                </c:pt>
                <c:pt idx="854">
                  <c:v>CAJA CORRUGADA TODAY 12UNDS PRICE SMART 10-2017</c:v>
                </c:pt>
                <c:pt idx="855">
                  <c:v>Caja Corrugada Today Surtido Droguerías x 12 unds 03-2017</c:v>
                </c:pt>
                <c:pt idx="856">
                  <c:v>CAJA CORRUGADA TODAY TIENDAS  12X24   04-2015</c:v>
                </c:pt>
                <c:pt idx="857">
                  <c:v>Caja Corrugada Today x 3  RC MS 07-2016</c:v>
                </c:pt>
                <c:pt idx="858">
                  <c:v>Caja dia del Amor y Amistad Time Perfection Imedeen 04-2014</c:v>
                </c:pt>
                <c:pt idx="859">
                  <c:v>Caja Grande - Alere</c:v>
                </c:pt>
                <c:pt idx="860">
                  <c:v>Caja Grande Nueva - Alere</c:v>
                </c:pt>
                <c:pt idx="861">
                  <c:v>Caja Mead Johnson 43 x 32 x 12.8 sin impresión</c:v>
                </c:pt>
                <c:pt idx="862">
                  <c:v>Caja Mediana Bajita - Alere</c:v>
                </c:pt>
                <c:pt idx="863">
                  <c:v>Caja Mediana Nueva  - Alere</c:v>
                </c:pt>
                <c:pt idx="864">
                  <c:v>Caja Navidad Time Perfetion  Imedeen 08-2013</c:v>
                </c:pt>
                <c:pt idx="865">
                  <c:v>Caja nevera pequeña</c:v>
                </c:pt>
                <c:pt idx="866">
                  <c:v>CAJA NUTRICIONAL 900GR X 6 UNDS ORIGEN-LOGO ASPEN 07-2016</c:v>
                </c:pt>
                <c:pt idx="867">
                  <c:v>CAJA NUTRICIONAL CHECK POINT 400GR X6 UNDS-LOGO ASPEN 07-201</c:v>
                </c:pt>
                <c:pt idx="868">
                  <c:v>Caja Pedialyte Abbott</c:v>
                </c:pt>
                <c:pt idx="869">
                  <c:v>CAJA PLEGADIZA CEBION 2 X 3 + GIFT</c:v>
                </c:pt>
                <c:pt idx="870">
                  <c:v>CAJA PLEGADIZA CENTRUM SILVER 2 X 100        07-2014</c:v>
                </c:pt>
                <c:pt idx="871">
                  <c:v>Caja plegadiza MOTRIN 400mg X10 Tab.   02-2014</c:v>
                </c:pt>
                <c:pt idx="872">
                  <c:v>CAJA PROMOCION 1080</c:v>
                </c:pt>
                <c:pt idx="873">
                  <c:v>CAJA REDOXITOS GRATIS LAMPARA X 6UNDS 09-2017</c:v>
                </c:pt>
                <c:pt idx="874">
                  <c:v>CAJA REDU FAT FATS + TE</c:v>
                </c:pt>
                <c:pt idx="875">
                  <c:v>CAJA x 12 TODAY CONDOMS 08-2018</c:v>
                </c:pt>
                <c:pt idx="876">
                  <c:v>cama de sellado con pines + electrodo especial</c:v>
                </c:pt>
                <c:pt idx="877">
                  <c:v>Capuchon para Cliente Sanofi</c:v>
                </c:pt>
                <c:pt idx="878">
                  <c:v>CARTUCHERA CEBION</c:v>
                </c:pt>
                <c:pt idx="879">
                  <c:v>Cebion Back 2 School</c:v>
                </c:pt>
                <c:pt idx="880">
                  <c:v>Chapstick  Medicado DUO Megablister Grande 2013-07</c:v>
                </c:pt>
                <c:pt idx="881">
                  <c:v>CHAPSTICK MEDICADO DUO 01-2013</c:v>
                </c:pt>
                <c:pt idx="882">
                  <c:v>Cinta  Gruesa - fondo Azul . Eveready</c:v>
                </c:pt>
                <c:pt idx="883">
                  <c:v>CINTA 3.5 X 360 C-I</c:v>
                </c:pt>
                <c:pt idx="884">
                  <c:v>Cinta Impresa - Astellas</c:v>
                </c:pt>
                <c:pt idx="885">
                  <c:v>CINTA INSPECCIONADO ASPEN 07-2014</c:v>
                </c:pt>
                <c:pt idx="886">
                  <c:v>CINTA LOGO FREEZE - FONDO ROJO</c:v>
                </c:pt>
                <c:pt idx="887">
                  <c:v>CINTA LOGO KODAK</c:v>
                </c:pt>
                <c:pt idx="888">
                  <c:v>CINTA MEAD JOHNSON PRODUCTOS/MATERIAL PARA DESTRUCCION</c:v>
                </c:pt>
                <c:pt idx="889">
                  <c:v>Cinta sato buje pequeño.</c:v>
                </c:pt>
                <c:pt idx="890">
                  <c:v>CODIGO DE RESERVORIO DE TINTA PARA DOMINIO</c:v>
                </c:pt>
                <c:pt idx="891">
                  <c:v>COLLARIN ADVIL CHILDREN X 28ML MM PFE 08-2016</c:v>
                </c:pt>
                <c:pt idx="892">
                  <c:v>COLLARIN CALTRATE 600+D 400UI X 7 TABS -SIN NUEVO</c:v>
                </c:pt>
                <c:pt idx="893">
                  <c:v>COLLARÍN Z-BEC ADVANCEX 7 TAB   02-2014</c:v>
                </c:pt>
                <c:pt idx="894">
                  <c:v>Colmena Extra Grande     SB 10 DE 32 x  27,5 x 90,5 cm.</c:v>
                </c:pt>
                <c:pt idx="895">
                  <c:v>Colmena Grande SB 09 DE 50 x  26,5 x 60 cm.</c:v>
                </c:pt>
                <c:pt idx="896">
                  <c:v>COLMENAS DE MADERA CASSETTES</c:v>
                </c:pt>
                <c:pt idx="897">
                  <c:v>Conjunto de Guias de 57,1 cm horizontal, 45,5 cm vertical, p</c:v>
                </c:pt>
                <c:pt idx="898">
                  <c:v>Corrugado  22cm*10cm*7cm</c:v>
                </c:pt>
                <c:pt idx="899">
                  <c:v>CORRUGADO 3M REFERENCIA CC-26</c:v>
                </c:pt>
                <c:pt idx="900">
                  <c:v>CORRUGADO 3M REFERENCIA CC-4</c:v>
                </c:pt>
                <c:pt idx="901">
                  <c:v>CORRUGADO 3M REFERENCIA CC-N6</c:v>
                </c:pt>
                <c:pt idx="902">
                  <c:v>CORRUGADO 3M REFERENCIA CC-R4</c:v>
                </c:pt>
                <c:pt idx="903">
                  <c:v>Corrugado Mediano Genzyme</c:v>
                </c:pt>
                <c:pt idx="904">
                  <c:v>corrugado mediano RB</c:v>
                </c:pt>
                <c:pt idx="905">
                  <c:v>CORRUGADO MERCK NACO</c:v>
                </c:pt>
                <c:pt idx="906">
                  <c:v>Corrugado mjn crayola 1800</c:v>
                </c:pt>
                <c:pt idx="907">
                  <c:v>Corrugado muestra N° 32844  para BIB 1800g promoción 2015</c:v>
                </c:pt>
                <c:pt idx="908">
                  <c:v>CORRUGADO NEUROBIEN MERCK</c:v>
                </c:pt>
                <c:pt idx="909">
                  <c:v>CORRUGADO NEVERA DE 14 LITROS</c:v>
                </c:pt>
                <c:pt idx="910">
                  <c:v>Corrugado oferta vaso 1800</c:v>
                </c:pt>
                <c:pt idx="911">
                  <c:v>CORRUGADO PARA FRACCIONADOS</c:v>
                </c:pt>
                <c:pt idx="912">
                  <c:v>Corrugado Precorte 1200g</c:v>
                </c:pt>
                <c:pt idx="913">
                  <c:v>Corrugado ristras Cebion</c:v>
                </c:pt>
                <c:pt idx="914">
                  <c:v>Cryovac De 8"</c:v>
                </c:pt>
                <c:pt idx="915">
                  <c:v>DISP. X 12 UNIDADES TODAY</c:v>
                </c:pt>
                <c:pt idx="916">
                  <c:v>DISP. X 6 UNIDADES TODAY</c:v>
                </c:pt>
                <c:pt idx="917">
                  <c:v>DISPENSADORA  KIT PROMO S26  MAMA 07-2013</c:v>
                </c:pt>
                <c:pt idx="918">
                  <c:v>Dispensadora Progress promocion  vajilla</c:v>
                </c:pt>
                <c:pt idx="919">
                  <c:v>DISPLAY  INGENIERÍA</c:v>
                </c:pt>
                <c:pt idx="920">
                  <c:v>DISPLAY TODAY X 24 OFERTA TRADICIONAL 01-2018</c:v>
                </c:pt>
                <c:pt idx="921">
                  <c:v>DOCUMENTACION TECNICA POSTFACTURACION FGL-AD01-03-05</c:v>
                </c:pt>
                <c:pt idx="922">
                  <c:v>Dummis de Bursaplex 15 und</c:v>
                </c:pt>
                <c:pt idx="923">
                  <c:v>Dummis de Bursaplex 25 und</c:v>
                </c:pt>
                <c:pt idx="924">
                  <c:v>ELABORACION DE ARTE INSERTO TORISEL</c:v>
                </c:pt>
                <c:pt idx="925">
                  <c:v>ELABORACION DE ARTE INSERTO ZAVEDOS</c:v>
                </c:pt>
                <c:pt idx="926">
                  <c:v>Electrodo de carga Cabezal</c:v>
                </c:pt>
                <c:pt idx="927">
                  <c:v>ELECTROSELLADO CHAPSTICK DUO PACK 08-2015</c:v>
                </c:pt>
                <c:pt idx="928">
                  <c:v>Engomado pestañina nueva presentaciónl</c:v>
                </c:pt>
                <c:pt idx="929">
                  <c:v>Esm- cte 3f R* 1400 32*25</c:v>
                </c:pt>
                <c:pt idx="930">
                  <c:v>Esticker impreso ofertas Lactacyd(kit viajero DELICATA)</c:v>
                </c:pt>
                <c:pt idx="931">
                  <c:v>Esticker impreso ofertas Lactacyd(kit viajero FREZEE)</c:v>
                </c:pt>
                <c:pt idx="932">
                  <c:v>Esticker impreso ofertas Lactacyd(precio especial FREZEE)</c:v>
                </c:pt>
                <c:pt idx="933">
                  <c:v>ESTUCHE ARCALION 200 MUESTRA MEDICA - BIOPAS</c:v>
                </c:pt>
                <c:pt idx="934">
                  <c:v>ETIQUETA  DEVOLUCION CTS</c:v>
                </c:pt>
                <c:pt idx="935">
                  <c:v>Etiqueta 1275754 - Henkell</c:v>
                </c:pt>
                <c:pt idx="936">
                  <c:v>Etiqueta 32X25 Bond Adhesivo Corriente A 3 Filas Core 3 Pulg</c:v>
                </c:pt>
                <c:pt idx="937">
                  <c:v>ETIQUETA 40X40 DE TRANSFERENCIA BLACO</c:v>
                </c:pt>
                <c:pt idx="938">
                  <c:v>Etiqueta 593000002276- Henkell</c:v>
                </c:pt>
                <c:pt idx="939">
                  <c:v>ETIQUETA 60*60</c:v>
                </c:pt>
                <c:pt idx="940">
                  <c:v>ETIQUETA AUTOADHESIVA MILBOND</c:v>
                </c:pt>
                <c:pt idx="941">
                  <c:v>ETIQUETA CALIDAD MUESTRA DE RETENCION</c:v>
                </c:pt>
                <c:pt idx="942">
                  <c:v>ETIQUETA CALTRATE 600+D 400 UI x 30 PERU</c:v>
                </c:pt>
                <c:pt idx="943">
                  <c:v>ETIQUETA CALTRATE 600+D 400 UI x 60 PERU</c:v>
                </c:pt>
                <c:pt idx="944">
                  <c:v>ETIQUETA CALTRATE PLUS M X 30 PERU</c:v>
                </c:pt>
                <c:pt idx="945">
                  <c:v>-ETIQUETA CENTRUM ADULTOS X 100 PERU -RENOV  REG SAN  04-201</c:v>
                </c:pt>
                <c:pt idx="946">
                  <c:v>ETIQUETA CENTRUM NIÑOS X 30 PERU</c:v>
                </c:pt>
                <c:pt idx="947">
                  <c:v>ETIQUETA Centrum Silver X 100 Tab. Perú   02-2014</c:v>
                </c:pt>
                <c:pt idx="948">
                  <c:v>ETIQUETA Centrum Silver x 30 Tab. Perú   02-2014</c:v>
                </c:pt>
                <c:pt idx="949">
                  <c:v>ETIQUETA CENTRUMN ADULTO X 60TAB PERU  11-2014</c:v>
                </c:pt>
                <c:pt idx="950">
                  <c:v>Etiqueta Clientes TA Siemens</c:v>
                </c:pt>
                <c:pt idx="951">
                  <c:v>ETIQUETA CONTIENE FACTURA FONDO NARANJA - ALERE</c:v>
                </c:pt>
                <c:pt idx="952">
                  <c:v>Etiqueta cuarto frio</c:v>
                </c:pt>
                <c:pt idx="953">
                  <c:v>Etiqueta DMD-102 - Alere</c:v>
                </c:pt>
                <c:pt idx="954">
                  <c:v>Etiqueta DTC-102  - Alere</c:v>
                </c:pt>
                <c:pt idx="955">
                  <c:v>etiqueta es de 124 mm X 76mm label</c:v>
                </c:pt>
                <c:pt idx="956">
                  <c:v>Etiqueta Hold Genzyme</c:v>
                </c:pt>
                <c:pt idx="957">
                  <c:v>ETIQUETA LINCO-SPECTIN 880</c:v>
                </c:pt>
                <c:pt idx="958">
                  <c:v>Etiqueta medicamento esencial verde 4mm * 103mm</c:v>
                </c:pt>
                <c:pt idx="959">
                  <c:v>Etiqueta medicamento esencial verde 4mm * 34mm.</c:v>
                </c:pt>
                <c:pt idx="960">
                  <c:v>ETIQUETA OVALADA 40*25 COLOR AZUL</c:v>
                </c:pt>
                <c:pt idx="961">
                  <c:v>ETIQUETA OVALADA 40*25 COLOR ROJO</c:v>
                </c:pt>
                <c:pt idx="962">
                  <c:v>Etiqueta Ovalada de 25 x 40 Color Naranja</c:v>
                </c:pt>
                <c:pt idx="963">
                  <c:v>Etiqueta Ovalada de 30 x 42 transparente - Open pack</c:v>
                </c:pt>
                <c:pt idx="964">
                  <c:v>Etiqueta ovalada de 60x 33 Color verde</c:v>
                </c:pt>
                <c:pt idx="965">
                  <c:v>ETIQUETA POLIESTER PLATA MATE SIN IMPRESIÓN, 80*40</c:v>
                </c:pt>
                <c:pt idx="966">
                  <c:v>ETIQUETA RECHAZADO ASPEN 07-2014</c:v>
                </c:pt>
                <c:pt idx="967">
                  <c:v>ETIQUETA TAZOCIN 4,5GR X 1 VIAL</c:v>
                </c:pt>
                <c:pt idx="968">
                  <c:v>Etiqueta termica 32X15 - Alere</c:v>
                </c:pt>
                <c:pt idx="969">
                  <c:v>Etiqueta transferencia termica 100X80  - Alere</c:v>
                </c:pt>
                <c:pt idx="970">
                  <c:v>Etiqueta transferencia termica 30 * 15</c:v>
                </c:pt>
                <c:pt idx="971">
                  <c:v>ETIQUETA TRANSFERENCIA TERMICA 3M 108*63 NARANJA</c:v>
                </c:pt>
                <c:pt idx="972">
                  <c:v>ETIQUETA TT65 FONDO COLORES PFIZER</c:v>
                </c:pt>
                <c:pt idx="973">
                  <c:v>ETIQUETA VANCOMICINA 500MG VIAL LOCAL HOSPIRA 05-2017</c:v>
                </c:pt>
                <c:pt idx="974">
                  <c:v>ETIQUETA VANCOMICINA I.V. 500MGH AMPOLLA 11-2016</c:v>
                </c:pt>
                <c:pt idx="975">
                  <c:v>ETIQUETA ZITROMAX 2G FRASCO  08-2015</c:v>
                </c:pt>
                <c:pt idx="976">
                  <c:v>ETIQUETA ZYVOXID 600mg tab 05-2014</c:v>
                </c:pt>
                <c:pt idx="977">
                  <c:v>ETIQUETAS 6.0 X 3.9CM  EN TRANSFERENCIA TERMICA.</c:v>
                </c:pt>
                <c:pt idx="978">
                  <c:v>Etiquetas poliester Plata Pfizer</c:v>
                </c:pt>
                <c:pt idx="979">
                  <c:v>ExelVit 1 Comercial x 28 caps</c:v>
                </c:pt>
                <c:pt idx="980">
                  <c:v>Exhibidor Chapstick Price Smart x  48unds 10-2018</c:v>
                </c:pt>
                <c:pt idx="981">
                  <c:v>Exhibidor Today Price Smart x 24unds 10-2018</c:v>
                </c:pt>
                <c:pt idx="982">
                  <c:v>FORMATO ANEXAR ROT. LINEA LIMPIA Y LINEA  USO FGL-AD01-07-02</c:v>
                </c:pt>
                <c:pt idx="983">
                  <c:v>FORMATO IDENTIFICACIÓN ESTIBA DISP. EN ALMACENAMIENTO</c:v>
                </c:pt>
                <c:pt idx="984">
                  <c:v>FUNDA CHAPSTICK COLOR MEGA X 6 UNDS 06-2018</c:v>
                </c:pt>
                <c:pt idx="985">
                  <c:v>FUNDA CHAPSTICK MEGABLISTER X 12</c:v>
                </c:pt>
                <c:pt idx="986">
                  <c:v>FUNDA CHAPSTICK TRIPACK MEGA X 6 UNDS 06-2018</c:v>
                </c:pt>
                <c:pt idx="987">
                  <c:v>FUNDA LECHE MAGNESIA 120ML X 8UND 03-2017</c:v>
                </c:pt>
                <c:pt idx="988">
                  <c:v>Funda PVC Lactacyd Probio 250 mL</c:v>
                </c:pt>
                <c:pt idx="989">
                  <c:v>FUNDO CHAPSTICK X 12 UNIDADES</c:v>
                </c:pt>
                <c:pt idx="990">
                  <c:v>GANCHERA CHAPSTICK  ND 04-2016</c:v>
                </c:pt>
                <c:pt idx="991">
                  <c:v>GANCHERA TODAY X 3 SURTIDO 20 X 24</c:v>
                </c:pt>
                <c:pt idx="992">
                  <c:v>GANCHERA TODAY X3 SURTIDO 40 X 48  03-2014</c:v>
                </c:pt>
                <c:pt idx="993">
                  <c:v>Heel NERVOHEEL N ( TABLETAS ), Codigo heel   NERT</c:v>
                </c:pt>
                <c:pt idx="994">
                  <c:v>INSERTO CAMPTOSAR 100MG/5ML SOL INY X 1 FRASCO 06-2017</c:v>
                </c:pt>
                <c:pt idx="995">
                  <c:v>INSERTO CAVERJECT</c:v>
                </c:pt>
                <c:pt idx="996">
                  <c:v>INSERTO EPAMIN XR 100MG CAP 10-2017</c:v>
                </c:pt>
                <c:pt idx="997">
                  <c:v>INSERTO LIPITOR 20MG X 30TAB 08-2016</c:v>
                </c:pt>
                <c:pt idx="998">
                  <c:v>INSERTO PRECEDEX 100MCG / 1ML 09-2016</c:v>
                </c:pt>
                <c:pt idx="999">
                  <c:v>INSERTO RAPAMUNE V.40 01-2018</c:v>
                </c:pt>
                <c:pt idx="1000">
                  <c:v>INSERTO TAXESPIRA (DOCETAXEL) 20mg/2mL 11-2017</c:v>
                </c:pt>
                <c:pt idx="1001">
                  <c:v>INSERTO TAXESPIRA 20MG/2ML CAMBIO TITULAR 08-2018</c:v>
                </c:pt>
                <c:pt idx="1002">
                  <c:v>INSERTO TAZOCIN 4,5 GR.</c:v>
                </c:pt>
                <c:pt idx="1003">
                  <c:v>Inserto Today Mutual Sensation   06-2015</c:v>
                </c:pt>
                <c:pt idx="1004">
                  <c:v>INSERTO TORISEL   CDS V 20.0    02-2015</c:v>
                </c:pt>
                <c:pt idx="1005">
                  <c:v>INSERTO TYGACIL 50MG/VIAL  02-2016</c:v>
                </c:pt>
                <c:pt idx="1006">
                  <c:v>Instructivo Sin Lubricar 12-2011</c:v>
                </c:pt>
                <c:pt idx="1007">
                  <c:v>INSTRUCTIVO TODAY LONG ACTION</c:v>
                </c:pt>
                <c:pt idx="1008">
                  <c:v>INSTRUCTIVO TODAY LUBRICADO (C. IMP A PFE Y REN) 05-2015</c:v>
                </c:pt>
                <c:pt idx="1009">
                  <c:v>INSTRUCTIVO TODAY SENSITIVO (C. IMP A PFE Y REN) 05-2015</c:v>
                </c:pt>
                <c:pt idx="1010">
                  <c:v>Jeringas - Insumos Open Pack</c:v>
                </c:pt>
                <c:pt idx="1011">
                  <c:v>Kilo de material termoencogible 5 capas calibre 2.5</c:v>
                </c:pt>
                <c:pt idx="1012">
                  <c:v>LACADO DE TARJETA PARA BLISTER ADVIL NOCHE</c:v>
                </c:pt>
                <c:pt idx="1013">
                  <c:v>Lamina de icopor de 3 litros</c:v>
                </c:pt>
                <c:pt idx="1014">
                  <c:v>Lamina frontal</c:v>
                </c:pt>
                <c:pt idx="1015">
                  <c:v>Laminas para exportaciones - Distribución Pfizer</c:v>
                </c:pt>
                <c:pt idx="1016">
                  <c:v>material delaminable White 30*15</c:v>
                </c:pt>
                <c:pt idx="1017">
                  <c:v>material delaminable White 50*25</c:v>
                </c:pt>
                <c:pt idx="1018">
                  <c:v>MODIFICACION PRODUCCION CANTAG 900 GR</c:v>
                </c:pt>
                <c:pt idx="1019">
                  <c:v>Molde complemento 48 cavidades en Dura aluminio mecanizado</c:v>
                </c:pt>
                <c:pt idx="1020">
                  <c:v>MOLDE GANCHERA TODAY  40 X 48</c:v>
                </c:pt>
                <c:pt idx="1021">
                  <c:v>MOLDE PRUEBAS PILOTO PULPO</c:v>
                </c:pt>
                <c:pt idx="1022">
                  <c:v>MOLDE Y TROQUEL PARA BURBUJA DULCOLAX PERLAS</c:v>
                </c:pt>
                <c:pt idx="1023">
                  <c:v>MOLDE Y TROQUEL PARA BURBUJA MAXILASH</c:v>
                </c:pt>
                <c:pt idx="1024">
                  <c:v>MOLDE, TROQUEL  Y BANDEJAS DE SELLADO CHAPSTICK FUSION MIX</c:v>
                </c:pt>
                <c:pt idx="1025">
                  <c:v>MUESTRAS DE BURBUJA PARA TERMOSELLADORA PULPO</c:v>
                </c:pt>
                <c:pt idx="1026">
                  <c:v>MUESTRAS DE TESTIGOS FOTOGRAFICOS  FGL-AD01-08-02</c:v>
                </c:pt>
                <c:pt idx="1027">
                  <c:v>MUESTRAS IMPRESAS PLEGADIZAS CENTRUM ADULTOS 06-2014</c:v>
                </c:pt>
                <c:pt idx="1028">
                  <c:v>NEVERA 7 LTS</c:v>
                </c:pt>
                <c:pt idx="1029">
                  <c:v>NEVERA 9 LTS</c:v>
                </c:pt>
                <c:pt idx="1030">
                  <c:v>NIDO  PLEGADIZA  Z-BEC+VASO 08-2014</c:v>
                </c:pt>
                <c:pt idx="1031">
                  <c:v>Nido Exhibidor Chapstick PriceSmart x 48unds 12-2018</c:v>
                </c:pt>
                <c:pt idx="1032">
                  <c:v>Nux Vomica - homaccord gotas - 31*8 - Heel</c:v>
                </c:pt>
                <c:pt idx="1033">
                  <c:v>Oferta especial pague 1 y lleve 2 cebion</c:v>
                </c:pt>
                <c:pt idx="1034">
                  <c:v>OLMETEC 20 mg x 10 MM 02-2015</c:v>
                </c:pt>
                <c:pt idx="1035">
                  <c:v>OLMETEC 40 mg x 10 MM   02-2015</c:v>
                </c:pt>
                <c:pt idx="1036">
                  <c:v>OLMETEC ANLO 20mg + 5mg MM    02-2015</c:v>
                </c:pt>
                <c:pt idx="1037">
                  <c:v>OLMETEC HCT  20/12.5mg x 10 MM    02-2015</c:v>
                </c:pt>
                <c:pt idx="1038">
                  <c:v>OLMETEC HCT 40/12.5mg  MM   02-2015</c:v>
                </c:pt>
                <c:pt idx="1039">
                  <c:v>PANTONE METALLICS GP 1507</c:v>
                </c:pt>
                <c:pt idx="1040">
                  <c:v>Papel carta</c:v>
                </c:pt>
                <c:pt idx="1041">
                  <c:v>PDQ CHAPSTICK -TODAY</c:v>
                </c:pt>
                <c:pt idx="1042">
                  <c:v>PDQ MINI CHAPSTICK-TODAY</c:v>
                </c:pt>
                <c:pt idx="1043">
                  <c:v>PLACEBOS PARA PRUEBAS CADENA DE FRIO</c:v>
                </c:pt>
                <c:pt idx="1044">
                  <c:v>Plantilla en Teflón Today x 3 en 0.03"</c:v>
                </c:pt>
                <c:pt idx="1045">
                  <c:v>PLEG DISPENSADORA TODAY SURTIDO DROGUERIAS X 24 ND 07-2017</c:v>
                </c:pt>
                <c:pt idx="1046">
                  <c:v>PLEG OLMETEC 20MG X 10TAB MM RENOV REG SAN 09-2017</c:v>
                </c:pt>
                <c:pt idx="1047">
                  <c:v>PLEG OLMETEC 40MG X 10TAB MM RENOV REG SAN 09-2017</c:v>
                </c:pt>
                <c:pt idx="1048">
                  <c:v>PLEG OLMETEC ANLO 20+5MG X 10TAB MM RENOV RS 03-2017</c:v>
                </c:pt>
                <c:pt idx="1049">
                  <c:v>PLEG OLMETEC ANLO 40+10MG X 10TAB MM RENOV RS 03-2017</c:v>
                </c:pt>
                <c:pt idx="1050">
                  <c:v>Plegadiza 80mg x 7 tab MM 02-2017Lipitor</c:v>
                </c:pt>
                <c:pt idx="1051">
                  <c:v>PLEGADIZA ACCUPRIL 10MG  X 28 TAB 08-2015.</c:v>
                </c:pt>
                <c:pt idx="1052">
                  <c:v>PLEGADIZA ADVIL FAST GEL X 20+ X10 GTIS FAST GEL X10 04-2018</c:v>
                </c:pt>
                <c:pt idx="1053">
                  <c:v>PLEGADIZA ADVIL FEM X10 SIN METAL 03-2018</c:v>
                </c:pt>
                <c:pt idx="1054">
                  <c:v>PLEGADIZA ADVIL MAX X16+ X10 GTIS MAX x10 04-2018</c:v>
                </c:pt>
                <c:pt idx="1055">
                  <c:v>PLEGADIZA ALDACTONE 25MG X 10TAB MM 08-2016</c:v>
                </c:pt>
                <c:pt idx="1056">
                  <c:v>PLEGADIZA CALTRATE 600+D  PAG 60 LL 90 SIN NEW 11-2016</c:v>
                </c:pt>
                <c:pt idx="1057">
                  <c:v>PLEGADIZA CALTRATE 600+D 400 UI x 60 PERU</c:v>
                </c:pt>
                <c:pt idx="1058">
                  <c:v>Plegadiza CALTRATE PLUS PAG. 60 LL.90   02-2014</c:v>
                </c:pt>
                <c:pt idx="1059">
                  <c:v>PLEGADIZA CALTRATE PLUS PAGUE 60 LLEVE 90 NE 04-2018</c:v>
                </c:pt>
                <c:pt idx="1060">
                  <c:v>Plegadiza Carboplatino 450mg/45ml  11-2015</c:v>
                </c:pt>
                <c:pt idx="1061">
                  <c:v>Plegadiza Centrum 100+30  Adultos Mejor precio  07-2015</c:v>
                </c:pt>
                <c:pt idx="1062">
                  <c:v>Plegadiza Centrum 100+30 Silver pague 100 lleve 130  07-2015</c:v>
                </c:pt>
                <c:pt idx="1063">
                  <c:v>Plegadiza Centrum Adultos x 100 tab  Colombia 06-2016</c:v>
                </c:pt>
                <c:pt idx="1064">
                  <c:v>PLEGADIZA CENTRUM ADULTOS X 100TAB PERU  11-2014</c:v>
                </c:pt>
                <c:pt idx="1065">
                  <c:v>PLEGADIZA CENTRUM ADULTOS X 60 -RENOV REG SAN PERU 09-2015</c:v>
                </c:pt>
                <c:pt idx="1066">
                  <c:v>Plegadiza Centrum Advance 100 + 30 PAGUE MENOS LLEVE MAS DS6</c:v>
                </c:pt>
                <c:pt idx="1067">
                  <c:v>Plegadiza Centrum Advance X 100 tab  NT Perú 07-2016</c:v>
                </c:pt>
                <c:pt idx="1068">
                  <c:v>Plegadiza Centrum Advance x 200 tab Dúo Pack  SAS  06-2016</c:v>
                </c:pt>
                <c:pt idx="1069">
                  <c:v>PLEGADIZA CENTRUM ADVANCE X 30 GRATIS TERMO  10-2016</c:v>
                </c:pt>
                <c:pt idx="1070">
                  <c:v>Plegadiza Centrum Advance x 30tab DSSC Perú Sin Nuevo 02-201</c:v>
                </c:pt>
                <c:pt idx="1071">
                  <c:v>PLEGADIZA CENTRUM JUNIOR X 30 TAB  PERU 05-2014</c:v>
                </c:pt>
                <c:pt idx="1072">
                  <c:v>Plegadiza Centrum Niños x 30tab DSSC Perú Sin Nuevo 02-2017</c:v>
                </c:pt>
                <c:pt idx="1073">
                  <c:v>PLEGADIZA CENTRUM SILVER X 100TAB PERU  11-2014</c:v>
                </c:pt>
                <c:pt idx="1074">
                  <c:v>Plegadiza Centrum Silver x 60tab DSSC Perú Sin Nuevo 02-2017</c:v>
                </c:pt>
                <c:pt idx="1075">
                  <c:v>Plegadiza Centrum Silver+50 X 100 tab  NT Perú 07-2016</c:v>
                </c:pt>
                <c:pt idx="1076">
                  <c:v>Plegadiza Centrum Wave Advance Dúo Pack 06-2016</c:v>
                </c:pt>
                <c:pt idx="1077">
                  <c:v>PLEGADIZA DIFLUCAN 2MG/ML X 100ML  02-2016</c:v>
                </c:pt>
                <c:pt idx="1078">
                  <c:v>PLEGADIZA DISPENSADORA TODAY X 12 UNDS  06-2016</c:v>
                </c:pt>
                <c:pt idx="1079">
                  <c:v>PLEGADIZA ELIQUIS 5MG X 60TAB 08-2017</c:v>
                </c:pt>
                <c:pt idx="1080">
                  <c:v>PLEGADIZA ESTROGEL BOMBA 80G</c:v>
                </c:pt>
                <c:pt idx="1081">
                  <c:v>PLEGADIZA FRAGMIN 5000UI (ANTI-XA)/0.2MLX10 JERINGAS 04-16</c:v>
                </c:pt>
                <c:pt idx="1082">
                  <c:v>PLEGADIZA IMEDEEN CLASSIC  AMOR Y AMISTAD  06-2015</c:v>
                </c:pt>
                <c:pt idx="1083">
                  <c:v>PLEGADIZA IMEDEEN TIME PERFECTION  FELIZ NAVIDAD  09-2015</c:v>
                </c:pt>
                <c:pt idx="1084">
                  <c:v>PLEGADIZA INSPRA 50MG  X 10TAB MM  02-2016.</c:v>
                </c:pt>
                <c:pt idx="1085">
                  <c:v>Plegadiza Lipitor 40mg x 10 tab  MM 02-2017</c:v>
                </c:pt>
                <c:pt idx="1086">
                  <c:v>PLEGADIZA MAREOL X 84 ALTEA 09-2016</c:v>
                </c:pt>
                <c:pt idx="1087">
                  <c:v>PLEGADIZA OLMETEC 20MG X 10TAB MM 11-2016</c:v>
                </c:pt>
                <c:pt idx="1088">
                  <c:v>PLEGADIZA OLMETEC 20MG X 30TAB   04-2016</c:v>
                </c:pt>
                <c:pt idx="1089">
                  <c:v>PLEGADIZA OLMETEC 20MG X 30TAB RENOV REG  07-2016</c:v>
                </c:pt>
                <c:pt idx="1090">
                  <c:v>PLEGADIZA OLMETEC 20MG X 5TAB MM   04-2016</c:v>
                </c:pt>
                <c:pt idx="1091">
                  <c:v>PLEGADIZA OLMETEC ANLO 40MG+5MG X 5TAB MM 08-2016</c:v>
                </c:pt>
                <c:pt idx="1092">
                  <c:v>PLEGADIZA OLMETEC HCT 40/12.5MG X 10TAB MM 11-2016</c:v>
                </c:pt>
                <c:pt idx="1093">
                  <c:v>Plegadiza Precedex Sol Iny Vial 2ml  x  5unds 12-2018</c:v>
                </c:pt>
                <c:pt idx="1094">
                  <c:v>PLEGADIZA REAMPLA 75MG CAP 3x7BLS CO 01-2018</c:v>
                </c:pt>
                <c:pt idx="1095">
                  <c:v>PLEGADIZA REDOXITOS X 3UNDS GRATIS LAMPARA 09-2017c</c:v>
                </c:pt>
                <c:pt idx="1096">
                  <c:v>PLEGADIZA RELPAX 40MG X 2TAB MM 03-2018</c:v>
                </c:pt>
                <c:pt idx="1097">
                  <c:v>Plegadiza Robitussin Forte Perú 04-2015</c:v>
                </c:pt>
                <c:pt idx="1098">
                  <c:v>Plegadiza Tahiti pague 12 y lleve 18</c:v>
                </c:pt>
                <c:pt idx="1099">
                  <c:v>Plegadiza Tahiti x 36 surtido</c:v>
                </c:pt>
                <c:pt idx="1100">
                  <c:v>Plegadiza Today Lubricado x 3 + Anillo Vibrador 04-2012</c:v>
                </c:pt>
                <c:pt idx="1101">
                  <c:v>PLEGADIZA VANCOMICINA 500MG X 10 AMPOLLAS 11-2016</c:v>
                </c:pt>
                <c:pt idx="1102">
                  <c:v>PLEGADIZAS ASUMATE  20 mg</c:v>
                </c:pt>
                <c:pt idx="1103">
                  <c:v>PLEGADIZAS CERCIORAT</c:v>
                </c:pt>
                <c:pt idx="1104">
                  <c:v>PLEGADIZAS DROSPERA</c:v>
                </c:pt>
                <c:pt idx="1105">
                  <c:v>PLEGADIZAS GESTAGENO  200 mg</c:v>
                </c:pt>
                <c:pt idx="1106">
                  <c:v>Porta sobre  Advil Masticable x 1 Sobre  2 Tab-  MM 02-2016</c:v>
                </c:pt>
                <c:pt idx="1107">
                  <c:v>Portablister  Advil Fast Gel x 2   11-2014</c:v>
                </c:pt>
                <c:pt idx="1108">
                  <c:v>Portablister  Advil Max x 1  11-2014</c:v>
                </c:pt>
                <c:pt idx="1109">
                  <c:v>Portablister  Advil Max x 1  Nuevo Reg. San. 03-2015</c:v>
                </c:pt>
                <c:pt idx="1110">
                  <c:v>PORTABLISTER ADVIL FASTGEL x 4 CAP 04-2017</c:v>
                </c:pt>
                <c:pt idx="1111">
                  <c:v>PORTABLISTER ADVIL FEM X 5 TAB 11-2017</c:v>
                </c:pt>
                <c:pt idx="1112">
                  <c:v>Portablister Clavamox   Tabletas 03-2015</c:v>
                </c:pt>
                <c:pt idx="1113">
                  <c:v>PORTABLISTER DROSPERA 20 mg</c:v>
                </c:pt>
                <c:pt idx="1114">
                  <c:v>Portasobre Advil Children Mast 1 sobre x 2tab 11-2017</c:v>
                </c:pt>
                <c:pt idx="1115">
                  <c:v>PORTASOBRE ADVIL MAX x 1     02-2014</c:v>
                </c:pt>
                <c:pt idx="1116">
                  <c:v>PORTASOBRE ADVIL ULTRA x 2     02-2014</c:v>
                </c:pt>
                <c:pt idx="1117">
                  <c:v>Portasobre Long Action x1 12-2011</c:v>
                </c:pt>
                <c:pt idx="1118">
                  <c:v>Portasobre Lubricado 04-2013</c:v>
                </c:pt>
                <c:pt idx="1119">
                  <c:v>Portasobre Punto G 04-2013</c:v>
                </c:pt>
                <c:pt idx="1120">
                  <c:v>Portasobre Punto G x1 12-2011</c:v>
                </c:pt>
                <c:pt idx="1121">
                  <c:v>Portasobre Robaxin Gold 05-2014</c:v>
                </c:pt>
                <c:pt idx="1122">
                  <c:v>PORTASOBRE TODAY LUBRICADO X 1CONDON ND VENTANA 07-2017</c:v>
                </c:pt>
                <c:pt idx="1123">
                  <c:v>PORTASOBRE TODAY ULTRA SENSITIVO X 1CONDON ND VENTANA 07-207</c:v>
                </c:pt>
                <c:pt idx="1124">
                  <c:v>Portasobre Triple Pleasure 04-2013</c:v>
                </c:pt>
                <c:pt idx="1125">
                  <c:v>Portasobre Triple Pleasure x1 05-2012</c:v>
                </c:pt>
                <c:pt idx="1126">
                  <c:v>Portasobre Ultra Sensitivo 04-2013</c:v>
                </c:pt>
                <c:pt idx="1127">
                  <c:v>PROCESO Y MATERIALES PLEGADIZA IMEDEEN 03-2015</c:v>
                </c:pt>
                <c:pt idx="1128">
                  <c:v>RISTRA ADVIL + DRISTAN -NO IMPRESA 07-2017</c:v>
                </c:pt>
                <c:pt idx="1129">
                  <c:v>ROLLO POLIOLEFINA 28" / 100 GAUGES</c:v>
                </c:pt>
                <c:pt idx="1130">
                  <c:v>Rollo termoencogible 5 capas 11" x 19 micras.</c:v>
                </c:pt>
                <c:pt idx="1131">
                  <c:v>Rollo termoencogible de 10"  x 11 micras</c:v>
                </c:pt>
                <c:pt idx="1132">
                  <c:v>Rollo termoencogible de 12"  x 13 micras</c:v>
                </c:pt>
                <c:pt idx="1133">
                  <c:v>Rollo termoencogible de 16"  x 13 micras</c:v>
                </c:pt>
                <c:pt idx="1134">
                  <c:v>Rollo termoencogible de 16"  x 19 micras</c:v>
                </c:pt>
                <c:pt idx="1135">
                  <c:v>Rollo termoencogible REF. BOLLORE 12" x 15 micras</c:v>
                </c:pt>
                <c:pt idx="1136">
                  <c:v>rotulo de línea uso FGL-AD13-02-04</c:v>
                </c:pt>
                <c:pt idx="1137">
                  <c:v>ROTULO DEVOLUCION ACOND.</c:v>
                </c:pt>
                <c:pt idx="1138">
                  <c:v>ROTULO RECHAZO ACONDICIONAMIENTO FGL-AD08-02-05</c:v>
                </c:pt>
                <c:pt idx="1139">
                  <c:v>Rotulos Importacion - Boehringer</c:v>
                </c:pt>
                <c:pt idx="1140">
                  <c:v>ROTULOS IMPRESOS ADHESIVO  VERDE FLUORESCENTE</c:v>
                </c:pt>
                <c:pt idx="1141">
                  <c:v>SELLADO DE CHAPSTICK+ BRILLO</c:v>
                </c:pt>
                <c:pt idx="1142">
                  <c:v>SELLADO DUO</c:v>
                </c:pt>
                <c:pt idx="1143">
                  <c:v>SIEMENS STICKERS APROVECHAMIENTO</c:v>
                </c:pt>
                <c:pt idx="1144">
                  <c:v>SIEMENS STICKERS PRODUCTO CONGELACION</c:v>
                </c:pt>
                <c:pt idx="1145">
                  <c:v>Solución limpieza video jet 46 M</c:v>
                </c:pt>
                <c:pt idx="1146">
                  <c:v>STICKER  APROBADO. TAMAÑO 8,6X4 CM. ADHESIVO</c:v>
                </c:pt>
                <c:pt idx="1147">
                  <c:v>STICKER  CENTRUM 25% DE DESCUENTO 03-2015</c:v>
                </c:pt>
                <c:pt idx="1148">
                  <c:v>STICKER  GRATIS BATA FARMACEUTICA 04-2016</c:v>
                </c:pt>
                <c:pt idx="1149">
                  <c:v>Sticker  gratis Caltrate x 30 05-2015</c:v>
                </c:pt>
                <c:pt idx="1150">
                  <c:v>STICKER  OFERTA 3 ROBAXIN  GOLD + TODAY x 3  03-2014</c:v>
                </c:pt>
                <c:pt idx="1151">
                  <c:v>STICKER  TODAY 8 UNIDADES  PRECIO ESPECIAL 10-2014</c:v>
                </c:pt>
                <c:pt idx="1152">
                  <c:v>Sticker 108*63 Esmaltado Adhesivo- Rojo</c:v>
                </c:pt>
                <c:pt idx="1153">
                  <c:v>Sticker 108*63 Esmaltado Adhesivo- Verde</c:v>
                </c:pt>
                <c:pt idx="1154">
                  <c:v>STICKER 55*51 PAGUE 1 LLEVE 2  DELICATA</c:v>
                </c:pt>
                <c:pt idx="1155">
                  <c:v>STICKER 55*51 PAGUE 2 LLV 3 CEBION</c:v>
                </c:pt>
                <c:pt idx="1156">
                  <c:v>Sticker adhesivo  blanco 65*50</c:v>
                </c:pt>
                <c:pt idx="1157">
                  <c:v>STICKER ADHESIVO DE 100x50   ROJO ENCENDIDO</c:v>
                </c:pt>
                <c:pt idx="1158">
                  <c:v>STICKER ADHESIVO DE 30X20 NARANJA FLUORECENTE</c:v>
                </c:pt>
                <c:pt idx="1159">
                  <c:v>Sticker adhesivo ovalado Amarillo de 4,5 cm x 1,8  cm</c:v>
                </c:pt>
                <c:pt idx="1160">
                  <c:v>Sticker Adhesivo Pictograma No Apilar 10 x 10 cm</c:v>
                </c:pt>
                <c:pt idx="1161">
                  <c:v>STICKER ADVIL CHILDREN  + GEL   TERMICO  02-2015</c:v>
                </c:pt>
                <c:pt idx="1162">
                  <c:v>STICKER ADVIL CHILDREN PAGUE 2 LLEVE 3 12-2016</c:v>
                </c:pt>
                <c:pt idx="1163">
                  <c:v>STICKER ADVIL MAX  X 32  PRECIO ESPECIAL 11-2014</c:v>
                </c:pt>
                <c:pt idx="1164">
                  <c:v>STICKER ADVIL PAGUE 10 LLEVE 14 03-2019</c:v>
                </c:pt>
                <c:pt idx="1165">
                  <c:v>STICKER ADVIL PAGUE 10 LLEVE 15 03-2019</c:v>
                </c:pt>
                <c:pt idx="1166">
                  <c:v>STICKER ADVIL PAGUE 15 LLEVE 20 04-2018</c:v>
                </c:pt>
                <c:pt idx="1167">
                  <c:v>STICKER ADVIL PAGUE 16 LLEVE 20 03-2019</c:v>
                </c:pt>
                <c:pt idx="1168">
                  <c:v>sticker ASPEN CALIDAD MUESTRA DE RETENCIÓN</c:v>
                </c:pt>
                <c:pt idx="1169">
                  <c:v>sticker blanco 50*25 convatec</c:v>
                </c:pt>
                <c:pt idx="1170">
                  <c:v>Sticker Centrum 15% de Descuento 12-2018</c:v>
                </c:pt>
                <c:pt idx="1171">
                  <c:v>STICKER CENTRUM GRATIS  TOALLA CANNON 30X31 CM 08-2015</c:v>
                </c:pt>
                <c:pt idx="1172">
                  <c:v>STICKER CHAPSTICK + MINI SHARPIE  02-2015</c:v>
                </c:pt>
                <c:pt idx="1173">
                  <c:v>STICKER CHAPSTICK GRATIS CAJA 11-2014</c:v>
                </c:pt>
                <c:pt idx="1174">
                  <c:v>STICKER CHAPSTICK PAGUE 20 LLEVE 24 + EXHIBIDOR</c:v>
                </c:pt>
                <c:pt idx="1175">
                  <c:v>STICKER CHAPSTICK PRECIO ESPECIAL 04-2015</c:v>
                </c:pt>
                <c:pt idx="1176">
                  <c:v>Sticker Circulo Aguamarina Pfizer</c:v>
                </c:pt>
                <c:pt idx="1177">
                  <c:v>Sticker código Rojo Bayer</c:v>
                </c:pt>
                <c:pt idx="1178">
                  <c:v>STICKER CONTIENE FACTURA - SOPHIA</c:v>
                </c:pt>
                <c:pt idx="1179">
                  <c:v>Sticker contiene factura- Exeltis</c:v>
                </c:pt>
                <c:pt idx="1180">
                  <c:v>Sticker Cuadrado Café Pfizer</c:v>
                </c:pt>
                <c:pt idx="1181">
                  <c:v>Sticker cuarentena</c:v>
                </c:pt>
                <c:pt idx="1182">
                  <c:v>Sticker Delicado- Exeltis</c:v>
                </c:pt>
                <c:pt idx="1183">
                  <c:v>Sticker Duo Pack Bion 30 MERCK</c:v>
                </c:pt>
                <c:pt idx="1184">
                  <c:v>STICKER FRAGIL - STHENDAL</c:v>
                </c:pt>
                <c:pt idx="1185">
                  <c:v>Sticker Gratis 2 Mucosina gotas 08-2013</c:v>
                </c:pt>
                <c:pt idx="1186">
                  <c:v>STICKER GRATIS 2 TARJETAS MOVISTAR X $5000 04-2016</c:v>
                </c:pt>
                <c:pt idx="1187">
                  <c:v>STICKER GRATIS ADVIL MAX X 60 CAPS</c:v>
                </c:pt>
                <c:pt idx="1188">
                  <c:v>STICKER GRATIS CARGADOR  04-2017</c:v>
                </c:pt>
                <c:pt idx="1189">
                  <c:v>STICKER GRATIS DRISTANCITO X 96 TABLETAS</c:v>
                </c:pt>
                <c:pt idx="1190">
                  <c:v>STICKER GRATIS KIT DESTORNILLADORES 06-2017</c:v>
                </c:pt>
                <c:pt idx="1191">
                  <c:v>STICKER GRATIS LINTERNA 04-2017</c:v>
                </c:pt>
                <c:pt idx="1192">
                  <c:v>STICKER LACTACYD BREEZE PRUEBAME</c:v>
                </c:pt>
                <c:pt idx="1193">
                  <c:v>STICKER LACTACYD DELICATA PRUEBAME</c:v>
                </c:pt>
                <c:pt idx="1194">
                  <c:v>STICKER LACTACYD FEMINA PRUEBAME</c:v>
                </c:pt>
                <c:pt idx="1195">
                  <c:v>STICKER MEDICAMENTO ESENCIAL (33.5)</c:v>
                </c:pt>
                <c:pt idx="1196">
                  <c:v>Sticker mercancías peligrosas</c:v>
                </c:pt>
                <c:pt idx="1197">
                  <c:v>Sticker Naranja 1365 C - Open Pack</c:v>
                </c:pt>
                <c:pt idx="1198">
                  <c:v>STICKER PACK ADVIL FASTGEL  X   10 PAGUE 7 LLEVE 10</c:v>
                </c:pt>
                <c:pt idx="1199">
                  <c:v>STICKER PAGUE 4 LLEVE 5     12-2014</c:v>
                </c:pt>
                <c:pt idx="1200">
                  <c:v>STICKER PRECIO ESPECIAL ADVIL MAX 05-2014</c:v>
                </c:pt>
                <c:pt idx="1201">
                  <c:v>Sticker Precio Especial Ahorre 25%  ADVIL GRIPA 02-2014</c:v>
                </c:pt>
                <c:pt idx="1202">
                  <c:v>Sticker Precio especial Calmidol Compuesto (12 x 1)</c:v>
                </c:pt>
                <c:pt idx="1203">
                  <c:v>STICKER PRECIO ESPECIAL HIDRATACION + CEREZA 09-2016.</c:v>
                </c:pt>
                <c:pt idx="1204">
                  <c:v>Sticker prioritario</c:v>
                </c:pt>
                <c:pt idx="1205">
                  <c:v>STICKER PROMOCIONAL Z-BEC+VASO  12-2015</c:v>
                </c:pt>
                <c:pt idx="1206">
                  <c:v>STICKER RECHAZADO</c:v>
                </c:pt>
                <c:pt idx="1207">
                  <c:v>Sticker Rechazo Calidad - Boehringer</c:v>
                </c:pt>
                <c:pt idx="1208">
                  <c:v>STICKER REPORTE DE USO</c:v>
                </c:pt>
                <c:pt idx="1209">
                  <c:v>STICKER TODAY PAGUE 9 LLEVE 12 03-2017</c:v>
                </c:pt>
                <c:pt idx="1210">
                  <c:v>STICKER TORISEL 25MG 02-2015</c:v>
                </c:pt>
                <c:pt idx="1211">
                  <c:v>STICKER VALUE PACK</c:v>
                </c:pt>
                <c:pt idx="1212">
                  <c:v>Sticker Veet</c:v>
                </c:pt>
                <c:pt idx="1213">
                  <c:v>STICKER WINTHROP AHORA ES GENFAR 22X10 mm</c:v>
                </c:pt>
                <c:pt idx="1214">
                  <c:v>STICKER ZBEC + LONCHERA 02-2015</c:v>
                </c:pt>
                <c:pt idx="1215">
                  <c:v>STICKERS REF. CÍRCULO AMARILLO</c:v>
                </c:pt>
                <c:pt idx="1216">
                  <c:v>Stickers Ref. Cuidado Frágil - OCD. Impresos Sobre Adhesivo</c:v>
                </c:pt>
                <c:pt idx="1217">
                  <c:v>Stickers Siemens Contiene Saldo</c:v>
                </c:pt>
                <c:pt idx="1218">
                  <c:v>STIKER GRATIS ESTE PRODUCTO</c:v>
                </c:pt>
                <c:pt idx="1219">
                  <c:v>TAR CHAPSTICK COLOR PINK NUDE REG SIN FAB 02-2019</c:v>
                </c:pt>
                <c:pt idx="1220">
                  <c:v>TARJ CHAPSTICK SHIMMER TROP PEQU</c:v>
                </c:pt>
                <c:pt idx="1221">
                  <c:v>TARJ CHAPSTICK TRIPACK CER+ULTRAHU GTIS CERE MEGA SIN PARA 1</c:v>
                </c:pt>
                <c:pt idx="1222">
                  <c:v>TARJETA  TODAY CONDOMS MIX  09-2016</c:v>
                </c:pt>
                <c:pt idx="1223">
                  <c:v>TARJETA ADVIL PM X 10 MM LUNA 12 - 2011</c:v>
                </c:pt>
                <c:pt idx="1224">
                  <c:v>TARJETA BLANCA ANILLO VIBRADOR</c:v>
                </c:pt>
                <c:pt idx="1225">
                  <c:v>Tarjeta ChapStick  Cereza  Mega Grande  02-2014</c:v>
                </c:pt>
                <c:pt idx="1226">
                  <c:v>TARJETA CHAPSTICK  GRANDE MEDICADO</c:v>
                </c:pt>
                <c:pt idx="1227">
                  <c:v>TARJETA CHAPSTICK  GRANDE TUTTY FRUTY</c:v>
                </c:pt>
                <c:pt idx="1228">
                  <c:v>Tarjeta ChapStick  Menta Regular Grande  02-2014</c:v>
                </c:pt>
                <c:pt idx="1229">
                  <c:v>TARJETA CHAPSTICK 24 HORAS MEGA NUEVA ENTIDAD LEGAL 07-2017</c:v>
                </c:pt>
                <c:pt idx="1230">
                  <c:v>Tarjeta Chapstick 24 Horas Regular Sin nuevo 09-2016</c:v>
                </c:pt>
                <c:pt idx="1231">
                  <c:v>TARJETA CHAPSTICK BLOQUEADOR GRANDE</c:v>
                </c:pt>
                <c:pt idx="1232">
                  <c:v>Tarjeta Chapstick Cereza Grande Perú 02 - 2012</c:v>
                </c:pt>
                <c:pt idx="1233">
                  <c:v>TARJETA CHAPSTICK CEREZA MEGABLISTER GRANDE (DAT CONT)05-15</c:v>
                </c:pt>
                <c:pt idx="1234">
                  <c:v>TARJETA CHAPSTICK CEREZA MEGABLISTER PEQUEÑA(DAT CONT P)5-15</c:v>
                </c:pt>
                <c:pt idx="1235">
                  <c:v>Tarjeta Chapstick Cereza Pequeña 04-2013</c:v>
                </c:pt>
                <c:pt idx="1236">
                  <c:v>TARJETA CHAPSTICK FRESA  REGULAR   PEQUEÑA 11-2014</c:v>
                </c:pt>
                <c:pt idx="1237">
                  <c:v>Tarjeta Chapstick Fresa Grande  04-2013</c:v>
                </c:pt>
                <c:pt idx="1238">
                  <c:v>TARJETA CHAPSTICK FRESA GRANDE MEGA C FOR 03-2018</c:v>
                </c:pt>
                <c:pt idx="1239">
                  <c:v>Tarjeta Chapstick Fresa Grande Megablister 04-2013</c:v>
                </c:pt>
                <c:pt idx="1240">
                  <c:v>TARJETA CHAPSTICK FRESA MEGA  PEQUEÑA 11-2014</c:v>
                </c:pt>
                <c:pt idx="1241">
                  <c:v>Tarjeta Chapstick Fresa Pequeña Megablister 12-2011</c:v>
                </c:pt>
                <c:pt idx="1242">
                  <c:v>tarjeta chapstick grande medicado 07-2012</c:v>
                </c:pt>
                <c:pt idx="1243">
                  <c:v>Tarjeta Chapstick Hidratación Total  Reg. Grande 08-2013</c:v>
                </c:pt>
                <c:pt idx="1244">
                  <c:v>Tarjeta Chapstick Hidratación Total Gran. Reg (R.Flash)05-15</c:v>
                </c:pt>
                <c:pt idx="1245">
                  <c:v>Tarjeta Chapstick Hidratación Total Grand Mega R.flash 05-15</c:v>
                </c:pt>
                <c:pt idx="1246">
                  <c:v>Tarjeta Chapstick Hidratación Total Mega Pequeña 08-2013</c:v>
                </c:pt>
                <c:pt idx="1247">
                  <c:v>TARJETA CHAPSTICK HOUSE RED MEGA 01-2018</c:v>
                </c:pt>
                <c:pt idx="1248">
                  <c:v>Tarjeta Chapstick Kids  Algodón de Azúcar Grande 04-2013</c:v>
                </c:pt>
                <c:pt idx="1249">
                  <c:v>Tarjeta Chapstick Kids  Algodón de Azúcar Grande Reg.   08-2</c:v>
                </c:pt>
                <c:pt idx="1250">
                  <c:v>Tarjeta Chapstick kids  Fruit Punch Grande Reg.   08-2013.</c:v>
                </c:pt>
                <c:pt idx="1251">
                  <c:v>Tarjeta Chapstick Medicado  Pequeña Reg. 07-2013</c:v>
                </c:pt>
                <c:pt idx="1252">
                  <c:v>TARJETA CHAPSTICK MEDICADO GRANDE  11-2014</c:v>
                </c:pt>
                <c:pt idx="1253">
                  <c:v>Tarjeta Chapstick Medicado Grande Reg.  07-2013</c:v>
                </c:pt>
                <c:pt idx="1254">
                  <c:v>Tarjeta Chapstick Medicado Megablister Pequeña 07-2013</c:v>
                </c:pt>
                <c:pt idx="1255">
                  <c:v>tarjeta chapstick medicado pequeña 07-2012</c:v>
                </c:pt>
                <c:pt idx="1256">
                  <c:v>Tarjeta Chapstick megablister grande  medicado 07-2012</c:v>
                </c:pt>
                <c:pt idx="1257">
                  <c:v>Tarjeta Chapstick Menta SPF Grande Regular 05-2013</c:v>
                </c:pt>
                <c:pt idx="1258">
                  <c:v>Tarjeta Chapstick Neutro Pequeña 04-2013</c:v>
                </c:pt>
                <c:pt idx="1259">
                  <c:v>TARJETA CHAPSTICK PEQUEÑA FRESA</c:v>
                </c:pt>
                <c:pt idx="1260">
                  <c:v>TARJETA CHAPSTICK PEQUEÑA MENTA</c:v>
                </c:pt>
                <c:pt idx="1261">
                  <c:v>TARJETA CHAPSTICK PINK NUDE TERMO 01-2018</c:v>
                </c:pt>
                <c:pt idx="1262">
                  <c:v>TARJETA CHAPSTICK SHIMMER FRUTOS ROJOS GRAN</c:v>
                </c:pt>
                <c:pt idx="1263">
                  <c:v>TARJETA CHAPSTICK SHIMMER FRUTOS ROJOS PEQ ARMONIZADO</c:v>
                </c:pt>
                <c:pt idx="1264">
                  <c:v>TARJETA CHAPSTICK TINS 12-2013</c:v>
                </c:pt>
                <c:pt idx="1265">
                  <c:v>Tarjeta Chapstick Ultra Humectante Grande Megablister 12-201</c:v>
                </c:pt>
                <c:pt idx="1266">
                  <c:v>Tarjeta Chapstick Ultrahumectante Armonizado Grande 10-2011</c:v>
                </c:pt>
                <c:pt idx="1267">
                  <c:v>TARJETA CHAPSTICK ULTRAHUMECTANTE ARMONIZADO TENNIS PQ</c:v>
                </c:pt>
                <c:pt idx="1268">
                  <c:v>Tarjeta Chapstick Ultrahumectante SPF 12 Mega Grande  11-201</c:v>
                </c:pt>
                <c:pt idx="1269">
                  <c:v>Tarjeta Chapstick Ultrahumectante Tennis Megablister</c:v>
                </c:pt>
                <c:pt idx="1270">
                  <c:v>TARJETA CHSPSTICK ULTRAHUMECTANTE &amp; CEREZA DOBLE GDE</c:v>
                </c:pt>
                <c:pt idx="1271">
                  <c:v>Tarjeta Electrosellado Chapstick Fresa Grande</c:v>
                </c:pt>
                <c:pt idx="1272">
                  <c:v>Tarjeta Electrosellado Chapstick Medicado Grande</c:v>
                </c:pt>
                <c:pt idx="1273">
                  <c:v>Tarjeta Electrosellado Chapstick Menta Grande</c:v>
                </c:pt>
                <c:pt idx="1274">
                  <c:v>TARJETA GRANDE CHAPSTICK FRESA + MENTA NAVIDAD 07-2017</c:v>
                </c:pt>
                <c:pt idx="1275">
                  <c:v>Tarjeta Long Action x6 12-2011</c:v>
                </c:pt>
                <c:pt idx="1276">
                  <c:v>Tarjeta Lubricado x6 12-2011</c:v>
                </c:pt>
                <c:pt idx="1277">
                  <c:v>Tarjeta Pequeña Chapstick Manzana Verde 04-2012</c:v>
                </c:pt>
                <c:pt idx="1278">
                  <c:v>Tarjeta Pequeña Mega blíster Chapstick Manzana Verde 04-2012</c:v>
                </c:pt>
                <c:pt idx="1279">
                  <c:v>Tarjeta Sin Lubricar x3 12-2011</c:v>
                </c:pt>
                <c:pt idx="1280">
                  <c:v>TARJETA TODAY ESTIMULANTE    X 3 01-2015</c:v>
                </c:pt>
                <c:pt idx="1281">
                  <c:v>TARJETA TODAY HOT SENSATION  X 6  01-2015</c:v>
                </c:pt>
                <c:pt idx="1282">
                  <c:v>TARJETA TODAY HOT SENSATION X 3</c:v>
                </c:pt>
                <c:pt idx="1283">
                  <c:v>TARJETA TODAY HOT SENSATION X 3UNDS ND 08-2017</c:v>
                </c:pt>
                <c:pt idx="1284">
                  <c:v>TARJETA TODAY LONG ACTION  X 3  01-2015</c:v>
                </c:pt>
                <c:pt idx="1285">
                  <c:v>TARJETA TODAY LONG ACTION X 3UNDS ND 08-2017</c:v>
                </c:pt>
                <c:pt idx="1286">
                  <c:v>TARJETA TODAY LUBRICADO  X 3 01-2015</c:v>
                </c:pt>
                <c:pt idx="1287">
                  <c:v>TARJETA TODAY LUBRICADO  X 6  01-2015</c:v>
                </c:pt>
                <c:pt idx="1288">
                  <c:v>TARJETA TODAY LUBRICADO X 6</c:v>
                </c:pt>
                <c:pt idx="1289">
                  <c:v>TARJETA TODAY MUTUAL SENSATION X 3 SIN NUEVO 04-2017</c:v>
                </c:pt>
                <c:pt idx="1290">
                  <c:v>TARJETA TODAY MUTUAL SENSATION X 6 SIN NUEVO 04-2017</c:v>
                </c:pt>
                <c:pt idx="1291">
                  <c:v>TARJETA TODAY SENSITIVO   X 3</c:v>
                </c:pt>
                <c:pt idx="1292">
                  <c:v>TARJETA TODAY TRIPLE PLEASURE X 6  PFE 05-2016</c:v>
                </c:pt>
                <c:pt idx="1293">
                  <c:v>TARJETA TODAY X HOT SENSATION X 6</c:v>
                </c:pt>
                <c:pt idx="1294">
                  <c:v>Tarjeta Triple Pleasure x3 12-2011</c:v>
                </c:pt>
                <c:pt idx="1295">
                  <c:v>Tarjeta Triple Pleasure x6 12-2011</c:v>
                </c:pt>
                <c:pt idx="1296">
                  <c:v>Tarjeta Ultraestimulante x3 12-2011</c:v>
                </c:pt>
                <c:pt idx="1297">
                  <c:v>Tarjeta x 3 Today Mutual Sensation  06-2015</c:v>
                </c:pt>
                <c:pt idx="1298">
                  <c:v>Tarjetón Centrum Silver x 30 Gratis Termo 06-2016</c:v>
                </c:pt>
                <c:pt idx="1299">
                  <c:v>tarjeton Exibidor Today Tiendas x12 Unds 02-2015</c:v>
                </c:pt>
                <c:pt idx="1300">
                  <c:v>Tarjetón Today Tiendas x8 05-2012</c:v>
                </c:pt>
                <c:pt idx="1301">
                  <c:v>TDY 24 DISPLAY X 6</c:v>
                </c:pt>
                <c:pt idx="1302">
                  <c:v>THERMONEVERA    24 LITROS</c:v>
                </c:pt>
                <c:pt idx="1303">
                  <c:v>Tinta  video jet 46 m.</c:v>
                </c:pt>
                <c:pt idx="1304">
                  <c:v>Tinta Serie 4000 imprensión serigrafica UV Amarillo</c:v>
                </c:pt>
                <c:pt idx="1305">
                  <c:v>Traumeel S  (Gotas) 2.6 X 2.6</c:v>
                </c:pt>
                <c:pt idx="1306">
                  <c:v>Traumel S comprimidos 40*30 - Heel</c:v>
                </c:pt>
                <c:pt idx="1307">
                  <c:v>Traumel S pomada 31*8-Heel</c:v>
                </c:pt>
                <c:pt idx="1308">
                  <c:v>Vaso Pitillo Cebion Masticable</c:v>
                </c:pt>
                <c:pt idx="1309">
                  <c:v>Vial placebos - Pruebas Validate</c:v>
                </c:pt>
              </c:strCache>
            </c:strRef>
          </c:cat>
          <c:val>
            <c:numRef>
              <c:f>INSUMOS!$C$2:$C$1311</c:f>
              <c:numCache>
                <c:formatCode>General</c:formatCode>
                <c:ptCount val="1310"/>
                <c:pt idx="0">
                  <c:v>1301</c:v>
                </c:pt>
                <c:pt idx="1">
                  <c:v>687</c:v>
                </c:pt>
                <c:pt idx="2">
                  <c:v>578</c:v>
                </c:pt>
                <c:pt idx="3">
                  <c:v>560</c:v>
                </c:pt>
                <c:pt idx="4">
                  <c:v>418</c:v>
                </c:pt>
                <c:pt idx="5">
                  <c:v>284</c:v>
                </c:pt>
                <c:pt idx="6">
                  <c:v>276</c:v>
                </c:pt>
                <c:pt idx="7">
                  <c:v>227</c:v>
                </c:pt>
                <c:pt idx="8">
                  <c:v>221</c:v>
                </c:pt>
                <c:pt idx="9">
                  <c:v>212</c:v>
                </c:pt>
                <c:pt idx="10">
                  <c:v>160</c:v>
                </c:pt>
                <c:pt idx="11">
                  <c:v>153</c:v>
                </c:pt>
                <c:pt idx="12">
                  <c:v>140</c:v>
                </c:pt>
                <c:pt idx="13">
                  <c:v>139</c:v>
                </c:pt>
                <c:pt idx="14">
                  <c:v>139</c:v>
                </c:pt>
                <c:pt idx="15">
                  <c:v>131</c:v>
                </c:pt>
                <c:pt idx="16">
                  <c:v>130</c:v>
                </c:pt>
                <c:pt idx="17">
                  <c:v>130</c:v>
                </c:pt>
                <c:pt idx="18">
                  <c:v>128</c:v>
                </c:pt>
                <c:pt idx="19">
                  <c:v>126</c:v>
                </c:pt>
                <c:pt idx="20">
                  <c:v>120</c:v>
                </c:pt>
                <c:pt idx="21">
                  <c:v>111</c:v>
                </c:pt>
                <c:pt idx="22">
                  <c:v>98</c:v>
                </c:pt>
                <c:pt idx="23">
                  <c:v>95</c:v>
                </c:pt>
                <c:pt idx="24">
                  <c:v>95</c:v>
                </c:pt>
                <c:pt idx="25">
                  <c:v>94</c:v>
                </c:pt>
                <c:pt idx="26">
                  <c:v>93</c:v>
                </c:pt>
                <c:pt idx="27">
                  <c:v>90</c:v>
                </c:pt>
                <c:pt idx="28">
                  <c:v>88</c:v>
                </c:pt>
                <c:pt idx="29">
                  <c:v>88</c:v>
                </c:pt>
                <c:pt idx="30">
                  <c:v>85</c:v>
                </c:pt>
                <c:pt idx="31">
                  <c:v>81</c:v>
                </c:pt>
                <c:pt idx="32">
                  <c:v>81</c:v>
                </c:pt>
                <c:pt idx="33">
                  <c:v>80</c:v>
                </c:pt>
                <c:pt idx="34">
                  <c:v>78</c:v>
                </c:pt>
                <c:pt idx="35">
                  <c:v>75</c:v>
                </c:pt>
                <c:pt idx="36">
                  <c:v>74</c:v>
                </c:pt>
                <c:pt idx="37">
                  <c:v>74</c:v>
                </c:pt>
                <c:pt idx="38">
                  <c:v>73</c:v>
                </c:pt>
                <c:pt idx="39">
                  <c:v>71</c:v>
                </c:pt>
                <c:pt idx="40">
                  <c:v>70</c:v>
                </c:pt>
                <c:pt idx="41">
                  <c:v>70</c:v>
                </c:pt>
                <c:pt idx="42">
                  <c:v>69</c:v>
                </c:pt>
                <c:pt idx="43">
                  <c:v>68</c:v>
                </c:pt>
                <c:pt idx="44">
                  <c:v>66</c:v>
                </c:pt>
                <c:pt idx="45">
                  <c:v>65</c:v>
                </c:pt>
                <c:pt idx="46">
                  <c:v>62</c:v>
                </c:pt>
                <c:pt idx="47">
                  <c:v>61</c:v>
                </c:pt>
                <c:pt idx="48">
                  <c:v>58</c:v>
                </c:pt>
                <c:pt idx="49">
                  <c:v>57</c:v>
                </c:pt>
                <c:pt idx="50">
                  <c:v>57</c:v>
                </c:pt>
                <c:pt idx="51">
                  <c:v>56</c:v>
                </c:pt>
                <c:pt idx="52">
                  <c:v>56</c:v>
                </c:pt>
                <c:pt idx="53">
                  <c:v>55</c:v>
                </c:pt>
                <c:pt idx="54">
                  <c:v>52</c:v>
                </c:pt>
                <c:pt idx="55">
                  <c:v>52</c:v>
                </c:pt>
                <c:pt idx="56">
                  <c:v>51</c:v>
                </c:pt>
                <c:pt idx="57">
                  <c:v>50</c:v>
                </c:pt>
                <c:pt idx="58">
                  <c:v>50</c:v>
                </c:pt>
                <c:pt idx="59">
                  <c:v>49</c:v>
                </c:pt>
                <c:pt idx="60">
                  <c:v>49</c:v>
                </c:pt>
                <c:pt idx="61">
                  <c:v>46</c:v>
                </c:pt>
                <c:pt idx="62">
                  <c:v>46</c:v>
                </c:pt>
                <c:pt idx="63">
                  <c:v>46</c:v>
                </c:pt>
                <c:pt idx="64">
                  <c:v>46</c:v>
                </c:pt>
                <c:pt idx="65">
                  <c:v>44</c:v>
                </c:pt>
                <c:pt idx="66">
                  <c:v>44</c:v>
                </c:pt>
                <c:pt idx="67">
                  <c:v>44</c:v>
                </c:pt>
                <c:pt idx="68">
                  <c:v>44</c:v>
                </c:pt>
                <c:pt idx="69">
                  <c:v>44</c:v>
                </c:pt>
                <c:pt idx="70">
                  <c:v>44</c:v>
                </c:pt>
                <c:pt idx="71">
                  <c:v>43</c:v>
                </c:pt>
                <c:pt idx="72">
                  <c:v>43</c:v>
                </c:pt>
                <c:pt idx="73">
                  <c:v>42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39</c:v>
                </c:pt>
                <c:pt idx="78">
                  <c:v>38</c:v>
                </c:pt>
                <c:pt idx="79">
                  <c:v>38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34</c:v>
                </c:pt>
                <c:pt idx="88">
                  <c:v>33</c:v>
                </c:pt>
                <c:pt idx="89">
                  <c:v>32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32</c:v>
                </c:pt>
                <c:pt idx="94">
                  <c:v>32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25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21</c:v>
                </c:pt>
                <c:pt idx="136">
                  <c:v>21</c:v>
                </c:pt>
                <c:pt idx="137">
                  <c:v>21</c:v>
                </c:pt>
                <c:pt idx="138">
                  <c:v>21</c:v>
                </c:pt>
                <c:pt idx="139">
                  <c:v>21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16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14</c:v>
                </c:pt>
                <c:pt idx="185">
                  <c:v>14</c:v>
                </c:pt>
                <c:pt idx="186">
                  <c:v>14</c:v>
                </c:pt>
                <c:pt idx="187">
                  <c:v>14</c:v>
                </c:pt>
                <c:pt idx="188">
                  <c:v>14</c:v>
                </c:pt>
                <c:pt idx="189">
                  <c:v>14</c:v>
                </c:pt>
                <c:pt idx="190">
                  <c:v>14</c:v>
                </c:pt>
                <c:pt idx="191">
                  <c:v>14</c:v>
                </c:pt>
                <c:pt idx="192">
                  <c:v>14</c:v>
                </c:pt>
                <c:pt idx="193">
                  <c:v>14</c:v>
                </c:pt>
                <c:pt idx="194">
                  <c:v>14</c:v>
                </c:pt>
                <c:pt idx="195">
                  <c:v>14</c:v>
                </c:pt>
                <c:pt idx="196">
                  <c:v>14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7-4FDC-8C50-267F853C8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54048"/>
        <c:axId val="83155584"/>
      </c:barChart>
      <c:lineChart>
        <c:grouping val="standard"/>
        <c:varyColors val="0"/>
        <c:ser>
          <c:idx val="1"/>
          <c:order val="1"/>
          <c:spPr>
            <a:ln w="3175"/>
          </c:spPr>
          <c:cat>
            <c:strRef>
              <c:f>INSUMOS!$B$2:$B$1311</c:f>
              <c:strCache>
                <c:ptCount val="1310"/>
                <c:pt idx="0">
                  <c:v>Hielo Seco</c:v>
                </c:pt>
                <c:pt idx="1">
                  <c:v>GEL X 500GR</c:v>
                </c:pt>
                <c:pt idx="2">
                  <c:v>PAPEL KRAF</c:v>
                </c:pt>
                <c:pt idx="3">
                  <c:v>PLASTICO BURBUJA</c:v>
                </c:pt>
                <c:pt idx="4">
                  <c:v>Pelicula Strech Calibre 6</c:v>
                </c:pt>
                <c:pt idx="5">
                  <c:v>ADITIVO PARA IMAGE</c:v>
                </c:pt>
                <c:pt idx="6">
                  <c:v>CINTA TRANSPARENTE GRUESA</c:v>
                </c:pt>
                <c:pt idx="7">
                  <c:v>ADITIVO</c:v>
                </c:pt>
                <c:pt idx="8">
                  <c:v>Nevera De 48 Lts</c:v>
                </c:pt>
                <c:pt idx="9">
                  <c:v>ADITIVO PARA ZANASI</c:v>
                </c:pt>
                <c:pt idx="10">
                  <c:v>Sticker 108*63 Esmaltado Adhesivo Corriente A 1 Fila Core 3</c:v>
                </c:pt>
                <c:pt idx="11">
                  <c:v>Cinta de Enmascarar ¾</c:v>
                </c:pt>
                <c:pt idx="12">
                  <c:v>Neveras De 10 Lts</c:v>
                </c:pt>
                <c:pt idx="13">
                  <c:v>Cinta teflon 3/4 X 30 mts</c:v>
                </c:pt>
                <c:pt idx="14">
                  <c:v>Etiquetas Acustomagnética</c:v>
                </c:pt>
                <c:pt idx="15">
                  <c:v>Etiqueta 80X40 de Transferencia Térmica EN BLANCO</c:v>
                </c:pt>
                <c:pt idx="16">
                  <c:v>ETIQUETA PAP/TDL TAMAÑO 100 X 50 M.M., CORE DE 3"</c:v>
                </c:pt>
                <c:pt idx="17">
                  <c:v>POLIET STRECH 18X450</c:v>
                </c:pt>
                <c:pt idx="18">
                  <c:v>Bolsa ziploc grande</c:v>
                </c:pt>
                <c:pt idx="19">
                  <c:v>Cinta Impresora Sato Cl 408 E -Inside</c:v>
                </c:pt>
                <c:pt idx="20">
                  <c:v>Neveras De 20 Lts</c:v>
                </c:pt>
                <c:pt idx="21">
                  <c:v>Alcohol al 96 %</c:v>
                </c:pt>
                <c:pt idx="22">
                  <c:v>Check Point Blanco</c:v>
                </c:pt>
                <c:pt idx="23">
                  <c:v>Bolsa ziploc mediana</c:v>
                </c:pt>
                <c:pt idx="24">
                  <c:v>KILO SILICONA DELGADA</c:v>
                </c:pt>
                <c:pt idx="25">
                  <c:v>ADITIVO PARA IMAGE REF 5100 REEMPLAZO Ref 9100</c:v>
                </c:pt>
                <c:pt idx="26">
                  <c:v>Almohadillas plásticas</c:v>
                </c:pt>
                <c:pt idx="27">
                  <c:v>Sticker 80*40 Esmaltado Adhesivo Corriente A 1 Fila Core 3</c:v>
                </c:pt>
                <c:pt idx="28">
                  <c:v>Cinta Ribbon 110 * 450 outside</c:v>
                </c:pt>
                <c:pt idx="29">
                  <c:v>CINTA RIBON 410 * 110</c:v>
                </c:pt>
                <c:pt idx="30">
                  <c:v>Cinta logo Boehringer</c:v>
                </c:pt>
                <c:pt idx="31">
                  <c:v>PELICULA STRECH X 2</c:v>
                </c:pt>
                <c:pt idx="32">
                  <c:v>Plastico Tubular</c:v>
                </c:pt>
                <c:pt idx="33">
                  <c:v>ROLLOS STRETCH FILM 50X450 CALIBRE 8</c:v>
                </c:pt>
                <c:pt idx="34">
                  <c:v>Cinta Logo Open Market</c:v>
                </c:pt>
                <c:pt idx="35">
                  <c:v>TINTA NEGRA PARA ZANASI</c:v>
                </c:pt>
                <c:pt idx="36">
                  <c:v>LAMINA 48 Litros 48 Horas</c:v>
                </c:pt>
                <c:pt idx="37">
                  <c:v>SILICONA TRANSPARENTE</c:v>
                </c:pt>
                <c:pt idx="38">
                  <c:v>Adhesi Barra Hotmel Ref 711 Multipack 7/16” x 10”</c:v>
                </c:pt>
                <c:pt idx="39">
                  <c:v>Rotulo pres 2 colu2570/8823 caja*8800</c:v>
                </c:pt>
                <c:pt idx="40">
                  <c:v>Aditivo  Linx 1512 x 1.000 ml</c:v>
                </c:pt>
                <c:pt idx="41">
                  <c:v>Cinta teflon.</c:v>
                </c:pt>
                <c:pt idx="42">
                  <c:v>PEGANTE COLBON X 5 GALONES</c:v>
                </c:pt>
                <c:pt idx="43">
                  <c:v>Bolsa ziploc pequeña</c:v>
                </c:pt>
                <c:pt idx="44">
                  <c:v>Nevera americana</c:v>
                </c:pt>
                <c:pt idx="45">
                  <c:v>Etiqueta 32X25 de Transferencia Térmica EN BLANCO</c:v>
                </c:pt>
                <c:pt idx="46">
                  <c:v>Caja nevera mediana</c:v>
                </c:pt>
                <c:pt idx="47">
                  <c:v>Rollo termoencogible 5 capas 12" x 15 micras</c:v>
                </c:pt>
                <c:pt idx="48">
                  <c:v>Precintos De Seguridad Plásticos (Alto Costo)</c:v>
                </c:pt>
                <c:pt idx="49">
                  <c:v>Aditivo video jet 1520</c:v>
                </c:pt>
                <c:pt idx="50">
                  <c:v>PISTOLA DE SOLICONA</c:v>
                </c:pt>
                <c:pt idx="51">
                  <c:v>PRECINTOS DE SEGURIDAD J&amp;J</c:v>
                </c:pt>
                <c:pt idx="52">
                  <c:v>Rollo termoencogible 5 capas 10" x 15 micras</c:v>
                </c:pt>
                <c:pt idx="53">
                  <c:v>Corrugado Pequeño</c:v>
                </c:pt>
                <c:pt idx="54">
                  <c:v>ETIQUETA 32*25 POLIPROPILENO TRANSPARENTE</c:v>
                </c:pt>
                <c:pt idx="55">
                  <c:v>STICKER IMPRESOS DELICADO</c:v>
                </c:pt>
                <c:pt idx="56">
                  <c:v>Bolsa con cierre hermético 22c.m. largo x 17.5 ancho</c:v>
                </c:pt>
                <c:pt idx="57">
                  <c:v>Etiqueta Esm 100*50</c:v>
                </c:pt>
                <c:pt idx="58">
                  <c:v>Rollos Sticker Sato Cl 408 E X 2.000</c:v>
                </c:pt>
                <c:pt idx="59">
                  <c:v>Cinta resina para impresora sato 110 x 360</c:v>
                </c:pt>
                <c:pt idx="60">
                  <c:v>Lacado  doble</c:v>
                </c:pt>
                <c:pt idx="61">
                  <c:v>Etiqueta Hold J&amp;JMedical</c:v>
                </c:pt>
                <c:pt idx="62">
                  <c:v>Etiquetas Blancas Transf. 70 * 20</c:v>
                </c:pt>
                <c:pt idx="63">
                  <c:v>Sticker Vidrio-Boehringer</c:v>
                </c:pt>
                <c:pt idx="64">
                  <c:v>ZUNCHO</c:v>
                </c:pt>
                <c:pt idx="65">
                  <c:v>BALAS DE OXIGENO</c:v>
                </c:pt>
                <c:pt idx="66">
                  <c:v>Bolsa Plastica</c:v>
                </c:pt>
                <c:pt idx="67">
                  <c:v>Dispensadores de cinta insumos 2"</c:v>
                </c:pt>
                <c:pt idx="68">
                  <c:v>LAMINA 10 Litros 30 Horas</c:v>
                </c:pt>
                <c:pt idx="69">
                  <c:v>LAMINA 20 Litros 30 horas</c:v>
                </c:pt>
                <c:pt idx="70">
                  <c:v>ROLLOS PARA TIQUETADORA</c:v>
                </c:pt>
                <c:pt idx="71">
                  <c:v>LAMINA 48 Litros 50 Horas</c:v>
                </c:pt>
                <c:pt idx="72">
                  <c:v>Rollo termoencogible 5 capas 8" x 15 micras</c:v>
                </c:pt>
                <c:pt idx="73">
                  <c:v>Etiqueta Esm 40*30</c:v>
                </c:pt>
                <c:pt idx="74">
                  <c:v>Corrugado Mediano</c:v>
                </c:pt>
                <c:pt idx="75">
                  <c:v>Rollo termoencogible 5 capas 16" x 15 micras</c:v>
                </c:pt>
                <c:pt idx="76">
                  <c:v>SERVICIO DE  ENGOMADO BLISTER POR EL RETIRO PARA TARJETA MAE</c:v>
                </c:pt>
                <c:pt idx="77">
                  <c:v>STICKER DE 100 X 50</c:v>
                </c:pt>
                <c:pt idx="78">
                  <c:v>ENGOMADO TARJETA MAXYLASH PESTAÑINA TRAT CREC PEST x 7 g</c:v>
                </c:pt>
                <c:pt idx="79">
                  <c:v>Etiqueta 50X40 de Transferencia Térmica EN BLANCO</c:v>
                </c:pt>
                <c:pt idx="80">
                  <c:v>Lamina de icopor de 48 litros</c:v>
                </c:pt>
                <c:pt idx="81">
                  <c:v>Nevera holandesa</c:v>
                </c:pt>
                <c:pt idx="82">
                  <c:v>Precintos De Seguridad Metalico</c:v>
                </c:pt>
                <c:pt idx="83">
                  <c:v>TINTA</c:v>
                </c:pt>
                <c:pt idx="84">
                  <c:v>Burbuja en PVC para Today * 3</c:v>
                </c:pt>
                <c:pt idx="85">
                  <c:v>LAMINA 48 Litros 30 horas</c:v>
                </c:pt>
                <c:pt idx="86">
                  <c:v>Sticker Saldo x 200mm 110*65</c:v>
                </c:pt>
                <c:pt idx="87">
                  <c:v>Bolsas Verde  industriales requeridas en procesos de des</c:v>
                </c:pt>
                <c:pt idx="88">
                  <c:v>Rotulos Despachos - Boehringer</c:v>
                </c:pt>
                <c:pt idx="89">
                  <c:v>Cantag para 400gramos Mead Johnson</c:v>
                </c:pt>
                <c:pt idx="90">
                  <c:v>FERRONIQUEL</c:v>
                </c:pt>
                <c:pt idx="91">
                  <c:v>GRAPAS PARA ZUNCHO</c:v>
                </c:pt>
                <c:pt idx="92">
                  <c:v>ROTULOS IDENTIFICACION DE ESTIBAS PRODUCTO TERMINADO</c:v>
                </c:pt>
                <c:pt idx="93">
                  <c:v>Tela Teflón 0,006" con adh. de 1mt2</c:v>
                </c:pt>
                <c:pt idx="94">
                  <c:v>TUBO DE SILICONA CL</c:v>
                </c:pt>
                <c:pt idx="95">
                  <c:v>Corrugado Grande</c:v>
                </c:pt>
                <c:pt idx="96">
                  <c:v>Etiqueta 32X15 de Transferencia Térmica EN BLANCO</c:v>
                </c:pt>
                <c:pt idx="97">
                  <c:v>ETIQUETAS BLANCAS 110 * 80</c:v>
                </c:pt>
                <c:pt idx="98">
                  <c:v>Ribbon cera 110*450 zebra 2000</c:v>
                </c:pt>
                <c:pt idx="99">
                  <c:v>Sticker aéreo</c:v>
                </c:pt>
                <c:pt idx="100">
                  <c:v>Tinta negra imaje</c:v>
                </c:pt>
                <c:pt idx="101">
                  <c:v>Bolsa oferta cebión</c:v>
                </c:pt>
                <c:pt idx="102">
                  <c:v>CAJA TIPO J</c:v>
                </c:pt>
                <c:pt idx="103">
                  <c:v>Lacado de tarjeta</c:v>
                </c:pt>
                <c:pt idx="104">
                  <c:v>Burbuja para electrosellado Duo pack</c:v>
                </c:pt>
                <c:pt idx="105">
                  <c:v>Caja tipo B</c:v>
                </c:pt>
                <c:pt idx="106">
                  <c:v>Caja tipo F</c:v>
                </c:pt>
                <c:pt idx="107">
                  <c:v>Caja No 3- Boehringer</c:v>
                </c:pt>
                <c:pt idx="108">
                  <c:v>Corrugado para Sensores - Devoluciones</c:v>
                </c:pt>
                <c:pt idx="109">
                  <c:v>CAJA CORRUGADA GENERICA  1   02-2014</c:v>
                </c:pt>
                <c:pt idx="110">
                  <c:v>Corrugado- Fisher Mediano</c:v>
                </c:pt>
                <c:pt idx="111">
                  <c:v>ETIQUETA 40*25</c:v>
                </c:pt>
                <c:pt idx="112">
                  <c:v>STICKER BLANCO 2 COLUMNAS</c:v>
                </c:pt>
                <c:pt idx="113">
                  <c:v>Burbuja  today  3x4</c:v>
                </c:pt>
                <c:pt idx="114">
                  <c:v>Etiqueta transparente 70mm x 20 mm</c:v>
                </c:pt>
                <c:pt idx="115">
                  <c:v>Rollo termoencogible 5 capas 14" x 15 micras</c:v>
                </c:pt>
                <c:pt idx="116">
                  <c:v>ROTULO DE USO</c:v>
                </c:pt>
                <c:pt idx="117">
                  <c:v>Caja tipo D</c:v>
                </c:pt>
                <c:pt idx="118">
                  <c:v>corrugado mediano Mundipharma</c:v>
                </c:pt>
                <c:pt idx="119">
                  <c:v>ROLLO TERMOENCOGIBLE 5 CAPAS 14" X 25 MICRAS</c:v>
                </c:pt>
                <c:pt idx="120">
                  <c:v>Rollo termoencogible 5 capas 20" x 15 micras</c:v>
                </c:pt>
                <c:pt idx="121">
                  <c:v>Tinta Linx 1240 x 1.000 ml</c:v>
                </c:pt>
                <c:pt idx="122">
                  <c:v>Caja No 1 PQ- Boehringer</c:v>
                </c:pt>
                <c:pt idx="123">
                  <c:v>Cajas x - 200</c:v>
                </c:pt>
                <c:pt idx="124">
                  <c:v>Etiqueta 40X30 de Transferencia Térmica IMPRESA</c:v>
                </c:pt>
                <c:pt idx="125">
                  <c:v>Lamina de icopor de 10 litros</c:v>
                </c:pt>
                <c:pt idx="126">
                  <c:v>Laminas de icopor</c:v>
                </c:pt>
                <c:pt idx="127">
                  <c:v>ROLLO DE CARTON CORRUGADO</c:v>
                </c:pt>
                <c:pt idx="128">
                  <c:v>ROTULOS IDENTIFICACION DE ESTIBAS PRODUCTO PARA ACONDICIONAR</c:v>
                </c:pt>
                <c:pt idx="129">
                  <c:v>STICKER JHONSSON Y JHONSSON MEDICAL.</c:v>
                </c:pt>
                <c:pt idx="130">
                  <c:v>Etiqueta Esm 50*25</c:v>
                </c:pt>
                <c:pt idx="131">
                  <c:v>Sticker Termico 80*40</c:v>
                </c:pt>
                <c:pt idx="132">
                  <c:v>Bolsas Azul  industriales requeridas en procesos de des-etiq</c:v>
                </c:pt>
                <c:pt idx="133">
                  <c:v>Caja Mead Johnson 40.8x27.2x19.2cm</c:v>
                </c:pt>
                <c:pt idx="134">
                  <c:v>Cinta de empaque 3" x 100 mts</c:v>
                </c:pt>
                <c:pt idx="135">
                  <c:v>Corrugado- Fisher Pequeño</c:v>
                </c:pt>
                <c:pt idx="136">
                  <c:v>ETIQUETA TRANSPARENTE EN POLIPROPILENO 18*10-Heel</c:v>
                </c:pt>
                <c:pt idx="137">
                  <c:v>Pegaline pegante Mead Johnson</c:v>
                </c:pt>
                <c:pt idx="138">
                  <c:v>Rodillos Entintadores Ref. 3329</c:v>
                </c:pt>
                <c:pt idx="139">
                  <c:v>Rollo Termoencogible 5 capas de 14" X 19 Micras</c:v>
                </c:pt>
                <c:pt idx="140">
                  <c:v>BOLSA CIERRE HERMETICO 30 X 40</c:v>
                </c:pt>
                <c:pt idx="141">
                  <c:v>Caja tipo A</c:v>
                </c:pt>
                <c:pt idx="142">
                  <c:v>Cinta Logo Aspen</c:v>
                </c:pt>
                <c:pt idx="143">
                  <c:v>Etiqueta tamaño 20 x 10 cmt en papel adhesivo de seguridad</c:v>
                </c:pt>
                <c:pt idx="144">
                  <c:v>Rótulo PGLBA05 Refrigeración Naranja</c:v>
                </c:pt>
                <c:pt idx="145">
                  <c:v>ROTULO RECHAZO ACOND.</c:v>
                </c:pt>
                <c:pt idx="146">
                  <c:v>Sticker  Oferta Pague 3 Lleve 4   08-2013</c:v>
                </c:pt>
                <c:pt idx="147">
                  <c:v>Sticker Contiene Factura x 200mm 110*65</c:v>
                </c:pt>
                <c:pt idx="148">
                  <c:v>Burbuja en PVC para Today * 6</c:v>
                </c:pt>
                <c:pt idx="149">
                  <c:v>Caja tipo G</c:v>
                </c:pt>
                <c:pt idx="150">
                  <c:v>Cryovac De 10"</c:v>
                </c:pt>
                <c:pt idx="151">
                  <c:v>Cryovac De 16"</c:v>
                </c:pt>
                <c:pt idx="152">
                  <c:v>Lamina de icopor de 20 litros</c:v>
                </c:pt>
                <c:pt idx="153">
                  <c:v>Sticker Contiene Factura- Boehringer</c:v>
                </c:pt>
                <c:pt idx="154">
                  <c:v>Bolsa gris industriales requeridas en procesos de des-etiq</c:v>
                </c:pt>
                <c:pt idx="155">
                  <c:v>Burbuja en PVC cal 12 para electro sellado de chapstick gran</c:v>
                </c:pt>
                <c:pt idx="156">
                  <c:v>Burbuja en PVC para Chapstick</c:v>
                </c:pt>
                <c:pt idx="157">
                  <c:v>Corrugado 0.32 x 0.40 x 0.38 - Fisher Grande</c:v>
                </c:pt>
                <c:pt idx="158">
                  <c:v>Etiqueta 100 * 98</c:v>
                </c:pt>
                <c:pt idx="159">
                  <c:v>Rollo termoencogible de 18"  x 19 micras</c:v>
                </c:pt>
                <c:pt idx="160">
                  <c:v>ROLLOS STICKER PARA IMPRESORA DE VIAJES</c:v>
                </c:pt>
                <c:pt idx="161">
                  <c:v>Sticker Rotulos de saldo- Boehringer</c:v>
                </c:pt>
                <c:pt idx="162">
                  <c:v>Alcohol ISO propílico Insumos</c:v>
                </c:pt>
                <c:pt idx="163">
                  <c:v>Bolsa cierre hermético 25 X 36</c:v>
                </c:pt>
                <c:pt idx="164">
                  <c:v>Caja tipo I</c:v>
                </c:pt>
                <c:pt idx="165">
                  <c:v>Etiqueta Esm 80 X 40 Acondicionamientos</c:v>
                </c:pt>
                <c:pt idx="166">
                  <c:v>Etiqueta Transferencia Termica 32*15</c:v>
                </c:pt>
                <c:pt idx="167">
                  <c:v>ETIQUETAS J&amp;J REQUIERE REFRIGERACION</c:v>
                </c:pt>
                <c:pt idx="168">
                  <c:v>GEL CONGELADO X 300GR</c:v>
                </c:pt>
                <c:pt idx="169">
                  <c:v>Bolsa cierre hermético 30 X 40</c:v>
                </c:pt>
                <c:pt idx="170">
                  <c:v>Caja Mead Johnson 43.6x32.8x14.5cm</c:v>
                </c:pt>
                <c:pt idx="171">
                  <c:v>Cantag para 900gramos Mead Johnson</c:v>
                </c:pt>
                <c:pt idx="172">
                  <c:v>Cinta logo Mead Johnson Nutrition</c:v>
                </c:pt>
                <c:pt idx="173">
                  <c:v>Cinta Ribbon Cera 110 * 300</c:v>
                </c:pt>
                <c:pt idx="174">
                  <c:v>Corrugado BIB x 600 Mead Johnson. 46 cm de alto * 166 de anh</c:v>
                </c:pt>
                <c:pt idx="175">
                  <c:v>Duo Pack Cebioforte MERCK</c:v>
                </c:pt>
                <c:pt idx="176">
                  <c:v>Gel Congelado X 500Gr</c:v>
                </c:pt>
                <c:pt idx="177">
                  <c:v>Burbuja en PVC cal 12 para electro sellado de chapstick pequ</c:v>
                </c:pt>
                <c:pt idx="178">
                  <c:v>CAJA COMPACTA</c:v>
                </c:pt>
                <c:pt idx="179">
                  <c:v>Cinta Logo Pfizer Azul</c:v>
                </c:pt>
                <c:pt idx="180">
                  <c:v>ETIQUETA TRANSFERENCIA TERMICA AUTOADHESIVA 108 X 64 MM</c:v>
                </c:pt>
                <c:pt idx="181">
                  <c:v>material delaminable White 100*50</c:v>
                </c:pt>
                <c:pt idx="182">
                  <c:v>Material delaminable White 32*15</c:v>
                </c:pt>
                <c:pt idx="183">
                  <c:v>STICKER CONTIENE FACTURA ASPEN 07-2014</c:v>
                </c:pt>
                <c:pt idx="184">
                  <c:v>Bolsas Poliolefina termoencogible 14*36*24</c:v>
                </c:pt>
                <c:pt idx="185">
                  <c:v>BURBUJA CHAPSTICK FUSION MIX MEGA  12-2013</c:v>
                </c:pt>
                <c:pt idx="186">
                  <c:v>Burbuja Maxilash</c:v>
                </c:pt>
                <c:pt idx="187">
                  <c:v>BURBUJA MAXYLASH PESTAÑINA TRAT CREC PEST x 7 g</c:v>
                </c:pt>
                <c:pt idx="188">
                  <c:v>Caja Corrugada shapstick sin texto</c:v>
                </c:pt>
                <c:pt idx="189">
                  <c:v>CAJA CORRUGADA TRIPLE ACCION x 12     02-2014</c:v>
                </c:pt>
                <c:pt idx="190">
                  <c:v>Caja No 7 - Boehringer</c:v>
                </c:pt>
                <c:pt idx="191">
                  <c:v>CINTA CERA 110 X 410M - 3M</c:v>
                </c:pt>
                <c:pt idx="192">
                  <c:v>Corrugado Merz 14x 21 x31.5</c:v>
                </c:pt>
                <c:pt idx="193">
                  <c:v>Documentacion Tec. Termoencogido marcacion</c:v>
                </c:pt>
                <c:pt idx="194">
                  <c:v>PRECINTOS SEGURIDAD CLIENTE ANDI</c:v>
                </c:pt>
                <c:pt idx="195">
                  <c:v>ROLLO RESINA</c:v>
                </c:pt>
                <c:pt idx="196">
                  <c:v>Rollo termoencogible de 24"  x 19 micras</c:v>
                </c:pt>
                <c:pt idx="197">
                  <c:v>Bolsa Termoencogible</c:v>
                </c:pt>
                <c:pt idx="198">
                  <c:v>Caja 5 E - 240*160*230 Cód SAP Abbott:30001356</c:v>
                </c:pt>
                <c:pt idx="199">
                  <c:v>Caja No 11-  Boehringer</c:v>
                </c:pt>
                <c:pt idx="200">
                  <c:v>Caja No 6 PQ - Boehringer</c:v>
                </c:pt>
                <c:pt idx="201">
                  <c:v>Corrugada Megablister</c:v>
                </c:pt>
                <c:pt idx="202">
                  <c:v>Corrugada Today * 3</c:v>
                </c:pt>
                <c:pt idx="203">
                  <c:v>Etiquetas Sensormatic</c:v>
                </c:pt>
                <c:pt idx="204">
                  <c:v>Icopor Picado</c:v>
                </c:pt>
                <c:pt idx="205">
                  <c:v>PLEGADIZA  EXHIBIDORA CHAPSTICK TIENDAS 02-2014</c:v>
                </c:pt>
                <c:pt idx="206">
                  <c:v>Sticker 110 * 81</c:v>
                </c:pt>
                <c:pt idx="207">
                  <c:v>STICKER IMPRESOS URGENTE</c:v>
                </c:pt>
                <c:pt idx="208">
                  <c:v>Bolsas 60*40 Plataforma</c:v>
                </c:pt>
                <c:pt idx="209">
                  <c:v>Caja  J &amp; J  No 3</c:v>
                </c:pt>
                <c:pt idx="210">
                  <c:v>Corrugado bandeja 1200g y Duopack</c:v>
                </c:pt>
                <c:pt idx="211">
                  <c:v>Documentacion Tec. acondicionamiento</c:v>
                </c:pt>
                <c:pt idx="212">
                  <c:v>Etiqueta Saldo</c:v>
                </c:pt>
                <c:pt idx="213">
                  <c:v>FGL-AD01-05-02 MUESTRAS DE TESTIGOS DE CODIFICADO</c:v>
                </c:pt>
                <c:pt idx="214">
                  <c:v>NEVERA 40 LITROS</c:v>
                </c:pt>
                <c:pt idx="215">
                  <c:v>Precintos De Seguridad Plásticos 3M</c:v>
                </c:pt>
                <c:pt idx="216">
                  <c:v>Sensor Negro  Pfizer 01-2016</c:v>
                </c:pt>
                <c:pt idx="217">
                  <c:v>Solución limpieza video jet 1520</c:v>
                </c:pt>
                <c:pt idx="218">
                  <c:v>Sticker 108*63 Esmaltado Adhesivo- Naranja</c:v>
                </c:pt>
                <c:pt idx="219">
                  <c:v>STICKER HOLOGRAMA TRANSPARENTE-NI  07-2016</c:v>
                </c:pt>
                <c:pt idx="220">
                  <c:v>STICKER SALDO - BAYER</c:v>
                </c:pt>
                <c:pt idx="221">
                  <c:v>Talonarios "Control de Temperatura"</c:v>
                </c:pt>
                <c:pt idx="222">
                  <c:v>Tinta  video jet 1520</c:v>
                </c:pt>
                <c:pt idx="223">
                  <c:v>TT 22*10 4F- R* 2000</c:v>
                </c:pt>
                <c:pt idx="224">
                  <c:v>BURBUJA CHAPSTICK FUSION MIX REGULAR 12-2013</c:v>
                </c:pt>
                <c:pt idx="225">
                  <c:v>CAJA  CORRUGADA GANCHERA TODAY-CHAPSTICK 02-2014</c:v>
                </c:pt>
                <c:pt idx="226">
                  <c:v>Caja Corrugada Aspen Saldos N° 2</c:v>
                </c:pt>
                <c:pt idx="227">
                  <c:v>Corrugado Caja 1P - Pfizer</c:v>
                </c:pt>
                <c:pt idx="228">
                  <c:v>CORRUGADO PEQUEÑO A-14*H-16*L-19</c:v>
                </c:pt>
                <c:pt idx="229">
                  <c:v>ENGOMADO TARJETA MAXYLASH CEJAS TRAT CRECIMIENTO x 3 g</c:v>
                </c:pt>
                <c:pt idx="230">
                  <c:v>Etiqueta 80X40 de Transferencia Térmica IMPRESA</c:v>
                </c:pt>
                <c:pt idx="231">
                  <c:v>Etiqueta Johnson kardex caja incompleta</c:v>
                </c:pt>
                <c:pt idx="232">
                  <c:v>Papel Kraft 60grs (CONSUMO)</c:v>
                </c:pt>
                <c:pt idx="233">
                  <c:v>PELICULA STRECH  CALIBRE 8</c:v>
                </c:pt>
                <c:pt idx="234">
                  <c:v>STICKER APROBADO VERDE</c:v>
                </c:pt>
                <c:pt idx="235">
                  <c:v>Tinta image Ref 5157</c:v>
                </c:pt>
                <c:pt idx="236">
                  <c:v>VOLANTES  URGENTE</c:v>
                </c:pt>
                <c:pt idx="237">
                  <c:v>Bolsa termo encogible x1  LACTACYD</c:v>
                </c:pt>
                <c:pt idx="238">
                  <c:v>BOLSA TERMOENCOGIBLE 300*200.</c:v>
                </c:pt>
                <c:pt idx="239">
                  <c:v>BURBUJA TODAY X 8 EN CALIBRE 15</c:v>
                </c:pt>
                <c:pt idx="240">
                  <c:v>Caja de Enfamil Premium single x 18 und</c:v>
                </c:pt>
                <c:pt idx="241">
                  <c:v>CELOFAN DE 25 MICRAS DE 19.5 CM * 26.5 CM</c:v>
                </c:pt>
                <c:pt idx="242">
                  <c:v>Corrugada Today * 6</c:v>
                </c:pt>
                <c:pt idx="243">
                  <c:v>CORRUGADO 3M REFERENCIA CC-13</c:v>
                </c:pt>
                <c:pt idx="244">
                  <c:v>Cryovac De 12"</c:v>
                </c:pt>
                <c:pt idx="245">
                  <c:v>Dispensadores de cinta 72mm</c:v>
                </c:pt>
                <c:pt idx="246">
                  <c:v>ENGOMADO TARJETA MAXYLASH DELINEADOR TRAT CREC PEST x 3 g</c:v>
                </c:pt>
                <c:pt idx="247">
                  <c:v>etiqueta 100*50 color azul</c:v>
                </c:pt>
                <c:pt idx="248">
                  <c:v>Etiqueta 32X25 Esmaltado Adhesivo Corriente A 3 Flias Core 3</c:v>
                </c:pt>
                <c:pt idx="249">
                  <c:v>Etiqueta 46x17  rollo x 10.000</c:v>
                </c:pt>
                <c:pt idx="250">
                  <c:v>etiqueta transferencia ref. 30*40 a 1 línea sin impresión</c:v>
                </c:pt>
                <c:pt idx="251">
                  <c:v>ETIQUETAS MEDICAMENTO ESENCIAL</c:v>
                </c:pt>
                <c:pt idx="252">
                  <c:v>Formato Adhesivo para Embalaje de Congelación</c:v>
                </c:pt>
                <c:pt idx="253">
                  <c:v>FUNDA TODAY PAGUE 3 LLEVE 4</c:v>
                </c:pt>
                <c:pt idx="254">
                  <c:v>Pelicula Stretch Calibre 7 50cms x 1.830mts Pfizer</c:v>
                </c:pt>
                <c:pt idx="255">
                  <c:v>ROLLO TERMOENCOGIBLE  10" X  75 GAUGES</c:v>
                </c:pt>
                <c:pt idx="256">
                  <c:v>ROLLO TERMOENCOGIBLE 5 CAPAS 12 *  25 MICRAS</c:v>
                </c:pt>
                <c:pt idx="257">
                  <c:v>Sticker Ref.: Producto refrigerado-CF Plataforma 20x10</c:v>
                </c:pt>
                <c:pt idx="258">
                  <c:v>Aditivo video jet 46 m</c:v>
                </c:pt>
                <c:pt idx="259">
                  <c:v>BOLSA CIERRE HERMETICO 25 X 36</c:v>
                </c:pt>
                <c:pt idx="260">
                  <c:v>Bolsa de termoencogido 30*18</c:v>
                </c:pt>
                <c:pt idx="261">
                  <c:v>CAJA CORRUGADA CALTRATE 400UI PROMOCION  06-2015</c:v>
                </c:pt>
                <c:pt idx="262">
                  <c:v>Caja Corrugada Exeltis</c:v>
                </c:pt>
                <c:pt idx="263">
                  <c:v>Caja No 5- Boehringer</c:v>
                </c:pt>
                <c:pt idx="264">
                  <c:v>Caja No 6 G - Boehringer</c:v>
                </c:pt>
                <c:pt idx="265">
                  <c:v>CANTAG LATA X 400 gr  04-2014</c:v>
                </c:pt>
                <c:pt idx="266">
                  <c:v>Cinta de cera transf termica 110*450mts</c:v>
                </c:pt>
                <c:pt idx="267">
                  <c:v>CINTA PARA IMPRESORA DE VIAJES</c:v>
                </c:pt>
                <c:pt idx="268">
                  <c:v>CORRUGADO MEAD JOHNSON 6CT BIB 2004117</c:v>
                </c:pt>
                <c:pt idx="269">
                  <c:v>Corrugado Merz 16x 15.5 x23.5</c:v>
                </c:pt>
                <c:pt idx="270">
                  <c:v>Corrugado para ristras</c:v>
                </c:pt>
                <c:pt idx="271">
                  <c:v>Corrugado Today Tiendas</c:v>
                </c:pt>
                <c:pt idx="272">
                  <c:v>ETIQUETA 55 * 40</c:v>
                </c:pt>
                <c:pt idx="273">
                  <c:v>ETIQUETA ESM. 32 * 25 COLOR AMARILLO</c:v>
                </c:pt>
                <c:pt idx="274">
                  <c:v>Etiqueta Poliester Plata Mate Ref 51x25-Impresa Codigo de Br</c:v>
                </c:pt>
                <c:pt idx="275">
                  <c:v>FGL-AD13-01-04 LÍNEA LIMPIA</c:v>
                </c:pt>
                <c:pt idx="276">
                  <c:v>Insumo bandas de caucho</c:v>
                </c:pt>
                <c:pt idx="277">
                  <c:v>ROTULOS IDENTIFICACION DE ESTIBAS PRODUCTO SEMI-ACONDICIONAO</c:v>
                </c:pt>
                <c:pt idx="278">
                  <c:v>Sensor Blanco Pfizer 01-2016</c:v>
                </c:pt>
                <c:pt idx="279">
                  <c:v>Sticker blanco 2 columnas 9*2.5cm</c:v>
                </c:pt>
                <c:pt idx="280">
                  <c:v>STICKER FRAGIL - BAYER</c:v>
                </c:pt>
                <c:pt idx="281">
                  <c:v>STICKER SALDO ASPEN 07-2014</c:v>
                </c:pt>
                <c:pt idx="282">
                  <c:v>BOLSA TERMOENCOGIBLE 300*160</c:v>
                </c:pt>
                <c:pt idx="283">
                  <c:v>CAJA CORRUGADA TODAY TIENDAS X 12UNDS NE 12-2016</c:v>
                </c:pt>
                <c:pt idx="284">
                  <c:v>Caja No 22- Boehringer</c:v>
                </c:pt>
                <c:pt idx="285">
                  <c:v>Caja No 27- Boehringer</c:v>
                </c:pt>
                <c:pt idx="286">
                  <c:v>CAMA DE SELLADO</c:v>
                </c:pt>
                <c:pt idx="287">
                  <c:v>CANTAG I ETAPA LATA 900 gr  04-2014</c:v>
                </c:pt>
                <c:pt idx="288">
                  <c:v>Cinta Logo Open Market- Devoluciones</c:v>
                </c:pt>
                <c:pt idx="289">
                  <c:v>Cinta Logo Pfizer Negro</c:v>
                </c:pt>
                <c:pt idx="290">
                  <c:v>CORRUGADA GENERICA 2</c:v>
                </c:pt>
                <c:pt idx="291">
                  <c:v>Corrugado presentación 2200 g</c:v>
                </c:pt>
                <c:pt idx="292">
                  <c:v>Etiqueta Mantener refrigerado Genzyme</c:v>
                </c:pt>
                <c:pt idx="293">
                  <c:v>ETIQUETAS J&amp;J REQUIERE CONGELACION</c:v>
                </c:pt>
                <c:pt idx="294">
                  <c:v>material delaminable White 32*25</c:v>
                </c:pt>
                <c:pt idx="295">
                  <c:v>Rollo termoencogible 5 capas 10" x 11 micras.</c:v>
                </c:pt>
                <c:pt idx="296">
                  <c:v>Rollo termoencogible 5 capas 22" x 19 micras</c:v>
                </c:pt>
                <c:pt idx="297">
                  <c:v>Rollo termoencogible 5 capas 6" x 15 micras</c:v>
                </c:pt>
                <c:pt idx="298">
                  <c:v>ROTULO CD REDONDO</c:v>
                </c:pt>
                <c:pt idx="299">
                  <c:v>Rotulo Press Aplique 215,9x279,4mm Ref.3628</c:v>
                </c:pt>
                <c:pt idx="300">
                  <c:v>STICKER PAGUE 6 LLEVE 8 11-2012</c:v>
                </c:pt>
                <c:pt idx="301">
                  <c:v>BANDA TRANSPARENTE  ZITROMAX  04-2014</c:v>
                </c:pt>
                <c:pt idx="302">
                  <c:v>Burbuja en PVC para Today * 8</c:v>
                </c:pt>
                <c:pt idx="303">
                  <c:v>Caja Corrugada 100x 144 EXt</c:v>
                </c:pt>
                <c:pt idx="304">
                  <c:v>CAJA CORRUGADA ADVIL FEM X 10</c:v>
                </c:pt>
                <c:pt idx="305">
                  <c:v>Caja Corrugada Aspen Saldos N° 1</c:v>
                </c:pt>
                <c:pt idx="306">
                  <c:v>CAJA CORRUGADA CHAPSTICK FUSION MIX 12-2013</c:v>
                </c:pt>
                <c:pt idx="307">
                  <c:v>CAJA CORRUGADA TODAY  PAGUE 3 LLEVE 4</c:v>
                </c:pt>
                <c:pt idx="308">
                  <c:v>CAJA NUTRICIONAL NUEVO CANTAG 900GR X6 UND LOGO ASPEN 07-201</c:v>
                </c:pt>
                <c:pt idx="309">
                  <c:v>Cinta adhesiva de color (para Open Freeze)</c:v>
                </c:pt>
                <c:pt idx="310">
                  <c:v>Cryovac De 6"</c:v>
                </c:pt>
                <c:pt idx="311">
                  <c:v>Etiqueta bond circular blanca diametro 60mm</c:v>
                </c:pt>
                <c:pt idx="312">
                  <c:v>Etiqueta instruccion manejo cadena de frio - Pfizer</c:v>
                </c:pt>
                <c:pt idx="313">
                  <c:v>Etiqueta transferencia termica 32 * 22</c:v>
                </c:pt>
                <c:pt idx="314">
                  <c:v>Funda Chapstick DuoPack</c:v>
                </c:pt>
                <c:pt idx="315">
                  <c:v>PLEGADIZA DRISTAN TRIPLE ACCIÓN X24 TAB CAMB CONTRAIND 7-15</c:v>
                </c:pt>
                <c:pt idx="316">
                  <c:v>Ristras BION Merck</c:v>
                </c:pt>
                <c:pt idx="317">
                  <c:v>Rollo termoencogible de 18"  x 11 micras</c:v>
                </c:pt>
                <c:pt idx="318">
                  <c:v>Sticker Cebion circulo 45</c:v>
                </c:pt>
                <c:pt idx="319">
                  <c:v>STICKER Pague 16 Lleve 26 02 2014</c:v>
                </c:pt>
                <c:pt idx="320">
                  <c:v>ADVIL  MAX PAGUE 22 LLEVE 32 . 12-2013</c:v>
                </c:pt>
                <c:pt idx="321">
                  <c:v>BOLSA POLIOLEFINA TERMOENCOGIBLE GANCHERA TODAY 40*48 30"X 7</c:v>
                </c:pt>
                <c:pt idx="322">
                  <c:v>Bolsas Inmovilización de Pilas</c:v>
                </c:pt>
                <c:pt idx="323">
                  <c:v>CAJA CORRUGADA ADVIL  02-2014</c:v>
                </c:pt>
                <c:pt idx="324">
                  <c:v>CAJA CORRUGADA ADVIL FEM X 20</c:v>
                </c:pt>
                <c:pt idx="325">
                  <c:v>CAJA CORRUGADA CENTRUM 100+30 X 24 UNDS NE 04-2018</c:v>
                </c:pt>
                <c:pt idx="326">
                  <c:v>CAJA CORRUGADA CENTRUM OFERTA X 24  07-2015</c:v>
                </c:pt>
                <c:pt idx="327">
                  <c:v>CAJA CORRUGADA NUTRICIONAL NUEVO CANTAG 900 gr X 6 UNDS  04-</c:v>
                </c:pt>
                <c:pt idx="328">
                  <c:v>CAJA CORRUGADA TAHITI PAGUE 24 LLEVE 36  X 24 UNDS  07-2015</c:v>
                </c:pt>
                <c:pt idx="329">
                  <c:v>Cinta Logo 3M</c:v>
                </c:pt>
                <c:pt idx="330">
                  <c:v>Cinta Logo Sumind</c:v>
                </c:pt>
                <c:pt idx="331">
                  <c:v>Cinta Logo Werfen</c:v>
                </c:pt>
                <c:pt idx="332">
                  <c:v>Cinta teflon 3 Pulgadas</c:v>
                </c:pt>
                <c:pt idx="333">
                  <c:v>corrugado pequeño Mundipharma</c:v>
                </c:pt>
                <c:pt idx="334">
                  <c:v>Corrugado promoción (1650g + 375g)</c:v>
                </c:pt>
                <c:pt idx="335">
                  <c:v>Corrugado Tahiti surtido*24</c:v>
                </c:pt>
                <c:pt idx="336">
                  <c:v>Documentación Tec. Marcaciones Abbott</c:v>
                </c:pt>
                <c:pt idx="337">
                  <c:v>Esticker impreso Lactacyd(Ginecología genérico)</c:v>
                </c:pt>
                <c:pt idx="338">
                  <c:v>Etiqueta Ovalada 33*60 Blanca</c:v>
                </c:pt>
                <c:pt idx="339">
                  <c:v>ETIQUETA RAPAMUNE 1 MG PFE 06-2016</c:v>
                </c:pt>
                <c:pt idx="340">
                  <c:v>Etiqueta transf.  50 x 175</c:v>
                </c:pt>
                <c:pt idx="341">
                  <c:v>Etiquetas Radiofrecuencia Sensormatic</c:v>
                </c:pt>
                <c:pt idx="342">
                  <c:v>Exhibidor Nene-Dent</c:v>
                </c:pt>
                <c:pt idx="343">
                  <c:v>FUNDA TODAY PAGUE 6 LLEVE 8</c:v>
                </c:pt>
                <c:pt idx="344">
                  <c:v>MUESTRA DE TESTIGOS MATERIAL IMPRESO  FGL-AD01-06-01</c:v>
                </c:pt>
                <c:pt idx="345">
                  <c:v>Nevera 8 Lts</c:v>
                </c:pt>
                <c:pt idx="346">
                  <c:v>PLEGADIZA DRISTAN TRIPLE ACCIÓN X 24   02-2014</c:v>
                </c:pt>
                <c:pt idx="347">
                  <c:v>PLEGADIZA INSPRA 25MG X 10TAB MM 11-2015</c:v>
                </c:pt>
                <c:pt idx="348">
                  <c:v>Probeta 500ml</c:v>
                </c:pt>
                <c:pt idx="349">
                  <c:v>Rollo termoencogible 5 capas 8" x 11 micras.</c:v>
                </c:pt>
                <c:pt idx="350">
                  <c:v>SENSOR DE SEGURIDAD BLANCO 02-2014</c:v>
                </c:pt>
                <c:pt idx="351">
                  <c:v>SENSOR DE SEGURIDAD NEGRO 02-2014</c:v>
                </c:pt>
                <c:pt idx="352">
                  <c:v>STICKER CAJA COMPLETA</c:v>
                </c:pt>
                <c:pt idx="353">
                  <c:v>STICKER CAJA INCOMPLETA ROJO</c:v>
                </c:pt>
                <c:pt idx="354">
                  <c:v>Sticker circular de color</c:v>
                </c:pt>
                <c:pt idx="355">
                  <c:v>STICKER PAGUE 5 LLEVE 6 01 -  2012</c:v>
                </c:pt>
                <c:pt idx="356">
                  <c:v>STICKER PAGUE 72 LLEVE 84</c:v>
                </c:pt>
                <c:pt idx="357">
                  <c:v>Tarjeta Chapstick Medicado Megablister Grande 07-2013</c:v>
                </c:pt>
                <c:pt idx="358">
                  <c:v>ADITIVO PARA DOMINIO</c:v>
                </c:pt>
                <c:pt idx="359">
                  <c:v>BALANCE DE PRODUCTO Y MATERIALES  FGL-AD01-04-01</c:v>
                </c:pt>
                <c:pt idx="360">
                  <c:v>BANDEJA CHAPSTICK MEDICADO 4 X 12 UNDS 06-2017</c:v>
                </c:pt>
                <c:pt idx="361">
                  <c:v>BANDEJA EXHIBIDORA ROBITUSSIN JARABE x 6  05-2014</c:v>
                </c:pt>
                <c:pt idx="362">
                  <c:v>BOLSA TERMOENCOGIBLE  300*130</c:v>
                </c:pt>
                <c:pt idx="363">
                  <c:v>BOLSA TERMOENCOGIBLE 250*140</c:v>
                </c:pt>
                <c:pt idx="364">
                  <c:v>BURBUJA CHAPSTICK TRIPACK MEGA 07-2018</c:v>
                </c:pt>
                <c:pt idx="365">
                  <c:v>CAJA CORRUGADA CENTRUM OFERTA X 24 UNDS DSSC 11-2016</c:v>
                </c:pt>
                <c:pt idx="366">
                  <c:v>Caja interior 2P Nueva</c:v>
                </c:pt>
                <c:pt idx="367">
                  <c:v>Caja tipo B - OCD</c:v>
                </c:pt>
                <c:pt idx="368">
                  <c:v>Cinta Logo Alere</c:v>
                </c:pt>
                <c:pt idx="369">
                  <c:v>Cinta Logo Open Merz</c:v>
                </c:pt>
                <c:pt idx="370">
                  <c:v>CORRUGADO 3M REFERENCIA CC-11</c:v>
                </c:pt>
                <c:pt idx="371">
                  <c:v>Corrugado Merck 40x40x50</c:v>
                </c:pt>
                <c:pt idx="372">
                  <c:v>Cryovac De 14"</c:v>
                </c:pt>
                <c:pt idx="373">
                  <c:v>DISPENSADORA TODAY TIENDAS X 12 UND NE 04-2017</c:v>
                </c:pt>
                <c:pt idx="374">
                  <c:v>ENROLLADORA DE STICKER</c:v>
                </c:pt>
                <c:pt idx="375">
                  <c:v>ETIQUETA AUTOADHESIVA 32 X 25 MM</c:v>
                </c:pt>
                <c:pt idx="376">
                  <c:v>Etiqueta de Seguridad - Cierre de Cajas</c:v>
                </c:pt>
                <c:pt idx="377">
                  <c:v>Etiqueta Ovalada de 25 x 40 Color Verde</c:v>
                </c:pt>
                <c:pt idx="378">
                  <c:v>Etiquetas  32*25 azul</c:v>
                </c:pt>
                <c:pt idx="379">
                  <c:v>FGL-AD01-07-01 FORMATO PARA ANEXAR ROTULOS DE LÍNEA LIMPIA Y</c:v>
                </c:pt>
                <c:pt idx="380">
                  <c:v>FGL-AD13-02-04 LÍNEA EN USO</c:v>
                </c:pt>
                <c:pt idx="381">
                  <c:v>Funda de Today x 12</c:v>
                </c:pt>
                <c:pt idx="382">
                  <c:v>GANCHERA HANGTABS 2,5 X 2 cm</c:v>
                </c:pt>
                <c:pt idx="383">
                  <c:v>GEL CONGELADO X 1000 GR</c:v>
                </c:pt>
                <c:pt idx="384">
                  <c:v>Hot Melt Ref. 711 x Barra</c:v>
                </c:pt>
                <c:pt idx="385">
                  <c:v>Hotmail granulado</c:v>
                </c:pt>
                <c:pt idx="386">
                  <c:v>INSERTO CAVERJECT  06-2014</c:v>
                </c:pt>
                <c:pt idx="387">
                  <c:v>JUEGO DE ELECTRODOS</c:v>
                </c:pt>
                <c:pt idx="388">
                  <c:v>Lamina de Exportación de 1200x1070x7 PFIZER</c:v>
                </c:pt>
                <c:pt idx="389">
                  <c:v>Lamina para pallet de 1800g</c:v>
                </c:pt>
                <c:pt idx="390">
                  <c:v>material delaminable White 40*17</c:v>
                </c:pt>
                <c:pt idx="391">
                  <c:v>material delaminable White 40*30</c:v>
                </c:pt>
                <c:pt idx="392">
                  <c:v>MUESTRA DE TESTIGOS CODIFICADO  FGL-AD01-05-02</c:v>
                </c:pt>
                <c:pt idx="393">
                  <c:v>muestras de material impreso FGL-AD01-06-02</c:v>
                </c:pt>
                <c:pt idx="394">
                  <c:v>Plegadiza  Centrum Advance 100 + 30 DSSC 07-2016</c:v>
                </c:pt>
                <c:pt idx="395">
                  <c:v>POLIET 3X3N</c:v>
                </c:pt>
                <c:pt idx="396">
                  <c:v>Portablister  Advil Gripa x 4  11-2014</c:v>
                </c:pt>
                <c:pt idx="397">
                  <c:v>Rollo termoencogible 5 capas 20" x 25 micras</c:v>
                </c:pt>
                <c:pt idx="398">
                  <c:v>Rótulos para decisión cliente</c:v>
                </c:pt>
                <c:pt idx="399">
                  <c:v>SELLADO</c:v>
                </c:pt>
                <c:pt idx="400">
                  <c:v>SIEMENS STICKERS PRODUCTO REFRIGERADO</c:v>
                </c:pt>
                <c:pt idx="401">
                  <c:v>Sticker 108*63 Esmaltado Adhesivo-  Rosado</c:v>
                </c:pt>
                <c:pt idx="402">
                  <c:v>Sticker 108*63 Esmaltado Adhesivo- Azul aguamarina</c:v>
                </c:pt>
                <c:pt idx="403">
                  <c:v>Sticker blanco 3 cm * 6cm</c:v>
                </c:pt>
                <c:pt idx="404">
                  <c:v>STICKER HOLOGRAFICO PFIZER     02-2015</c:v>
                </c:pt>
                <c:pt idx="405">
                  <c:v>Sticker Inspección - Boehringer</c:v>
                </c:pt>
                <c:pt idx="406">
                  <c:v>Sticker oferta especial 2 x 3</c:v>
                </c:pt>
                <c:pt idx="407">
                  <c:v>TALONARIO DE DESPACHOS BOTOX Y FACIAL</c:v>
                </c:pt>
                <c:pt idx="408">
                  <c:v>TARJETA TODAY ESPERMICIDA X 6</c:v>
                </c:pt>
                <c:pt idx="409">
                  <c:v>BANDEJA SOBREMESA</c:v>
                </c:pt>
                <c:pt idx="410">
                  <c:v>BOLSA BTT13 16" * 27cm</c:v>
                </c:pt>
                <c:pt idx="411">
                  <c:v>BOLSA TERMOENCOGIBLE RISTRA ADVIL+ DRISTAN  08-2015</c:v>
                </c:pt>
                <c:pt idx="412">
                  <c:v>CAJA CORRUGADA CENTRUM x 100 + 30    02-2014</c:v>
                </c:pt>
                <c:pt idx="413">
                  <c:v>CAJA CORRUGADA TODAY  PREPACK 30 X 36</c:v>
                </c:pt>
                <c:pt idx="414">
                  <c:v>caja No.2 Boehringer</c:v>
                </c:pt>
                <c:pt idx="415">
                  <c:v>Caja werfen Tipo D</c:v>
                </c:pt>
                <c:pt idx="416">
                  <c:v>Cajas plásticas marca Rimax de 16"</c:v>
                </c:pt>
                <c:pt idx="417">
                  <c:v>CELOFAN 26CM X 26 CM.</c:v>
                </c:pt>
                <c:pt idx="418">
                  <c:v>Cinta Logo Exeltis</c:v>
                </c:pt>
                <c:pt idx="419">
                  <c:v>CINTA LOGO FREEZE - FONDO VERDE</c:v>
                </c:pt>
                <c:pt idx="420">
                  <c:v>COLLARIN CALTRATE PLUS 400UI X 7 TABS- SIN NUEVO</c:v>
                </c:pt>
                <c:pt idx="421">
                  <c:v>COLLARIN CALTRATE PLUS M X 7</c:v>
                </c:pt>
                <c:pt idx="422">
                  <c:v>Corrugada PAGUE 6 LLEVE 8</c:v>
                </c:pt>
                <c:pt idx="423">
                  <c:v>Corrugado Cebion x 6 Price Smart</c:v>
                </c:pt>
                <c:pt idx="424">
                  <c:v>Documentacion Tec. Marcaciones en Empaque</c:v>
                </c:pt>
                <c:pt idx="425">
                  <c:v>ENGOMADO TARJETA LIPMAX</c:v>
                </c:pt>
                <c:pt idx="426">
                  <c:v>Estuche Blanca Automática - Alere</c:v>
                </c:pt>
                <c:pt idx="427">
                  <c:v>Etiqueta 25*40 blanca</c:v>
                </c:pt>
                <c:pt idx="428">
                  <c:v>Etiqueta 50*25 cascara de huevo</c:v>
                </c:pt>
                <c:pt idx="429">
                  <c:v>Etiqueta Ovalada de 61 x 33 Color naranja</c:v>
                </c:pt>
                <c:pt idx="430">
                  <c:v>Etiqueta Tranf 102 x 49 color rojo</c:v>
                </c:pt>
                <c:pt idx="431">
                  <c:v>etiquetas 32*25 con franja de medicamento esencial verde</c:v>
                </c:pt>
                <c:pt idx="432">
                  <c:v>FGL-AD01-04-02 BALANCE DE PRODUCTO Y MATERIALES</c:v>
                </c:pt>
                <c:pt idx="433">
                  <c:v>FGL-AD01-06-02 MUESTRAS DE TESTIGOS DE MATERIAL IMPRESO</c:v>
                </c:pt>
                <c:pt idx="434">
                  <c:v>Funda Chapstick x 12 Megablister</c:v>
                </c:pt>
                <c:pt idx="435">
                  <c:v>Funda de Today x 6.</c:v>
                </c:pt>
                <c:pt idx="436">
                  <c:v>Lamina de icopor de 5 litros</c:v>
                </c:pt>
                <c:pt idx="437">
                  <c:v>MOLDE , TROQUEL Y JUEGO DE ELCTRODO CHAPSTICK TINS</c:v>
                </c:pt>
                <c:pt idx="438">
                  <c:v>Nevera de 14  litros</c:v>
                </c:pt>
                <c:pt idx="439">
                  <c:v>PLEG OLMETEC ANLO  40MG +10 MG  X 30TAB RENOV RS 03-2017</c:v>
                </c:pt>
                <c:pt idx="440">
                  <c:v>PLEGADIZA  TAHITI PAGUE  12  LLEVE 18   11-2013</c:v>
                </c:pt>
                <c:pt idx="441">
                  <c:v>PLEGADIZA ADVIL FEM X 10 TAB  12-2015.</c:v>
                </c:pt>
                <c:pt idx="442">
                  <c:v>PLEGADIZA CALTRATE 600+D PAGUE 60 LLEVE 90 NE 04-2018</c:v>
                </c:pt>
                <c:pt idx="443">
                  <c:v>PLEGADIZA CENTRUM ADVANCE PAGUE 100 LLEVE 130 NE 03-2018</c:v>
                </c:pt>
                <c:pt idx="444">
                  <c:v>PLEGADIZA DYNASTAT 40MG X 1VIAL  03-2016</c:v>
                </c:pt>
                <c:pt idx="445">
                  <c:v>PLEGADIZA LIPITOR 10MG  X  10TAB  09-2015</c:v>
                </c:pt>
                <c:pt idx="446">
                  <c:v>PLEGADIZA NORVAS ODT 5mg  x 10 TAB  06-2015</c:v>
                </c:pt>
                <c:pt idx="447">
                  <c:v>PLEGADIZA ROBITUSSIN CAP LIQUIDA x 10</c:v>
                </c:pt>
                <c:pt idx="448">
                  <c:v>Rollo Por 1000 Etiquetas</c:v>
                </c:pt>
                <c:pt idx="449">
                  <c:v>ROLLO TERMOENCOGIBLE 12" X 19 MICRAS 11-2017</c:v>
                </c:pt>
                <c:pt idx="450">
                  <c:v>rotulo de limpio</c:v>
                </c:pt>
                <c:pt idx="451">
                  <c:v>STICKER  OBSEQUIO ADVIL CHILDREN 02-2015</c:v>
                </c:pt>
                <c:pt idx="452">
                  <c:v>STICKER  PAGUE 20 LLEVE 10 GRA. 02-2014</c:v>
                </c:pt>
                <c:pt idx="453">
                  <c:v>STICKER AUTOADHESIVO Fragmin 10000 UI 0.4 ML   02-2014</c:v>
                </c:pt>
                <c:pt idx="454">
                  <c:v>STICKER AUTOADHESIVO Fragmin 7500 UI  02-2014</c:v>
                </c:pt>
                <c:pt idx="455">
                  <c:v>STICKER BIOVUE OCD</c:v>
                </c:pt>
                <c:pt idx="456">
                  <c:v>Sticker blanco delaminable 34 mm  * 17 mm</c:v>
                </c:pt>
                <c:pt idx="457">
                  <c:v>STICKER CAJA INCOMPLETA VERDE</c:v>
                </c:pt>
                <c:pt idx="458">
                  <c:v>Sticker inventario Pfizer</c:v>
                </c:pt>
                <c:pt idx="459">
                  <c:v>TALONARIO DE DESPACHOS BOTOX Y FACIAL UNDS REMISIONADA</c:v>
                </c:pt>
                <c:pt idx="460">
                  <c:v>Talonarios "urgencia Baxalta"</c:v>
                </c:pt>
                <c:pt idx="461">
                  <c:v>TARJETA CHAPSTICK MEDICADO DUO PACK ND  02-2016</c:v>
                </c:pt>
                <c:pt idx="462">
                  <c:v>Tarjeta Espermicida x 6 12-2011</c:v>
                </c:pt>
                <c:pt idx="463">
                  <c:v>Tarjeta Espermicida x3 12-2011</c:v>
                </c:pt>
                <c:pt idx="464">
                  <c:v>Tarjeta Punto G x3 12-2011</c:v>
                </c:pt>
                <c:pt idx="465">
                  <c:v>TARJETA TAHITI TIENDAS X 6 07-2012</c:v>
                </c:pt>
                <c:pt idx="466">
                  <c:v>TINTA DE DOMINIO</c:v>
                </c:pt>
                <c:pt idx="467">
                  <c:v>TT- ovalo verde -4F -R*10000</c:v>
                </c:pt>
                <c:pt idx="468">
                  <c:v>BANDAS TERMOENCOGIBLES</c:v>
                </c:pt>
                <c:pt idx="469">
                  <c:v>BANDEJA CHAPSTICK X 7 UNDS  03-2016</c:v>
                </c:pt>
                <c:pt idx="470">
                  <c:v>Bolsa blanca con manigueta, de 25 Kilos SUMIND</c:v>
                </c:pt>
                <c:pt idx="471">
                  <c:v>Bolsa Pfizer 30 * 17</c:v>
                </c:pt>
                <c:pt idx="472">
                  <c:v>BOLSA TERMOENCOGIBLE  300*120</c:v>
                </c:pt>
                <c:pt idx="473">
                  <c:v>BOLSA TERMOENCOGIBLE 300*280.</c:v>
                </c:pt>
                <c:pt idx="474">
                  <c:v>BURBUJA CHAPSTICK COLORS REGULAR NE 09-2018</c:v>
                </c:pt>
                <c:pt idx="475">
                  <c:v>Burbuja Chapstick Hidratacion+Cereza Dúo Pack 05-2016</c:v>
                </c:pt>
                <c:pt idx="476">
                  <c:v>BURBUJA CHAPSTICK MEDICADO X 4UNDS MEGA 06-2017</c:v>
                </c:pt>
                <c:pt idx="477">
                  <c:v>BURBUJA CHAPSTICK TINS MEGA</c:v>
                </c:pt>
                <c:pt idx="478">
                  <c:v>BURBUJA MEGA LIP GLOSS</c:v>
                </c:pt>
                <c:pt idx="479">
                  <c:v>CAJA AFRISAL X 6UND N° 18 03-0217</c:v>
                </c:pt>
                <c:pt idx="480">
                  <c:v>Caja Corrugada  BIB-1200 de M.Johson</c:v>
                </c:pt>
                <c:pt idx="481">
                  <c:v>CAJA CORRUGADA ADVIL MAX 72TAB X 60UNDS 09-2017</c:v>
                </c:pt>
                <c:pt idx="482">
                  <c:v>CAJA CORRUGADA NUTRICIONAL SENSOR 400 gr X 6 UNDS  04-2014</c:v>
                </c:pt>
                <c:pt idx="483">
                  <c:v>CAJA CORRUGADA REDOXITOS  10 SOBRES X 12 UNDS 06-2018</c:v>
                </c:pt>
                <c:pt idx="484">
                  <c:v>Caja Corrugada*Today*1</c:v>
                </c:pt>
                <c:pt idx="485">
                  <c:v>CAJA MASTER EXELTIS X 4 UDS</c:v>
                </c:pt>
                <c:pt idx="486">
                  <c:v>CAJA MASTER PREMATUROS 4X24</c:v>
                </c:pt>
                <c:pt idx="487">
                  <c:v>CAJA OLMETEC HCT 20/12.5 MG X 10 TAB MM</c:v>
                </c:pt>
                <c:pt idx="488">
                  <c:v>CAJA PLEGADIZA CENTRUM ADULTOS 2 X 100       07-2014</c:v>
                </c:pt>
                <c:pt idx="489">
                  <c:v>Caja Super  Grande  - Alere</c:v>
                </c:pt>
                <c:pt idx="490">
                  <c:v>Caja tipo D - OCD</c:v>
                </c:pt>
                <c:pt idx="491">
                  <c:v>CAJA TROQUELADA</c:v>
                </c:pt>
                <c:pt idx="492">
                  <c:v>Caja werfen Tipo B</c:v>
                </c:pt>
                <c:pt idx="493">
                  <c:v>CELOFAN 26 * 24 CM, EN 30 MICRAS</c:v>
                </c:pt>
                <c:pt idx="494">
                  <c:v>CINTA LOGO FREEZE - FONDO AMARILLO</c:v>
                </c:pt>
                <c:pt idx="495">
                  <c:v>CINTA LOGO FREEZE - FONDO BLANCO</c:v>
                </c:pt>
                <c:pt idx="496">
                  <c:v>Cinta Mead Johnson Devoluciones</c:v>
                </c:pt>
                <c:pt idx="497">
                  <c:v>COLLARIN ADVIL CHILDREN X 28ml MM   01-2014</c:v>
                </c:pt>
                <c:pt idx="498">
                  <c:v>CORRUGADO 3M REFERENCIA CC-5</c:v>
                </c:pt>
                <c:pt idx="499">
                  <c:v>Corrugado Bandeja1800g</c:v>
                </c:pt>
                <c:pt idx="500">
                  <c:v>Corrugado Pequeño Genzyme</c:v>
                </c:pt>
                <c:pt idx="501">
                  <c:v>DISPENSADORA TAHITI PAGUE 12 LLEVE 18</c:v>
                </c:pt>
                <c:pt idx="502">
                  <c:v>Doc. técnica de termoencogido marcación FGL-AD01-03-04</c:v>
                </c:pt>
                <c:pt idx="503">
                  <c:v>ELECTRODOS CHAPSTICK+LIP GLOSS</c:v>
                </c:pt>
                <c:pt idx="504">
                  <c:v>Engomado tarjeta bic confort sensible verde</c:v>
                </c:pt>
                <c:pt idx="505">
                  <c:v>Esticker de 50x25 deslaminado de seguridad</c:v>
                </c:pt>
                <c:pt idx="506">
                  <c:v>Esticker impreso ofertas Lactacyd(precio especial FEMINA)</c:v>
                </c:pt>
                <c:pt idx="507">
                  <c:v>Esticker impreso ofertas Sanofi(ahorre 25%)</c:v>
                </c:pt>
                <c:pt idx="508">
                  <c:v>Etiqueta  producto DOA-1104.  - Alere</c:v>
                </c:pt>
                <c:pt idx="509">
                  <c:v>ETIQUETA Auto adhesiva Etiqueta ZAVEDOS 10 mg  02-2014</c:v>
                </c:pt>
                <c:pt idx="510">
                  <c:v>Etiqueta blanca referencia  40mm x 12 mm</c:v>
                </c:pt>
                <c:pt idx="511">
                  <c:v>etiqueta Merck impresa  vivera b aliv 8 PC</c:v>
                </c:pt>
                <c:pt idx="512">
                  <c:v>ETIQUETA PFIZER SAS 11-2016</c:v>
                </c:pt>
                <c:pt idx="513">
                  <c:v>Etiqueta transfer 100X50 naranja  - Alere</c:v>
                </c:pt>
                <c:pt idx="514">
                  <c:v>ETIQUETA TRANSFERENCIA TERMICA, MEDIDAS 100X90MM</c:v>
                </c:pt>
                <c:pt idx="515">
                  <c:v>Etiquetas 46*17 SUMIND</c:v>
                </c:pt>
                <c:pt idx="516">
                  <c:v>formato para rótulos de línea limpia y línea en uso FGL-AD01</c:v>
                </c:pt>
                <c:pt idx="517">
                  <c:v>FUNDA CHAPSTICK FUSION MIX REGULAR 12-2013</c:v>
                </c:pt>
                <c:pt idx="518">
                  <c:v>FUNDA LECHE MAG X 7UNDS ASPEN 03-2018</c:v>
                </c:pt>
                <c:pt idx="519">
                  <c:v>FUNDA LECHE MAGNESIA 360ML X 6UND 03-2017</c:v>
                </c:pt>
                <c:pt idx="520">
                  <c:v>FUNDA PORTA SOBRE TODAY  HOT SENSATION</c:v>
                </c:pt>
                <c:pt idx="521">
                  <c:v>GANCHERA CHAPSTICK 20 X24 NUEVO ARTE  06-2015</c:v>
                </c:pt>
                <c:pt idx="522">
                  <c:v>GANCHERA TODAY X 3  SURTIDO  20X24 / 30X36   02-2015</c:v>
                </c:pt>
                <c:pt idx="523">
                  <c:v>GANCHERA TODAY X 3 SURTIDO 30 X 36</c:v>
                </c:pt>
                <c:pt idx="524">
                  <c:v>Hidróxido de sodio al  0.5 m</c:v>
                </c:pt>
                <c:pt idx="525">
                  <c:v>Hojas de Documentacion tecnica de Acondicionamiento en Terce</c:v>
                </c:pt>
                <c:pt idx="526">
                  <c:v>IDENTIFICACION DE  ESTIBAS DE MATERIAL IMPRESO</c:v>
                </c:pt>
                <c:pt idx="527">
                  <c:v>INSERTO CAVERJECT  10-2015.</c:v>
                </c:pt>
                <c:pt idx="528">
                  <c:v>INSERTO NIMENRIX 05-2017</c:v>
                </c:pt>
                <c:pt idx="529">
                  <c:v>INSERTO RAPAMUNE  1MG  11-2014</c:v>
                </c:pt>
                <c:pt idx="530">
                  <c:v>INSTRUCTIVO TODAY CONDOMS MIX  09-2016</c:v>
                </c:pt>
                <c:pt idx="531">
                  <c:v>Lamina para pallet de 1200g</c:v>
                </c:pt>
                <c:pt idx="532">
                  <c:v>Laminas para exportaciones- Pfizer</c:v>
                </c:pt>
                <c:pt idx="533">
                  <c:v>material delaminable White  40*25</c:v>
                </c:pt>
                <c:pt idx="534">
                  <c:v>material delaminable White 32*22</c:v>
                </c:pt>
                <c:pt idx="535">
                  <c:v>NEVERA 46 LTS</c:v>
                </c:pt>
                <c:pt idx="536">
                  <c:v>NEVERA 80  LTS</c:v>
                </c:pt>
                <c:pt idx="537">
                  <c:v>Nevera De 5 Lts</c:v>
                </c:pt>
                <c:pt idx="538">
                  <c:v>Neveras De 25 Lts</c:v>
                </c:pt>
                <c:pt idx="539">
                  <c:v>Ovalo 40x25 de transferencia térmica verde</c:v>
                </c:pt>
                <c:pt idx="540">
                  <c:v>PELICULA STRECHS CALIBRE 6 * 457 MTS</c:v>
                </c:pt>
                <c:pt idx="541">
                  <c:v>PLEG OLMETEC ANLO 20 MG +5 MG X 30TAB RENOV RS 03-2017</c:v>
                </c:pt>
                <c:pt idx="542">
                  <c:v>Plegadiza Advil Chew x 60 12-2017</c:v>
                </c:pt>
                <c:pt idx="543">
                  <c:v>PLEGADIZA ADVIL FEM X 20 TAB  04-2015</c:v>
                </c:pt>
                <c:pt idx="544">
                  <c:v>PLEGADIZA CENTRUM SILVER PAGUE 100 LLEVE 130 NE 03-2018.</c:v>
                </c:pt>
                <c:pt idx="545">
                  <c:v>Plegadiza Centrum Silver Wave + 50 años Dúo Pack  06-2016</c:v>
                </c:pt>
                <c:pt idx="546">
                  <c:v>Plegadiza Centrum Silver x 30tab DSSC Perú Sin Nuevo 02-2017</c:v>
                </c:pt>
                <c:pt idx="547">
                  <c:v>Plegadiza Chapstick x 24unds 11-2017</c:v>
                </c:pt>
                <c:pt idx="548">
                  <c:v>Plegadiza dienille</c:v>
                </c:pt>
                <c:pt idx="549">
                  <c:v>PLEGADIZA DRISTANCITO X 12 TAB  12-2014</c:v>
                </c:pt>
                <c:pt idx="550">
                  <c:v>Plegadiza Exhibidora Today +Audífonos  08-2015</c:v>
                </c:pt>
                <c:pt idx="551">
                  <c:v>PLEGADIZA NORVAS ODT 10MG X 10TAB</c:v>
                </c:pt>
                <c:pt idx="552">
                  <c:v>PLEGADIZA OLMETEC HCT 40/12.5MG X 30TAB  03-2016</c:v>
                </c:pt>
                <c:pt idx="553">
                  <c:v>Plegadiza Robaxifen x 12 MM 08-2016</c:v>
                </c:pt>
                <c:pt idx="554">
                  <c:v>PLEGADIZA ROBITUSSIN CAP LIQUIDA x 20</c:v>
                </c:pt>
                <c:pt idx="555">
                  <c:v>PLEGADIZA ZOLOF 50MG X 10TAB MM 03-2016</c:v>
                </c:pt>
                <c:pt idx="556">
                  <c:v>POLIESTER PLATA 51*25</c:v>
                </c:pt>
                <c:pt idx="557">
                  <c:v>PORTABLISTER ADVIL MAX X4 03-2015</c:v>
                </c:pt>
                <c:pt idx="558">
                  <c:v>PORTABLISTER DRISTAN  TRIPLE  ACCION NF X 4 TBS 09-2014</c:v>
                </c:pt>
                <c:pt idx="559">
                  <c:v>Portasobre Dristancito NF Niños 1sobre x  2tab 11-2017</c:v>
                </c:pt>
                <c:pt idx="560">
                  <c:v>PORTASOBRE TODAY HOT SENSATION X 1CONDON ND VENTANA 07-2017</c:v>
                </c:pt>
                <c:pt idx="561">
                  <c:v>PPLEGADIZA DYNASTAT 40MG X 1VIAL + NIDO 01-2018</c:v>
                </c:pt>
                <c:pt idx="562">
                  <c:v>Rollo termoencogible 16 x 25 micras</c:v>
                </c:pt>
                <c:pt idx="563">
                  <c:v>Rollo termoencogible 5 capas 18" x 25 micras</c:v>
                </c:pt>
                <c:pt idx="564">
                  <c:v>Rollo Termoencogible 5 capas de 10" X 25 MICRAS.</c:v>
                </c:pt>
                <c:pt idx="565">
                  <c:v>ROLLOS TIQUETEADORA MOLTEX</c:v>
                </c:pt>
                <c:pt idx="566">
                  <c:v>rotulo de línea limpia FGL-AD13-01-04</c:v>
                </c:pt>
                <c:pt idx="567">
                  <c:v>SIEMENS STICKERS</c:v>
                </c:pt>
                <c:pt idx="568">
                  <c:v>Sticker 100 * 100 con buje 25 mm</c:v>
                </c:pt>
                <c:pt idx="569">
                  <c:v>Sticker adhesivo  32*12</c:v>
                </c:pt>
                <c:pt idx="570">
                  <c:v>Sticker blanco 32*15</c:v>
                </c:pt>
                <c:pt idx="571">
                  <c:v>sticker blanco delaminable 10*32</c:v>
                </c:pt>
                <c:pt idx="572">
                  <c:v>STICKER CERTIFICADO 6CM * 3CM FONDO ROSADO FLUORESCENTE</c:v>
                </c:pt>
                <c:pt idx="573">
                  <c:v>Sticker colores identificacion cajas Plataforma (3 cm * 3cm)</c:v>
                </c:pt>
                <c:pt idx="574">
                  <c:v>STICKER GANCHERA TODAY EXTRACO   02-2014</c:v>
                </c:pt>
                <c:pt idx="575">
                  <c:v>STICKER PAGUE 5 LLEVE 6 11-2012</c:v>
                </c:pt>
                <c:pt idx="576">
                  <c:v>STICKER PAGUE 6 LLEVE 8</c:v>
                </c:pt>
                <c:pt idx="577">
                  <c:v>STICKER PRODUCTO CONGELADO OCD</c:v>
                </c:pt>
                <c:pt idx="578">
                  <c:v>Sticker Saldo/Contiene Factura x 200mm TT65 P4</c:v>
                </c:pt>
                <c:pt idx="579">
                  <c:v>Tarjeta Chapstick Hidratación Total peq. Reg (R.Flash) 05-15</c:v>
                </c:pt>
                <c:pt idx="580">
                  <c:v>TARJETA CHAPSTICK PEQUEÑA MEDICADO</c:v>
                </c:pt>
                <c:pt idx="581">
                  <c:v>Tarjeta Chapstick Ultrahumectante + Cereza 03-2012</c:v>
                </c:pt>
                <c:pt idx="582">
                  <c:v>Tarjeta Chapstick Ultrahumectante SPF 12 Regular Grande 11-2</c:v>
                </c:pt>
                <c:pt idx="583">
                  <c:v>Tarjeta Lubricado x3 12-2011</c:v>
                </c:pt>
                <c:pt idx="584">
                  <c:v>Tarjeta Punto G x6 12-2011</c:v>
                </c:pt>
                <c:pt idx="585">
                  <c:v>Tarjeta Robaxin Gold 05-2012</c:v>
                </c:pt>
                <c:pt idx="586">
                  <c:v>TARJETA TODAY ESPERMICIDA X 3</c:v>
                </c:pt>
                <c:pt idx="587">
                  <c:v>2 CENTRUM SILVER X 30 GRATIS CENTRUM ADULTOS</c:v>
                </c:pt>
                <c:pt idx="588">
                  <c:v>Banda de Seguridad GENOMA</c:v>
                </c:pt>
                <c:pt idx="589">
                  <c:v>Bolsa 8*14 cierre ziploc.</c:v>
                </c:pt>
                <c:pt idx="590">
                  <c:v>BOLSA BTT13 16" * 30 cm</c:v>
                </c:pt>
                <c:pt idx="591">
                  <c:v>Bolsa polietileno transparente de : 31 cm de ancho x 50 cm d</c:v>
                </c:pt>
                <c:pt idx="592">
                  <c:v>BOLSA TERMOENCOGIBLE  250*130</c:v>
                </c:pt>
                <c:pt idx="593">
                  <c:v>BOLSA TERMOENCOGIBLE  300*110</c:v>
                </c:pt>
                <c:pt idx="594">
                  <c:v>BOLSA TERMOENCOGIBLE 300*300</c:v>
                </c:pt>
                <c:pt idx="595">
                  <c:v>BOLSA TERMOENCOGIBLE 350*280</c:v>
                </c:pt>
                <c:pt idx="596">
                  <c:v>Bolsa transparente 12X18 0,70 micras  SUMIND</c:v>
                </c:pt>
                <c:pt idx="597">
                  <c:v>Burbuja bic confort</c:v>
                </c:pt>
                <c:pt idx="598">
                  <c:v>BURBUJA PARA ROBAXIN</c:v>
                </c:pt>
                <c:pt idx="599">
                  <c:v>Caja 4 E Código SAP Abbott : 30001367</c:v>
                </c:pt>
                <c:pt idx="600">
                  <c:v>Caja Aspen Promo LMP x 24</c:v>
                </c:pt>
                <c:pt idx="601">
                  <c:v>CAJA CORDDIS  G</c:v>
                </c:pt>
                <c:pt idx="602">
                  <c:v>CAJA CORRUGADA 50x30x38 SUMIND</c:v>
                </c:pt>
                <c:pt idx="603">
                  <c:v>CAJA CORRUGADA ASPEN MASTER X 4 UNDS 06-2016</c:v>
                </c:pt>
                <c:pt idx="604">
                  <c:v>CAJA CORRUGADA CENTRUM  200 TAB X 24  07-2015</c:v>
                </c:pt>
                <c:pt idx="605">
                  <c:v>Caja Corrugada Centrum 200tab x 24 DSSC NT 08-2016</c:v>
                </c:pt>
                <c:pt idx="606">
                  <c:v>CAJA CORRUGADA CHAPSTICK COLOR / TRIPACK X 72 UNDS 06-2018</c:v>
                </c:pt>
                <c:pt idx="607">
                  <c:v>CAJA CORRUGADA CHAPSTICK MEDICADO 4 X 48UND 06-2017</c:v>
                </c:pt>
                <c:pt idx="608">
                  <c:v>CAJA CORRUGADA DRISTANCITO X 24 TAB 05-2017</c:v>
                </c:pt>
                <c:pt idx="609">
                  <c:v>CAJA CORRUGADA NUTRICIONAL CHECK POINT 400 gr X 6 UNDS  04-2</c:v>
                </c:pt>
                <c:pt idx="610">
                  <c:v>CAJA CORRUGADA PEQUEÑA "CONVATEC"</c:v>
                </c:pt>
                <c:pt idx="611">
                  <c:v>Caja Corrugada Robitussin Forte x 40cap 07-2017</c:v>
                </c:pt>
                <c:pt idx="612">
                  <c:v>CAJA MASTER EXELTIS X 8 UDS</c:v>
                </c:pt>
                <c:pt idx="613">
                  <c:v>Caja Mead Johnson 32.8x21.8x14.5cm</c:v>
                </c:pt>
                <c:pt idx="614">
                  <c:v>Caja Mediana No.7 Nueva</c:v>
                </c:pt>
                <c:pt idx="615">
                  <c:v>CAJA No 12 ABBOT</c:v>
                </c:pt>
                <c:pt idx="616">
                  <c:v>CAJA NUTRICIONAL SENSOR 400GR X 6 UNDS -LOGO ASPEN 07-2016</c:v>
                </c:pt>
                <c:pt idx="617">
                  <c:v>Caja Plegable Oferta Cebion + Obsequio</c:v>
                </c:pt>
                <c:pt idx="618">
                  <c:v>Caja Plegadiza Z- Bec Granulado + Vaso 02-2014</c:v>
                </c:pt>
                <c:pt idx="619">
                  <c:v>Caja werfen Tipo A</c:v>
                </c:pt>
                <c:pt idx="620">
                  <c:v>Caja werfen Tipo C</c:v>
                </c:pt>
                <c:pt idx="621">
                  <c:v>CAMA DE SELLADO X 12 CAVIDADES PARA PESTAÑINAS</c:v>
                </c:pt>
                <c:pt idx="622">
                  <c:v>Canastas Desmontables</c:v>
                </c:pt>
                <c:pt idx="623">
                  <c:v>CARPA PROTECTORA MERCANCIA</c:v>
                </c:pt>
                <c:pt idx="624">
                  <c:v>CELOFAN DE 25 MICRAS DE 18.5 CM * 24.5 CM</c:v>
                </c:pt>
                <c:pt idx="625">
                  <c:v>CELOFAN DE 25 MICRAS DE 20 X 30 cm</c:v>
                </c:pt>
                <c:pt idx="626">
                  <c:v>CINTA CERA OUT</c:v>
                </c:pt>
                <c:pt idx="627">
                  <c:v>Cinta de empaque de 2" x 100 mts</c:v>
                </c:pt>
                <c:pt idx="628">
                  <c:v>Cinta de papel de 3¨x 45 m</c:v>
                </c:pt>
                <c:pt idx="629">
                  <c:v>CINTA LOGO CARESTREAM</c:v>
                </c:pt>
                <c:pt idx="630">
                  <c:v>CINTA LOGO CONVATEC</c:v>
                </c:pt>
                <c:pt idx="631">
                  <c:v>COLLARIN Z-BEC ADVANCE X 7TAB NF SIN MG 07-2017</c:v>
                </c:pt>
                <c:pt idx="632">
                  <c:v>CORRUGADA LECHE DE MAGNESIA  120ML x 40UNDS ORIGEN 08-2016</c:v>
                </c:pt>
                <c:pt idx="633">
                  <c:v>Corrugado Especial60X27X27</c:v>
                </c:pt>
                <c:pt idx="634">
                  <c:v>Corrugado Merck 2408</c:v>
                </c:pt>
                <c:pt idx="635">
                  <c:v>Corrugado Merz 10x12x15</c:v>
                </c:pt>
                <c:pt idx="636">
                  <c:v>Disp. Centrum Gender Women 120 Duo Pack 07-2018</c:v>
                </c:pt>
                <c:pt idx="637">
                  <c:v>Dispensador industrial de cinta</c:v>
                </c:pt>
                <c:pt idx="638">
                  <c:v>Dispensadora Today Surtido Droguerias x24 12-2011</c:v>
                </c:pt>
                <c:pt idx="639">
                  <c:v>DISPLAY SUTURAS-MENTOR J&amp;J</c:v>
                </c:pt>
                <c:pt idx="640">
                  <c:v>Esm- cte 1f r *3000 -80*40</c:v>
                </c:pt>
                <c:pt idx="641">
                  <c:v>Espátula pequeña  metálica con mango de plástico</c:v>
                </c:pt>
                <c:pt idx="642">
                  <c:v>Esquinero para paletizar - Pfizer</c:v>
                </c:pt>
                <c:pt idx="643">
                  <c:v>ETIQUETA 175 x 75 Negra con adhesivo de Seguridad.</c:v>
                </c:pt>
                <c:pt idx="644">
                  <c:v>Etiqueta 50X40 de Transferencia Térmica IMPRESA</c:v>
                </c:pt>
                <c:pt idx="645">
                  <c:v>Etiqueta 593000002277- Henkell</c:v>
                </c:pt>
                <c:pt idx="646">
                  <c:v>ETIQUETA 88*26</c:v>
                </c:pt>
                <c:pt idx="647">
                  <c:v>ETIQUETA AUTOADHESIVA RAPAMUNE 08-2014</c:v>
                </c:pt>
                <c:pt idx="648">
                  <c:v>ETIQUETA AZUL 06FK10B - ALERE</c:v>
                </c:pt>
                <c:pt idx="649">
                  <c:v>ETIQUETA CENTRUM ADULTO X 30TAB PERU  11-2014</c:v>
                </c:pt>
                <c:pt idx="650">
                  <c:v>ETIQUETA CENTRUM JUNIOR X 30 TAB PERU  11-2014</c:v>
                </c:pt>
                <c:pt idx="651">
                  <c:v>ETIQUETA CENTRUM SILVER +50 X 60 PERU</c:v>
                </c:pt>
                <c:pt idx="652">
                  <c:v>ETIQUETA CENTRUM SILVER X 30TAB PERU 11-2014</c:v>
                </c:pt>
                <c:pt idx="653">
                  <c:v>Etiqueta Corrugado en Mal Estado</c:v>
                </c:pt>
                <c:pt idx="654">
                  <c:v>Etiqueta de seguridad capas de 22 * 10</c:v>
                </c:pt>
                <c:pt idx="655">
                  <c:v>Etiqueta ISY-U411 - Alere</c:v>
                </c:pt>
                <c:pt idx="656">
                  <c:v>etiqueta Merck  impresa  vivera b aliv 2 PC</c:v>
                </c:pt>
                <c:pt idx="657">
                  <c:v>ETIQUETA TRANSFERENCIA BLANCO SIN IMPRESIÓN 80mm *80mm</c:v>
                </c:pt>
                <c:pt idx="658">
                  <c:v>ETIQUETA TRANSFERENCIA TERMICA 175 x 50 BLANCA</c:v>
                </c:pt>
                <c:pt idx="659">
                  <c:v>ETIQUETA URGENTE OVALADA COLOR VERDE SANOFI</c:v>
                </c:pt>
                <c:pt idx="660">
                  <c:v>ETIQUETA VOID</c:v>
                </c:pt>
                <c:pt idx="661">
                  <c:v>ETIQUETA ZAVEDOS IV 10 mg 02-2015</c:v>
                </c:pt>
                <c:pt idx="662">
                  <c:v>EXHIBIDOR  CENTRUM ADULTOS + TERMO</c:v>
                </c:pt>
                <c:pt idx="663">
                  <c:v>FUNDA CHAPSTICK FUSION MIX MEGA 12-2013</c:v>
                </c:pt>
                <c:pt idx="664">
                  <c:v>Funda de PVC 13*9</c:v>
                </c:pt>
                <c:pt idx="665">
                  <c:v>Funda PVC Lactacyd Probio 200 mL</c:v>
                </c:pt>
                <c:pt idx="666">
                  <c:v>GANCHERA CHAPSTNEWPLAST.24X20   02-2014</c:v>
                </c:pt>
                <c:pt idx="667">
                  <c:v>GANCHERA TODAY X4 SURTIDO 40X48 MCC 03-2016</c:v>
                </c:pt>
                <c:pt idx="668">
                  <c:v>Hojas de Documentacion tecnica de Acondicionamiento</c:v>
                </c:pt>
                <c:pt idx="669">
                  <c:v>HUACAL J&amp;J</c:v>
                </c:pt>
                <c:pt idx="670">
                  <c:v>Inserto para corrugado mead Johnson</c:v>
                </c:pt>
                <c:pt idx="671">
                  <c:v>INSERTO PRECEDEX 100MCG / 1ML -PFIZER SAS 11-2016</c:v>
                </c:pt>
                <c:pt idx="672">
                  <c:v>INSERTO TORISEL CDS  VERSION 22.0 NC 04-2017</c:v>
                </c:pt>
                <c:pt idx="673">
                  <c:v>Inserto Torisel Version 16.0    2014-05</c:v>
                </c:pt>
                <c:pt idx="674">
                  <c:v>INSERTO ZAVEDOS  CDS V. 6. 0  2014-06</c:v>
                </c:pt>
                <c:pt idx="675">
                  <c:v>Instructivo Espermicida 12-2011</c:v>
                </c:pt>
                <c:pt idx="676">
                  <c:v>Instructivo Lubricado 12-2011</c:v>
                </c:pt>
                <c:pt idx="677">
                  <c:v>Instructivo Punto G 12-2011</c:v>
                </c:pt>
                <c:pt idx="678">
                  <c:v>INSTRUCTIVO TODAY MUTUAL SENSATION ND 08-2017</c:v>
                </c:pt>
                <c:pt idx="679">
                  <c:v>Instructivo Triple Pleasure 12-2011</c:v>
                </c:pt>
                <c:pt idx="680">
                  <c:v>JARRA METÁLICA RECTA 2 LTR INSUMOS</c:v>
                </c:pt>
                <c:pt idx="681">
                  <c:v>LACTACYD  200mL X 2 FCOS 20% DESCUENTO</c:v>
                </c:pt>
                <c:pt idx="682">
                  <c:v>Lamina Duo pack</c:v>
                </c:pt>
                <c:pt idx="683">
                  <c:v>Muestras Material Impreso</c:v>
                </c:pt>
                <c:pt idx="684">
                  <c:v>NEVERA BLANCA</c:v>
                </c:pt>
                <c:pt idx="685">
                  <c:v>Nux Vomica - homaccord gotas 26*26- Heel</c:v>
                </c:pt>
                <c:pt idx="686">
                  <c:v>Papel Kraft 60grs (Farma)</c:v>
                </c:pt>
                <c:pt idx="687">
                  <c:v>PELICULA STRECHS CALIBRE 7</c:v>
                </c:pt>
                <c:pt idx="688">
                  <c:v>PLEG OLMETEC ANLO  40MG +5 MG  X 30TAB RENOV RS 03-2017</c:v>
                </c:pt>
                <c:pt idx="689">
                  <c:v>PLEG OLMETEC ANLO 40+5MG X 10TAB MM RENOV RS 03-2017</c:v>
                </c:pt>
                <c:pt idx="690">
                  <c:v>PLEGADIZA ADVIL CHILDREN X 12 TAB MASTIC  12-2014</c:v>
                </c:pt>
                <c:pt idx="691">
                  <c:v>PLEGADIZA ADVIL FEM X 20 - 4 BLISTER X 5 09-2017</c:v>
                </c:pt>
                <c:pt idx="692">
                  <c:v>PLEGADIZA ADVIL FEM X20 SIN METAL 03-2018</c:v>
                </c:pt>
                <c:pt idx="693">
                  <c:v>Plegadiza CALTRATE PAG. 60 LL.90   02-2014</c:v>
                </c:pt>
                <c:pt idx="694">
                  <c:v>PLEGADIZA CALTRATE PLUS PAG 60 LL 90 SIN NEW 11-2016</c:v>
                </c:pt>
                <c:pt idx="695">
                  <c:v>Plegadiza Caltrate Plus Pague 60 Lleve 90  Nuevo con 400 UI</c:v>
                </c:pt>
                <c:pt idx="696">
                  <c:v>PLEGADIZA CARDURAN XL 4MG X 10TAB MM 04-2017</c:v>
                </c:pt>
                <c:pt idx="697">
                  <c:v>PLEGADIZA CENTRUM ADULTOS 100+30   02-2014</c:v>
                </c:pt>
                <c:pt idx="698">
                  <c:v>PLEGADIZA CENTRUM JR X 30 PERU (DATOS CONTACTO PERU)05-15</c:v>
                </c:pt>
                <c:pt idx="699">
                  <c:v>PLEGADIZA CENTRUM SILVER +50 X 30 PERU</c:v>
                </c:pt>
                <c:pt idx="700">
                  <c:v>Plegadiza Centrum Silver 100 + 30 DSSC 07-2016</c:v>
                </c:pt>
                <c:pt idx="701">
                  <c:v>PLEGADIZA CENTRUM SILVER 100+30   02-2014</c:v>
                </c:pt>
                <c:pt idx="702">
                  <c:v>PLEGADIZA CENTRUM SILVER X 30 PERU(DAT CONTACT PERU)05- 2015</c:v>
                </c:pt>
                <c:pt idx="703">
                  <c:v>PLEGADIZA DRISTANCITO NF NIÑOS X 60TAB 02-2018</c:v>
                </c:pt>
                <c:pt idx="704">
                  <c:v>Plegadiza Exelageno</c:v>
                </c:pt>
                <c:pt idx="705">
                  <c:v>Plegadiza Exelmyo</c:v>
                </c:pt>
                <c:pt idx="706">
                  <c:v>PLEGADIZA EXHIBIDORA CHAPSTICK X 4 LOGO ACTUAL 09-2018</c:v>
                </c:pt>
                <c:pt idx="707">
                  <c:v>PLEGADIZA INSPRA 50 MG X 10 MM  01-2015</c:v>
                </c:pt>
                <c:pt idx="708">
                  <c:v>PLEGADIZA LIPITOR 20MG X 7 TAB MM 03-2016</c:v>
                </c:pt>
                <c:pt idx="709">
                  <c:v>PLEGADIZA MAREOL X 84TAB SAS SIN ME  12-2016</c:v>
                </c:pt>
                <c:pt idx="710">
                  <c:v>PLEGADIZA OLMETEC 40MG X 10TAB MM 11-2016</c:v>
                </c:pt>
                <c:pt idx="711">
                  <c:v>PLEGADIZA OLMETEC 40MG X 30TAB RENOV REG  07-2016</c:v>
                </c:pt>
                <c:pt idx="712">
                  <c:v>PLEGADIZA OLMETEC ANLO 20MG+5MG X 30TAB 04-2016</c:v>
                </c:pt>
                <c:pt idx="713">
                  <c:v>PLEGADIZA OLMETEC ANLO 40+5MG X 30TAB 08-2016</c:v>
                </c:pt>
                <c:pt idx="714">
                  <c:v>PLEGADIZA OLMETEC HCT 20/12.5MG X 30TAB  04-2016</c:v>
                </c:pt>
                <c:pt idx="715">
                  <c:v>PLEGADIZA TAHITI PAGUE 12 LLEVE 18 04-2013</c:v>
                </c:pt>
                <c:pt idx="716">
                  <c:v>Plegadiza Tahiti x 18 Condones</c:v>
                </c:pt>
                <c:pt idx="717">
                  <c:v>PLEGADIZA TAZOCIN 4,5GR  X 12 VIALES</c:v>
                </c:pt>
                <c:pt idx="718">
                  <c:v>PLEGADIZAS GESTAGENO  200 mg  MUESTRA MEDICA</c:v>
                </c:pt>
                <c:pt idx="719">
                  <c:v>PORTABLISTER ADVIL ULTRA X 4   2014-10</c:v>
                </c:pt>
                <c:pt idx="720">
                  <c:v>Portasobre  Hot Sensation 04-2013</c:v>
                </c:pt>
                <c:pt idx="721">
                  <c:v>Portasobre Advil Gripa Multi  x 4</c:v>
                </c:pt>
                <c:pt idx="722">
                  <c:v>Portasobre Lubricado x1 12-2011</c:v>
                </c:pt>
                <c:pt idx="723">
                  <c:v>Portasobre Today  Long Action 03-2014</c:v>
                </c:pt>
                <c:pt idx="724">
                  <c:v>PORTASOBRE TODAY TRIPLE PLEASURE X 1CONDON ND VENTANA 07-207</c:v>
                </c:pt>
                <c:pt idx="725">
                  <c:v>RISTRA ADVIL+DRISTAN ELI EAN 11-2016</c:v>
                </c:pt>
                <c:pt idx="726">
                  <c:v>RISTRA ADVIL-DRISTAN  09-2014</c:v>
                </c:pt>
                <c:pt idx="727">
                  <c:v>RISTRA ADVIL-DRISTAN SP 07-2016</c:v>
                </c:pt>
                <c:pt idx="728">
                  <c:v>Ristra de Rhinosaline</c:v>
                </c:pt>
                <c:pt idx="729">
                  <c:v>Rollo termoencogible 5 capas 22" x 15 micras</c:v>
                </c:pt>
                <c:pt idx="730">
                  <c:v>rollo termoencogible 5 capas 22"x 25 micras</c:v>
                </c:pt>
                <c:pt idx="731">
                  <c:v>Rollo Termoencogible 5" capas  6" x 25 micras</c:v>
                </c:pt>
                <c:pt idx="732">
                  <c:v>ROLLO TERMOENCOGIBLE 6" X 15 MICRAS</c:v>
                </c:pt>
                <c:pt idx="733">
                  <c:v>Rollo termoencogible de 9"  x 15 micras</c:v>
                </c:pt>
                <c:pt idx="734">
                  <c:v>Separado interno BIB 1200g</c:v>
                </c:pt>
                <c:pt idx="735">
                  <c:v>Separador interno BIB Duopack</c:v>
                </c:pt>
                <c:pt idx="736">
                  <c:v>SERVICIO DE EMPAQUE BLISTER WINDOWS PARA PESTAÑINA MAXILASH</c:v>
                </c:pt>
                <c:pt idx="737">
                  <c:v>Sticker  2 x Precio Especial  06-2015</c:v>
                </c:pt>
                <c:pt idx="738">
                  <c:v>STICKER  GRATIS BOTILITO RUBBERMAID  05-2016</c:v>
                </c:pt>
                <c:pt idx="739">
                  <c:v>Sticker 108*63 buje pequeño.</c:v>
                </c:pt>
                <c:pt idx="740">
                  <c:v>STICKER ADHESIVO DE 30X20  VERDE FLUORECENTE</c:v>
                </c:pt>
                <c:pt idx="741">
                  <c:v>STICKER ADVIL GRIPA PRECIO ESPECIAL 09-2014</c:v>
                </c:pt>
                <c:pt idx="742">
                  <c:v>Sticker Caltrate Pague 60 Lleve 90   04-2015</c:v>
                </c:pt>
                <c:pt idx="743">
                  <c:v>STICKER CHAPSTICK DUO PACK PRECIO ESPECIAL 08-2016</c:v>
                </c:pt>
                <c:pt idx="744">
                  <c:v>Sticker de 100 X 50 naranja</c:v>
                </c:pt>
                <c:pt idx="745">
                  <c:v>Sticker fecha vencimiento 17mm*3mm</c:v>
                </c:pt>
                <c:pt idx="746">
                  <c:v>STICKER GELES EN CONGELACIÓN</c:v>
                </c:pt>
                <c:pt idx="747">
                  <c:v>STICKER GRATIS CALCULADORA 03-2016.</c:v>
                </c:pt>
                <c:pt idx="748">
                  <c:v>STICKER GRATIS TERMOMETRO 01-2014</c:v>
                </c:pt>
                <c:pt idx="749">
                  <c:v>Sticker Identificacion de Devoluciones - Boehringer</c:v>
                </c:pt>
                <c:pt idx="750">
                  <c:v>Sticker lactacyd Gratis 120 ml</c:v>
                </c:pt>
                <c:pt idx="751">
                  <c:v>Sticker laser 107.9mmx46.5mm</c:v>
                </c:pt>
                <c:pt idx="752">
                  <c:v>STICKER MAS CONTENIDO MEJOR PRECIO 90   05 2015</c:v>
                </c:pt>
                <c:pt idx="753">
                  <c:v>STICKER MEDICAMENTO ESENCIAL    02-2014</c:v>
                </c:pt>
                <c:pt idx="754">
                  <c:v>Sticker Pague 2 Lleve 3</c:v>
                </c:pt>
                <c:pt idx="755">
                  <c:v>STICKER PAGUE 3 LLEVE 4</c:v>
                </c:pt>
                <c:pt idx="756">
                  <c:v>STICKER PFIZER FARMA</c:v>
                </c:pt>
                <c:pt idx="757">
                  <c:v>Sticker redondo azul</c:v>
                </c:pt>
                <c:pt idx="758">
                  <c:v>Sticker Rotulo Control de Recargas de Hielo Seco</c:v>
                </c:pt>
                <c:pt idx="759">
                  <c:v>Sticker Rotulos de saldo- Exeltis</c:v>
                </c:pt>
                <c:pt idx="760">
                  <c:v>STICKER TODAY LLEVA AUDIFONOS 06-2015</c:v>
                </c:pt>
                <c:pt idx="761">
                  <c:v>TARJETA  CHAPSTICK FUSION MIX FRESA-BANA 12-2013</c:v>
                </c:pt>
                <c:pt idx="762">
                  <c:v>Tarjeta ChapStick  Menta  Mega Pequeña  02-2014</c:v>
                </c:pt>
                <c:pt idx="763">
                  <c:v>Tarjeta ChapStick  Menta  Regular Pequeña  02-2014</c:v>
                </c:pt>
                <c:pt idx="764">
                  <c:v>Tarjeta Chapstick 24 horas Regular</c:v>
                </c:pt>
                <c:pt idx="765">
                  <c:v>TARJETA CHAPSTICK CEREZA PEQUEÑA TERMO IMP ALT PERU 08-2017</c:v>
                </c:pt>
                <c:pt idx="766">
                  <c:v>TARJETA CHAPSTICK FRESA MEGABLISTER GRANDE (DATCONT PER)5-15</c:v>
                </c:pt>
                <c:pt idx="767">
                  <c:v>Tarjeta Chapstick Hidratación Total Mega Grande 08-2013</c:v>
                </c:pt>
                <c:pt idx="768">
                  <c:v>Tarjeta Chapstick Hidratación Total peq. Mega. R.flash 05-15</c:v>
                </c:pt>
                <c:pt idx="769">
                  <c:v>Tarjeta Chapstick Hidratación Total Reg. Pequeña  08-2013</c:v>
                </c:pt>
                <c:pt idx="770">
                  <c:v>TARJETA CHAPSTICK HIDRATACION TOTAL+CEREZA DUO PACK 02-2016</c:v>
                </c:pt>
                <c:pt idx="771">
                  <c:v>Tarjeta Chapstick Manzana Verde SPF 12  Mega Pequeña 11-2013</c:v>
                </c:pt>
                <c:pt idx="772">
                  <c:v>TARJETA CHAPSTICK MEDICADA GRANDE CHILE</c:v>
                </c:pt>
                <c:pt idx="773">
                  <c:v>tarjeta chapstick medicado doble</c:v>
                </c:pt>
                <c:pt idx="774">
                  <c:v>TARJETA CHAPSTICK MEDICADO X 4 PRICE SMART 11-2016</c:v>
                </c:pt>
                <c:pt idx="775">
                  <c:v>TARJETA CHAPSTICK MEGA TRIPACK CEREZA+FRESA GTIS MENTA 04-2</c:v>
                </c:pt>
                <c:pt idx="776">
                  <c:v>TARJETA CHAPSTICK MEN MEGA 01-2018</c:v>
                </c:pt>
                <c:pt idx="777">
                  <c:v>Tarjeta Electrosellado Chapstick Tutti Frutti Grande</c:v>
                </c:pt>
                <c:pt idx="778">
                  <c:v>TARJETA TODAY MIX LUBRICADO+TRIPLE +MUTUAL X 6UNDS 03-2017</c:v>
                </c:pt>
                <c:pt idx="779">
                  <c:v>TARJETA TODAY TIENDAS</c:v>
                </c:pt>
                <c:pt idx="780">
                  <c:v>TARJETA TODAY TRIPLE PLEASURE X 3</c:v>
                </c:pt>
                <c:pt idx="781">
                  <c:v>TARJETA TODAY TRIPLE PLEASURE X 6</c:v>
                </c:pt>
                <c:pt idx="782">
                  <c:v>Today Individual Hot Sensation revisión 2</c:v>
                </c:pt>
                <c:pt idx="783">
                  <c:v>TROQUEL EN BAQUELITA</c:v>
                </c:pt>
                <c:pt idx="784">
                  <c:v>VALIDATE Sticker de Pruebas Móviles</c:v>
                </c:pt>
                <c:pt idx="785">
                  <c:v>1155989909 - Inseto Abon Multidrogas</c:v>
                </c:pt>
                <c:pt idx="786">
                  <c:v>1155991902 -Prueba embarazo en un solo paso para placa</c:v>
                </c:pt>
                <c:pt idx="787">
                  <c:v>1155994504 -Abon prueba ultra rápida Sifilis en placa</c:v>
                </c:pt>
                <c:pt idx="788">
                  <c:v>2 CENTRUM ADULTOS X 30 GRATIS CENTRUM SILVER</c:v>
                </c:pt>
                <c:pt idx="789">
                  <c:v>aditivo tecnico 5191</c:v>
                </c:pt>
                <c:pt idx="790">
                  <c:v>Aditivo tecnico mek litro 9100</c:v>
                </c:pt>
                <c:pt idx="791">
                  <c:v>Aplicadores - Insumos Open Pack</c:v>
                </c:pt>
                <c:pt idx="792">
                  <c:v>Banda de seguridad 132.5+/-1mm  alto cerrado 60+/-2mm</c:v>
                </c:pt>
                <c:pt idx="793">
                  <c:v>BANDA PROMOCIONAL IMEDEEN TIME PERFECTION 02-2015</c:v>
                </c:pt>
                <c:pt idx="794">
                  <c:v>BANDAS ELASTICAS PARA CORRUGADO</c:v>
                </c:pt>
                <c:pt idx="795">
                  <c:v>Bandeja Duopack Nutramigen LLG</c:v>
                </c:pt>
                <c:pt idx="796">
                  <c:v>Bandeja x 800g Price Smart</c:v>
                </c:pt>
                <c:pt idx="797">
                  <c:v>BANDEJAS DE SELLADO PARA ADVIL NOCHE</c:v>
                </c:pt>
                <c:pt idx="798">
                  <c:v>Barra logística</c:v>
                </c:pt>
                <c:pt idx="799">
                  <c:v>Bolsa  Material AH 60 cm x 70</c:v>
                </c:pt>
                <c:pt idx="800">
                  <c:v>Bolsa blanca para empaque de gel 24 cm x 15 cm</c:v>
                </c:pt>
                <c:pt idx="801">
                  <c:v>BOLSA CHAPSTICK  + MINI SHARPIE REGULAR  07-2015</c:v>
                </c:pt>
                <c:pt idx="802">
                  <c:v>BOLSA CIERRE HERMETICO 18 X 22 - ALCON</c:v>
                </c:pt>
                <c:pt idx="803">
                  <c:v>Bolsa Material Termoencogible De 12*21 Cm Cal 15</c:v>
                </c:pt>
                <c:pt idx="804">
                  <c:v>Bolsa plástica de mensajería de 18cm x 25 cm + 4 cm.</c:v>
                </c:pt>
                <c:pt idx="805">
                  <c:v>Bolsa Plastica Facturas CF 25x40</c:v>
                </c:pt>
                <c:pt idx="806">
                  <c:v>Bolsa Polietileno 27,5 cm * 14 cm</c:v>
                </c:pt>
                <c:pt idx="807">
                  <c:v>BOLSA TERMOENCOGIBLE   200*130</c:v>
                </c:pt>
                <c:pt idx="808">
                  <c:v>Bolsa termoencogible  14 X 28</c:v>
                </c:pt>
                <c:pt idx="809">
                  <c:v>BOLSA TERMOENCOGIBLE  200*130</c:v>
                </c:pt>
                <c:pt idx="810">
                  <c:v>BOLSA TERMOENCOGIBLE 250*240</c:v>
                </c:pt>
                <c:pt idx="811">
                  <c:v>BOLSA TERMOENCOGIBLE 250*300</c:v>
                </c:pt>
                <c:pt idx="812">
                  <c:v>BOLSA TERMOENCOGIBLE 250*90</c:v>
                </c:pt>
                <c:pt idx="813">
                  <c:v>BOLSA TERMOENCOGIBLE 350*360</c:v>
                </c:pt>
                <c:pt idx="814">
                  <c:v>Bolsa transparente 10X16 0,70 micras  SUMIND</c:v>
                </c:pt>
                <c:pt idx="815">
                  <c:v>BOLSA TRANSPARENTE 30*50 CALIBRE 2</c:v>
                </c:pt>
                <c:pt idx="816">
                  <c:v>Bolsa transparente 8X12 0,70  SUMIND</c:v>
                </c:pt>
                <c:pt idx="817">
                  <c:v>Bolsas Poliolefina termoencogible 12*30*30</c:v>
                </c:pt>
                <c:pt idx="818">
                  <c:v>Bolsas Poliolefina termoencogible 8*20*13</c:v>
                </c:pt>
                <c:pt idx="819">
                  <c:v>BURBUJA ADVIL PM X 10 MM LUNA</c:v>
                </c:pt>
                <c:pt idx="820">
                  <c:v>Burbuja Bic Confort 3   Acqua PRUEBA PILOTO</c:v>
                </c:pt>
                <c:pt idx="821">
                  <c:v>BURBUJA CHAPSTICK + LLAVERO GRANDE 07-2016</c:v>
                </c:pt>
                <c:pt idx="822">
                  <c:v>BURBUJA CHAPSTICK COLORS X 1 MEGA 05-2018</c:v>
                </c:pt>
                <c:pt idx="823">
                  <c:v>BURBUJA CHAPSTICK COLORS X 1 REGULAR 05-2018</c:v>
                </c:pt>
                <c:pt idx="824">
                  <c:v>Burbuja Lip Max</c:v>
                </c:pt>
                <c:pt idx="825">
                  <c:v>Burbuja maxilash nueva presentación</c:v>
                </c:pt>
                <c:pt idx="826">
                  <c:v>Burbuja Today x 3  PILOTO PULPO EN PVC</c:v>
                </c:pt>
                <c:pt idx="827">
                  <c:v>Burbujas dulcolax gotas</c:v>
                </c:pt>
                <c:pt idx="828">
                  <c:v>Burbujas Pet Antiblock calibre 12 para Desapilado automático</c:v>
                </c:pt>
                <c:pt idx="829">
                  <c:v>Caja  J &amp; J  No 1</c:v>
                </c:pt>
                <c:pt idx="830">
                  <c:v>Caja  J &amp; J  No 4</c:v>
                </c:pt>
                <c:pt idx="831">
                  <c:v>Caja  J &amp; J  No 5</c:v>
                </c:pt>
                <c:pt idx="832">
                  <c:v>Caja  Plegadiza Imedeen Classic Día de la Madre. 02-2014</c:v>
                </c:pt>
                <c:pt idx="833">
                  <c:v>Caja B-6 ABBOTT</c:v>
                </c:pt>
                <c:pt idx="834">
                  <c:v>CAJA COFRE MEDIANA VISIÓN CARE.</c:v>
                </c:pt>
                <c:pt idx="835">
                  <c:v>CAJA COFRE PEQUEÑO TROQ VISION CARE</c:v>
                </c:pt>
                <c:pt idx="836">
                  <c:v>CAJA CORRUGADA 0.25* 0.25* 0.25  SUMIND</c:v>
                </c:pt>
                <c:pt idx="837">
                  <c:v>CAJA CORRUGADA 41x27x26 SUMIND</c:v>
                </c:pt>
                <c:pt idx="838">
                  <c:v>CAJA CORRUGADA ADVIL GRAGEAS X 60 TAB</c:v>
                </c:pt>
                <c:pt idx="839">
                  <c:v>Caja Corrugada Afrisal + Aspirina x 3 unds</c:v>
                </c:pt>
                <c:pt idx="840">
                  <c:v>CAJA CORRUGADA ASPEN 400GR X 12UND INS 12-2018</c:v>
                </c:pt>
                <c:pt idx="841">
                  <c:v>CAJA CORRUGADA ASPEN MASTER X 8 UNDS  06-2016</c:v>
                </c:pt>
                <c:pt idx="842">
                  <c:v>Caja Corrugada Centrum Women/ Men 120tab x 24und 11-2018</c:v>
                </c:pt>
                <c:pt idx="843">
                  <c:v>Caja Corrugada Dristancito x 60tab  07-2017</c:v>
                </c:pt>
                <c:pt idx="844">
                  <c:v>CAJA CORRUGADA FISHER CUARTO FRIO</c:v>
                </c:pt>
                <c:pt idx="845">
                  <c:v>CAJA CORRUGADA LECHE DE MAGNESIA PHILLIPS X 120 ML 12-2015</c:v>
                </c:pt>
                <c:pt idx="846">
                  <c:v>CAJA CORRUGADA MASTER ASPEN X2 BANDEJAS</c:v>
                </c:pt>
                <c:pt idx="847">
                  <c:v>CAJA CORRUGADA MEDIANA "CONVATEC"</c:v>
                </c:pt>
                <c:pt idx="848">
                  <c:v>CAJA CORRUGADA NUTRICIONAL ASPEN 400GR X24 UNDS ORIGEN 02-16</c:v>
                </c:pt>
                <c:pt idx="849">
                  <c:v>CAJA CORRUGADA PDQ ADVIL 03-2014</c:v>
                </c:pt>
                <c:pt idx="850">
                  <c:v>Caja Corrugada Promo Progress  900  +   Vajilla</c:v>
                </c:pt>
                <c:pt idx="851">
                  <c:v>CAJA CORRUGADA PROMOCIONAL ASPEN X 6 UNDS</c:v>
                </c:pt>
                <c:pt idx="852">
                  <c:v>CAJA CORRUGADA REDOXITOS 8 SOBRES X 12 UNDS CD 08-2018</c:v>
                </c:pt>
                <c:pt idx="853">
                  <c:v>CAJA CORRUGADA TAHITI 12X18</c:v>
                </c:pt>
                <c:pt idx="854">
                  <c:v>CAJA CORRUGADA TODAY 12UNDS PRICE SMART 10-2017</c:v>
                </c:pt>
                <c:pt idx="855">
                  <c:v>Caja Corrugada Today Surtido Droguerías x 12 unds 03-2017</c:v>
                </c:pt>
                <c:pt idx="856">
                  <c:v>CAJA CORRUGADA TODAY TIENDAS  12X24   04-2015</c:v>
                </c:pt>
                <c:pt idx="857">
                  <c:v>Caja Corrugada Today x 3  RC MS 07-2016</c:v>
                </c:pt>
                <c:pt idx="858">
                  <c:v>Caja dia del Amor y Amistad Time Perfection Imedeen 04-2014</c:v>
                </c:pt>
                <c:pt idx="859">
                  <c:v>Caja Grande - Alere</c:v>
                </c:pt>
                <c:pt idx="860">
                  <c:v>Caja Grande Nueva - Alere</c:v>
                </c:pt>
                <c:pt idx="861">
                  <c:v>Caja Mead Johnson 43 x 32 x 12.8 sin impresión</c:v>
                </c:pt>
                <c:pt idx="862">
                  <c:v>Caja Mediana Bajita - Alere</c:v>
                </c:pt>
                <c:pt idx="863">
                  <c:v>Caja Mediana Nueva  - Alere</c:v>
                </c:pt>
                <c:pt idx="864">
                  <c:v>Caja Navidad Time Perfetion  Imedeen 08-2013</c:v>
                </c:pt>
                <c:pt idx="865">
                  <c:v>Caja nevera pequeña</c:v>
                </c:pt>
                <c:pt idx="866">
                  <c:v>CAJA NUTRICIONAL 900GR X 6 UNDS ORIGEN-LOGO ASPEN 07-2016</c:v>
                </c:pt>
                <c:pt idx="867">
                  <c:v>CAJA NUTRICIONAL CHECK POINT 400GR X6 UNDS-LOGO ASPEN 07-201</c:v>
                </c:pt>
                <c:pt idx="868">
                  <c:v>Caja Pedialyte Abbott</c:v>
                </c:pt>
                <c:pt idx="869">
                  <c:v>CAJA PLEGADIZA CEBION 2 X 3 + GIFT</c:v>
                </c:pt>
                <c:pt idx="870">
                  <c:v>CAJA PLEGADIZA CENTRUM SILVER 2 X 100        07-2014</c:v>
                </c:pt>
                <c:pt idx="871">
                  <c:v>Caja plegadiza MOTRIN 400mg X10 Tab.   02-2014</c:v>
                </c:pt>
                <c:pt idx="872">
                  <c:v>CAJA PROMOCION 1080</c:v>
                </c:pt>
                <c:pt idx="873">
                  <c:v>CAJA REDOXITOS GRATIS LAMPARA X 6UNDS 09-2017</c:v>
                </c:pt>
                <c:pt idx="874">
                  <c:v>CAJA REDU FAT FATS + TE</c:v>
                </c:pt>
                <c:pt idx="875">
                  <c:v>CAJA x 12 TODAY CONDOMS 08-2018</c:v>
                </c:pt>
                <c:pt idx="876">
                  <c:v>cama de sellado con pines + electrodo especial</c:v>
                </c:pt>
                <c:pt idx="877">
                  <c:v>Capuchon para Cliente Sanofi</c:v>
                </c:pt>
                <c:pt idx="878">
                  <c:v>CARTUCHERA CEBION</c:v>
                </c:pt>
                <c:pt idx="879">
                  <c:v>Cebion Back 2 School</c:v>
                </c:pt>
                <c:pt idx="880">
                  <c:v>Chapstick  Medicado DUO Megablister Grande 2013-07</c:v>
                </c:pt>
                <c:pt idx="881">
                  <c:v>CHAPSTICK MEDICADO DUO 01-2013</c:v>
                </c:pt>
                <c:pt idx="882">
                  <c:v>Cinta  Gruesa - fondo Azul . Eveready</c:v>
                </c:pt>
                <c:pt idx="883">
                  <c:v>CINTA 3.5 X 360 C-I</c:v>
                </c:pt>
                <c:pt idx="884">
                  <c:v>Cinta Impresa - Astellas</c:v>
                </c:pt>
                <c:pt idx="885">
                  <c:v>CINTA INSPECCIONADO ASPEN 07-2014</c:v>
                </c:pt>
                <c:pt idx="886">
                  <c:v>CINTA LOGO FREEZE - FONDO ROJO</c:v>
                </c:pt>
                <c:pt idx="887">
                  <c:v>CINTA LOGO KODAK</c:v>
                </c:pt>
                <c:pt idx="888">
                  <c:v>CINTA MEAD JOHNSON PRODUCTOS/MATERIAL PARA DESTRUCCION</c:v>
                </c:pt>
                <c:pt idx="889">
                  <c:v>Cinta sato buje pequeño.</c:v>
                </c:pt>
                <c:pt idx="890">
                  <c:v>CODIGO DE RESERVORIO DE TINTA PARA DOMINIO</c:v>
                </c:pt>
                <c:pt idx="891">
                  <c:v>COLLARIN ADVIL CHILDREN X 28ML MM PFE 08-2016</c:v>
                </c:pt>
                <c:pt idx="892">
                  <c:v>COLLARIN CALTRATE 600+D 400UI X 7 TABS -SIN NUEVO</c:v>
                </c:pt>
                <c:pt idx="893">
                  <c:v>COLLARÍN Z-BEC ADVANCEX 7 TAB   02-2014</c:v>
                </c:pt>
                <c:pt idx="894">
                  <c:v>Colmena Extra Grande     SB 10 DE 32 x  27,5 x 90,5 cm.</c:v>
                </c:pt>
                <c:pt idx="895">
                  <c:v>Colmena Grande SB 09 DE 50 x  26,5 x 60 cm.</c:v>
                </c:pt>
                <c:pt idx="896">
                  <c:v>COLMENAS DE MADERA CASSETTES</c:v>
                </c:pt>
                <c:pt idx="897">
                  <c:v>Conjunto de Guias de 57,1 cm horizontal, 45,5 cm vertical, p</c:v>
                </c:pt>
                <c:pt idx="898">
                  <c:v>Corrugado  22cm*10cm*7cm</c:v>
                </c:pt>
                <c:pt idx="899">
                  <c:v>CORRUGADO 3M REFERENCIA CC-26</c:v>
                </c:pt>
                <c:pt idx="900">
                  <c:v>CORRUGADO 3M REFERENCIA CC-4</c:v>
                </c:pt>
                <c:pt idx="901">
                  <c:v>CORRUGADO 3M REFERENCIA CC-N6</c:v>
                </c:pt>
                <c:pt idx="902">
                  <c:v>CORRUGADO 3M REFERENCIA CC-R4</c:v>
                </c:pt>
                <c:pt idx="903">
                  <c:v>Corrugado Mediano Genzyme</c:v>
                </c:pt>
                <c:pt idx="904">
                  <c:v>corrugado mediano RB</c:v>
                </c:pt>
                <c:pt idx="905">
                  <c:v>CORRUGADO MERCK NACO</c:v>
                </c:pt>
                <c:pt idx="906">
                  <c:v>Corrugado mjn crayola 1800</c:v>
                </c:pt>
                <c:pt idx="907">
                  <c:v>Corrugado muestra N° 32844  para BIB 1800g promoción 2015</c:v>
                </c:pt>
                <c:pt idx="908">
                  <c:v>CORRUGADO NEUROBIEN MERCK</c:v>
                </c:pt>
                <c:pt idx="909">
                  <c:v>CORRUGADO NEVERA DE 14 LITROS</c:v>
                </c:pt>
                <c:pt idx="910">
                  <c:v>Corrugado oferta vaso 1800</c:v>
                </c:pt>
                <c:pt idx="911">
                  <c:v>CORRUGADO PARA FRACCIONADOS</c:v>
                </c:pt>
                <c:pt idx="912">
                  <c:v>Corrugado Precorte 1200g</c:v>
                </c:pt>
                <c:pt idx="913">
                  <c:v>Corrugado ristras Cebion</c:v>
                </c:pt>
                <c:pt idx="914">
                  <c:v>Cryovac De 8"</c:v>
                </c:pt>
                <c:pt idx="915">
                  <c:v>DISP. X 12 UNIDADES TODAY</c:v>
                </c:pt>
                <c:pt idx="916">
                  <c:v>DISP. X 6 UNIDADES TODAY</c:v>
                </c:pt>
                <c:pt idx="917">
                  <c:v>DISPENSADORA  KIT PROMO S26  MAMA 07-2013</c:v>
                </c:pt>
                <c:pt idx="918">
                  <c:v>Dispensadora Progress promocion  vajilla</c:v>
                </c:pt>
                <c:pt idx="919">
                  <c:v>DISPLAY  INGENIERÍA</c:v>
                </c:pt>
                <c:pt idx="920">
                  <c:v>DISPLAY TODAY X 24 OFERTA TRADICIONAL 01-2018</c:v>
                </c:pt>
                <c:pt idx="921">
                  <c:v>DOCUMENTACION TECNICA POSTFACTURACION FGL-AD01-03-05</c:v>
                </c:pt>
                <c:pt idx="922">
                  <c:v>Dummis de Bursaplex 15 und</c:v>
                </c:pt>
                <c:pt idx="923">
                  <c:v>Dummis de Bursaplex 25 und</c:v>
                </c:pt>
                <c:pt idx="924">
                  <c:v>ELABORACION DE ARTE INSERTO TORISEL</c:v>
                </c:pt>
                <c:pt idx="925">
                  <c:v>ELABORACION DE ARTE INSERTO ZAVEDOS</c:v>
                </c:pt>
                <c:pt idx="926">
                  <c:v>Electrodo de carga Cabezal</c:v>
                </c:pt>
                <c:pt idx="927">
                  <c:v>ELECTROSELLADO CHAPSTICK DUO PACK 08-2015</c:v>
                </c:pt>
                <c:pt idx="928">
                  <c:v>Engomado pestañina nueva presentaciónl</c:v>
                </c:pt>
                <c:pt idx="929">
                  <c:v>Esm- cte 3f R* 1400 32*25</c:v>
                </c:pt>
                <c:pt idx="930">
                  <c:v>Esticker impreso ofertas Lactacyd(kit viajero DELICATA)</c:v>
                </c:pt>
                <c:pt idx="931">
                  <c:v>Esticker impreso ofertas Lactacyd(kit viajero FREZEE)</c:v>
                </c:pt>
                <c:pt idx="932">
                  <c:v>Esticker impreso ofertas Lactacyd(precio especial FREZEE)</c:v>
                </c:pt>
                <c:pt idx="933">
                  <c:v>ESTUCHE ARCALION 200 MUESTRA MEDICA - BIOPAS</c:v>
                </c:pt>
                <c:pt idx="934">
                  <c:v>ETIQUETA  DEVOLUCION CTS</c:v>
                </c:pt>
                <c:pt idx="935">
                  <c:v>Etiqueta 1275754 - Henkell</c:v>
                </c:pt>
                <c:pt idx="936">
                  <c:v>Etiqueta 32X25 Bond Adhesivo Corriente A 3 Filas Core 3 Pulg</c:v>
                </c:pt>
                <c:pt idx="937">
                  <c:v>ETIQUETA 40X40 DE TRANSFERENCIA BLACO</c:v>
                </c:pt>
                <c:pt idx="938">
                  <c:v>Etiqueta 593000002276- Henkell</c:v>
                </c:pt>
                <c:pt idx="939">
                  <c:v>ETIQUETA 60*60</c:v>
                </c:pt>
                <c:pt idx="940">
                  <c:v>ETIQUETA AUTOADHESIVA MILBOND</c:v>
                </c:pt>
                <c:pt idx="941">
                  <c:v>ETIQUETA CALIDAD MUESTRA DE RETENCION</c:v>
                </c:pt>
                <c:pt idx="942">
                  <c:v>ETIQUETA CALTRATE 600+D 400 UI x 30 PERU</c:v>
                </c:pt>
                <c:pt idx="943">
                  <c:v>ETIQUETA CALTRATE 600+D 400 UI x 60 PERU</c:v>
                </c:pt>
                <c:pt idx="944">
                  <c:v>ETIQUETA CALTRATE PLUS M X 30 PERU</c:v>
                </c:pt>
                <c:pt idx="945">
                  <c:v>-ETIQUETA CENTRUM ADULTOS X 100 PERU -RENOV  REG SAN  04-201</c:v>
                </c:pt>
                <c:pt idx="946">
                  <c:v>ETIQUETA CENTRUM NIÑOS X 30 PERU</c:v>
                </c:pt>
                <c:pt idx="947">
                  <c:v>ETIQUETA Centrum Silver X 100 Tab. Perú   02-2014</c:v>
                </c:pt>
                <c:pt idx="948">
                  <c:v>ETIQUETA Centrum Silver x 30 Tab. Perú   02-2014</c:v>
                </c:pt>
                <c:pt idx="949">
                  <c:v>ETIQUETA CENTRUMN ADULTO X 60TAB PERU  11-2014</c:v>
                </c:pt>
                <c:pt idx="950">
                  <c:v>Etiqueta Clientes TA Siemens</c:v>
                </c:pt>
                <c:pt idx="951">
                  <c:v>ETIQUETA CONTIENE FACTURA FONDO NARANJA - ALERE</c:v>
                </c:pt>
                <c:pt idx="952">
                  <c:v>Etiqueta cuarto frio</c:v>
                </c:pt>
                <c:pt idx="953">
                  <c:v>Etiqueta DMD-102 - Alere</c:v>
                </c:pt>
                <c:pt idx="954">
                  <c:v>Etiqueta DTC-102  - Alere</c:v>
                </c:pt>
                <c:pt idx="955">
                  <c:v>etiqueta es de 124 mm X 76mm label</c:v>
                </c:pt>
                <c:pt idx="956">
                  <c:v>Etiqueta Hold Genzyme</c:v>
                </c:pt>
                <c:pt idx="957">
                  <c:v>ETIQUETA LINCO-SPECTIN 880</c:v>
                </c:pt>
                <c:pt idx="958">
                  <c:v>Etiqueta medicamento esencial verde 4mm * 103mm</c:v>
                </c:pt>
                <c:pt idx="959">
                  <c:v>Etiqueta medicamento esencial verde 4mm * 34mm.</c:v>
                </c:pt>
                <c:pt idx="960">
                  <c:v>ETIQUETA OVALADA 40*25 COLOR AZUL</c:v>
                </c:pt>
                <c:pt idx="961">
                  <c:v>ETIQUETA OVALADA 40*25 COLOR ROJO</c:v>
                </c:pt>
                <c:pt idx="962">
                  <c:v>Etiqueta Ovalada de 25 x 40 Color Naranja</c:v>
                </c:pt>
                <c:pt idx="963">
                  <c:v>Etiqueta Ovalada de 30 x 42 transparente - Open pack</c:v>
                </c:pt>
                <c:pt idx="964">
                  <c:v>Etiqueta ovalada de 60x 33 Color verde</c:v>
                </c:pt>
                <c:pt idx="965">
                  <c:v>ETIQUETA POLIESTER PLATA MATE SIN IMPRESIÓN, 80*40</c:v>
                </c:pt>
                <c:pt idx="966">
                  <c:v>ETIQUETA RECHAZADO ASPEN 07-2014</c:v>
                </c:pt>
                <c:pt idx="967">
                  <c:v>ETIQUETA TAZOCIN 4,5GR X 1 VIAL</c:v>
                </c:pt>
                <c:pt idx="968">
                  <c:v>Etiqueta termica 32X15 - Alere</c:v>
                </c:pt>
                <c:pt idx="969">
                  <c:v>Etiqueta transferencia termica 100X80  - Alere</c:v>
                </c:pt>
                <c:pt idx="970">
                  <c:v>Etiqueta transferencia termica 30 * 15</c:v>
                </c:pt>
                <c:pt idx="971">
                  <c:v>ETIQUETA TRANSFERENCIA TERMICA 3M 108*63 NARANJA</c:v>
                </c:pt>
                <c:pt idx="972">
                  <c:v>ETIQUETA TT65 FONDO COLORES PFIZER</c:v>
                </c:pt>
                <c:pt idx="973">
                  <c:v>ETIQUETA VANCOMICINA 500MG VIAL LOCAL HOSPIRA 05-2017</c:v>
                </c:pt>
                <c:pt idx="974">
                  <c:v>ETIQUETA VANCOMICINA I.V. 500MGH AMPOLLA 11-2016</c:v>
                </c:pt>
                <c:pt idx="975">
                  <c:v>ETIQUETA ZITROMAX 2G FRASCO  08-2015</c:v>
                </c:pt>
                <c:pt idx="976">
                  <c:v>ETIQUETA ZYVOXID 600mg tab 05-2014</c:v>
                </c:pt>
                <c:pt idx="977">
                  <c:v>ETIQUETAS 6.0 X 3.9CM  EN TRANSFERENCIA TERMICA.</c:v>
                </c:pt>
                <c:pt idx="978">
                  <c:v>Etiquetas poliester Plata Pfizer</c:v>
                </c:pt>
                <c:pt idx="979">
                  <c:v>ExelVit 1 Comercial x 28 caps</c:v>
                </c:pt>
                <c:pt idx="980">
                  <c:v>Exhibidor Chapstick Price Smart x  48unds 10-2018</c:v>
                </c:pt>
                <c:pt idx="981">
                  <c:v>Exhibidor Today Price Smart x 24unds 10-2018</c:v>
                </c:pt>
                <c:pt idx="982">
                  <c:v>FORMATO ANEXAR ROT. LINEA LIMPIA Y LINEA  USO FGL-AD01-07-02</c:v>
                </c:pt>
                <c:pt idx="983">
                  <c:v>FORMATO IDENTIFICACIÓN ESTIBA DISP. EN ALMACENAMIENTO</c:v>
                </c:pt>
                <c:pt idx="984">
                  <c:v>FUNDA CHAPSTICK COLOR MEGA X 6 UNDS 06-2018</c:v>
                </c:pt>
                <c:pt idx="985">
                  <c:v>FUNDA CHAPSTICK MEGABLISTER X 12</c:v>
                </c:pt>
                <c:pt idx="986">
                  <c:v>FUNDA CHAPSTICK TRIPACK MEGA X 6 UNDS 06-2018</c:v>
                </c:pt>
                <c:pt idx="987">
                  <c:v>FUNDA LECHE MAGNESIA 120ML X 8UND 03-2017</c:v>
                </c:pt>
                <c:pt idx="988">
                  <c:v>Funda PVC Lactacyd Probio 250 mL</c:v>
                </c:pt>
                <c:pt idx="989">
                  <c:v>FUNDO CHAPSTICK X 12 UNIDADES</c:v>
                </c:pt>
                <c:pt idx="990">
                  <c:v>GANCHERA CHAPSTICK  ND 04-2016</c:v>
                </c:pt>
                <c:pt idx="991">
                  <c:v>GANCHERA TODAY X 3 SURTIDO 20 X 24</c:v>
                </c:pt>
                <c:pt idx="992">
                  <c:v>GANCHERA TODAY X3 SURTIDO 40 X 48  03-2014</c:v>
                </c:pt>
                <c:pt idx="993">
                  <c:v>Heel NERVOHEEL N ( TABLETAS ), Codigo heel   NERT</c:v>
                </c:pt>
                <c:pt idx="994">
                  <c:v>INSERTO CAMPTOSAR 100MG/5ML SOL INY X 1 FRASCO 06-2017</c:v>
                </c:pt>
                <c:pt idx="995">
                  <c:v>INSERTO CAVERJECT</c:v>
                </c:pt>
                <c:pt idx="996">
                  <c:v>INSERTO EPAMIN XR 100MG CAP 10-2017</c:v>
                </c:pt>
                <c:pt idx="997">
                  <c:v>INSERTO LIPITOR 20MG X 30TAB 08-2016</c:v>
                </c:pt>
                <c:pt idx="998">
                  <c:v>INSERTO PRECEDEX 100MCG / 1ML 09-2016</c:v>
                </c:pt>
                <c:pt idx="999">
                  <c:v>INSERTO RAPAMUNE V.40 01-2018</c:v>
                </c:pt>
                <c:pt idx="1000">
                  <c:v>INSERTO TAXESPIRA (DOCETAXEL) 20mg/2mL 11-2017</c:v>
                </c:pt>
                <c:pt idx="1001">
                  <c:v>INSERTO TAXESPIRA 20MG/2ML CAMBIO TITULAR 08-2018</c:v>
                </c:pt>
                <c:pt idx="1002">
                  <c:v>INSERTO TAZOCIN 4,5 GR.</c:v>
                </c:pt>
                <c:pt idx="1003">
                  <c:v>Inserto Today Mutual Sensation   06-2015</c:v>
                </c:pt>
                <c:pt idx="1004">
                  <c:v>INSERTO TORISEL   CDS V 20.0    02-2015</c:v>
                </c:pt>
                <c:pt idx="1005">
                  <c:v>INSERTO TYGACIL 50MG/VIAL  02-2016</c:v>
                </c:pt>
                <c:pt idx="1006">
                  <c:v>Instructivo Sin Lubricar 12-2011</c:v>
                </c:pt>
                <c:pt idx="1007">
                  <c:v>INSTRUCTIVO TODAY LONG ACTION</c:v>
                </c:pt>
                <c:pt idx="1008">
                  <c:v>INSTRUCTIVO TODAY LUBRICADO (C. IMP A PFE Y REN) 05-2015</c:v>
                </c:pt>
                <c:pt idx="1009">
                  <c:v>INSTRUCTIVO TODAY SENSITIVO (C. IMP A PFE Y REN) 05-2015</c:v>
                </c:pt>
                <c:pt idx="1010">
                  <c:v>Jeringas - Insumos Open Pack</c:v>
                </c:pt>
                <c:pt idx="1011">
                  <c:v>Kilo de material termoencogible 5 capas calibre 2.5</c:v>
                </c:pt>
                <c:pt idx="1012">
                  <c:v>LACADO DE TARJETA PARA BLISTER ADVIL NOCHE</c:v>
                </c:pt>
                <c:pt idx="1013">
                  <c:v>Lamina de icopor de 3 litros</c:v>
                </c:pt>
                <c:pt idx="1014">
                  <c:v>Lamina frontal</c:v>
                </c:pt>
                <c:pt idx="1015">
                  <c:v>Laminas para exportaciones - Distribución Pfizer</c:v>
                </c:pt>
                <c:pt idx="1016">
                  <c:v>material delaminable White 30*15</c:v>
                </c:pt>
                <c:pt idx="1017">
                  <c:v>material delaminable White 50*25</c:v>
                </c:pt>
                <c:pt idx="1018">
                  <c:v>MODIFICACION PRODUCCION CANTAG 900 GR</c:v>
                </c:pt>
                <c:pt idx="1019">
                  <c:v>Molde complemento 48 cavidades en Dura aluminio mecanizado</c:v>
                </c:pt>
                <c:pt idx="1020">
                  <c:v>MOLDE GANCHERA TODAY  40 X 48</c:v>
                </c:pt>
                <c:pt idx="1021">
                  <c:v>MOLDE PRUEBAS PILOTO PULPO</c:v>
                </c:pt>
                <c:pt idx="1022">
                  <c:v>MOLDE Y TROQUEL PARA BURBUJA DULCOLAX PERLAS</c:v>
                </c:pt>
                <c:pt idx="1023">
                  <c:v>MOLDE Y TROQUEL PARA BURBUJA MAXILASH</c:v>
                </c:pt>
                <c:pt idx="1024">
                  <c:v>MOLDE, TROQUEL  Y BANDEJAS DE SELLADO CHAPSTICK FUSION MIX</c:v>
                </c:pt>
                <c:pt idx="1025">
                  <c:v>MUESTRAS DE BURBUJA PARA TERMOSELLADORA PULPO</c:v>
                </c:pt>
                <c:pt idx="1026">
                  <c:v>MUESTRAS DE TESTIGOS FOTOGRAFICOS  FGL-AD01-08-02</c:v>
                </c:pt>
                <c:pt idx="1027">
                  <c:v>MUESTRAS IMPRESAS PLEGADIZAS CENTRUM ADULTOS 06-2014</c:v>
                </c:pt>
                <c:pt idx="1028">
                  <c:v>NEVERA 7 LTS</c:v>
                </c:pt>
                <c:pt idx="1029">
                  <c:v>NEVERA 9 LTS</c:v>
                </c:pt>
                <c:pt idx="1030">
                  <c:v>NIDO  PLEGADIZA  Z-BEC+VASO 08-2014</c:v>
                </c:pt>
                <c:pt idx="1031">
                  <c:v>Nido Exhibidor Chapstick PriceSmart x 48unds 12-2018</c:v>
                </c:pt>
                <c:pt idx="1032">
                  <c:v>Nux Vomica - homaccord gotas - 31*8 - Heel</c:v>
                </c:pt>
                <c:pt idx="1033">
                  <c:v>Oferta especial pague 1 y lleve 2 cebion</c:v>
                </c:pt>
                <c:pt idx="1034">
                  <c:v>OLMETEC 20 mg x 10 MM 02-2015</c:v>
                </c:pt>
                <c:pt idx="1035">
                  <c:v>OLMETEC 40 mg x 10 MM   02-2015</c:v>
                </c:pt>
                <c:pt idx="1036">
                  <c:v>OLMETEC ANLO 20mg + 5mg MM    02-2015</c:v>
                </c:pt>
                <c:pt idx="1037">
                  <c:v>OLMETEC HCT  20/12.5mg x 10 MM    02-2015</c:v>
                </c:pt>
                <c:pt idx="1038">
                  <c:v>OLMETEC HCT 40/12.5mg  MM   02-2015</c:v>
                </c:pt>
                <c:pt idx="1039">
                  <c:v>PANTONE METALLICS GP 1507</c:v>
                </c:pt>
                <c:pt idx="1040">
                  <c:v>Papel carta</c:v>
                </c:pt>
                <c:pt idx="1041">
                  <c:v>PDQ CHAPSTICK -TODAY</c:v>
                </c:pt>
                <c:pt idx="1042">
                  <c:v>PDQ MINI CHAPSTICK-TODAY</c:v>
                </c:pt>
                <c:pt idx="1043">
                  <c:v>PLACEBOS PARA PRUEBAS CADENA DE FRIO</c:v>
                </c:pt>
                <c:pt idx="1044">
                  <c:v>Plantilla en Teflón Today x 3 en 0.03"</c:v>
                </c:pt>
                <c:pt idx="1045">
                  <c:v>PLEG DISPENSADORA TODAY SURTIDO DROGUERIAS X 24 ND 07-2017</c:v>
                </c:pt>
                <c:pt idx="1046">
                  <c:v>PLEG OLMETEC 20MG X 10TAB MM RENOV REG SAN 09-2017</c:v>
                </c:pt>
                <c:pt idx="1047">
                  <c:v>PLEG OLMETEC 40MG X 10TAB MM RENOV REG SAN 09-2017</c:v>
                </c:pt>
                <c:pt idx="1048">
                  <c:v>PLEG OLMETEC ANLO 20+5MG X 10TAB MM RENOV RS 03-2017</c:v>
                </c:pt>
                <c:pt idx="1049">
                  <c:v>PLEG OLMETEC ANLO 40+10MG X 10TAB MM RENOV RS 03-2017</c:v>
                </c:pt>
                <c:pt idx="1050">
                  <c:v>Plegadiza 80mg x 7 tab MM 02-2017Lipitor</c:v>
                </c:pt>
                <c:pt idx="1051">
                  <c:v>PLEGADIZA ACCUPRIL 10MG  X 28 TAB 08-2015.</c:v>
                </c:pt>
                <c:pt idx="1052">
                  <c:v>PLEGADIZA ADVIL FAST GEL X 20+ X10 GTIS FAST GEL X10 04-2018</c:v>
                </c:pt>
                <c:pt idx="1053">
                  <c:v>PLEGADIZA ADVIL FEM X10 SIN METAL 03-2018</c:v>
                </c:pt>
                <c:pt idx="1054">
                  <c:v>PLEGADIZA ADVIL MAX X16+ X10 GTIS MAX x10 04-2018</c:v>
                </c:pt>
                <c:pt idx="1055">
                  <c:v>PLEGADIZA ALDACTONE 25MG X 10TAB MM 08-2016</c:v>
                </c:pt>
                <c:pt idx="1056">
                  <c:v>PLEGADIZA CALTRATE 600+D  PAG 60 LL 90 SIN NEW 11-2016</c:v>
                </c:pt>
                <c:pt idx="1057">
                  <c:v>PLEGADIZA CALTRATE 600+D 400 UI x 60 PERU</c:v>
                </c:pt>
                <c:pt idx="1058">
                  <c:v>Plegadiza CALTRATE PLUS PAG. 60 LL.90   02-2014</c:v>
                </c:pt>
                <c:pt idx="1059">
                  <c:v>PLEGADIZA CALTRATE PLUS PAGUE 60 LLEVE 90 NE 04-2018</c:v>
                </c:pt>
                <c:pt idx="1060">
                  <c:v>Plegadiza Carboplatino 450mg/45ml  11-2015</c:v>
                </c:pt>
                <c:pt idx="1061">
                  <c:v>Plegadiza Centrum 100+30  Adultos Mejor precio  07-2015</c:v>
                </c:pt>
                <c:pt idx="1062">
                  <c:v>Plegadiza Centrum 100+30 Silver pague 100 lleve 130  07-2015</c:v>
                </c:pt>
                <c:pt idx="1063">
                  <c:v>Plegadiza Centrum Adultos x 100 tab  Colombia 06-2016</c:v>
                </c:pt>
                <c:pt idx="1064">
                  <c:v>PLEGADIZA CENTRUM ADULTOS X 100TAB PERU  11-2014</c:v>
                </c:pt>
                <c:pt idx="1065">
                  <c:v>PLEGADIZA CENTRUM ADULTOS X 60 -RENOV REG SAN PERU 09-2015</c:v>
                </c:pt>
                <c:pt idx="1066">
                  <c:v>Plegadiza Centrum Advance 100 + 30 PAGUE MENOS LLEVE MAS DS6</c:v>
                </c:pt>
                <c:pt idx="1067">
                  <c:v>Plegadiza Centrum Advance X 100 tab  NT Perú 07-2016</c:v>
                </c:pt>
                <c:pt idx="1068">
                  <c:v>Plegadiza Centrum Advance x 200 tab Dúo Pack  SAS  06-2016</c:v>
                </c:pt>
                <c:pt idx="1069">
                  <c:v>PLEGADIZA CENTRUM ADVANCE X 30 GRATIS TERMO  10-2016</c:v>
                </c:pt>
                <c:pt idx="1070">
                  <c:v>Plegadiza Centrum Advance x 30tab DSSC Perú Sin Nuevo 02-201</c:v>
                </c:pt>
                <c:pt idx="1071">
                  <c:v>PLEGADIZA CENTRUM JUNIOR X 30 TAB  PERU 05-2014</c:v>
                </c:pt>
                <c:pt idx="1072">
                  <c:v>Plegadiza Centrum Niños x 30tab DSSC Perú Sin Nuevo 02-2017</c:v>
                </c:pt>
                <c:pt idx="1073">
                  <c:v>PLEGADIZA CENTRUM SILVER X 100TAB PERU  11-2014</c:v>
                </c:pt>
                <c:pt idx="1074">
                  <c:v>Plegadiza Centrum Silver x 60tab DSSC Perú Sin Nuevo 02-2017</c:v>
                </c:pt>
                <c:pt idx="1075">
                  <c:v>Plegadiza Centrum Silver+50 X 100 tab  NT Perú 07-2016</c:v>
                </c:pt>
                <c:pt idx="1076">
                  <c:v>Plegadiza Centrum Wave Advance Dúo Pack 06-2016</c:v>
                </c:pt>
                <c:pt idx="1077">
                  <c:v>PLEGADIZA DIFLUCAN 2MG/ML X 100ML  02-2016</c:v>
                </c:pt>
                <c:pt idx="1078">
                  <c:v>PLEGADIZA DISPENSADORA TODAY X 12 UNDS  06-2016</c:v>
                </c:pt>
                <c:pt idx="1079">
                  <c:v>PLEGADIZA ELIQUIS 5MG X 60TAB 08-2017</c:v>
                </c:pt>
                <c:pt idx="1080">
                  <c:v>PLEGADIZA ESTROGEL BOMBA 80G</c:v>
                </c:pt>
                <c:pt idx="1081">
                  <c:v>PLEGADIZA FRAGMIN 5000UI (ANTI-XA)/0.2MLX10 JERINGAS 04-16</c:v>
                </c:pt>
                <c:pt idx="1082">
                  <c:v>PLEGADIZA IMEDEEN CLASSIC  AMOR Y AMISTAD  06-2015</c:v>
                </c:pt>
                <c:pt idx="1083">
                  <c:v>PLEGADIZA IMEDEEN TIME PERFECTION  FELIZ NAVIDAD  09-2015</c:v>
                </c:pt>
                <c:pt idx="1084">
                  <c:v>PLEGADIZA INSPRA 50MG  X 10TAB MM  02-2016.</c:v>
                </c:pt>
                <c:pt idx="1085">
                  <c:v>Plegadiza Lipitor 40mg x 10 tab  MM 02-2017</c:v>
                </c:pt>
                <c:pt idx="1086">
                  <c:v>PLEGADIZA MAREOL X 84 ALTEA 09-2016</c:v>
                </c:pt>
                <c:pt idx="1087">
                  <c:v>PLEGADIZA OLMETEC 20MG X 10TAB MM 11-2016</c:v>
                </c:pt>
                <c:pt idx="1088">
                  <c:v>PLEGADIZA OLMETEC 20MG X 30TAB   04-2016</c:v>
                </c:pt>
                <c:pt idx="1089">
                  <c:v>PLEGADIZA OLMETEC 20MG X 30TAB RENOV REG  07-2016</c:v>
                </c:pt>
                <c:pt idx="1090">
                  <c:v>PLEGADIZA OLMETEC 20MG X 5TAB MM   04-2016</c:v>
                </c:pt>
                <c:pt idx="1091">
                  <c:v>PLEGADIZA OLMETEC ANLO 40MG+5MG X 5TAB MM 08-2016</c:v>
                </c:pt>
                <c:pt idx="1092">
                  <c:v>PLEGADIZA OLMETEC HCT 40/12.5MG X 10TAB MM 11-2016</c:v>
                </c:pt>
                <c:pt idx="1093">
                  <c:v>Plegadiza Precedex Sol Iny Vial 2ml  x  5unds 12-2018</c:v>
                </c:pt>
                <c:pt idx="1094">
                  <c:v>PLEGADIZA REAMPLA 75MG CAP 3x7BLS CO 01-2018</c:v>
                </c:pt>
                <c:pt idx="1095">
                  <c:v>PLEGADIZA REDOXITOS X 3UNDS GRATIS LAMPARA 09-2017c</c:v>
                </c:pt>
                <c:pt idx="1096">
                  <c:v>PLEGADIZA RELPAX 40MG X 2TAB MM 03-2018</c:v>
                </c:pt>
                <c:pt idx="1097">
                  <c:v>Plegadiza Robitussin Forte Perú 04-2015</c:v>
                </c:pt>
                <c:pt idx="1098">
                  <c:v>Plegadiza Tahiti pague 12 y lleve 18</c:v>
                </c:pt>
                <c:pt idx="1099">
                  <c:v>Plegadiza Tahiti x 36 surtido</c:v>
                </c:pt>
                <c:pt idx="1100">
                  <c:v>Plegadiza Today Lubricado x 3 + Anillo Vibrador 04-2012</c:v>
                </c:pt>
                <c:pt idx="1101">
                  <c:v>PLEGADIZA VANCOMICINA 500MG X 10 AMPOLLAS 11-2016</c:v>
                </c:pt>
                <c:pt idx="1102">
                  <c:v>PLEGADIZAS ASUMATE  20 mg</c:v>
                </c:pt>
                <c:pt idx="1103">
                  <c:v>PLEGADIZAS CERCIORAT</c:v>
                </c:pt>
                <c:pt idx="1104">
                  <c:v>PLEGADIZAS DROSPERA</c:v>
                </c:pt>
                <c:pt idx="1105">
                  <c:v>PLEGADIZAS GESTAGENO  200 mg</c:v>
                </c:pt>
                <c:pt idx="1106">
                  <c:v>Porta sobre  Advil Masticable x 1 Sobre  2 Tab-  MM 02-2016</c:v>
                </c:pt>
                <c:pt idx="1107">
                  <c:v>Portablister  Advil Fast Gel x 2   11-2014</c:v>
                </c:pt>
                <c:pt idx="1108">
                  <c:v>Portablister  Advil Max x 1  11-2014</c:v>
                </c:pt>
                <c:pt idx="1109">
                  <c:v>Portablister  Advil Max x 1  Nuevo Reg. San. 03-2015</c:v>
                </c:pt>
                <c:pt idx="1110">
                  <c:v>PORTABLISTER ADVIL FASTGEL x 4 CAP 04-2017</c:v>
                </c:pt>
                <c:pt idx="1111">
                  <c:v>PORTABLISTER ADVIL FEM X 5 TAB 11-2017</c:v>
                </c:pt>
                <c:pt idx="1112">
                  <c:v>Portablister Clavamox   Tabletas 03-2015</c:v>
                </c:pt>
                <c:pt idx="1113">
                  <c:v>PORTABLISTER DROSPERA 20 mg</c:v>
                </c:pt>
                <c:pt idx="1114">
                  <c:v>Portasobre Advil Children Mast 1 sobre x 2tab 11-2017</c:v>
                </c:pt>
                <c:pt idx="1115">
                  <c:v>PORTASOBRE ADVIL MAX x 1     02-2014</c:v>
                </c:pt>
                <c:pt idx="1116">
                  <c:v>PORTASOBRE ADVIL ULTRA x 2     02-2014</c:v>
                </c:pt>
                <c:pt idx="1117">
                  <c:v>Portasobre Long Action x1 12-2011</c:v>
                </c:pt>
                <c:pt idx="1118">
                  <c:v>Portasobre Lubricado 04-2013</c:v>
                </c:pt>
                <c:pt idx="1119">
                  <c:v>Portasobre Punto G 04-2013</c:v>
                </c:pt>
                <c:pt idx="1120">
                  <c:v>Portasobre Punto G x1 12-2011</c:v>
                </c:pt>
                <c:pt idx="1121">
                  <c:v>Portasobre Robaxin Gold 05-2014</c:v>
                </c:pt>
                <c:pt idx="1122">
                  <c:v>PORTASOBRE TODAY LUBRICADO X 1CONDON ND VENTANA 07-2017</c:v>
                </c:pt>
                <c:pt idx="1123">
                  <c:v>PORTASOBRE TODAY ULTRA SENSITIVO X 1CONDON ND VENTANA 07-207</c:v>
                </c:pt>
                <c:pt idx="1124">
                  <c:v>Portasobre Triple Pleasure 04-2013</c:v>
                </c:pt>
                <c:pt idx="1125">
                  <c:v>Portasobre Triple Pleasure x1 05-2012</c:v>
                </c:pt>
                <c:pt idx="1126">
                  <c:v>Portasobre Ultra Sensitivo 04-2013</c:v>
                </c:pt>
                <c:pt idx="1127">
                  <c:v>PROCESO Y MATERIALES PLEGADIZA IMEDEEN 03-2015</c:v>
                </c:pt>
                <c:pt idx="1128">
                  <c:v>RISTRA ADVIL + DRISTAN -NO IMPRESA 07-2017</c:v>
                </c:pt>
                <c:pt idx="1129">
                  <c:v>ROLLO POLIOLEFINA 28" / 100 GAUGES</c:v>
                </c:pt>
                <c:pt idx="1130">
                  <c:v>Rollo termoencogible 5 capas 11" x 19 micras.</c:v>
                </c:pt>
                <c:pt idx="1131">
                  <c:v>Rollo termoencogible de 10"  x 11 micras</c:v>
                </c:pt>
                <c:pt idx="1132">
                  <c:v>Rollo termoencogible de 12"  x 13 micras</c:v>
                </c:pt>
                <c:pt idx="1133">
                  <c:v>Rollo termoencogible de 16"  x 13 micras</c:v>
                </c:pt>
                <c:pt idx="1134">
                  <c:v>Rollo termoencogible de 16"  x 19 micras</c:v>
                </c:pt>
                <c:pt idx="1135">
                  <c:v>Rollo termoencogible REF. BOLLORE 12" x 15 micras</c:v>
                </c:pt>
                <c:pt idx="1136">
                  <c:v>rotulo de línea uso FGL-AD13-02-04</c:v>
                </c:pt>
                <c:pt idx="1137">
                  <c:v>ROTULO DEVOLUCION ACOND.</c:v>
                </c:pt>
                <c:pt idx="1138">
                  <c:v>ROTULO RECHAZO ACONDICIONAMIENTO FGL-AD08-02-05</c:v>
                </c:pt>
                <c:pt idx="1139">
                  <c:v>Rotulos Importacion - Boehringer</c:v>
                </c:pt>
                <c:pt idx="1140">
                  <c:v>ROTULOS IMPRESOS ADHESIVO  VERDE FLUORESCENTE</c:v>
                </c:pt>
                <c:pt idx="1141">
                  <c:v>SELLADO DE CHAPSTICK+ BRILLO</c:v>
                </c:pt>
                <c:pt idx="1142">
                  <c:v>SELLADO DUO</c:v>
                </c:pt>
                <c:pt idx="1143">
                  <c:v>SIEMENS STICKERS APROVECHAMIENTO</c:v>
                </c:pt>
                <c:pt idx="1144">
                  <c:v>SIEMENS STICKERS PRODUCTO CONGELACION</c:v>
                </c:pt>
                <c:pt idx="1145">
                  <c:v>Solución limpieza video jet 46 M</c:v>
                </c:pt>
                <c:pt idx="1146">
                  <c:v>STICKER  APROBADO. TAMAÑO 8,6X4 CM. ADHESIVO</c:v>
                </c:pt>
                <c:pt idx="1147">
                  <c:v>STICKER  CENTRUM 25% DE DESCUENTO 03-2015</c:v>
                </c:pt>
                <c:pt idx="1148">
                  <c:v>STICKER  GRATIS BATA FARMACEUTICA 04-2016</c:v>
                </c:pt>
                <c:pt idx="1149">
                  <c:v>Sticker  gratis Caltrate x 30 05-2015</c:v>
                </c:pt>
                <c:pt idx="1150">
                  <c:v>STICKER  OFERTA 3 ROBAXIN  GOLD + TODAY x 3  03-2014</c:v>
                </c:pt>
                <c:pt idx="1151">
                  <c:v>STICKER  TODAY 8 UNIDADES  PRECIO ESPECIAL 10-2014</c:v>
                </c:pt>
                <c:pt idx="1152">
                  <c:v>Sticker 108*63 Esmaltado Adhesivo- Rojo</c:v>
                </c:pt>
                <c:pt idx="1153">
                  <c:v>Sticker 108*63 Esmaltado Adhesivo- Verde</c:v>
                </c:pt>
                <c:pt idx="1154">
                  <c:v>STICKER 55*51 PAGUE 1 LLEVE 2  DELICATA</c:v>
                </c:pt>
                <c:pt idx="1155">
                  <c:v>STICKER 55*51 PAGUE 2 LLV 3 CEBION</c:v>
                </c:pt>
                <c:pt idx="1156">
                  <c:v>Sticker adhesivo  blanco 65*50</c:v>
                </c:pt>
                <c:pt idx="1157">
                  <c:v>STICKER ADHESIVO DE 100x50   ROJO ENCENDIDO</c:v>
                </c:pt>
                <c:pt idx="1158">
                  <c:v>STICKER ADHESIVO DE 30X20 NARANJA FLUORECENTE</c:v>
                </c:pt>
                <c:pt idx="1159">
                  <c:v>Sticker adhesivo ovalado Amarillo de 4,5 cm x 1,8  cm</c:v>
                </c:pt>
                <c:pt idx="1160">
                  <c:v>Sticker Adhesivo Pictograma No Apilar 10 x 10 cm</c:v>
                </c:pt>
                <c:pt idx="1161">
                  <c:v>STICKER ADVIL CHILDREN  + GEL   TERMICO  02-2015</c:v>
                </c:pt>
                <c:pt idx="1162">
                  <c:v>STICKER ADVIL CHILDREN PAGUE 2 LLEVE 3 12-2016</c:v>
                </c:pt>
                <c:pt idx="1163">
                  <c:v>STICKER ADVIL MAX  X 32  PRECIO ESPECIAL 11-2014</c:v>
                </c:pt>
                <c:pt idx="1164">
                  <c:v>STICKER ADVIL PAGUE 10 LLEVE 14 03-2019</c:v>
                </c:pt>
                <c:pt idx="1165">
                  <c:v>STICKER ADVIL PAGUE 10 LLEVE 15 03-2019</c:v>
                </c:pt>
                <c:pt idx="1166">
                  <c:v>STICKER ADVIL PAGUE 15 LLEVE 20 04-2018</c:v>
                </c:pt>
                <c:pt idx="1167">
                  <c:v>STICKER ADVIL PAGUE 16 LLEVE 20 03-2019</c:v>
                </c:pt>
                <c:pt idx="1168">
                  <c:v>sticker ASPEN CALIDAD MUESTRA DE RETENCIÓN</c:v>
                </c:pt>
                <c:pt idx="1169">
                  <c:v>sticker blanco 50*25 convatec</c:v>
                </c:pt>
                <c:pt idx="1170">
                  <c:v>Sticker Centrum 15% de Descuento 12-2018</c:v>
                </c:pt>
                <c:pt idx="1171">
                  <c:v>STICKER CENTRUM GRATIS  TOALLA CANNON 30X31 CM 08-2015</c:v>
                </c:pt>
                <c:pt idx="1172">
                  <c:v>STICKER CHAPSTICK + MINI SHARPIE  02-2015</c:v>
                </c:pt>
                <c:pt idx="1173">
                  <c:v>STICKER CHAPSTICK GRATIS CAJA 11-2014</c:v>
                </c:pt>
                <c:pt idx="1174">
                  <c:v>STICKER CHAPSTICK PAGUE 20 LLEVE 24 + EXHIBIDOR</c:v>
                </c:pt>
                <c:pt idx="1175">
                  <c:v>STICKER CHAPSTICK PRECIO ESPECIAL 04-2015</c:v>
                </c:pt>
                <c:pt idx="1176">
                  <c:v>Sticker Circulo Aguamarina Pfizer</c:v>
                </c:pt>
                <c:pt idx="1177">
                  <c:v>Sticker código Rojo Bayer</c:v>
                </c:pt>
                <c:pt idx="1178">
                  <c:v>STICKER CONTIENE FACTURA - SOPHIA</c:v>
                </c:pt>
                <c:pt idx="1179">
                  <c:v>Sticker contiene factura- Exeltis</c:v>
                </c:pt>
                <c:pt idx="1180">
                  <c:v>Sticker Cuadrado Café Pfizer</c:v>
                </c:pt>
                <c:pt idx="1181">
                  <c:v>Sticker cuarentena</c:v>
                </c:pt>
                <c:pt idx="1182">
                  <c:v>Sticker Delicado- Exeltis</c:v>
                </c:pt>
                <c:pt idx="1183">
                  <c:v>Sticker Duo Pack Bion 30 MERCK</c:v>
                </c:pt>
                <c:pt idx="1184">
                  <c:v>STICKER FRAGIL - STHENDAL</c:v>
                </c:pt>
                <c:pt idx="1185">
                  <c:v>Sticker Gratis 2 Mucosina gotas 08-2013</c:v>
                </c:pt>
                <c:pt idx="1186">
                  <c:v>STICKER GRATIS 2 TARJETAS MOVISTAR X $5000 04-2016</c:v>
                </c:pt>
                <c:pt idx="1187">
                  <c:v>STICKER GRATIS ADVIL MAX X 60 CAPS</c:v>
                </c:pt>
                <c:pt idx="1188">
                  <c:v>STICKER GRATIS CARGADOR  04-2017</c:v>
                </c:pt>
                <c:pt idx="1189">
                  <c:v>STICKER GRATIS DRISTANCITO X 96 TABLETAS</c:v>
                </c:pt>
                <c:pt idx="1190">
                  <c:v>STICKER GRATIS KIT DESTORNILLADORES 06-2017</c:v>
                </c:pt>
                <c:pt idx="1191">
                  <c:v>STICKER GRATIS LINTERNA 04-2017</c:v>
                </c:pt>
                <c:pt idx="1192">
                  <c:v>STICKER LACTACYD BREEZE PRUEBAME</c:v>
                </c:pt>
                <c:pt idx="1193">
                  <c:v>STICKER LACTACYD DELICATA PRUEBAME</c:v>
                </c:pt>
                <c:pt idx="1194">
                  <c:v>STICKER LACTACYD FEMINA PRUEBAME</c:v>
                </c:pt>
                <c:pt idx="1195">
                  <c:v>STICKER MEDICAMENTO ESENCIAL (33.5)</c:v>
                </c:pt>
                <c:pt idx="1196">
                  <c:v>Sticker mercancías peligrosas</c:v>
                </c:pt>
                <c:pt idx="1197">
                  <c:v>Sticker Naranja 1365 C - Open Pack</c:v>
                </c:pt>
                <c:pt idx="1198">
                  <c:v>STICKER PACK ADVIL FASTGEL  X   10 PAGUE 7 LLEVE 10</c:v>
                </c:pt>
                <c:pt idx="1199">
                  <c:v>STICKER PAGUE 4 LLEVE 5     12-2014</c:v>
                </c:pt>
                <c:pt idx="1200">
                  <c:v>STICKER PRECIO ESPECIAL ADVIL MAX 05-2014</c:v>
                </c:pt>
                <c:pt idx="1201">
                  <c:v>Sticker Precio Especial Ahorre 25%  ADVIL GRIPA 02-2014</c:v>
                </c:pt>
                <c:pt idx="1202">
                  <c:v>Sticker Precio especial Calmidol Compuesto (12 x 1)</c:v>
                </c:pt>
                <c:pt idx="1203">
                  <c:v>STICKER PRECIO ESPECIAL HIDRATACION + CEREZA 09-2016.</c:v>
                </c:pt>
                <c:pt idx="1204">
                  <c:v>Sticker prioritario</c:v>
                </c:pt>
                <c:pt idx="1205">
                  <c:v>STICKER PROMOCIONAL Z-BEC+VASO  12-2015</c:v>
                </c:pt>
                <c:pt idx="1206">
                  <c:v>STICKER RECHAZADO</c:v>
                </c:pt>
                <c:pt idx="1207">
                  <c:v>Sticker Rechazo Calidad - Boehringer</c:v>
                </c:pt>
                <c:pt idx="1208">
                  <c:v>STICKER REPORTE DE USO</c:v>
                </c:pt>
                <c:pt idx="1209">
                  <c:v>STICKER TODAY PAGUE 9 LLEVE 12 03-2017</c:v>
                </c:pt>
                <c:pt idx="1210">
                  <c:v>STICKER TORISEL 25MG 02-2015</c:v>
                </c:pt>
                <c:pt idx="1211">
                  <c:v>STICKER VALUE PACK</c:v>
                </c:pt>
                <c:pt idx="1212">
                  <c:v>Sticker Veet</c:v>
                </c:pt>
                <c:pt idx="1213">
                  <c:v>STICKER WINTHROP AHORA ES GENFAR 22X10 mm</c:v>
                </c:pt>
                <c:pt idx="1214">
                  <c:v>STICKER ZBEC + LONCHERA 02-2015</c:v>
                </c:pt>
                <c:pt idx="1215">
                  <c:v>STICKERS REF. CÍRCULO AMARILLO</c:v>
                </c:pt>
                <c:pt idx="1216">
                  <c:v>Stickers Ref. Cuidado Frágil - OCD. Impresos Sobre Adhesivo</c:v>
                </c:pt>
                <c:pt idx="1217">
                  <c:v>Stickers Siemens Contiene Saldo</c:v>
                </c:pt>
                <c:pt idx="1218">
                  <c:v>STIKER GRATIS ESTE PRODUCTO</c:v>
                </c:pt>
                <c:pt idx="1219">
                  <c:v>TAR CHAPSTICK COLOR PINK NUDE REG SIN FAB 02-2019</c:v>
                </c:pt>
                <c:pt idx="1220">
                  <c:v>TARJ CHAPSTICK SHIMMER TROP PEQU</c:v>
                </c:pt>
                <c:pt idx="1221">
                  <c:v>TARJ CHAPSTICK TRIPACK CER+ULTRAHU GTIS CERE MEGA SIN PARA 1</c:v>
                </c:pt>
                <c:pt idx="1222">
                  <c:v>TARJETA  TODAY CONDOMS MIX  09-2016</c:v>
                </c:pt>
                <c:pt idx="1223">
                  <c:v>TARJETA ADVIL PM X 10 MM LUNA 12 - 2011</c:v>
                </c:pt>
                <c:pt idx="1224">
                  <c:v>TARJETA BLANCA ANILLO VIBRADOR</c:v>
                </c:pt>
                <c:pt idx="1225">
                  <c:v>Tarjeta ChapStick  Cereza  Mega Grande  02-2014</c:v>
                </c:pt>
                <c:pt idx="1226">
                  <c:v>TARJETA CHAPSTICK  GRANDE MEDICADO</c:v>
                </c:pt>
                <c:pt idx="1227">
                  <c:v>TARJETA CHAPSTICK  GRANDE TUTTY FRUTY</c:v>
                </c:pt>
                <c:pt idx="1228">
                  <c:v>Tarjeta ChapStick  Menta Regular Grande  02-2014</c:v>
                </c:pt>
                <c:pt idx="1229">
                  <c:v>TARJETA CHAPSTICK 24 HORAS MEGA NUEVA ENTIDAD LEGAL 07-2017</c:v>
                </c:pt>
                <c:pt idx="1230">
                  <c:v>Tarjeta Chapstick 24 Horas Regular Sin nuevo 09-2016</c:v>
                </c:pt>
                <c:pt idx="1231">
                  <c:v>TARJETA CHAPSTICK BLOQUEADOR GRANDE</c:v>
                </c:pt>
                <c:pt idx="1232">
                  <c:v>Tarjeta Chapstick Cereza Grande Perú 02 - 2012</c:v>
                </c:pt>
                <c:pt idx="1233">
                  <c:v>TARJETA CHAPSTICK CEREZA MEGABLISTER GRANDE (DAT CONT)05-15</c:v>
                </c:pt>
                <c:pt idx="1234">
                  <c:v>TARJETA CHAPSTICK CEREZA MEGABLISTER PEQUEÑA(DAT CONT P)5-15</c:v>
                </c:pt>
                <c:pt idx="1235">
                  <c:v>Tarjeta Chapstick Cereza Pequeña 04-2013</c:v>
                </c:pt>
                <c:pt idx="1236">
                  <c:v>TARJETA CHAPSTICK FRESA  REGULAR   PEQUEÑA 11-2014</c:v>
                </c:pt>
                <c:pt idx="1237">
                  <c:v>Tarjeta Chapstick Fresa Grande  04-2013</c:v>
                </c:pt>
                <c:pt idx="1238">
                  <c:v>TARJETA CHAPSTICK FRESA GRANDE MEGA C FOR 03-2018</c:v>
                </c:pt>
                <c:pt idx="1239">
                  <c:v>Tarjeta Chapstick Fresa Grande Megablister 04-2013</c:v>
                </c:pt>
                <c:pt idx="1240">
                  <c:v>TARJETA CHAPSTICK FRESA MEGA  PEQUEÑA 11-2014</c:v>
                </c:pt>
                <c:pt idx="1241">
                  <c:v>Tarjeta Chapstick Fresa Pequeña Megablister 12-2011</c:v>
                </c:pt>
                <c:pt idx="1242">
                  <c:v>tarjeta chapstick grande medicado 07-2012</c:v>
                </c:pt>
                <c:pt idx="1243">
                  <c:v>Tarjeta Chapstick Hidratación Total  Reg. Grande 08-2013</c:v>
                </c:pt>
                <c:pt idx="1244">
                  <c:v>Tarjeta Chapstick Hidratación Total Gran. Reg (R.Flash)05-15</c:v>
                </c:pt>
                <c:pt idx="1245">
                  <c:v>Tarjeta Chapstick Hidratación Total Grand Mega R.flash 05-15</c:v>
                </c:pt>
                <c:pt idx="1246">
                  <c:v>Tarjeta Chapstick Hidratación Total Mega Pequeña 08-2013</c:v>
                </c:pt>
                <c:pt idx="1247">
                  <c:v>TARJETA CHAPSTICK HOUSE RED MEGA 01-2018</c:v>
                </c:pt>
                <c:pt idx="1248">
                  <c:v>Tarjeta Chapstick Kids  Algodón de Azúcar Grande 04-2013</c:v>
                </c:pt>
                <c:pt idx="1249">
                  <c:v>Tarjeta Chapstick Kids  Algodón de Azúcar Grande Reg.   08-2</c:v>
                </c:pt>
                <c:pt idx="1250">
                  <c:v>Tarjeta Chapstick kids  Fruit Punch Grande Reg.   08-2013.</c:v>
                </c:pt>
                <c:pt idx="1251">
                  <c:v>Tarjeta Chapstick Medicado  Pequeña Reg. 07-2013</c:v>
                </c:pt>
                <c:pt idx="1252">
                  <c:v>TARJETA CHAPSTICK MEDICADO GRANDE  11-2014</c:v>
                </c:pt>
                <c:pt idx="1253">
                  <c:v>Tarjeta Chapstick Medicado Grande Reg.  07-2013</c:v>
                </c:pt>
                <c:pt idx="1254">
                  <c:v>Tarjeta Chapstick Medicado Megablister Pequeña 07-2013</c:v>
                </c:pt>
                <c:pt idx="1255">
                  <c:v>tarjeta chapstick medicado pequeña 07-2012</c:v>
                </c:pt>
                <c:pt idx="1256">
                  <c:v>Tarjeta Chapstick megablister grande  medicado 07-2012</c:v>
                </c:pt>
                <c:pt idx="1257">
                  <c:v>Tarjeta Chapstick Menta SPF Grande Regular 05-2013</c:v>
                </c:pt>
                <c:pt idx="1258">
                  <c:v>Tarjeta Chapstick Neutro Pequeña 04-2013</c:v>
                </c:pt>
                <c:pt idx="1259">
                  <c:v>TARJETA CHAPSTICK PEQUEÑA FRESA</c:v>
                </c:pt>
                <c:pt idx="1260">
                  <c:v>TARJETA CHAPSTICK PEQUEÑA MENTA</c:v>
                </c:pt>
                <c:pt idx="1261">
                  <c:v>TARJETA CHAPSTICK PINK NUDE TERMO 01-2018</c:v>
                </c:pt>
                <c:pt idx="1262">
                  <c:v>TARJETA CHAPSTICK SHIMMER FRUTOS ROJOS GRAN</c:v>
                </c:pt>
                <c:pt idx="1263">
                  <c:v>TARJETA CHAPSTICK SHIMMER FRUTOS ROJOS PEQ ARMONIZADO</c:v>
                </c:pt>
                <c:pt idx="1264">
                  <c:v>TARJETA CHAPSTICK TINS 12-2013</c:v>
                </c:pt>
                <c:pt idx="1265">
                  <c:v>Tarjeta Chapstick Ultra Humectante Grande Megablister 12-201</c:v>
                </c:pt>
                <c:pt idx="1266">
                  <c:v>Tarjeta Chapstick Ultrahumectante Armonizado Grande 10-2011</c:v>
                </c:pt>
                <c:pt idx="1267">
                  <c:v>TARJETA CHAPSTICK ULTRAHUMECTANTE ARMONIZADO TENNIS PQ</c:v>
                </c:pt>
                <c:pt idx="1268">
                  <c:v>Tarjeta Chapstick Ultrahumectante SPF 12 Mega Grande  11-201</c:v>
                </c:pt>
                <c:pt idx="1269">
                  <c:v>Tarjeta Chapstick Ultrahumectante Tennis Megablister</c:v>
                </c:pt>
                <c:pt idx="1270">
                  <c:v>TARJETA CHSPSTICK ULTRAHUMECTANTE &amp; CEREZA DOBLE GDE</c:v>
                </c:pt>
                <c:pt idx="1271">
                  <c:v>Tarjeta Electrosellado Chapstick Fresa Grande</c:v>
                </c:pt>
                <c:pt idx="1272">
                  <c:v>Tarjeta Electrosellado Chapstick Medicado Grande</c:v>
                </c:pt>
                <c:pt idx="1273">
                  <c:v>Tarjeta Electrosellado Chapstick Menta Grande</c:v>
                </c:pt>
                <c:pt idx="1274">
                  <c:v>TARJETA GRANDE CHAPSTICK FRESA + MENTA NAVIDAD 07-2017</c:v>
                </c:pt>
                <c:pt idx="1275">
                  <c:v>Tarjeta Long Action x6 12-2011</c:v>
                </c:pt>
                <c:pt idx="1276">
                  <c:v>Tarjeta Lubricado x6 12-2011</c:v>
                </c:pt>
                <c:pt idx="1277">
                  <c:v>Tarjeta Pequeña Chapstick Manzana Verde 04-2012</c:v>
                </c:pt>
                <c:pt idx="1278">
                  <c:v>Tarjeta Pequeña Mega blíster Chapstick Manzana Verde 04-2012</c:v>
                </c:pt>
                <c:pt idx="1279">
                  <c:v>Tarjeta Sin Lubricar x3 12-2011</c:v>
                </c:pt>
                <c:pt idx="1280">
                  <c:v>TARJETA TODAY ESTIMULANTE    X 3 01-2015</c:v>
                </c:pt>
                <c:pt idx="1281">
                  <c:v>TARJETA TODAY HOT SENSATION  X 6  01-2015</c:v>
                </c:pt>
                <c:pt idx="1282">
                  <c:v>TARJETA TODAY HOT SENSATION X 3</c:v>
                </c:pt>
                <c:pt idx="1283">
                  <c:v>TARJETA TODAY HOT SENSATION X 3UNDS ND 08-2017</c:v>
                </c:pt>
                <c:pt idx="1284">
                  <c:v>TARJETA TODAY LONG ACTION  X 3  01-2015</c:v>
                </c:pt>
                <c:pt idx="1285">
                  <c:v>TARJETA TODAY LONG ACTION X 3UNDS ND 08-2017</c:v>
                </c:pt>
                <c:pt idx="1286">
                  <c:v>TARJETA TODAY LUBRICADO  X 3 01-2015</c:v>
                </c:pt>
                <c:pt idx="1287">
                  <c:v>TARJETA TODAY LUBRICADO  X 6  01-2015</c:v>
                </c:pt>
                <c:pt idx="1288">
                  <c:v>TARJETA TODAY LUBRICADO X 6</c:v>
                </c:pt>
                <c:pt idx="1289">
                  <c:v>TARJETA TODAY MUTUAL SENSATION X 3 SIN NUEVO 04-2017</c:v>
                </c:pt>
                <c:pt idx="1290">
                  <c:v>TARJETA TODAY MUTUAL SENSATION X 6 SIN NUEVO 04-2017</c:v>
                </c:pt>
                <c:pt idx="1291">
                  <c:v>TARJETA TODAY SENSITIVO   X 3</c:v>
                </c:pt>
                <c:pt idx="1292">
                  <c:v>TARJETA TODAY TRIPLE PLEASURE X 6  PFE 05-2016</c:v>
                </c:pt>
                <c:pt idx="1293">
                  <c:v>TARJETA TODAY X HOT SENSATION X 6</c:v>
                </c:pt>
                <c:pt idx="1294">
                  <c:v>Tarjeta Triple Pleasure x3 12-2011</c:v>
                </c:pt>
                <c:pt idx="1295">
                  <c:v>Tarjeta Triple Pleasure x6 12-2011</c:v>
                </c:pt>
                <c:pt idx="1296">
                  <c:v>Tarjeta Ultraestimulante x3 12-2011</c:v>
                </c:pt>
                <c:pt idx="1297">
                  <c:v>Tarjeta x 3 Today Mutual Sensation  06-2015</c:v>
                </c:pt>
                <c:pt idx="1298">
                  <c:v>Tarjetón Centrum Silver x 30 Gratis Termo 06-2016</c:v>
                </c:pt>
                <c:pt idx="1299">
                  <c:v>tarjeton Exibidor Today Tiendas x12 Unds 02-2015</c:v>
                </c:pt>
                <c:pt idx="1300">
                  <c:v>Tarjetón Today Tiendas x8 05-2012</c:v>
                </c:pt>
                <c:pt idx="1301">
                  <c:v>TDY 24 DISPLAY X 6</c:v>
                </c:pt>
                <c:pt idx="1302">
                  <c:v>THERMONEVERA    24 LITROS</c:v>
                </c:pt>
                <c:pt idx="1303">
                  <c:v>Tinta  video jet 46 m.</c:v>
                </c:pt>
                <c:pt idx="1304">
                  <c:v>Tinta Serie 4000 imprensión serigrafica UV Amarillo</c:v>
                </c:pt>
                <c:pt idx="1305">
                  <c:v>Traumeel S  (Gotas) 2.6 X 2.6</c:v>
                </c:pt>
                <c:pt idx="1306">
                  <c:v>Traumel S comprimidos 40*30 - Heel</c:v>
                </c:pt>
                <c:pt idx="1307">
                  <c:v>Traumel S pomada 31*8-Heel</c:v>
                </c:pt>
                <c:pt idx="1308">
                  <c:v>Vaso Pitillo Cebion Masticable</c:v>
                </c:pt>
                <c:pt idx="1309">
                  <c:v>Vial placebos - Pruebas Validate</c:v>
                </c:pt>
              </c:strCache>
            </c:strRef>
          </c:cat>
          <c:val>
            <c:numRef>
              <c:f>INSUMOS!$F$2:$F$1311</c:f>
              <c:numCache>
                <c:formatCode>0.00%</c:formatCode>
                <c:ptCount val="1310"/>
                <c:pt idx="0">
                  <c:v>8.2871520479011404E-2</c:v>
                </c:pt>
                <c:pt idx="1">
                  <c:v>0.12663226957131027</c:v>
                </c:pt>
                <c:pt idx="2">
                  <c:v>0.16344990126759665</c:v>
                </c:pt>
                <c:pt idx="3">
                  <c:v>0.19912096311866997</c:v>
                </c:pt>
                <c:pt idx="4">
                  <c:v>0.22574686285750684</c:v>
                </c:pt>
                <c:pt idx="5">
                  <c:v>0.24383718708197974</c:v>
                </c:pt>
                <c:pt idx="6">
                  <c:v>0.26141792470858016</c:v>
                </c:pt>
                <c:pt idx="7">
                  <c:v>0.27587744442321166</c:v>
                </c:pt>
                <c:pt idx="8">
                  <c:v>0.28995477418943882</c:v>
                </c:pt>
                <c:pt idx="9">
                  <c:v>0.30345881903305943</c:v>
                </c:pt>
                <c:pt idx="10">
                  <c:v>0.31365055099050898</c:v>
                </c:pt>
                <c:pt idx="11">
                  <c:v>0.32339639467482006</c:v>
                </c:pt>
                <c:pt idx="12">
                  <c:v>0.33231416013758841</c:v>
                </c:pt>
                <c:pt idx="13">
                  <c:v>0.34116822727562268</c:v>
                </c:pt>
                <c:pt idx="14">
                  <c:v>0.35002229441365695</c:v>
                </c:pt>
                <c:pt idx="15">
                  <c:v>0.35836677495381875</c:v>
                </c:pt>
                <c:pt idx="16">
                  <c:v>0.36664755716924646</c:v>
                </c:pt>
                <c:pt idx="17">
                  <c:v>0.37492833938467418</c:v>
                </c:pt>
                <c:pt idx="18">
                  <c:v>0.38308172495063381</c:v>
                </c:pt>
                <c:pt idx="19">
                  <c:v>0.39110771386712528</c:v>
                </c:pt>
                <c:pt idx="20">
                  <c:v>0.39875151283521243</c:v>
                </c:pt>
                <c:pt idx="21">
                  <c:v>0.40582202688069302</c:v>
                </c:pt>
                <c:pt idx="22">
                  <c:v>0.41206446270463087</c:v>
                </c:pt>
                <c:pt idx="23">
                  <c:v>0.41811580355436651</c:v>
                </c:pt>
                <c:pt idx="24">
                  <c:v>0.42416714440410214</c:v>
                </c:pt>
                <c:pt idx="25">
                  <c:v>0.43015478692910375</c:v>
                </c:pt>
                <c:pt idx="26">
                  <c:v>0.43607873112937129</c:v>
                </c:pt>
                <c:pt idx="27">
                  <c:v>0.44181158035543666</c:v>
                </c:pt>
                <c:pt idx="28">
                  <c:v>0.44741703293203389</c:v>
                </c:pt>
                <c:pt idx="29">
                  <c:v>0.45302248550863111</c:v>
                </c:pt>
                <c:pt idx="30">
                  <c:v>0.45843684311102617</c:v>
                </c:pt>
                <c:pt idx="31">
                  <c:v>0.46359640741448499</c:v>
                </c:pt>
                <c:pt idx="32">
                  <c:v>0.46875597171794381</c:v>
                </c:pt>
                <c:pt idx="33">
                  <c:v>0.47385183769666855</c:v>
                </c:pt>
                <c:pt idx="34">
                  <c:v>0.47882030702592521</c:v>
                </c:pt>
                <c:pt idx="35">
                  <c:v>0.48359768138097969</c:v>
                </c:pt>
                <c:pt idx="36">
                  <c:v>0.48831135741130011</c:v>
                </c:pt>
                <c:pt idx="37">
                  <c:v>0.49302503344162052</c:v>
                </c:pt>
                <c:pt idx="38">
                  <c:v>0.49767501114720686</c:v>
                </c:pt>
                <c:pt idx="39">
                  <c:v>0.50219759220332505</c:v>
                </c:pt>
                <c:pt idx="40">
                  <c:v>0.50665647493470922</c:v>
                </c:pt>
                <c:pt idx="41">
                  <c:v>0.5111153576660934</c:v>
                </c:pt>
                <c:pt idx="42">
                  <c:v>0.51551054207274349</c:v>
                </c:pt>
                <c:pt idx="43">
                  <c:v>0.51984202815465952</c:v>
                </c:pt>
                <c:pt idx="44">
                  <c:v>0.5240461175871074</c:v>
                </c:pt>
                <c:pt idx="45">
                  <c:v>0.52818650869482131</c:v>
                </c:pt>
                <c:pt idx="46">
                  <c:v>0.532135804828333</c:v>
                </c:pt>
                <c:pt idx="47">
                  <c:v>0.53602140263711062</c:v>
                </c:pt>
                <c:pt idx="48">
                  <c:v>0.53971590547168602</c:v>
                </c:pt>
                <c:pt idx="49">
                  <c:v>0.54334670998152745</c:v>
                </c:pt>
                <c:pt idx="50">
                  <c:v>0.54697751449136889</c:v>
                </c:pt>
                <c:pt idx="51">
                  <c:v>0.55054462067647625</c:v>
                </c:pt>
                <c:pt idx="52">
                  <c:v>0.55411172686158361</c:v>
                </c:pt>
                <c:pt idx="53">
                  <c:v>0.5576151347219569</c:v>
                </c:pt>
                <c:pt idx="54">
                  <c:v>0.56092744760812796</c:v>
                </c:pt>
                <c:pt idx="55">
                  <c:v>0.56423976049429903</c:v>
                </c:pt>
                <c:pt idx="56">
                  <c:v>0.56748837505573602</c:v>
                </c:pt>
                <c:pt idx="57">
                  <c:v>0.57067329129243904</c:v>
                </c:pt>
                <c:pt idx="58">
                  <c:v>0.57385820752914207</c:v>
                </c:pt>
                <c:pt idx="59">
                  <c:v>0.57697942544111103</c:v>
                </c:pt>
                <c:pt idx="60">
                  <c:v>0.58010064335307998</c:v>
                </c:pt>
                <c:pt idx="61">
                  <c:v>0.58303076629084671</c:v>
                </c:pt>
                <c:pt idx="62">
                  <c:v>0.58596088922861345</c:v>
                </c:pt>
                <c:pt idx="63">
                  <c:v>0.58889101216638018</c:v>
                </c:pt>
                <c:pt idx="64">
                  <c:v>0.59182113510414691</c:v>
                </c:pt>
                <c:pt idx="65">
                  <c:v>0.5946238613924455</c:v>
                </c:pt>
                <c:pt idx="66">
                  <c:v>0.59742658768074408</c:v>
                </c:pt>
                <c:pt idx="67">
                  <c:v>0.60022931396904267</c:v>
                </c:pt>
                <c:pt idx="68">
                  <c:v>0.60303204025734125</c:v>
                </c:pt>
                <c:pt idx="69">
                  <c:v>0.60583476654563984</c:v>
                </c:pt>
                <c:pt idx="70">
                  <c:v>0.60863749283393842</c:v>
                </c:pt>
                <c:pt idx="71">
                  <c:v>0.61137652079750293</c:v>
                </c:pt>
                <c:pt idx="72">
                  <c:v>0.61411554876106744</c:v>
                </c:pt>
                <c:pt idx="73">
                  <c:v>0.61679087839989799</c:v>
                </c:pt>
                <c:pt idx="74">
                  <c:v>0.61940250971399446</c:v>
                </c:pt>
                <c:pt idx="75">
                  <c:v>0.62201414102809094</c:v>
                </c:pt>
                <c:pt idx="76">
                  <c:v>0.62462577234218741</c:v>
                </c:pt>
                <c:pt idx="77">
                  <c:v>0.62711000700681574</c:v>
                </c:pt>
                <c:pt idx="78">
                  <c:v>0.62953054334670999</c:v>
                </c:pt>
                <c:pt idx="79">
                  <c:v>0.63195107968660424</c:v>
                </c:pt>
                <c:pt idx="80">
                  <c:v>0.63430791770176442</c:v>
                </c:pt>
                <c:pt idx="81">
                  <c:v>0.6366647557169246</c:v>
                </c:pt>
                <c:pt idx="82">
                  <c:v>0.63902159373208478</c:v>
                </c:pt>
                <c:pt idx="83">
                  <c:v>0.64137843174724496</c:v>
                </c:pt>
                <c:pt idx="84">
                  <c:v>0.64360787311293699</c:v>
                </c:pt>
                <c:pt idx="85">
                  <c:v>0.64583731447862902</c:v>
                </c:pt>
                <c:pt idx="86">
                  <c:v>0.64806675584432105</c:v>
                </c:pt>
                <c:pt idx="87">
                  <c:v>0.65023249888527912</c:v>
                </c:pt>
                <c:pt idx="88">
                  <c:v>0.65233454360150311</c:v>
                </c:pt>
                <c:pt idx="89">
                  <c:v>0.65437288999299303</c:v>
                </c:pt>
                <c:pt idx="90">
                  <c:v>0.65641123638448295</c:v>
                </c:pt>
                <c:pt idx="91">
                  <c:v>0.65844958277597287</c:v>
                </c:pt>
                <c:pt idx="92">
                  <c:v>0.6604879291674628</c:v>
                </c:pt>
                <c:pt idx="93">
                  <c:v>0.66252627555895272</c:v>
                </c:pt>
                <c:pt idx="94">
                  <c:v>0.66456462195044264</c:v>
                </c:pt>
                <c:pt idx="95">
                  <c:v>0.66653927001719848</c:v>
                </c:pt>
                <c:pt idx="96">
                  <c:v>0.66851391808395433</c:v>
                </c:pt>
                <c:pt idx="97">
                  <c:v>0.67048856615071017</c:v>
                </c:pt>
                <c:pt idx="98">
                  <c:v>0.67239951589273195</c:v>
                </c:pt>
                <c:pt idx="99">
                  <c:v>0.67431046563475372</c:v>
                </c:pt>
                <c:pt idx="100">
                  <c:v>0.67622141537677549</c:v>
                </c:pt>
                <c:pt idx="101">
                  <c:v>0.67806866679406319</c:v>
                </c:pt>
                <c:pt idx="102">
                  <c:v>0.67991591821135089</c:v>
                </c:pt>
                <c:pt idx="103">
                  <c:v>0.68176316962863859</c:v>
                </c:pt>
                <c:pt idx="104">
                  <c:v>0.68354672272119221</c:v>
                </c:pt>
                <c:pt idx="105">
                  <c:v>0.68533027581374584</c:v>
                </c:pt>
                <c:pt idx="106">
                  <c:v>0.68711382890629946</c:v>
                </c:pt>
                <c:pt idx="107">
                  <c:v>0.68883368367411912</c:v>
                </c:pt>
                <c:pt idx="108">
                  <c:v>0.69055353844193879</c:v>
                </c:pt>
                <c:pt idx="109">
                  <c:v>0.69220969488502437</c:v>
                </c:pt>
                <c:pt idx="110">
                  <c:v>0.69386585132810996</c:v>
                </c:pt>
                <c:pt idx="111">
                  <c:v>0.69552200777119555</c:v>
                </c:pt>
                <c:pt idx="112">
                  <c:v>0.69717816421428114</c:v>
                </c:pt>
                <c:pt idx="113">
                  <c:v>0.69877062233263265</c:v>
                </c:pt>
                <c:pt idx="114">
                  <c:v>0.70036308045098417</c:v>
                </c:pt>
                <c:pt idx="115">
                  <c:v>0.70195553856933568</c:v>
                </c:pt>
                <c:pt idx="116">
                  <c:v>0.70354799668768719</c:v>
                </c:pt>
                <c:pt idx="117">
                  <c:v>0.70507675648130463</c:v>
                </c:pt>
                <c:pt idx="118">
                  <c:v>0.70660551627492207</c:v>
                </c:pt>
                <c:pt idx="119">
                  <c:v>0.70813427606853951</c:v>
                </c:pt>
                <c:pt idx="120">
                  <c:v>0.70966303586215695</c:v>
                </c:pt>
                <c:pt idx="121">
                  <c:v>0.71119179565577439</c:v>
                </c:pt>
                <c:pt idx="122">
                  <c:v>0.71265685712465776</c:v>
                </c:pt>
                <c:pt idx="123">
                  <c:v>0.71412191859354113</c:v>
                </c:pt>
                <c:pt idx="124">
                  <c:v>0.71558698006242449</c:v>
                </c:pt>
                <c:pt idx="125">
                  <c:v>0.71705204153130786</c:v>
                </c:pt>
                <c:pt idx="126">
                  <c:v>0.71851710300019123</c:v>
                </c:pt>
                <c:pt idx="127">
                  <c:v>0.71998216446907459</c:v>
                </c:pt>
                <c:pt idx="128">
                  <c:v>0.72144722593795796</c:v>
                </c:pt>
                <c:pt idx="129">
                  <c:v>0.72291228740684133</c:v>
                </c:pt>
                <c:pt idx="130">
                  <c:v>0.72431365055099062</c:v>
                </c:pt>
                <c:pt idx="131">
                  <c:v>0.72571501369513991</c:v>
                </c:pt>
                <c:pt idx="132">
                  <c:v>0.72705267851455513</c:v>
                </c:pt>
                <c:pt idx="133">
                  <c:v>0.72839034333397035</c:v>
                </c:pt>
                <c:pt idx="134">
                  <c:v>0.72972800815338557</c:v>
                </c:pt>
                <c:pt idx="135">
                  <c:v>0.73106567297280078</c:v>
                </c:pt>
                <c:pt idx="136">
                  <c:v>0.732403337792216</c:v>
                </c:pt>
                <c:pt idx="137">
                  <c:v>0.73374100261163122</c:v>
                </c:pt>
                <c:pt idx="138">
                  <c:v>0.73507866743104644</c:v>
                </c:pt>
                <c:pt idx="139">
                  <c:v>0.73641633225046166</c:v>
                </c:pt>
                <c:pt idx="140">
                  <c:v>0.7376902987451428</c:v>
                </c:pt>
                <c:pt idx="141">
                  <c:v>0.73896426523982395</c:v>
                </c:pt>
                <c:pt idx="142">
                  <c:v>0.74023823173450509</c:v>
                </c:pt>
                <c:pt idx="143">
                  <c:v>0.74151219822918624</c:v>
                </c:pt>
                <c:pt idx="144">
                  <c:v>0.74278616472386738</c:v>
                </c:pt>
                <c:pt idx="145">
                  <c:v>0.74406013121854853</c:v>
                </c:pt>
                <c:pt idx="146">
                  <c:v>0.74533409771322967</c:v>
                </c:pt>
                <c:pt idx="147">
                  <c:v>0.74660806420791082</c:v>
                </c:pt>
                <c:pt idx="148">
                  <c:v>0.747818332377858</c:v>
                </c:pt>
                <c:pt idx="149">
                  <c:v>0.74902860054780518</c:v>
                </c:pt>
                <c:pt idx="150">
                  <c:v>0.75023886871775236</c:v>
                </c:pt>
                <c:pt idx="151">
                  <c:v>0.75144913688769954</c:v>
                </c:pt>
                <c:pt idx="152">
                  <c:v>0.75265940505764672</c:v>
                </c:pt>
                <c:pt idx="153">
                  <c:v>0.75386967322759391</c:v>
                </c:pt>
                <c:pt idx="154">
                  <c:v>0.75501624307280701</c:v>
                </c:pt>
                <c:pt idx="155">
                  <c:v>0.75616281291802012</c:v>
                </c:pt>
                <c:pt idx="156">
                  <c:v>0.75730938276323323</c:v>
                </c:pt>
                <c:pt idx="157">
                  <c:v>0.75845595260844634</c:v>
                </c:pt>
                <c:pt idx="158">
                  <c:v>0.75960252245365945</c:v>
                </c:pt>
                <c:pt idx="159">
                  <c:v>0.76074909229887255</c:v>
                </c:pt>
                <c:pt idx="160">
                  <c:v>0.76189566214408566</c:v>
                </c:pt>
                <c:pt idx="161">
                  <c:v>0.76304223198929877</c:v>
                </c:pt>
                <c:pt idx="162">
                  <c:v>0.7641251035097778</c:v>
                </c:pt>
                <c:pt idx="163">
                  <c:v>0.76520797503025684</c:v>
                </c:pt>
                <c:pt idx="164">
                  <c:v>0.76629084655073587</c:v>
                </c:pt>
                <c:pt idx="165">
                  <c:v>0.76737371807121491</c:v>
                </c:pt>
                <c:pt idx="166">
                  <c:v>0.76845658959169394</c:v>
                </c:pt>
                <c:pt idx="167">
                  <c:v>0.76953946111217297</c:v>
                </c:pt>
                <c:pt idx="168">
                  <c:v>0.77062233263265201</c:v>
                </c:pt>
                <c:pt idx="169">
                  <c:v>0.77164150582839697</c:v>
                </c:pt>
                <c:pt idx="170">
                  <c:v>0.77266067902414193</c:v>
                </c:pt>
                <c:pt idx="171">
                  <c:v>0.77367985221988689</c:v>
                </c:pt>
                <c:pt idx="172">
                  <c:v>0.77469902541563185</c:v>
                </c:pt>
                <c:pt idx="173">
                  <c:v>0.77571819861137681</c:v>
                </c:pt>
                <c:pt idx="174">
                  <c:v>0.77673737180712177</c:v>
                </c:pt>
                <c:pt idx="175">
                  <c:v>0.77775654500286673</c:v>
                </c:pt>
                <c:pt idx="176">
                  <c:v>0.77877571819861169</c:v>
                </c:pt>
                <c:pt idx="177">
                  <c:v>0.77973119306962257</c:v>
                </c:pt>
                <c:pt idx="178">
                  <c:v>0.78068666794063346</c:v>
                </c:pt>
                <c:pt idx="179">
                  <c:v>0.78164214281164435</c:v>
                </c:pt>
                <c:pt idx="180">
                  <c:v>0.78259761768265523</c:v>
                </c:pt>
                <c:pt idx="181">
                  <c:v>0.78355309255366612</c:v>
                </c:pt>
                <c:pt idx="182">
                  <c:v>0.78450856742467701</c:v>
                </c:pt>
                <c:pt idx="183">
                  <c:v>0.78546404229568789</c:v>
                </c:pt>
                <c:pt idx="184">
                  <c:v>0.7863558188419647</c:v>
                </c:pt>
                <c:pt idx="185">
                  <c:v>0.78724759538824152</c:v>
                </c:pt>
                <c:pt idx="186">
                  <c:v>0.78813937193451833</c:v>
                </c:pt>
                <c:pt idx="187">
                  <c:v>0.78903114848079514</c:v>
                </c:pt>
                <c:pt idx="188">
                  <c:v>0.78992292502707195</c:v>
                </c:pt>
                <c:pt idx="189">
                  <c:v>0.79081470157334877</c:v>
                </c:pt>
                <c:pt idx="190">
                  <c:v>0.79170647811962558</c:v>
                </c:pt>
                <c:pt idx="191">
                  <c:v>0.79259825466590239</c:v>
                </c:pt>
                <c:pt idx="192">
                  <c:v>0.7934900312121792</c:v>
                </c:pt>
                <c:pt idx="193">
                  <c:v>0.79438180775845602</c:v>
                </c:pt>
                <c:pt idx="194">
                  <c:v>0.79527358430473283</c:v>
                </c:pt>
                <c:pt idx="195">
                  <c:v>0.79616536085100964</c:v>
                </c:pt>
                <c:pt idx="196">
                  <c:v>0.79705713739728645</c:v>
                </c:pt>
                <c:pt idx="197">
                  <c:v>0.79788521561882919</c:v>
                </c:pt>
                <c:pt idx="198">
                  <c:v>0.79871329384037193</c:v>
                </c:pt>
                <c:pt idx="199">
                  <c:v>0.79954137206191467</c:v>
                </c:pt>
                <c:pt idx="200">
                  <c:v>0.80036945028345741</c:v>
                </c:pt>
                <c:pt idx="201">
                  <c:v>0.80119752850500014</c:v>
                </c:pt>
                <c:pt idx="202">
                  <c:v>0.80202560672654288</c:v>
                </c:pt>
                <c:pt idx="203">
                  <c:v>0.80285368494808562</c:v>
                </c:pt>
                <c:pt idx="204">
                  <c:v>0.80368176316962836</c:v>
                </c:pt>
                <c:pt idx="205">
                  <c:v>0.8045098413911711</c:v>
                </c:pt>
                <c:pt idx="206">
                  <c:v>0.80533791961271384</c:v>
                </c:pt>
                <c:pt idx="207">
                  <c:v>0.80616599783425658</c:v>
                </c:pt>
                <c:pt idx="208">
                  <c:v>0.80693037773106524</c:v>
                </c:pt>
                <c:pt idx="209">
                  <c:v>0.8076947576278739</c:v>
                </c:pt>
                <c:pt idx="210">
                  <c:v>0.80845913752468257</c:v>
                </c:pt>
                <c:pt idx="211">
                  <c:v>0.80922351742149123</c:v>
                </c:pt>
                <c:pt idx="212">
                  <c:v>0.8099878973182999</c:v>
                </c:pt>
                <c:pt idx="213">
                  <c:v>0.81075227721510856</c:v>
                </c:pt>
                <c:pt idx="214">
                  <c:v>0.81151665711191723</c:v>
                </c:pt>
                <c:pt idx="215">
                  <c:v>0.81228103700872589</c:v>
                </c:pt>
                <c:pt idx="216">
                  <c:v>0.81304541690553456</c:v>
                </c:pt>
                <c:pt idx="217">
                  <c:v>0.81380979680234322</c:v>
                </c:pt>
                <c:pt idx="218">
                  <c:v>0.81457417669915189</c:v>
                </c:pt>
                <c:pt idx="219">
                  <c:v>0.81533855659596055</c:v>
                </c:pt>
                <c:pt idx="220">
                  <c:v>0.81610293649276922</c:v>
                </c:pt>
                <c:pt idx="221">
                  <c:v>0.81686731638957788</c:v>
                </c:pt>
                <c:pt idx="222">
                  <c:v>0.81763169628638654</c:v>
                </c:pt>
                <c:pt idx="223">
                  <c:v>0.81839607618319521</c:v>
                </c:pt>
                <c:pt idx="224">
                  <c:v>0.81909675775526991</c:v>
                </c:pt>
                <c:pt idx="225">
                  <c:v>0.81979743932734461</c:v>
                </c:pt>
                <c:pt idx="226">
                  <c:v>0.82049812089941931</c:v>
                </c:pt>
                <c:pt idx="227">
                  <c:v>0.82119880247149402</c:v>
                </c:pt>
                <c:pt idx="228">
                  <c:v>0.82189948404356872</c:v>
                </c:pt>
                <c:pt idx="229">
                  <c:v>0.82260016561564342</c:v>
                </c:pt>
                <c:pt idx="230">
                  <c:v>0.82330084718771812</c:v>
                </c:pt>
                <c:pt idx="231">
                  <c:v>0.82400152875979282</c:v>
                </c:pt>
                <c:pt idx="232">
                  <c:v>0.82470221033186752</c:v>
                </c:pt>
                <c:pt idx="233">
                  <c:v>0.82540289190394223</c:v>
                </c:pt>
                <c:pt idx="234">
                  <c:v>0.82610357347601693</c:v>
                </c:pt>
                <c:pt idx="235">
                  <c:v>0.82680425504809163</c:v>
                </c:pt>
                <c:pt idx="236">
                  <c:v>0.82750493662016633</c:v>
                </c:pt>
                <c:pt idx="237">
                  <c:v>0.82814191986750696</c:v>
                </c:pt>
                <c:pt idx="238">
                  <c:v>0.82877890311484759</c:v>
                </c:pt>
                <c:pt idx="239">
                  <c:v>0.82941588636218821</c:v>
                </c:pt>
                <c:pt idx="240">
                  <c:v>0.83005286960952884</c:v>
                </c:pt>
                <c:pt idx="241">
                  <c:v>0.83068985285686947</c:v>
                </c:pt>
                <c:pt idx="242">
                  <c:v>0.8313268361042101</c:v>
                </c:pt>
                <c:pt idx="243">
                  <c:v>0.83196381935155073</c:v>
                </c:pt>
                <c:pt idx="244">
                  <c:v>0.83260080259889135</c:v>
                </c:pt>
                <c:pt idx="245">
                  <c:v>0.83323778584623198</c:v>
                </c:pt>
                <c:pt idx="246">
                  <c:v>0.83387476909357261</c:v>
                </c:pt>
                <c:pt idx="247">
                  <c:v>0.83451175234091324</c:v>
                </c:pt>
                <c:pt idx="248">
                  <c:v>0.83514873558825387</c:v>
                </c:pt>
                <c:pt idx="249">
                  <c:v>0.83578571883559449</c:v>
                </c:pt>
                <c:pt idx="250">
                  <c:v>0.83642270208293512</c:v>
                </c:pt>
                <c:pt idx="251">
                  <c:v>0.83705968533027575</c:v>
                </c:pt>
                <c:pt idx="252">
                  <c:v>0.83769666857761638</c:v>
                </c:pt>
                <c:pt idx="253">
                  <c:v>0.838333651824957</c:v>
                </c:pt>
                <c:pt idx="254">
                  <c:v>0.83897063507229763</c:v>
                </c:pt>
                <c:pt idx="255">
                  <c:v>0.83960761831963826</c:v>
                </c:pt>
                <c:pt idx="256">
                  <c:v>0.84024460156697889</c:v>
                </c:pt>
                <c:pt idx="257">
                  <c:v>0.84088158481431952</c:v>
                </c:pt>
                <c:pt idx="258">
                  <c:v>0.84145486973692607</c:v>
                </c:pt>
                <c:pt idx="259">
                  <c:v>0.84202815465953262</c:v>
                </c:pt>
                <c:pt idx="260">
                  <c:v>0.84260143958213918</c:v>
                </c:pt>
                <c:pt idx="261">
                  <c:v>0.84317472450474573</c:v>
                </c:pt>
                <c:pt idx="262">
                  <c:v>0.84374800942735229</c:v>
                </c:pt>
                <c:pt idx="263">
                  <c:v>0.84432129434995884</c:v>
                </c:pt>
                <c:pt idx="264">
                  <c:v>0.84489457927256539</c:v>
                </c:pt>
                <c:pt idx="265">
                  <c:v>0.84546786419517195</c:v>
                </c:pt>
                <c:pt idx="266">
                  <c:v>0.8460411491177785</c:v>
                </c:pt>
                <c:pt idx="267">
                  <c:v>0.84661443404038506</c:v>
                </c:pt>
                <c:pt idx="268">
                  <c:v>0.84718771896299161</c:v>
                </c:pt>
                <c:pt idx="269">
                  <c:v>0.84776100388559816</c:v>
                </c:pt>
                <c:pt idx="270">
                  <c:v>0.84833428880820472</c:v>
                </c:pt>
                <c:pt idx="271">
                  <c:v>0.84890757373081127</c:v>
                </c:pt>
                <c:pt idx="272">
                  <c:v>0.84948085865341783</c:v>
                </c:pt>
                <c:pt idx="273">
                  <c:v>0.85005414357602438</c:v>
                </c:pt>
                <c:pt idx="274">
                  <c:v>0.85062742849863093</c:v>
                </c:pt>
                <c:pt idx="275">
                  <c:v>0.85120071342123749</c:v>
                </c:pt>
                <c:pt idx="276">
                  <c:v>0.85177399834384404</c:v>
                </c:pt>
                <c:pt idx="277">
                  <c:v>0.85234728326645059</c:v>
                </c:pt>
                <c:pt idx="278">
                  <c:v>0.85292056818905715</c:v>
                </c:pt>
                <c:pt idx="279">
                  <c:v>0.8534938531116637</c:v>
                </c:pt>
                <c:pt idx="280">
                  <c:v>0.85406713803427026</c:v>
                </c:pt>
                <c:pt idx="281">
                  <c:v>0.85464042295687681</c:v>
                </c:pt>
                <c:pt idx="282">
                  <c:v>0.85515000955474929</c:v>
                </c:pt>
                <c:pt idx="283">
                  <c:v>0.85565959615262177</c:v>
                </c:pt>
                <c:pt idx="284">
                  <c:v>0.85616918275049425</c:v>
                </c:pt>
                <c:pt idx="285">
                  <c:v>0.85667876934836673</c:v>
                </c:pt>
                <c:pt idx="286">
                  <c:v>0.85718835594623921</c:v>
                </c:pt>
                <c:pt idx="287">
                  <c:v>0.85769794254411169</c:v>
                </c:pt>
                <c:pt idx="288">
                  <c:v>0.85820752914198417</c:v>
                </c:pt>
                <c:pt idx="289">
                  <c:v>0.85871711573985665</c:v>
                </c:pt>
                <c:pt idx="290">
                  <c:v>0.85922670233772913</c:v>
                </c:pt>
                <c:pt idx="291">
                  <c:v>0.85973628893560161</c:v>
                </c:pt>
                <c:pt idx="292">
                  <c:v>0.86024587553347409</c:v>
                </c:pt>
                <c:pt idx="293">
                  <c:v>0.86075546213134657</c:v>
                </c:pt>
                <c:pt idx="294">
                  <c:v>0.86126504872921905</c:v>
                </c:pt>
                <c:pt idx="295">
                  <c:v>0.86177463532709153</c:v>
                </c:pt>
                <c:pt idx="296">
                  <c:v>0.86228422192496401</c:v>
                </c:pt>
                <c:pt idx="297">
                  <c:v>0.86279380852283649</c:v>
                </c:pt>
                <c:pt idx="298">
                  <c:v>0.86330339512070897</c:v>
                </c:pt>
                <c:pt idx="299">
                  <c:v>0.86381298171858145</c:v>
                </c:pt>
                <c:pt idx="300">
                  <c:v>0.86432256831645393</c:v>
                </c:pt>
                <c:pt idx="301">
                  <c:v>0.86476845658959234</c:v>
                </c:pt>
                <c:pt idx="302">
                  <c:v>0.86521434486273074</c:v>
                </c:pt>
                <c:pt idx="303">
                  <c:v>0.86566023313586915</c:v>
                </c:pt>
                <c:pt idx="304">
                  <c:v>0.86610612140900756</c:v>
                </c:pt>
                <c:pt idx="305">
                  <c:v>0.86655200968214596</c:v>
                </c:pt>
                <c:pt idx="306">
                  <c:v>0.86699789795528437</c:v>
                </c:pt>
                <c:pt idx="307">
                  <c:v>0.86744378622842278</c:v>
                </c:pt>
                <c:pt idx="308">
                  <c:v>0.86788967450156118</c:v>
                </c:pt>
                <c:pt idx="309">
                  <c:v>0.86833556277469959</c:v>
                </c:pt>
                <c:pt idx="310">
                  <c:v>0.86878145104783799</c:v>
                </c:pt>
                <c:pt idx="311">
                  <c:v>0.8692273393209764</c:v>
                </c:pt>
                <c:pt idx="312">
                  <c:v>0.86967322759411481</c:v>
                </c:pt>
                <c:pt idx="313">
                  <c:v>0.87011911586725321</c:v>
                </c:pt>
                <c:pt idx="314">
                  <c:v>0.87056500414039162</c:v>
                </c:pt>
                <c:pt idx="315">
                  <c:v>0.87101089241353002</c:v>
                </c:pt>
                <c:pt idx="316">
                  <c:v>0.87145678068666843</c:v>
                </c:pt>
                <c:pt idx="317">
                  <c:v>0.87190266895980684</c:v>
                </c:pt>
                <c:pt idx="318">
                  <c:v>0.87234855723294524</c:v>
                </c:pt>
                <c:pt idx="319">
                  <c:v>0.87279444550608365</c:v>
                </c:pt>
                <c:pt idx="320">
                  <c:v>0.87317663545448798</c:v>
                </c:pt>
                <c:pt idx="321">
                  <c:v>0.87355882540289231</c:v>
                </c:pt>
                <c:pt idx="322">
                  <c:v>0.87394101535129665</c:v>
                </c:pt>
                <c:pt idx="323">
                  <c:v>0.87432320529970098</c:v>
                </c:pt>
                <c:pt idx="324">
                  <c:v>0.87470539524810531</c:v>
                </c:pt>
                <c:pt idx="325">
                  <c:v>0.87508758519650964</c:v>
                </c:pt>
                <c:pt idx="326">
                  <c:v>0.87546977514491398</c:v>
                </c:pt>
                <c:pt idx="327">
                  <c:v>0.87585196509331831</c:v>
                </c:pt>
                <c:pt idx="328">
                  <c:v>0.87623415504172264</c:v>
                </c:pt>
                <c:pt idx="329">
                  <c:v>0.87661634499012697</c:v>
                </c:pt>
                <c:pt idx="330">
                  <c:v>0.8769985349385313</c:v>
                </c:pt>
                <c:pt idx="331">
                  <c:v>0.87738072488693564</c:v>
                </c:pt>
                <c:pt idx="332">
                  <c:v>0.87776291483533997</c:v>
                </c:pt>
                <c:pt idx="333">
                  <c:v>0.8781451047837443</c:v>
                </c:pt>
                <c:pt idx="334">
                  <c:v>0.87852729473214863</c:v>
                </c:pt>
                <c:pt idx="335">
                  <c:v>0.87890948468055297</c:v>
                </c:pt>
                <c:pt idx="336">
                  <c:v>0.8792916746289573</c:v>
                </c:pt>
                <c:pt idx="337">
                  <c:v>0.87967386457736163</c:v>
                </c:pt>
                <c:pt idx="338">
                  <c:v>0.88005605452576596</c:v>
                </c:pt>
                <c:pt idx="339">
                  <c:v>0.8804382444741703</c:v>
                </c:pt>
                <c:pt idx="340">
                  <c:v>0.88082043442257463</c:v>
                </c:pt>
                <c:pt idx="341">
                  <c:v>0.88120262437097896</c:v>
                </c:pt>
                <c:pt idx="342">
                  <c:v>0.88158481431938329</c:v>
                </c:pt>
                <c:pt idx="343">
                  <c:v>0.88196700426778762</c:v>
                </c:pt>
                <c:pt idx="344">
                  <c:v>0.88234919421619196</c:v>
                </c:pt>
                <c:pt idx="345">
                  <c:v>0.88273138416459629</c:v>
                </c:pt>
                <c:pt idx="346">
                  <c:v>0.88311357411300062</c:v>
                </c:pt>
                <c:pt idx="347">
                  <c:v>0.88349576406140495</c:v>
                </c:pt>
                <c:pt idx="348">
                  <c:v>0.88387795400980929</c:v>
                </c:pt>
                <c:pt idx="349">
                  <c:v>0.88426014395821362</c:v>
                </c:pt>
                <c:pt idx="350">
                  <c:v>0.88464233390661795</c:v>
                </c:pt>
                <c:pt idx="351">
                  <c:v>0.88502452385502228</c:v>
                </c:pt>
                <c:pt idx="352">
                  <c:v>0.88540671380342661</c:v>
                </c:pt>
                <c:pt idx="353">
                  <c:v>0.88578890375183095</c:v>
                </c:pt>
                <c:pt idx="354">
                  <c:v>0.88617109370023528</c:v>
                </c:pt>
                <c:pt idx="355">
                  <c:v>0.88655328364863961</c:v>
                </c:pt>
                <c:pt idx="356">
                  <c:v>0.88693547359704394</c:v>
                </c:pt>
                <c:pt idx="357">
                  <c:v>0.88731766354544828</c:v>
                </c:pt>
                <c:pt idx="358">
                  <c:v>0.88763615516911853</c:v>
                </c:pt>
                <c:pt idx="359">
                  <c:v>0.88795464679278879</c:v>
                </c:pt>
                <c:pt idx="360">
                  <c:v>0.88827313841645905</c:v>
                </c:pt>
                <c:pt idx="361">
                  <c:v>0.88859163004012931</c:v>
                </c:pt>
                <c:pt idx="362">
                  <c:v>0.88891012166379957</c:v>
                </c:pt>
                <c:pt idx="363">
                  <c:v>0.88922861328746983</c:v>
                </c:pt>
                <c:pt idx="364">
                  <c:v>0.88954710491114009</c:v>
                </c:pt>
                <c:pt idx="365">
                  <c:v>0.88986559653481034</c:v>
                </c:pt>
                <c:pt idx="366">
                  <c:v>0.8901840881584806</c:v>
                </c:pt>
                <c:pt idx="367">
                  <c:v>0.89050257978215086</c:v>
                </c:pt>
                <c:pt idx="368">
                  <c:v>0.89082107140582112</c:v>
                </c:pt>
                <c:pt idx="369">
                  <c:v>0.89113956302949138</c:v>
                </c:pt>
                <c:pt idx="370">
                  <c:v>0.89145805465316164</c:v>
                </c:pt>
                <c:pt idx="371">
                  <c:v>0.89177654627683189</c:v>
                </c:pt>
                <c:pt idx="372">
                  <c:v>0.89209503790050215</c:v>
                </c:pt>
                <c:pt idx="373">
                  <c:v>0.89241352952417241</c:v>
                </c:pt>
                <c:pt idx="374">
                  <c:v>0.89273202114784267</c:v>
                </c:pt>
                <c:pt idx="375">
                  <c:v>0.89305051277151293</c:v>
                </c:pt>
                <c:pt idx="376">
                  <c:v>0.89336900439518319</c:v>
                </c:pt>
                <c:pt idx="377">
                  <c:v>0.89368749601885344</c:v>
                </c:pt>
                <c:pt idx="378">
                  <c:v>0.8940059876425237</c:v>
                </c:pt>
                <c:pt idx="379">
                  <c:v>0.89432447926619396</c:v>
                </c:pt>
                <c:pt idx="380">
                  <c:v>0.89464297088986422</c:v>
                </c:pt>
                <c:pt idx="381">
                  <c:v>0.89496146251353448</c:v>
                </c:pt>
                <c:pt idx="382">
                  <c:v>0.89527995413720474</c:v>
                </c:pt>
                <c:pt idx="383">
                  <c:v>0.89559844576087499</c:v>
                </c:pt>
                <c:pt idx="384">
                  <c:v>0.89591693738454525</c:v>
                </c:pt>
                <c:pt idx="385">
                  <c:v>0.89623542900821551</c:v>
                </c:pt>
                <c:pt idx="386">
                  <c:v>0.89655392063188577</c:v>
                </c:pt>
                <c:pt idx="387">
                  <c:v>0.89687241225555603</c:v>
                </c:pt>
                <c:pt idx="388">
                  <c:v>0.89719090387922629</c:v>
                </c:pt>
                <c:pt idx="389">
                  <c:v>0.89750939550289655</c:v>
                </c:pt>
                <c:pt idx="390">
                  <c:v>0.8978278871265668</c:v>
                </c:pt>
                <c:pt idx="391">
                  <c:v>0.89814637875023706</c:v>
                </c:pt>
                <c:pt idx="392">
                  <c:v>0.89846487037390732</c:v>
                </c:pt>
                <c:pt idx="393">
                  <c:v>0.89878336199757758</c:v>
                </c:pt>
                <c:pt idx="394">
                  <c:v>0.89910185362124784</c:v>
                </c:pt>
                <c:pt idx="395">
                  <c:v>0.8994203452449181</c:v>
                </c:pt>
                <c:pt idx="396">
                  <c:v>0.89973883686858835</c:v>
                </c:pt>
                <c:pt idx="397">
                  <c:v>0.90005732849225861</c:v>
                </c:pt>
                <c:pt idx="398">
                  <c:v>0.90037582011592887</c:v>
                </c:pt>
                <c:pt idx="399">
                  <c:v>0.90069431173959913</c:v>
                </c:pt>
                <c:pt idx="400">
                  <c:v>0.90101280336326939</c:v>
                </c:pt>
                <c:pt idx="401">
                  <c:v>0.90133129498693965</c:v>
                </c:pt>
                <c:pt idx="402">
                  <c:v>0.9016497866106099</c:v>
                </c:pt>
                <c:pt idx="403">
                  <c:v>0.90196827823428016</c:v>
                </c:pt>
                <c:pt idx="404">
                  <c:v>0.90228676985795042</c:v>
                </c:pt>
                <c:pt idx="405">
                  <c:v>0.90260526148162068</c:v>
                </c:pt>
                <c:pt idx="406">
                  <c:v>0.90292375310529094</c:v>
                </c:pt>
                <c:pt idx="407">
                  <c:v>0.9032422447289612</c:v>
                </c:pt>
                <c:pt idx="408">
                  <c:v>0.90356073635263146</c:v>
                </c:pt>
                <c:pt idx="409">
                  <c:v>0.90381552965156764</c:v>
                </c:pt>
                <c:pt idx="410">
                  <c:v>0.90407032295050382</c:v>
                </c:pt>
                <c:pt idx="411">
                  <c:v>0.90432511624944001</c:v>
                </c:pt>
                <c:pt idx="412">
                  <c:v>0.90457990954837619</c:v>
                </c:pt>
                <c:pt idx="413">
                  <c:v>0.90483470284731238</c:v>
                </c:pt>
                <c:pt idx="414">
                  <c:v>0.90508949614624856</c:v>
                </c:pt>
                <c:pt idx="415">
                  <c:v>0.90534428944518475</c:v>
                </c:pt>
                <c:pt idx="416">
                  <c:v>0.90559908274412093</c:v>
                </c:pt>
                <c:pt idx="417">
                  <c:v>0.90585387604305712</c:v>
                </c:pt>
                <c:pt idx="418">
                  <c:v>0.9061086693419933</c:v>
                </c:pt>
                <c:pt idx="419">
                  <c:v>0.90636346264092948</c:v>
                </c:pt>
                <c:pt idx="420">
                  <c:v>0.90661825593986567</c:v>
                </c:pt>
                <c:pt idx="421">
                  <c:v>0.90687304923880185</c:v>
                </c:pt>
                <c:pt idx="422">
                  <c:v>0.90712784253773804</c:v>
                </c:pt>
                <c:pt idx="423">
                  <c:v>0.90738263583667422</c:v>
                </c:pt>
                <c:pt idx="424">
                  <c:v>0.90763742913561041</c:v>
                </c:pt>
                <c:pt idx="425">
                  <c:v>0.90789222243454659</c:v>
                </c:pt>
                <c:pt idx="426">
                  <c:v>0.90814701573348278</c:v>
                </c:pt>
                <c:pt idx="427">
                  <c:v>0.90840180903241896</c:v>
                </c:pt>
                <c:pt idx="428">
                  <c:v>0.90865660233135515</c:v>
                </c:pt>
                <c:pt idx="429">
                  <c:v>0.90891139563029133</c:v>
                </c:pt>
                <c:pt idx="430">
                  <c:v>0.90916618892922751</c:v>
                </c:pt>
                <c:pt idx="431">
                  <c:v>0.9094209822281637</c:v>
                </c:pt>
                <c:pt idx="432">
                  <c:v>0.90967577552709988</c:v>
                </c:pt>
                <c:pt idx="433">
                  <c:v>0.90993056882603607</c:v>
                </c:pt>
                <c:pt idx="434">
                  <c:v>0.91018536212497225</c:v>
                </c:pt>
                <c:pt idx="435">
                  <c:v>0.91044015542390844</c:v>
                </c:pt>
                <c:pt idx="436">
                  <c:v>0.91069494872284462</c:v>
                </c:pt>
                <c:pt idx="437">
                  <c:v>0.91094974202178081</c:v>
                </c:pt>
                <c:pt idx="438">
                  <c:v>0.91120453532071699</c:v>
                </c:pt>
                <c:pt idx="439">
                  <c:v>0.91145932861965318</c:v>
                </c:pt>
                <c:pt idx="440">
                  <c:v>0.91171412191858936</c:v>
                </c:pt>
                <c:pt idx="441">
                  <c:v>0.91196891521752554</c:v>
                </c:pt>
                <c:pt idx="442">
                  <c:v>0.91222370851646173</c:v>
                </c:pt>
                <c:pt idx="443">
                  <c:v>0.91247850181539791</c:v>
                </c:pt>
                <c:pt idx="444">
                  <c:v>0.9127332951143341</c:v>
                </c:pt>
                <c:pt idx="445">
                  <c:v>0.91298808841327028</c:v>
                </c:pt>
                <c:pt idx="446">
                  <c:v>0.91324288171220647</c:v>
                </c:pt>
                <c:pt idx="447">
                  <c:v>0.91349767501114265</c:v>
                </c:pt>
                <c:pt idx="448">
                  <c:v>0.91375246831007884</c:v>
                </c:pt>
                <c:pt idx="449">
                  <c:v>0.91400726160901502</c:v>
                </c:pt>
                <c:pt idx="450">
                  <c:v>0.9142620549079512</c:v>
                </c:pt>
                <c:pt idx="451">
                  <c:v>0.91451684820688739</c:v>
                </c:pt>
                <c:pt idx="452">
                  <c:v>0.91477164150582357</c:v>
                </c:pt>
                <c:pt idx="453">
                  <c:v>0.91502643480475976</c:v>
                </c:pt>
                <c:pt idx="454">
                  <c:v>0.91528122810369594</c:v>
                </c:pt>
                <c:pt idx="455">
                  <c:v>0.91553602140263213</c:v>
                </c:pt>
                <c:pt idx="456">
                  <c:v>0.91579081470156831</c:v>
                </c:pt>
                <c:pt idx="457">
                  <c:v>0.9160456080005045</c:v>
                </c:pt>
                <c:pt idx="458">
                  <c:v>0.91630040129944068</c:v>
                </c:pt>
                <c:pt idx="459">
                  <c:v>0.91655519459837687</c:v>
                </c:pt>
                <c:pt idx="460">
                  <c:v>0.91680998789731305</c:v>
                </c:pt>
                <c:pt idx="461">
                  <c:v>0.91706478119624923</c:v>
                </c:pt>
                <c:pt idx="462">
                  <c:v>0.91731957449518542</c:v>
                </c:pt>
                <c:pt idx="463">
                  <c:v>0.9175743677941216</c:v>
                </c:pt>
                <c:pt idx="464">
                  <c:v>0.91782916109305779</c:v>
                </c:pt>
                <c:pt idx="465">
                  <c:v>0.91808395439199397</c:v>
                </c:pt>
                <c:pt idx="466">
                  <c:v>0.91833874769093016</c:v>
                </c:pt>
                <c:pt idx="467">
                  <c:v>0.91859354098986634</c:v>
                </c:pt>
                <c:pt idx="468">
                  <c:v>0.91878463596406856</c:v>
                </c:pt>
                <c:pt idx="469">
                  <c:v>0.91897573093827079</c:v>
                </c:pt>
                <c:pt idx="470">
                  <c:v>0.91916682591247301</c:v>
                </c:pt>
                <c:pt idx="471">
                  <c:v>0.91935792088667523</c:v>
                </c:pt>
                <c:pt idx="472">
                  <c:v>0.91954901586087745</c:v>
                </c:pt>
                <c:pt idx="473">
                  <c:v>0.91974011083507967</c:v>
                </c:pt>
                <c:pt idx="474">
                  <c:v>0.91993120580928189</c:v>
                </c:pt>
                <c:pt idx="475">
                  <c:v>0.92012230078348411</c:v>
                </c:pt>
                <c:pt idx="476">
                  <c:v>0.92031339575768634</c:v>
                </c:pt>
                <c:pt idx="477">
                  <c:v>0.92050449073188856</c:v>
                </c:pt>
                <c:pt idx="478">
                  <c:v>0.92069558570609078</c:v>
                </c:pt>
                <c:pt idx="479">
                  <c:v>0.920886680680293</c:v>
                </c:pt>
                <c:pt idx="480">
                  <c:v>0.92107777565449522</c:v>
                </c:pt>
                <c:pt idx="481">
                  <c:v>0.92126887062869744</c:v>
                </c:pt>
                <c:pt idx="482">
                  <c:v>0.92145996560289967</c:v>
                </c:pt>
                <c:pt idx="483">
                  <c:v>0.92165106057710189</c:v>
                </c:pt>
                <c:pt idx="484">
                  <c:v>0.92184215555130411</c:v>
                </c:pt>
                <c:pt idx="485">
                  <c:v>0.92203325052550633</c:v>
                </c:pt>
                <c:pt idx="486">
                  <c:v>0.92222434549970855</c:v>
                </c:pt>
                <c:pt idx="487">
                  <c:v>0.92241544047391077</c:v>
                </c:pt>
                <c:pt idx="488">
                  <c:v>0.922606535448113</c:v>
                </c:pt>
                <c:pt idx="489">
                  <c:v>0.92279763042231522</c:v>
                </c:pt>
                <c:pt idx="490">
                  <c:v>0.92298872539651744</c:v>
                </c:pt>
                <c:pt idx="491">
                  <c:v>0.92317982037071966</c:v>
                </c:pt>
                <c:pt idx="492">
                  <c:v>0.92337091534492188</c:v>
                </c:pt>
                <c:pt idx="493">
                  <c:v>0.9235620103191241</c:v>
                </c:pt>
                <c:pt idx="494">
                  <c:v>0.92375310529332633</c:v>
                </c:pt>
                <c:pt idx="495">
                  <c:v>0.92394420026752855</c:v>
                </c:pt>
                <c:pt idx="496">
                  <c:v>0.92413529524173077</c:v>
                </c:pt>
                <c:pt idx="497">
                  <c:v>0.92432639021593299</c:v>
                </c:pt>
                <c:pt idx="498">
                  <c:v>0.92451748519013521</c:v>
                </c:pt>
                <c:pt idx="499">
                  <c:v>0.92470858016433743</c:v>
                </c:pt>
                <c:pt idx="500">
                  <c:v>0.92489967513853966</c:v>
                </c:pt>
                <c:pt idx="501">
                  <c:v>0.92509077011274188</c:v>
                </c:pt>
                <c:pt idx="502">
                  <c:v>0.9252818650869441</c:v>
                </c:pt>
                <c:pt idx="503">
                  <c:v>0.92547296006114632</c:v>
                </c:pt>
                <c:pt idx="504">
                  <c:v>0.92566405503534854</c:v>
                </c:pt>
                <c:pt idx="505">
                  <c:v>0.92585515000955076</c:v>
                </c:pt>
                <c:pt idx="506">
                  <c:v>0.92604624498375299</c:v>
                </c:pt>
                <c:pt idx="507">
                  <c:v>0.92623733995795521</c:v>
                </c:pt>
                <c:pt idx="508">
                  <c:v>0.92642843493215743</c:v>
                </c:pt>
                <c:pt idx="509">
                  <c:v>0.92661952990635965</c:v>
                </c:pt>
                <c:pt idx="510">
                  <c:v>0.92681062488056187</c:v>
                </c:pt>
                <c:pt idx="511">
                  <c:v>0.92700171985476409</c:v>
                </c:pt>
                <c:pt idx="512">
                  <c:v>0.92719281482896632</c:v>
                </c:pt>
                <c:pt idx="513">
                  <c:v>0.92738390980316854</c:v>
                </c:pt>
                <c:pt idx="514">
                  <c:v>0.92757500477737076</c:v>
                </c:pt>
                <c:pt idx="515">
                  <c:v>0.92776609975157298</c:v>
                </c:pt>
                <c:pt idx="516">
                  <c:v>0.9279571947257752</c:v>
                </c:pt>
                <c:pt idx="517">
                  <c:v>0.92814828969997742</c:v>
                </c:pt>
                <c:pt idx="518">
                  <c:v>0.92833938467417965</c:v>
                </c:pt>
                <c:pt idx="519">
                  <c:v>0.92853047964838187</c:v>
                </c:pt>
                <c:pt idx="520">
                  <c:v>0.92872157462258409</c:v>
                </c:pt>
                <c:pt idx="521">
                  <c:v>0.92891266959678631</c:v>
                </c:pt>
                <c:pt idx="522">
                  <c:v>0.92910376457098853</c:v>
                </c:pt>
                <c:pt idx="523">
                  <c:v>0.92929485954519075</c:v>
                </c:pt>
                <c:pt idx="524">
                  <c:v>0.92948595451939298</c:v>
                </c:pt>
                <c:pt idx="525">
                  <c:v>0.9296770494935952</c:v>
                </c:pt>
                <c:pt idx="526">
                  <c:v>0.92986814446779742</c:v>
                </c:pt>
                <c:pt idx="527">
                  <c:v>0.93005923944199964</c:v>
                </c:pt>
                <c:pt idx="528">
                  <c:v>0.93025033441620186</c:v>
                </c:pt>
                <c:pt idx="529">
                  <c:v>0.93044142939040408</c:v>
                </c:pt>
                <c:pt idx="530">
                  <c:v>0.93063252436460631</c:v>
                </c:pt>
                <c:pt idx="531">
                  <c:v>0.93082361933880853</c:v>
                </c:pt>
                <c:pt idx="532">
                  <c:v>0.93101471431301075</c:v>
                </c:pt>
                <c:pt idx="533">
                  <c:v>0.93120580928721297</c:v>
                </c:pt>
                <c:pt idx="534">
                  <c:v>0.93139690426141519</c:v>
                </c:pt>
                <c:pt idx="535">
                  <c:v>0.93158799923561741</c:v>
                </c:pt>
                <c:pt idx="536">
                  <c:v>0.93177909420981964</c:v>
                </c:pt>
                <c:pt idx="537">
                  <c:v>0.93197018918402186</c:v>
                </c:pt>
                <c:pt idx="538">
                  <c:v>0.93216128415822408</c:v>
                </c:pt>
                <c:pt idx="539">
                  <c:v>0.9323523791324263</c:v>
                </c:pt>
                <c:pt idx="540">
                  <c:v>0.93254347410662852</c:v>
                </c:pt>
                <c:pt idx="541">
                  <c:v>0.93273456908083074</c:v>
                </c:pt>
                <c:pt idx="542">
                  <c:v>0.93292566405503297</c:v>
                </c:pt>
                <c:pt idx="543">
                  <c:v>0.93311675902923519</c:v>
                </c:pt>
                <c:pt idx="544">
                  <c:v>0.93330785400343741</c:v>
                </c:pt>
                <c:pt idx="545">
                  <c:v>0.93349894897763963</c:v>
                </c:pt>
                <c:pt idx="546">
                  <c:v>0.93369004395184185</c:v>
                </c:pt>
                <c:pt idx="547">
                  <c:v>0.93388113892604407</c:v>
                </c:pt>
                <c:pt idx="548">
                  <c:v>0.9340722339002463</c:v>
                </c:pt>
                <c:pt idx="549">
                  <c:v>0.93426332887444852</c:v>
                </c:pt>
                <c:pt idx="550">
                  <c:v>0.93445442384865074</c:v>
                </c:pt>
                <c:pt idx="551">
                  <c:v>0.93464551882285296</c:v>
                </c:pt>
                <c:pt idx="552">
                  <c:v>0.93483661379705518</c:v>
                </c:pt>
                <c:pt idx="553">
                  <c:v>0.9350277087712574</c:v>
                </c:pt>
                <c:pt idx="554">
                  <c:v>0.93521880374545963</c:v>
                </c:pt>
                <c:pt idx="555">
                  <c:v>0.93540989871966185</c:v>
                </c:pt>
                <c:pt idx="556">
                  <c:v>0.93560099369386407</c:v>
                </c:pt>
                <c:pt idx="557">
                  <c:v>0.93579208866806629</c:v>
                </c:pt>
                <c:pt idx="558">
                  <c:v>0.93598318364226851</c:v>
                </c:pt>
                <c:pt idx="559">
                  <c:v>0.93617427861647073</c:v>
                </c:pt>
                <c:pt idx="560">
                  <c:v>0.93636537359067296</c:v>
                </c:pt>
                <c:pt idx="561">
                  <c:v>0.93655646856487518</c:v>
                </c:pt>
                <c:pt idx="562">
                  <c:v>0.9367475635390774</c:v>
                </c:pt>
                <c:pt idx="563">
                  <c:v>0.93693865851327962</c:v>
                </c:pt>
                <c:pt idx="564">
                  <c:v>0.93712975348748184</c:v>
                </c:pt>
                <c:pt idx="565">
                  <c:v>0.93732084846168406</c:v>
                </c:pt>
                <c:pt idx="566">
                  <c:v>0.93751194343588629</c:v>
                </c:pt>
                <c:pt idx="567">
                  <c:v>0.93770303841008851</c:v>
                </c:pt>
                <c:pt idx="568">
                  <c:v>0.93789413338429073</c:v>
                </c:pt>
                <c:pt idx="569">
                  <c:v>0.93808522835849295</c:v>
                </c:pt>
                <c:pt idx="570">
                  <c:v>0.93827632333269517</c:v>
                </c:pt>
                <c:pt idx="571">
                  <c:v>0.93846741830689739</c:v>
                </c:pt>
                <c:pt idx="572">
                  <c:v>0.93865851328109962</c:v>
                </c:pt>
                <c:pt idx="573">
                  <c:v>0.93884960825530184</c:v>
                </c:pt>
                <c:pt idx="574">
                  <c:v>0.93904070322950406</c:v>
                </c:pt>
                <c:pt idx="575">
                  <c:v>0.93923179820370628</c:v>
                </c:pt>
                <c:pt idx="576">
                  <c:v>0.9394228931779085</c:v>
                </c:pt>
                <c:pt idx="577">
                  <c:v>0.93961398815211072</c:v>
                </c:pt>
                <c:pt idx="578">
                  <c:v>0.93980508312631295</c:v>
                </c:pt>
                <c:pt idx="579">
                  <c:v>0.93999617810051517</c:v>
                </c:pt>
                <c:pt idx="580">
                  <c:v>0.94018727307471739</c:v>
                </c:pt>
                <c:pt idx="581">
                  <c:v>0.94037836804891961</c:v>
                </c:pt>
                <c:pt idx="582">
                  <c:v>0.94056946302312183</c:v>
                </c:pt>
                <c:pt idx="583">
                  <c:v>0.94076055799732405</c:v>
                </c:pt>
                <c:pt idx="584">
                  <c:v>0.94095165297152628</c:v>
                </c:pt>
                <c:pt idx="585">
                  <c:v>0.9411427479457285</c:v>
                </c:pt>
                <c:pt idx="586">
                  <c:v>0.94133384291993072</c:v>
                </c:pt>
                <c:pt idx="587">
                  <c:v>0.94146123956939887</c:v>
                </c:pt>
                <c:pt idx="588">
                  <c:v>0.94158863621886701</c:v>
                </c:pt>
                <c:pt idx="589">
                  <c:v>0.94171603286833516</c:v>
                </c:pt>
                <c:pt idx="590">
                  <c:v>0.94184342951780331</c:v>
                </c:pt>
                <c:pt idx="591">
                  <c:v>0.94197082616727146</c:v>
                </c:pt>
                <c:pt idx="592">
                  <c:v>0.94209822281673961</c:v>
                </c:pt>
                <c:pt idx="593">
                  <c:v>0.94222561946620775</c:v>
                </c:pt>
                <c:pt idx="594">
                  <c:v>0.9423530161156759</c:v>
                </c:pt>
                <c:pt idx="595">
                  <c:v>0.94248041276514405</c:v>
                </c:pt>
                <c:pt idx="596">
                  <c:v>0.9426078094146122</c:v>
                </c:pt>
                <c:pt idx="597">
                  <c:v>0.94273520606408034</c:v>
                </c:pt>
                <c:pt idx="598">
                  <c:v>0.94286260271354849</c:v>
                </c:pt>
                <c:pt idx="599">
                  <c:v>0.94298999936301664</c:v>
                </c:pt>
                <c:pt idx="600">
                  <c:v>0.94311739601248479</c:v>
                </c:pt>
                <c:pt idx="601">
                  <c:v>0.94324479266195294</c:v>
                </c:pt>
                <c:pt idx="602">
                  <c:v>0.94337218931142108</c:v>
                </c:pt>
                <c:pt idx="603">
                  <c:v>0.94349958596088923</c:v>
                </c:pt>
                <c:pt idx="604">
                  <c:v>0.94362698261035738</c:v>
                </c:pt>
                <c:pt idx="605">
                  <c:v>0.94375437925982553</c:v>
                </c:pt>
                <c:pt idx="606">
                  <c:v>0.94388177590929367</c:v>
                </c:pt>
                <c:pt idx="607">
                  <c:v>0.94400917255876182</c:v>
                </c:pt>
                <c:pt idx="608">
                  <c:v>0.94413656920822997</c:v>
                </c:pt>
                <c:pt idx="609">
                  <c:v>0.94426396585769812</c:v>
                </c:pt>
                <c:pt idx="610">
                  <c:v>0.94439136250716627</c:v>
                </c:pt>
                <c:pt idx="611">
                  <c:v>0.94451875915663441</c:v>
                </c:pt>
                <c:pt idx="612">
                  <c:v>0.94464615580610256</c:v>
                </c:pt>
                <c:pt idx="613">
                  <c:v>0.94477355245557071</c:v>
                </c:pt>
                <c:pt idx="614">
                  <c:v>0.94490094910503886</c:v>
                </c:pt>
                <c:pt idx="615">
                  <c:v>0.945028345754507</c:v>
                </c:pt>
                <c:pt idx="616">
                  <c:v>0.94515574240397515</c:v>
                </c:pt>
                <c:pt idx="617">
                  <c:v>0.9452831390534433</c:v>
                </c:pt>
                <c:pt idx="618">
                  <c:v>0.94541053570291145</c:v>
                </c:pt>
                <c:pt idx="619">
                  <c:v>0.9455379323523796</c:v>
                </c:pt>
                <c:pt idx="620">
                  <c:v>0.94566532900184774</c:v>
                </c:pt>
                <c:pt idx="621">
                  <c:v>0.94579272565131589</c:v>
                </c:pt>
                <c:pt idx="622">
                  <c:v>0.94592012230078404</c:v>
                </c:pt>
                <c:pt idx="623">
                  <c:v>0.94604751895025219</c:v>
                </c:pt>
                <c:pt idx="624">
                  <c:v>0.94617491559972033</c:v>
                </c:pt>
                <c:pt idx="625">
                  <c:v>0.94630231224918848</c:v>
                </c:pt>
                <c:pt idx="626">
                  <c:v>0.94642970889865663</c:v>
                </c:pt>
                <c:pt idx="627">
                  <c:v>0.94655710554812478</c:v>
                </c:pt>
                <c:pt idx="628">
                  <c:v>0.94668450219759293</c:v>
                </c:pt>
                <c:pt idx="629">
                  <c:v>0.94681189884706107</c:v>
                </c:pt>
                <c:pt idx="630">
                  <c:v>0.94693929549652922</c:v>
                </c:pt>
                <c:pt idx="631">
                  <c:v>0.94706669214599737</c:v>
                </c:pt>
                <c:pt idx="632">
                  <c:v>0.94719408879546552</c:v>
                </c:pt>
                <c:pt idx="633">
                  <c:v>0.94732148544493366</c:v>
                </c:pt>
                <c:pt idx="634">
                  <c:v>0.94744888209440181</c:v>
                </c:pt>
                <c:pt idx="635">
                  <c:v>0.94757627874386996</c:v>
                </c:pt>
                <c:pt idx="636">
                  <c:v>0.94770367539333811</c:v>
                </c:pt>
                <c:pt idx="637">
                  <c:v>0.94783107204280626</c:v>
                </c:pt>
                <c:pt idx="638">
                  <c:v>0.9479584686922744</c:v>
                </c:pt>
                <c:pt idx="639">
                  <c:v>0.94808586534174255</c:v>
                </c:pt>
                <c:pt idx="640">
                  <c:v>0.9482132619912107</c:v>
                </c:pt>
                <c:pt idx="641">
                  <c:v>0.94834065864067885</c:v>
                </c:pt>
                <c:pt idx="642">
                  <c:v>0.94846805529014699</c:v>
                </c:pt>
                <c:pt idx="643">
                  <c:v>0.94859545193961514</c:v>
                </c:pt>
                <c:pt idx="644">
                  <c:v>0.94872284858908329</c:v>
                </c:pt>
                <c:pt idx="645">
                  <c:v>0.94885024523855144</c:v>
                </c:pt>
                <c:pt idx="646">
                  <c:v>0.94897764188801959</c:v>
                </c:pt>
                <c:pt idx="647">
                  <c:v>0.94910503853748773</c:v>
                </c:pt>
                <c:pt idx="648">
                  <c:v>0.94923243518695588</c:v>
                </c:pt>
                <c:pt idx="649">
                  <c:v>0.94935983183642403</c:v>
                </c:pt>
                <c:pt idx="650">
                  <c:v>0.94948722848589218</c:v>
                </c:pt>
                <c:pt idx="651">
                  <c:v>0.94961462513536032</c:v>
                </c:pt>
                <c:pt idx="652">
                  <c:v>0.94974202178482847</c:v>
                </c:pt>
                <c:pt idx="653">
                  <c:v>0.94986941843429662</c:v>
                </c:pt>
                <c:pt idx="654">
                  <c:v>0.94999681508376477</c:v>
                </c:pt>
                <c:pt idx="655">
                  <c:v>0.95012421173323292</c:v>
                </c:pt>
                <c:pt idx="656">
                  <c:v>0.95025160838270106</c:v>
                </c:pt>
                <c:pt idx="657">
                  <c:v>0.95037900503216921</c:v>
                </c:pt>
                <c:pt idx="658">
                  <c:v>0.95050640168163736</c:v>
                </c:pt>
                <c:pt idx="659">
                  <c:v>0.95063379833110551</c:v>
                </c:pt>
                <c:pt idx="660">
                  <c:v>0.95076119498057365</c:v>
                </c:pt>
                <c:pt idx="661">
                  <c:v>0.9508885916300418</c:v>
                </c:pt>
                <c:pt idx="662">
                  <c:v>0.95101598827950995</c:v>
                </c:pt>
                <c:pt idx="663">
                  <c:v>0.9511433849289781</c:v>
                </c:pt>
                <c:pt idx="664">
                  <c:v>0.95127078157844625</c:v>
                </c:pt>
                <c:pt idx="665">
                  <c:v>0.95139817822791439</c:v>
                </c:pt>
                <c:pt idx="666">
                  <c:v>0.95152557487738254</c:v>
                </c:pt>
                <c:pt idx="667">
                  <c:v>0.95165297152685069</c:v>
                </c:pt>
                <c:pt idx="668">
                  <c:v>0.95178036817631884</c:v>
                </c:pt>
                <c:pt idx="669">
                  <c:v>0.95190776482578698</c:v>
                </c:pt>
                <c:pt idx="670">
                  <c:v>0.95203516147525513</c:v>
                </c:pt>
                <c:pt idx="671">
                  <c:v>0.95216255812472328</c:v>
                </c:pt>
                <c:pt idx="672">
                  <c:v>0.95228995477419143</c:v>
                </c:pt>
                <c:pt idx="673">
                  <c:v>0.95241735142365958</c:v>
                </c:pt>
                <c:pt idx="674">
                  <c:v>0.95254474807312772</c:v>
                </c:pt>
                <c:pt idx="675">
                  <c:v>0.95267214472259587</c:v>
                </c:pt>
                <c:pt idx="676">
                  <c:v>0.95279954137206402</c:v>
                </c:pt>
                <c:pt idx="677">
                  <c:v>0.95292693802153217</c:v>
                </c:pt>
                <c:pt idx="678">
                  <c:v>0.95305433467100031</c:v>
                </c:pt>
                <c:pt idx="679">
                  <c:v>0.95318173132046846</c:v>
                </c:pt>
                <c:pt idx="680">
                  <c:v>0.95330912796993661</c:v>
                </c:pt>
                <c:pt idx="681">
                  <c:v>0.95343652461940476</c:v>
                </c:pt>
                <c:pt idx="682">
                  <c:v>0.9535639212688729</c:v>
                </c:pt>
                <c:pt idx="683">
                  <c:v>0.95369131791834105</c:v>
                </c:pt>
                <c:pt idx="684">
                  <c:v>0.9538187145678092</c:v>
                </c:pt>
                <c:pt idx="685">
                  <c:v>0.95394611121727735</c:v>
                </c:pt>
                <c:pt idx="686">
                  <c:v>0.9540735078667455</c:v>
                </c:pt>
                <c:pt idx="687">
                  <c:v>0.95420090451621364</c:v>
                </c:pt>
                <c:pt idx="688">
                  <c:v>0.95432830116568179</c:v>
                </c:pt>
                <c:pt idx="689">
                  <c:v>0.95445569781514994</c:v>
                </c:pt>
                <c:pt idx="690">
                  <c:v>0.95458309446461809</c:v>
                </c:pt>
                <c:pt idx="691">
                  <c:v>0.95471049111408623</c:v>
                </c:pt>
                <c:pt idx="692">
                  <c:v>0.95483788776355438</c:v>
                </c:pt>
                <c:pt idx="693">
                  <c:v>0.95496528441302253</c:v>
                </c:pt>
                <c:pt idx="694">
                  <c:v>0.95509268106249068</c:v>
                </c:pt>
                <c:pt idx="695">
                  <c:v>0.95522007771195883</c:v>
                </c:pt>
                <c:pt idx="696">
                  <c:v>0.95534747436142697</c:v>
                </c:pt>
                <c:pt idx="697">
                  <c:v>0.95547487101089512</c:v>
                </c:pt>
                <c:pt idx="698">
                  <c:v>0.95560226766036327</c:v>
                </c:pt>
                <c:pt idx="699">
                  <c:v>0.95572966430983142</c:v>
                </c:pt>
                <c:pt idx="700">
                  <c:v>0.95585706095929956</c:v>
                </c:pt>
                <c:pt idx="701">
                  <c:v>0.95598445760876771</c:v>
                </c:pt>
                <c:pt idx="702">
                  <c:v>0.95611185425823586</c:v>
                </c:pt>
                <c:pt idx="703">
                  <c:v>0.95623925090770401</c:v>
                </c:pt>
                <c:pt idx="704">
                  <c:v>0.95636664755717216</c:v>
                </c:pt>
                <c:pt idx="705">
                  <c:v>0.9564940442066403</c:v>
                </c:pt>
                <c:pt idx="706">
                  <c:v>0.95662144085610845</c:v>
                </c:pt>
                <c:pt idx="707">
                  <c:v>0.9567488375055766</c:v>
                </c:pt>
                <c:pt idx="708">
                  <c:v>0.95687623415504475</c:v>
                </c:pt>
                <c:pt idx="709">
                  <c:v>0.95700363080451289</c:v>
                </c:pt>
                <c:pt idx="710">
                  <c:v>0.95713102745398104</c:v>
                </c:pt>
                <c:pt idx="711">
                  <c:v>0.95725842410344919</c:v>
                </c:pt>
                <c:pt idx="712">
                  <c:v>0.95738582075291734</c:v>
                </c:pt>
                <c:pt idx="713">
                  <c:v>0.95751321740238549</c:v>
                </c:pt>
                <c:pt idx="714">
                  <c:v>0.95764061405185363</c:v>
                </c:pt>
                <c:pt idx="715">
                  <c:v>0.95776801070132178</c:v>
                </c:pt>
                <c:pt idx="716">
                  <c:v>0.95789540735078993</c:v>
                </c:pt>
                <c:pt idx="717">
                  <c:v>0.95802280400025808</c:v>
                </c:pt>
                <c:pt idx="718">
                  <c:v>0.95815020064972622</c:v>
                </c:pt>
                <c:pt idx="719">
                  <c:v>0.95827759729919437</c:v>
                </c:pt>
                <c:pt idx="720">
                  <c:v>0.95840499394866252</c:v>
                </c:pt>
                <c:pt idx="721">
                  <c:v>0.95853239059813067</c:v>
                </c:pt>
                <c:pt idx="722">
                  <c:v>0.95865978724759882</c:v>
                </c:pt>
                <c:pt idx="723">
                  <c:v>0.95878718389706696</c:v>
                </c:pt>
                <c:pt idx="724">
                  <c:v>0.95891458054653511</c:v>
                </c:pt>
                <c:pt idx="725">
                  <c:v>0.95904197719600326</c:v>
                </c:pt>
                <c:pt idx="726">
                  <c:v>0.95916937384547141</c:v>
                </c:pt>
                <c:pt idx="727">
                  <c:v>0.95929677049493955</c:v>
                </c:pt>
                <c:pt idx="728">
                  <c:v>0.9594241671444077</c:v>
                </c:pt>
                <c:pt idx="729">
                  <c:v>0.95955156379387585</c:v>
                </c:pt>
                <c:pt idx="730">
                  <c:v>0.959678960443344</c:v>
                </c:pt>
                <c:pt idx="731">
                  <c:v>0.95980635709281215</c:v>
                </c:pt>
                <c:pt idx="732">
                  <c:v>0.95993375374228029</c:v>
                </c:pt>
                <c:pt idx="733">
                  <c:v>0.96006115039174844</c:v>
                </c:pt>
                <c:pt idx="734">
                  <c:v>0.96018854704121659</c:v>
                </c:pt>
                <c:pt idx="735">
                  <c:v>0.96031594369068474</c:v>
                </c:pt>
                <c:pt idx="736">
                  <c:v>0.96044334034015288</c:v>
                </c:pt>
                <c:pt idx="737">
                  <c:v>0.96057073698962103</c:v>
                </c:pt>
                <c:pt idx="738">
                  <c:v>0.96069813363908918</c:v>
                </c:pt>
                <c:pt idx="739">
                  <c:v>0.96082553028855733</c:v>
                </c:pt>
                <c:pt idx="740">
                  <c:v>0.96095292693802548</c:v>
                </c:pt>
                <c:pt idx="741">
                  <c:v>0.96108032358749362</c:v>
                </c:pt>
                <c:pt idx="742">
                  <c:v>0.96120772023696177</c:v>
                </c:pt>
                <c:pt idx="743">
                  <c:v>0.96133511688642992</c:v>
                </c:pt>
                <c:pt idx="744">
                  <c:v>0.96146251353589807</c:v>
                </c:pt>
                <c:pt idx="745">
                  <c:v>0.96158991018536621</c:v>
                </c:pt>
                <c:pt idx="746">
                  <c:v>0.96171730683483436</c:v>
                </c:pt>
                <c:pt idx="747">
                  <c:v>0.96184470348430251</c:v>
                </c:pt>
                <c:pt idx="748">
                  <c:v>0.96197210013377066</c:v>
                </c:pt>
                <c:pt idx="749">
                  <c:v>0.96209949678323881</c:v>
                </c:pt>
                <c:pt idx="750">
                  <c:v>0.96222689343270695</c:v>
                </c:pt>
                <c:pt idx="751">
                  <c:v>0.9623542900821751</c:v>
                </c:pt>
                <c:pt idx="752">
                  <c:v>0.96248168673164325</c:v>
                </c:pt>
                <c:pt idx="753">
                  <c:v>0.9626090833811114</c:v>
                </c:pt>
                <c:pt idx="754">
                  <c:v>0.96273648003057954</c:v>
                </c:pt>
                <c:pt idx="755">
                  <c:v>0.96286387668004769</c:v>
                </c:pt>
                <c:pt idx="756">
                  <c:v>0.96299127332951584</c:v>
                </c:pt>
                <c:pt idx="757">
                  <c:v>0.96311866997898399</c:v>
                </c:pt>
                <c:pt idx="758">
                  <c:v>0.96324606662845214</c:v>
                </c:pt>
                <c:pt idx="759">
                  <c:v>0.96337346327792028</c:v>
                </c:pt>
                <c:pt idx="760">
                  <c:v>0.96350085992738843</c:v>
                </c:pt>
                <c:pt idx="761">
                  <c:v>0.96362825657685658</c:v>
                </c:pt>
                <c:pt idx="762">
                  <c:v>0.96375565322632473</c:v>
                </c:pt>
                <c:pt idx="763">
                  <c:v>0.96388304987579287</c:v>
                </c:pt>
                <c:pt idx="764">
                  <c:v>0.96401044652526102</c:v>
                </c:pt>
                <c:pt idx="765">
                  <c:v>0.96413784317472917</c:v>
                </c:pt>
                <c:pt idx="766">
                  <c:v>0.96426523982419732</c:v>
                </c:pt>
                <c:pt idx="767">
                  <c:v>0.96439263647366547</c:v>
                </c:pt>
                <c:pt idx="768">
                  <c:v>0.96452003312313361</c:v>
                </c:pt>
                <c:pt idx="769">
                  <c:v>0.96464742977260176</c:v>
                </c:pt>
                <c:pt idx="770">
                  <c:v>0.96477482642206991</c:v>
                </c:pt>
                <c:pt idx="771">
                  <c:v>0.96490222307153806</c:v>
                </c:pt>
                <c:pt idx="772">
                  <c:v>0.9650296197210062</c:v>
                </c:pt>
                <c:pt idx="773">
                  <c:v>0.96515701637047435</c:v>
                </c:pt>
                <c:pt idx="774">
                  <c:v>0.9652844130199425</c:v>
                </c:pt>
                <c:pt idx="775">
                  <c:v>0.96541180966941065</c:v>
                </c:pt>
                <c:pt idx="776">
                  <c:v>0.9655392063188788</c:v>
                </c:pt>
                <c:pt idx="777">
                  <c:v>0.96566660296834694</c:v>
                </c:pt>
                <c:pt idx="778">
                  <c:v>0.96579399961781509</c:v>
                </c:pt>
                <c:pt idx="779">
                  <c:v>0.96592139626728324</c:v>
                </c:pt>
                <c:pt idx="780">
                  <c:v>0.96604879291675139</c:v>
                </c:pt>
                <c:pt idx="781">
                  <c:v>0.96617618956621953</c:v>
                </c:pt>
                <c:pt idx="782">
                  <c:v>0.96630358621568768</c:v>
                </c:pt>
                <c:pt idx="783">
                  <c:v>0.96643098286515583</c:v>
                </c:pt>
                <c:pt idx="784">
                  <c:v>0.96655837951462398</c:v>
                </c:pt>
                <c:pt idx="785">
                  <c:v>0.96662207783935805</c:v>
                </c:pt>
                <c:pt idx="786">
                  <c:v>0.96668577616409213</c:v>
                </c:pt>
                <c:pt idx="787">
                  <c:v>0.9667494744888262</c:v>
                </c:pt>
                <c:pt idx="788">
                  <c:v>0.96681317281356027</c:v>
                </c:pt>
                <c:pt idx="789">
                  <c:v>0.96687687113829435</c:v>
                </c:pt>
                <c:pt idx="790">
                  <c:v>0.96694056946302842</c:v>
                </c:pt>
                <c:pt idx="791">
                  <c:v>0.96700426778776249</c:v>
                </c:pt>
                <c:pt idx="792">
                  <c:v>0.96706796611249657</c:v>
                </c:pt>
                <c:pt idx="793">
                  <c:v>0.96713166443723064</c:v>
                </c:pt>
                <c:pt idx="794">
                  <c:v>0.96719536276196472</c:v>
                </c:pt>
                <c:pt idx="795">
                  <c:v>0.96725906108669879</c:v>
                </c:pt>
                <c:pt idx="796">
                  <c:v>0.96732275941143286</c:v>
                </c:pt>
                <c:pt idx="797">
                  <c:v>0.96738645773616694</c:v>
                </c:pt>
                <c:pt idx="798">
                  <c:v>0.96745015606090101</c:v>
                </c:pt>
                <c:pt idx="799">
                  <c:v>0.96751385438563509</c:v>
                </c:pt>
                <c:pt idx="800">
                  <c:v>0.96757755271036916</c:v>
                </c:pt>
                <c:pt idx="801">
                  <c:v>0.96764125103510323</c:v>
                </c:pt>
                <c:pt idx="802">
                  <c:v>0.96770494935983731</c:v>
                </c:pt>
                <c:pt idx="803">
                  <c:v>0.96776864768457138</c:v>
                </c:pt>
                <c:pt idx="804">
                  <c:v>0.96783234600930546</c:v>
                </c:pt>
                <c:pt idx="805">
                  <c:v>0.96789604433403953</c:v>
                </c:pt>
                <c:pt idx="806">
                  <c:v>0.9679597426587736</c:v>
                </c:pt>
                <c:pt idx="807">
                  <c:v>0.96802344098350768</c:v>
                </c:pt>
                <c:pt idx="808">
                  <c:v>0.96808713930824175</c:v>
                </c:pt>
                <c:pt idx="809">
                  <c:v>0.96815083763297582</c:v>
                </c:pt>
                <c:pt idx="810">
                  <c:v>0.9682145359577099</c:v>
                </c:pt>
                <c:pt idx="811">
                  <c:v>0.96827823428244397</c:v>
                </c:pt>
                <c:pt idx="812">
                  <c:v>0.96834193260717805</c:v>
                </c:pt>
                <c:pt idx="813">
                  <c:v>0.96840563093191212</c:v>
                </c:pt>
                <c:pt idx="814">
                  <c:v>0.96846932925664619</c:v>
                </c:pt>
                <c:pt idx="815">
                  <c:v>0.96853302758138027</c:v>
                </c:pt>
                <c:pt idx="816">
                  <c:v>0.96859672590611434</c:v>
                </c:pt>
                <c:pt idx="817">
                  <c:v>0.96866042423084842</c:v>
                </c:pt>
                <c:pt idx="818">
                  <c:v>0.96872412255558249</c:v>
                </c:pt>
                <c:pt idx="819">
                  <c:v>0.96878782088031656</c:v>
                </c:pt>
                <c:pt idx="820">
                  <c:v>0.96885151920505064</c:v>
                </c:pt>
                <c:pt idx="821">
                  <c:v>0.96891521752978471</c:v>
                </c:pt>
                <c:pt idx="822">
                  <c:v>0.96897891585451879</c:v>
                </c:pt>
                <c:pt idx="823">
                  <c:v>0.96904261417925286</c:v>
                </c:pt>
                <c:pt idx="824">
                  <c:v>0.96910631250398693</c:v>
                </c:pt>
                <c:pt idx="825">
                  <c:v>0.96917001082872101</c:v>
                </c:pt>
                <c:pt idx="826">
                  <c:v>0.96923370915345508</c:v>
                </c:pt>
                <c:pt idx="827">
                  <c:v>0.96929740747818915</c:v>
                </c:pt>
                <c:pt idx="828">
                  <c:v>0.96936110580292323</c:v>
                </c:pt>
                <c:pt idx="829">
                  <c:v>0.9694248041276573</c:v>
                </c:pt>
                <c:pt idx="830">
                  <c:v>0.96948850245239138</c:v>
                </c:pt>
                <c:pt idx="831">
                  <c:v>0.96955220077712545</c:v>
                </c:pt>
                <c:pt idx="832">
                  <c:v>0.96961589910185952</c:v>
                </c:pt>
                <c:pt idx="833">
                  <c:v>0.9696795974265936</c:v>
                </c:pt>
                <c:pt idx="834">
                  <c:v>0.96974329575132767</c:v>
                </c:pt>
                <c:pt idx="835">
                  <c:v>0.96980699407606175</c:v>
                </c:pt>
                <c:pt idx="836">
                  <c:v>0.96987069240079582</c:v>
                </c:pt>
                <c:pt idx="837">
                  <c:v>0.96993439072552989</c:v>
                </c:pt>
                <c:pt idx="838">
                  <c:v>0.96999808905026397</c:v>
                </c:pt>
                <c:pt idx="839">
                  <c:v>0.97006178737499804</c:v>
                </c:pt>
                <c:pt idx="840">
                  <c:v>0.97012548569973212</c:v>
                </c:pt>
                <c:pt idx="841">
                  <c:v>0.97018918402446619</c:v>
                </c:pt>
                <c:pt idx="842">
                  <c:v>0.97025288234920026</c:v>
                </c:pt>
                <c:pt idx="843">
                  <c:v>0.97031658067393434</c:v>
                </c:pt>
                <c:pt idx="844">
                  <c:v>0.97038027899866841</c:v>
                </c:pt>
                <c:pt idx="845">
                  <c:v>0.97044397732340248</c:v>
                </c:pt>
                <c:pt idx="846">
                  <c:v>0.97050767564813656</c:v>
                </c:pt>
                <c:pt idx="847">
                  <c:v>0.97057137397287063</c:v>
                </c:pt>
                <c:pt idx="848">
                  <c:v>0.97063507229760471</c:v>
                </c:pt>
                <c:pt idx="849">
                  <c:v>0.97069877062233878</c:v>
                </c:pt>
                <c:pt idx="850">
                  <c:v>0.97076246894707285</c:v>
                </c:pt>
                <c:pt idx="851">
                  <c:v>0.97082616727180693</c:v>
                </c:pt>
                <c:pt idx="852">
                  <c:v>0.970889865596541</c:v>
                </c:pt>
                <c:pt idx="853">
                  <c:v>0.97095356392127508</c:v>
                </c:pt>
                <c:pt idx="854">
                  <c:v>0.97101726224600915</c:v>
                </c:pt>
                <c:pt idx="855">
                  <c:v>0.97108096057074322</c:v>
                </c:pt>
                <c:pt idx="856">
                  <c:v>0.9711446588954773</c:v>
                </c:pt>
                <c:pt idx="857">
                  <c:v>0.97120835722021137</c:v>
                </c:pt>
                <c:pt idx="858">
                  <c:v>0.97127205554494545</c:v>
                </c:pt>
                <c:pt idx="859">
                  <c:v>0.97133575386967952</c:v>
                </c:pt>
                <c:pt idx="860">
                  <c:v>0.97139945219441359</c:v>
                </c:pt>
                <c:pt idx="861">
                  <c:v>0.97146315051914767</c:v>
                </c:pt>
                <c:pt idx="862">
                  <c:v>0.97152684884388174</c:v>
                </c:pt>
                <c:pt idx="863">
                  <c:v>0.97159054716861581</c:v>
                </c:pt>
                <c:pt idx="864">
                  <c:v>0.97165424549334989</c:v>
                </c:pt>
                <c:pt idx="865">
                  <c:v>0.97171794381808396</c:v>
                </c:pt>
                <c:pt idx="866">
                  <c:v>0.97178164214281804</c:v>
                </c:pt>
                <c:pt idx="867">
                  <c:v>0.97184534046755211</c:v>
                </c:pt>
                <c:pt idx="868">
                  <c:v>0.97190903879228618</c:v>
                </c:pt>
                <c:pt idx="869">
                  <c:v>0.97197273711702026</c:v>
                </c:pt>
                <c:pt idx="870">
                  <c:v>0.97203643544175433</c:v>
                </c:pt>
                <c:pt idx="871">
                  <c:v>0.97210013376648841</c:v>
                </c:pt>
                <c:pt idx="872">
                  <c:v>0.97216383209122248</c:v>
                </c:pt>
                <c:pt idx="873">
                  <c:v>0.97222753041595655</c:v>
                </c:pt>
                <c:pt idx="874">
                  <c:v>0.97229122874069063</c:v>
                </c:pt>
                <c:pt idx="875">
                  <c:v>0.9723549270654247</c:v>
                </c:pt>
                <c:pt idx="876">
                  <c:v>0.97241862539015878</c:v>
                </c:pt>
                <c:pt idx="877">
                  <c:v>0.97248232371489285</c:v>
                </c:pt>
                <c:pt idx="878">
                  <c:v>0.97254602203962692</c:v>
                </c:pt>
                <c:pt idx="879">
                  <c:v>0.972609720364361</c:v>
                </c:pt>
                <c:pt idx="880">
                  <c:v>0.97267341868909507</c:v>
                </c:pt>
                <c:pt idx="881">
                  <c:v>0.97273711701382914</c:v>
                </c:pt>
                <c:pt idx="882">
                  <c:v>0.97280081533856322</c:v>
                </c:pt>
                <c:pt idx="883">
                  <c:v>0.97286451366329729</c:v>
                </c:pt>
                <c:pt idx="884">
                  <c:v>0.97292821198803137</c:v>
                </c:pt>
                <c:pt idx="885">
                  <c:v>0.97299191031276544</c:v>
                </c:pt>
                <c:pt idx="886">
                  <c:v>0.97305560863749951</c:v>
                </c:pt>
                <c:pt idx="887">
                  <c:v>0.97311930696223359</c:v>
                </c:pt>
                <c:pt idx="888">
                  <c:v>0.97318300528696766</c:v>
                </c:pt>
                <c:pt idx="889">
                  <c:v>0.97324670361170174</c:v>
                </c:pt>
                <c:pt idx="890">
                  <c:v>0.97331040193643581</c:v>
                </c:pt>
                <c:pt idx="891">
                  <c:v>0.97337410026116988</c:v>
                </c:pt>
                <c:pt idx="892">
                  <c:v>0.97343779858590396</c:v>
                </c:pt>
                <c:pt idx="893">
                  <c:v>0.97350149691063803</c:v>
                </c:pt>
                <c:pt idx="894">
                  <c:v>0.97356519523537211</c:v>
                </c:pt>
                <c:pt idx="895">
                  <c:v>0.97362889356010618</c:v>
                </c:pt>
                <c:pt idx="896">
                  <c:v>0.97369259188484025</c:v>
                </c:pt>
                <c:pt idx="897">
                  <c:v>0.97375629020957433</c:v>
                </c:pt>
                <c:pt idx="898">
                  <c:v>0.9738199885343084</c:v>
                </c:pt>
                <c:pt idx="899">
                  <c:v>0.97388368685904247</c:v>
                </c:pt>
                <c:pt idx="900">
                  <c:v>0.97394738518377655</c:v>
                </c:pt>
                <c:pt idx="901">
                  <c:v>0.97401108350851062</c:v>
                </c:pt>
                <c:pt idx="902">
                  <c:v>0.9740747818332447</c:v>
                </c:pt>
                <c:pt idx="903">
                  <c:v>0.97413848015797877</c:v>
                </c:pt>
                <c:pt idx="904">
                  <c:v>0.97420217848271284</c:v>
                </c:pt>
                <c:pt idx="905">
                  <c:v>0.97426587680744692</c:v>
                </c:pt>
                <c:pt idx="906">
                  <c:v>0.97432957513218099</c:v>
                </c:pt>
                <c:pt idx="907">
                  <c:v>0.97439327345691507</c:v>
                </c:pt>
                <c:pt idx="908">
                  <c:v>0.97445697178164914</c:v>
                </c:pt>
                <c:pt idx="909">
                  <c:v>0.97452067010638321</c:v>
                </c:pt>
                <c:pt idx="910">
                  <c:v>0.97458436843111729</c:v>
                </c:pt>
                <c:pt idx="911">
                  <c:v>0.97464806675585136</c:v>
                </c:pt>
                <c:pt idx="912">
                  <c:v>0.97471176508058543</c:v>
                </c:pt>
                <c:pt idx="913">
                  <c:v>0.97477546340531951</c:v>
                </c:pt>
                <c:pt idx="914">
                  <c:v>0.97483916173005358</c:v>
                </c:pt>
                <c:pt idx="915">
                  <c:v>0.97490286005478766</c:v>
                </c:pt>
                <c:pt idx="916">
                  <c:v>0.97496655837952173</c:v>
                </c:pt>
                <c:pt idx="917">
                  <c:v>0.9750302567042558</c:v>
                </c:pt>
                <c:pt idx="918">
                  <c:v>0.97509395502898988</c:v>
                </c:pt>
                <c:pt idx="919">
                  <c:v>0.97515765335372395</c:v>
                </c:pt>
                <c:pt idx="920">
                  <c:v>0.97522135167845803</c:v>
                </c:pt>
                <c:pt idx="921">
                  <c:v>0.9752850500031921</c:v>
                </c:pt>
                <c:pt idx="922">
                  <c:v>0.97534874832792617</c:v>
                </c:pt>
                <c:pt idx="923">
                  <c:v>0.97541244665266025</c:v>
                </c:pt>
                <c:pt idx="924">
                  <c:v>0.97547614497739432</c:v>
                </c:pt>
                <c:pt idx="925">
                  <c:v>0.9755398433021284</c:v>
                </c:pt>
                <c:pt idx="926">
                  <c:v>0.97560354162686247</c:v>
                </c:pt>
                <c:pt idx="927">
                  <c:v>0.97566723995159654</c:v>
                </c:pt>
                <c:pt idx="928">
                  <c:v>0.97573093827633062</c:v>
                </c:pt>
                <c:pt idx="929">
                  <c:v>0.97579463660106469</c:v>
                </c:pt>
                <c:pt idx="930">
                  <c:v>0.97585833492579876</c:v>
                </c:pt>
                <c:pt idx="931">
                  <c:v>0.97592203325053284</c:v>
                </c:pt>
                <c:pt idx="932">
                  <c:v>0.97598573157526691</c:v>
                </c:pt>
                <c:pt idx="933">
                  <c:v>0.97604942990000099</c:v>
                </c:pt>
                <c:pt idx="934">
                  <c:v>0.97611312822473506</c:v>
                </c:pt>
                <c:pt idx="935">
                  <c:v>0.97617682654946913</c:v>
                </c:pt>
                <c:pt idx="936">
                  <c:v>0.97624052487420321</c:v>
                </c:pt>
                <c:pt idx="937">
                  <c:v>0.97630422319893728</c:v>
                </c:pt>
                <c:pt idx="938">
                  <c:v>0.97636792152367136</c:v>
                </c:pt>
                <c:pt idx="939">
                  <c:v>0.97643161984840543</c:v>
                </c:pt>
                <c:pt idx="940">
                  <c:v>0.9764953181731395</c:v>
                </c:pt>
                <c:pt idx="941">
                  <c:v>0.97655901649787358</c:v>
                </c:pt>
                <c:pt idx="942">
                  <c:v>0.97662271482260765</c:v>
                </c:pt>
                <c:pt idx="943">
                  <c:v>0.97668641314734173</c:v>
                </c:pt>
                <c:pt idx="944">
                  <c:v>0.9767501114720758</c:v>
                </c:pt>
                <c:pt idx="945">
                  <c:v>0.97681380979680987</c:v>
                </c:pt>
                <c:pt idx="946">
                  <c:v>0.97687750812154395</c:v>
                </c:pt>
                <c:pt idx="947">
                  <c:v>0.97694120644627802</c:v>
                </c:pt>
                <c:pt idx="948">
                  <c:v>0.97700490477101209</c:v>
                </c:pt>
                <c:pt idx="949">
                  <c:v>0.97706860309574617</c:v>
                </c:pt>
                <c:pt idx="950">
                  <c:v>0.97713230142048024</c:v>
                </c:pt>
                <c:pt idx="951">
                  <c:v>0.97719599974521432</c:v>
                </c:pt>
                <c:pt idx="952">
                  <c:v>0.97725969806994839</c:v>
                </c:pt>
                <c:pt idx="953">
                  <c:v>0.97732339639468246</c:v>
                </c:pt>
                <c:pt idx="954">
                  <c:v>0.97738709471941654</c:v>
                </c:pt>
                <c:pt idx="955">
                  <c:v>0.97745079304415061</c:v>
                </c:pt>
                <c:pt idx="956">
                  <c:v>0.97751449136888469</c:v>
                </c:pt>
                <c:pt idx="957">
                  <c:v>0.97757818969361876</c:v>
                </c:pt>
                <c:pt idx="958">
                  <c:v>0.97764188801835283</c:v>
                </c:pt>
                <c:pt idx="959">
                  <c:v>0.97770558634308691</c:v>
                </c:pt>
                <c:pt idx="960">
                  <c:v>0.97776928466782098</c:v>
                </c:pt>
                <c:pt idx="961">
                  <c:v>0.97783298299255506</c:v>
                </c:pt>
                <c:pt idx="962">
                  <c:v>0.97789668131728913</c:v>
                </c:pt>
                <c:pt idx="963">
                  <c:v>0.9779603796420232</c:v>
                </c:pt>
                <c:pt idx="964">
                  <c:v>0.97802407796675728</c:v>
                </c:pt>
                <c:pt idx="965">
                  <c:v>0.97808777629149135</c:v>
                </c:pt>
                <c:pt idx="966">
                  <c:v>0.97815147461622542</c:v>
                </c:pt>
                <c:pt idx="967">
                  <c:v>0.9782151729409595</c:v>
                </c:pt>
                <c:pt idx="968">
                  <c:v>0.97827887126569357</c:v>
                </c:pt>
                <c:pt idx="969">
                  <c:v>0.97834256959042765</c:v>
                </c:pt>
                <c:pt idx="970">
                  <c:v>0.97840626791516172</c:v>
                </c:pt>
                <c:pt idx="971">
                  <c:v>0.97846996623989579</c:v>
                </c:pt>
                <c:pt idx="972">
                  <c:v>0.97853366456462987</c:v>
                </c:pt>
                <c:pt idx="973">
                  <c:v>0.97859736288936394</c:v>
                </c:pt>
                <c:pt idx="974">
                  <c:v>0.97866106121409802</c:v>
                </c:pt>
                <c:pt idx="975">
                  <c:v>0.97872475953883209</c:v>
                </c:pt>
                <c:pt idx="976">
                  <c:v>0.97878845786356616</c:v>
                </c:pt>
                <c:pt idx="977">
                  <c:v>0.97885215618830024</c:v>
                </c:pt>
                <c:pt idx="978">
                  <c:v>0.97891585451303431</c:v>
                </c:pt>
                <c:pt idx="979">
                  <c:v>0.97897955283776839</c:v>
                </c:pt>
                <c:pt idx="980">
                  <c:v>0.97904325116250246</c:v>
                </c:pt>
                <c:pt idx="981">
                  <c:v>0.97910694948723653</c:v>
                </c:pt>
                <c:pt idx="982">
                  <c:v>0.97917064781197061</c:v>
                </c:pt>
                <c:pt idx="983">
                  <c:v>0.97923434613670468</c:v>
                </c:pt>
                <c:pt idx="984">
                  <c:v>0.97929804446143875</c:v>
                </c:pt>
                <c:pt idx="985">
                  <c:v>0.97936174278617283</c:v>
                </c:pt>
                <c:pt idx="986">
                  <c:v>0.9794254411109069</c:v>
                </c:pt>
                <c:pt idx="987">
                  <c:v>0.97948913943564098</c:v>
                </c:pt>
                <c:pt idx="988">
                  <c:v>0.97955283776037505</c:v>
                </c:pt>
                <c:pt idx="989">
                  <c:v>0.97961653608510912</c:v>
                </c:pt>
                <c:pt idx="990">
                  <c:v>0.9796802344098432</c:v>
                </c:pt>
                <c:pt idx="991">
                  <c:v>0.97974393273457727</c:v>
                </c:pt>
                <c:pt idx="992">
                  <c:v>0.97980763105931135</c:v>
                </c:pt>
                <c:pt idx="993">
                  <c:v>0.97987132938404542</c:v>
                </c:pt>
                <c:pt idx="994">
                  <c:v>0.97993502770877949</c:v>
                </c:pt>
                <c:pt idx="995">
                  <c:v>0.97999872603351357</c:v>
                </c:pt>
                <c:pt idx="996">
                  <c:v>0.98006242435824764</c:v>
                </c:pt>
                <c:pt idx="997">
                  <c:v>0.98012612268298172</c:v>
                </c:pt>
                <c:pt idx="998">
                  <c:v>0.98018982100771579</c:v>
                </c:pt>
                <c:pt idx="999">
                  <c:v>0.98025351933244986</c:v>
                </c:pt>
                <c:pt idx="1000">
                  <c:v>0.98031721765718394</c:v>
                </c:pt>
                <c:pt idx="1001">
                  <c:v>0.98038091598191801</c:v>
                </c:pt>
                <c:pt idx="1002">
                  <c:v>0.98044461430665208</c:v>
                </c:pt>
                <c:pt idx="1003">
                  <c:v>0.98050831263138616</c:v>
                </c:pt>
                <c:pt idx="1004">
                  <c:v>0.98057201095612023</c:v>
                </c:pt>
                <c:pt idx="1005">
                  <c:v>0.98063570928085431</c:v>
                </c:pt>
                <c:pt idx="1006">
                  <c:v>0.98069940760558838</c:v>
                </c:pt>
                <c:pt idx="1007">
                  <c:v>0.98076310593032245</c:v>
                </c:pt>
                <c:pt idx="1008">
                  <c:v>0.98082680425505653</c:v>
                </c:pt>
                <c:pt idx="1009">
                  <c:v>0.9808905025797906</c:v>
                </c:pt>
                <c:pt idx="1010">
                  <c:v>0.98095420090452468</c:v>
                </c:pt>
                <c:pt idx="1011">
                  <c:v>0.98101789922925875</c:v>
                </c:pt>
                <c:pt idx="1012">
                  <c:v>0.98108159755399282</c:v>
                </c:pt>
                <c:pt idx="1013">
                  <c:v>0.9811452958787269</c:v>
                </c:pt>
                <c:pt idx="1014">
                  <c:v>0.98120899420346097</c:v>
                </c:pt>
                <c:pt idx="1015">
                  <c:v>0.98127269252819505</c:v>
                </c:pt>
                <c:pt idx="1016">
                  <c:v>0.98133639085292912</c:v>
                </c:pt>
                <c:pt idx="1017">
                  <c:v>0.98140008917766319</c:v>
                </c:pt>
                <c:pt idx="1018">
                  <c:v>0.98146378750239727</c:v>
                </c:pt>
                <c:pt idx="1019">
                  <c:v>0.98152748582713134</c:v>
                </c:pt>
                <c:pt idx="1020">
                  <c:v>0.98159118415186541</c:v>
                </c:pt>
                <c:pt idx="1021">
                  <c:v>0.98165488247659949</c:v>
                </c:pt>
                <c:pt idx="1022">
                  <c:v>0.98171858080133356</c:v>
                </c:pt>
                <c:pt idx="1023">
                  <c:v>0.98178227912606764</c:v>
                </c:pt>
                <c:pt idx="1024">
                  <c:v>0.98184597745080171</c:v>
                </c:pt>
                <c:pt idx="1025">
                  <c:v>0.98190967577553578</c:v>
                </c:pt>
                <c:pt idx="1026">
                  <c:v>0.98197337410026986</c:v>
                </c:pt>
                <c:pt idx="1027">
                  <c:v>0.98203707242500393</c:v>
                </c:pt>
                <c:pt idx="1028">
                  <c:v>0.98210077074973801</c:v>
                </c:pt>
                <c:pt idx="1029">
                  <c:v>0.98216446907447208</c:v>
                </c:pt>
                <c:pt idx="1030">
                  <c:v>0.98222816739920615</c:v>
                </c:pt>
                <c:pt idx="1031">
                  <c:v>0.98229186572394023</c:v>
                </c:pt>
                <c:pt idx="1032">
                  <c:v>0.9823555640486743</c:v>
                </c:pt>
                <c:pt idx="1033">
                  <c:v>0.98241926237340838</c:v>
                </c:pt>
                <c:pt idx="1034">
                  <c:v>0.98248296069814245</c:v>
                </c:pt>
                <c:pt idx="1035">
                  <c:v>0.98254665902287652</c:v>
                </c:pt>
                <c:pt idx="1036">
                  <c:v>0.9826103573476106</c:v>
                </c:pt>
                <c:pt idx="1037">
                  <c:v>0.98267405567234467</c:v>
                </c:pt>
                <c:pt idx="1038">
                  <c:v>0.98273775399707874</c:v>
                </c:pt>
                <c:pt idx="1039">
                  <c:v>0.98280145232181282</c:v>
                </c:pt>
                <c:pt idx="1040">
                  <c:v>0.98286515064654689</c:v>
                </c:pt>
                <c:pt idx="1041">
                  <c:v>0.98292884897128097</c:v>
                </c:pt>
                <c:pt idx="1042">
                  <c:v>0.98299254729601504</c:v>
                </c:pt>
                <c:pt idx="1043">
                  <c:v>0.98305624562074911</c:v>
                </c:pt>
                <c:pt idx="1044">
                  <c:v>0.98311994394548319</c:v>
                </c:pt>
                <c:pt idx="1045">
                  <c:v>0.98318364227021726</c:v>
                </c:pt>
                <c:pt idx="1046">
                  <c:v>0.98324734059495134</c:v>
                </c:pt>
                <c:pt idx="1047">
                  <c:v>0.98331103891968541</c:v>
                </c:pt>
                <c:pt idx="1048">
                  <c:v>0.98337473724441948</c:v>
                </c:pt>
                <c:pt idx="1049">
                  <c:v>0.98343843556915356</c:v>
                </c:pt>
                <c:pt idx="1050">
                  <c:v>0.98350213389388763</c:v>
                </c:pt>
                <c:pt idx="1051">
                  <c:v>0.98356583221862171</c:v>
                </c:pt>
                <c:pt idx="1052">
                  <c:v>0.98362953054335578</c:v>
                </c:pt>
                <c:pt idx="1053">
                  <c:v>0.98369322886808985</c:v>
                </c:pt>
                <c:pt idx="1054">
                  <c:v>0.98375692719282393</c:v>
                </c:pt>
                <c:pt idx="1055">
                  <c:v>0.983820625517558</c:v>
                </c:pt>
                <c:pt idx="1056">
                  <c:v>0.98388432384229207</c:v>
                </c:pt>
                <c:pt idx="1057">
                  <c:v>0.98394802216702615</c:v>
                </c:pt>
                <c:pt idx="1058">
                  <c:v>0.98401172049176022</c:v>
                </c:pt>
                <c:pt idx="1059">
                  <c:v>0.9840754188164943</c:v>
                </c:pt>
                <c:pt idx="1060">
                  <c:v>0.98413911714122837</c:v>
                </c:pt>
                <c:pt idx="1061">
                  <c:v>0.98420281546596244</c:v>
                </c:pt>
                <c:pt idx="1062">
                  <c:v>0.98426651379069652</c:v>
                </c:pt>
                <c:pt idx="1063">
                  <c:v>0.98433021211543059</c:v>
                </c:pt>
                <c:pt idx="1064">
                  <c:v>0.98439391044016467</c:v>
                </c:pt>
                <c:pt idx="1065">
                  <c:v>0.98445760876489874</c:v>
                </c:pt>
                <c:pt idx="1066">
                  <c:v>0.98452130708963281</c:v>
                </c:pt>
                <c:pt idx="1067">
                  <c:v>0.98458500541436689</c:v>
                </c:pt>
                <c:pt idx="1068">
                  <c:v>0.98464870373910096</c:v>
                </c:pt>
                <c:pt idx="1069">
                  <c:v>0.98471240206383504</c:v>
                </c:pt>
                <c:pt idx="1070">
                  <c:v>0.98477610038856911</c:v>
                </c:pt>
                <c:pt idx="1071">
                  <c:v>0.98483979871330318</c:v>
                </c:pt>
                <c:pt idx="1072">
                  <c:v>0.98490349703803726</c:v>
                </c:pt>
                <c:pt idx="1073">
                  <c:v>0.98496719536277133</c:v>
                </c:pt>
                <c:pt idx="1074">
                  <c:v>0.9850308936875054</c:v>
                </c:pt>
                <c:pt idx="1075">
                  <c:v>0.98509459201223948</c:v>
                </c:pt>
                <c:pt idx="1076">
                  <c:v>0.98515829033697355</c:v>
                </c:pt>
                <c:pt idx="1077">
                  <c:v>0.98522198866170763</c:v>
                </c:pt>
                <c:pt idx="1078">
                  <c:v>0.9852856869864417</c:v>
                </c:pt>
                <c:pt idx="1079">
                  <c:v>0.98534938531117577</c:v>
                </c:pt>
                <c:pt idx="1080">
                  <c:v>0.98541308363590985</c:v>
                </c:pt>
                <c:pt idx="1081">
                  <c:v>0.98547678196064392</c:v>
                </c:pt>
                <c:pt idx="1082">
                  <c:v>0.985540480285378</c:v>
                </c:pt>
                <c:pt idx="1083">
                  <c:v>0.98560417861011207</c:v>
                </c:pt>
                <c:pt idx="1084">
                  <c:v>0.98566787693484614</c:v>
                </c:pt>
                <c:pt idx="1085">
                  <c:v>0.98573157525958022</c:v>
                </c:pt>
                <c:pt idx="1086">
                  <c:v>0.98579527358431429</c:v>
                </c:pt>
                <c:pt idx="1087">
                  <c:v>0.98585897190904836</c:v>
                </c:pt>
                <c:pt idx="1088">
                  <c:v>0.98592267023378244</c:v>
                </c:pt>
                <c:pt idx="1089">
                  <c:v>0.98598636855851651</c:v>
                </c:pt>
                <c:pt idx="1090">
                  <c:v>0.98605006688325059</c:v>
                </c:pt>
                <c:pt idx="1091">
                  <c:v>0.98611376520798466</c:v>
                </c:pt>
                <c:pt idx="1092">
                  <c:v>0.98617746353271873</c:v>
                </c:pt>
                <c:pt idx="1093">
                  <c:v>0.98624116185745281</c:v>
                </c:pt>
                <c:pt idx="1094">
                  <c:v>0.98630486018218688</c:v>
                </c:pt>
                <c:pt idx="1095">
                  <c:v>0.98636855850692096</c:v>
                </c:pt>
                <c:pt idx="1096">
                  <c:v>0.98643225683165503</c:v>
                </c:pt>
                <c:pt idx="1097">
                  <c:v>0.9864959551563891</c:v>
                </c:pt>
                <c:pt idx="1098">
                  <c:v>0.98655965348112318</c:v>
                </c:pt>
                <c:pt idx="1099">
                  <c:v>0.98662335180585725</c:v>
                </c:pt>
                <c:pt idx="1100">
                  <c:v>0.98668705013059133</c:v>
                </c:pt>
                <c:pt idx="1101">
                  <c:v>0.9867507484553254</c:v>
                </c:pt>
                <c:pt idx="1102">
                  <c:v>0.98681444678005947</c:v>
                </c:pt>
                <c:pt idx="1103">
                  <c:v>0.98687814510479355</c:v>
                </c:pt>
                <c:pt idx="1104">
                  <c:v>0.98694184342952762</c:v>
                </c:pt>
                <c:pt idx="1105">
                  <c:v>0.98700554175426169</c:v>
                </c:pt>
                <c:pt idx="1106">
                  <c:v>0.98706924007899577</c:v>
                </c:pt>
                <c:pt idx="1107">
                  <c:v>0.98713293840372984</c:v>
                </c:pt>
                <c:pt idx="1108">
                  <c:v>0.98719663672846392</c:v>
                </c:pt>
                <c:pt idx="1109">
                  <c:v>0.98726033505319799</c:v>
                </c:pt>
                <c:pt idx="1110">
                  <c:v>0.98732403337793206</c:v>
                </c:pt>
                <c:pt idx="1111">
                  <c:v>0.98738773170266614</c:v>
                </c:pt>
                <c:pt idx="1112">
                  <c:v>0.98745143002740021</c:v>
                </c:pt>
                <c:pt idx="1113">
                  <c:v>0.98751512835213429</c:v>
                </c:pt>
                <c:pt idx="1114">
                  <c:v>0.98757882667686836</c:v>
                </c:pt>
                <c:pt idx="1115">
                  <c:v>0.98764252500160243</c:v>
                </c:pt>
                <c:pt idx="1116">
                  <c:v>0.98770622332633651</c:v>
                </c:pt>
                <c:pt idx="1117">
                  <c:v>0.98776992165107058</c:v>
                </c:pt>
                <c:pt idx="1118">
                  <c:v>0.98783361997580466</c:v>
                </c:pt>
                <c:pt idx="1119">
                  <c:v>0.98789731830053873</c:v>
                </c:pt>
                <c:pt idx="1120">
                  <c:v>0.9879610166252728</c:v>
                </c:pt>
                <c:pt idx="1121">
                  <c:v>0.98802471495000688</c:v>
                </c:pt>
                <c:pt idx="1122">
                  <c:v>0.98808841327474095</c:v>
                </c:pt>
                <c:pt idx="1123">
                  <c:v>0.98815211159947502</c:v>
                </c:pt>
                <c:pt idx="1124">
                  <c:v>0.9882158099242091</c:v>
                </c:pt>
                <c:pt idx="1125">
                  <c:v>0.98827950824894317</c:v>
                </c:pt>
                <c:pt idx="1126">
                  <c:v>0.98834320657367725</c:v>
                </c:pt>
                <c:pt idx="1127">
                  <c:v>0.98840690489841132</c:v>
                </c:pt>
                <c:pt idx="1128">
                  <c:v>0.98847060322314539</c:v>
                </c:pt>
                <c:pt idx="1129">
                  <c:v>0.98853430154787947</c:v>
                </c:pt>
                <c:pt idx="1130">
                  <c:v>0.98859799987261354</c:v>
                </c:pt>
                <c:pt idx="1131">
                  <c:v>0.98866169819734762</c:v>
                </c:pt>
                <c:pt idx="1132">
                  <c:v>0.98872539652208169</c:v>
                </c:pt>
                <c:pt idx="1133">
                  <c:v>0.98878909484681576</c:v>
                </c:pt>
                <c:pt idx="1134">
                  <c:v>0.98885279317154984</c:v>
                </c:pt>
                <c:pt idx="1135">
                  <c:v>0.98891649149628391</c:v>
                </c:pt>
                <c:pt idx="1136">
                  <c:v>0.98898018982101799</c:v>
                </c:pt>
                <c:pt idx="1137">
                  <c:v>0.98904388814575206</c:v>
                </c:pt>
                <c:pt idx="1138">
                  <c:v>0.98910758647048613</c:v>
                </c:pt>
                <c:pt idx="1139">
                  <c:v>0.98917128479522021</c:v>
                </c:pt>
                <c:pt idx="1140">
                  <c:v>0.98923498311995428</c:v>
                </c:pt>
                <c:pt idx="1141">
                  <c:v>0.98929868144468835</c:v>
                </c:pt>
                <c:pt idx="1142">
                  <c:v>0.98936237976942243</c:v>
                </c:pt>
                <c:pt idx="1143">
                  <c:v>0.9894260780941565</c:v>
                </c:pt>
                <c:pt idx="1144">
                  <c:v>0.98948977641889058</c:v>
                </c:pt>
                <c:pt idx="1145">
                  <c:v>0.98955347474362465</c:v>
                </c:pt>
                <c:pt idx="1146">
                  <c:v>0.98961717306835872</c:v>
                </c:pt>
                <c:pt idx="1147">
                  <c:v>0.9896808713930928</c:v>
                </c:pt>
                <c:pt idx="1148">
                  <c:v>0.98974456971782687</c:v>
                </c:pt>
                <c:pt idx="1149">
                  <c:v>0.98980826804256095</c:v>
                </c:pt>
                <c:pt idx="1150">
                  <c:v>0.98987196636729502</c:v>
                </c:pt>
                <c:pt idx="1151">
                  <c:v>0.98993566469202909</c:v>
                </c:pt>
                <c:pt idx="1152">
                  <c:v>0.98999936301676317</c:v>
                </c:pt>
                <c:pt idx="1153">
                  <c:v>0.99006306134149724</c:v>
                </c:pt>
                <c:pt idx="1154">
                  <c:v>0.99012675966623132</c:v>
                </c:pt>
                <c:pt idx="1155">
                  <c:v>0.99019045799096539</c:v>
                </c:pt>
                <c:pt idx="1156">
                  <c:v>0.99025415631569946</c:v>
                </c:pt>
                <c:pt idx="1157">
                  <c:v>0.99031785464043354</c:v>
                </c:pt>
                <c:pt idx="1158">
                  <c:v>0.99038155296516761</c:v>
                </c:pt>
                <c:pt idx="1159">
                  <c:v>0.99044525128990168</c:v>
                </c:pt>
                <c:pt idx="1160">
                  <c:v>0.99050894961463576</c:v>
                </c:pt>
                <c:pt idx="1161">
                  <c:v>0.99057264793936983</c:v>
                </c:pt>
                <c:pt idx="1162">
                  <c:v>0.99063634626410391</c:v>
                </c:pt>
                <c:pt idx="1163">
                  <c:v>0.99070004458883798</c:v>
                </c:pt>
                <c:pt idx="1164">
                  <c:v>0.99076374291357205</c:v>
                </c:pt>
                <c:pt idx="1165">
                  <c:v>0.99082744123830613</c:v>
                </c:pt>
                <c:pt idx="1166">
                  <c:v>0.9908911395630402</c:v>
                </c:pt>
                <c:pt idx="1167">
                  <c:v>0.99095483788777428</c:v>
                </c:pt>
                <c:pt idx="1168">
                  <c:v>0.99101853621250835</c:v>
                </c:pt>
                <c:pt idx="1169">
                  <c:v>0.99108223453724242</c:v>
                </c:pt>
                <c:pt idx="1170">
                  <c:v>0.9911459328619765</c:v>
                </c:pt>
                <c:pt idx="1171">
                  <c:v>0.99120963118671057</c:v>
                </c:pt>
                <c:pt idx="1172">
                  <c:v>0.99127332951144465</c:v>
                </c:pt>
                <c:pt idx="1173">
                  <c:v>0.99133702783617872</c:v>
                </c:pt>
                <c:pt idx="1174">
                  <c:v>0.99140072616091279</c:v>
                </c:pt>
                <c:pt idx="1175">
                  <c:v>0.99146442448564687</c:v>
                </c:pt>
                <c:pt idx="1176">
                  <c:v>0.99152812281038094</c:v>
                </c:pt>
                <c:pt idx="1177">
                  <c:v>0.99159182113511501</c:v>
                </c:pt>
                <c:pt idx="1178">
                  <c:v>0.99165551945984909</c:v>
                </c:pt>
                <c:pt idx="1179">
                  <c:v>0.99171921778458316</c:v>
                </c:pt>
                <c:pt idx="1180">
                  <c:v>0.99178291610931724</c:v>
                </c:pt>
                <c:pt idx="1181">
                  <c:v>0.99184661443405131</c:v>
                </c:pt>
                <c:pt idx="1182">
                  <c:v>0.99191031275878538</c:v>
                </c:pt>
                <c:pt idx="1183">
                  <c:v>0.99197401108351946</c:v>
                </c:pt>
                <c:pt idx="1184">
                  <c:v>0.99203770940825353</c:v>
                </c:pt>
                <c:pt idx="1185">
                  <c:v>0.99210140773298761</c:v>
                </c:pt>
                <c:pt idx="1186">
                  <c:v>0.99216510605772168</c:v>
                </c:pt>
                <c:pt idx="1187">
                  <c:v>0.99222880438245575</c:v>
                </c:pt>
                <c:pt idx="1188">
                  <c:v>0.99229250270718983</c:v>
                </c:pt>
                <c:pt idx="1189">
                  <c:v>0.9923562010319239</c:v>
                </c:pt>
                <c:pt idx="1190">
                  <c:v>0.99241989935665798</c:v>
                </c:pt>
                <c:pt idx="1191">
                  <c:v>0.99248359768139205</c:v>
                </c:pt>
                <c:pt idx="1192">
                  <c:v>0.99254729600612612</c:v>
                </c:pt>
                <c:pt idx="1193">
                  <c:v>0.9926109943308602</c:v>
                </c:pt>
                <c:pt idx="1194">
                  <c:v>0.99267469265559427</c:v>
                </c:pt>
                <c:pt idx="1195">
                  <c:v>0.99273839098032834</c:v>
                </c:pt>
                <c:pt idx="1196">
                  <c:v>0.99280208930506242</c:v>
                </c:pt>
                <c:pt idx="1197">
                  <c:v>0.99286578762979649</c:v>
                </c:pt>
                <c:pt idx="1198">
                  <c:v>0.99292948595453057</c:v>
                </c:pt>
                <c:pt idx="1199">
                  <c:v>0.99299318427926464</c:v>
                </c:pt>
                <c:pt idx="1200">
                  <c:v>0.99305688260399871</c:v>
                </c:pt>
                <c:pt idx="1201">
                  <c:v>0.99312058092873279</c:v>
                </c:pt>
                <c:pt idx="1202">
                  <c:v>0.99318427925346686</c:v>
                </c:pt>
                <c:pt idx="1203">
                  <c:v>0.99324797757820094</c:v>
                </c:pt>
                <c:pt idx="1204">
                  <c:v>0.99331167590293501</c:v>
                </c:pt>
                <c:pt idx="1205">
                  <c:v>0.99337537422766908</c:v>
                </c:pt>
                <c:pt idx="1206">
                  <c:v>0.99343907255240316</c:v>
                </c:pt>
                <c:pt idx="1207">
                  <c:v>0.99350277087713723</c:v>
                </c:pt>
                <c:pt idx="1208">
                  <c:v>0.99356646920187131</c:v>
                </c:pt>
                <c:pt idx="1209">
                  <c:v>0.99363016752660538</c:v>
                </c:pt>
                <c:pt idx="1210">
                  <c:v>0.99369386585133945</c:v>
                </c:pt>
                <c:pt idx="1211">
                  <c:v>0.99375756417607353</c:v>
                </c:pt>
                <c:pt idx="1212">
                  <c:v>0.9938212625008076</c:v>
                </c:pt>
                <c:pt idx="1213">
                  <c:v>0.99388496082554167</c:v>
                </c:pt>
                <c:pt idx="1214">
                  <c:v>0.99394865915027575</c:v>
                </c:pt>
                <c:pt idx="1215">
                  <c:v>0.99401235747500982</c:v>
                </c:pt>
                <c:pt idx="1216">
                  <c:v>0.9940760557997439</c:v>
                </c:pt>
                <c:pt idx="1217">
                  <c:v>0.99413975412447797</c:v>
                </c:pt>
                <c:pt idx="1218">
                  <c:v>0.99420345244921204</c:v>
                </c:pt>
                <c:pt idx="1219">
                  <c:v>0.99426715077394612</c:v>
                </c:pt>
                <c:pt idx="1220">
                  <c:v>0.99433084909868019</c:v>
                </c:pt>
                <c:pt idx="1221">
                  <c:v>0.99439454742341427</c:v>
                </c:pt>
                <c:pt idx="1222">
                  <c:v>0.99445824574814834</c:v>
                </c:pt>
                <c:pt idx="1223">
                  <c:v>0.99452194407288241</c:v>
                </c:pt>
                <c:pt idx="1224">
                  <c:v>0.99458564239761649</c:v>
                </c:pt>
                <c:pt idx="1225">
                  <c:v>0.99464934072235056</c:v>
                </c:pt>
                <c:pt idx="1226">
                  <c:v>0.99471303904708464</c:v>
                </c:pt>
                <c:pt idx="1227">
                  <c:v>0.99477673737181871</c:v>
                </c:pt>
                <c:pt idx="1228">
                  <c:v>0.99484043569655278</c:v>
                </c:pt>
                <c:pt idx="1229">
                  <c:v>0.99490413402128686</c:v>
                </c:pt>
                <c:pt idx="1230">
                  <c:v>0.99496783234602093</c:v>
                </c:pt>
                <c:pt idx="1231">
                  <c:v>0.995031530670755</c:v>
                </c:pt>
                <c:pt idx="1232">
                  <c:v>0.99509522899548908</c:v>
                </c:pt>
                <c:pt idx="1233">
                  <c:v>0.99515892732022315</c:v>
                </c:pt>
                <c:pt idx="1234">
                  <c:v>0.99522262564495723</c:v>
                </c:pt>
                <c:pt idx="1235">
                  <c:v>0.9952863239696913</c:v>
                </c:pt>
                <c:pt idx="1236">
                  <c:v>0.99535002229442537</c:v>
                </c:pt>
                <c:pt idx="1237">
                  <c:v>0.99541372061915945</c:v>
                </c:pt>
                <c:pt idx="1238">
                  <c:v>0.99547741894389352</c:v>
                </c:pt>
                <c:pt idx="1239">
                  <c:v>0.9955411172686276</c:v>
                </c:pt>
                <c:pt idx="1240">
                  <c:v>0.99560481559336167</c:v>
                </c:pt>
                <c:pt idx="1241">
                  <c:v>0.99566851391809574</c:v>
                </c:pt>
                <c:pt idx="1242">
                  <c:v>0.99573221224282982</c:v>
                </c:pt>
                <c:pt idx="1243">
                  <c:v>0.99579591056756389</c:v>
                </c:pt>
                <c:pt idx="1244">
                  <c:v>0.99585960889229796</c:v>
                </c:pt>
                <c:pt idx="1245">
                  <c:v>0.99592330721703204</c:v>
                </c:pt>
                <c:pt idx="1246">
                  <c:v>0.99598700554176611</c:v>
                </c:pt>
                <c:pt idx="1247">
                  <c:v>0.99605070386650019</c:v>
                </c:pt>
                <c:pt idx="1248">
                  <c:v>0.99611440219123426</c:v>
                </c:pt>
                <c:pt idx="1249">
                  <c:v>0.99617810051596833</c:v>
                </c:pt>
                <c:pt idx="1250">
                  <c:v>0.99624179884070241</c:v>
                </c:pt>
                <c:pt idx="1251">
                  <c:v>0.99630549716543648</c:v>
                </c:pt>
                <c:pt idx="1252">
                  <c:v>0.99636919549017056</c:v>
                </c:pt>
                <c:pt idx="1253">
                  <c:v>0.99643289381490463</c:v>
                </c:pt>
                <c:pt idx="1254">
                  <c:v>0.9964965921396387</c:v>
                </c:pt>
                <c:pt idx="1255">
                  <c:v>0.99656029046437278</c:v>
                </c:pt>
                <c:pt idx="1256">
                  <c:v>0.99662398878910685</c:v>
                </c:pt>
                <c:pt idx="1257">
                  <c:v>0.99668768711384093</c:v>
                </c:pt>
                <c:pt idx="1258">
                  <c:v>0.996751385438575</c:v>
                </c:pt>
                <c:pt idx="1259">
                  <c:v>0.99681508376330907</c:v>
                </c:pt>
                <c:pt idx="1260">
                  <c:v>0.99687878208804315</c:v>
                </c:pt>
                <c:pt idx="1261">
                  <c:v>0.99694248041277722</c:v>
                </c:pt>
                <c:pt idx="1262">
                  <c:v>0.99700617873751129</c:v>
                </c:pt>
                <c:pt idx="1263">
                  <c:v>0.99706987706224537</c:v>
                </c:pt>
                <c:pt idx="1264">
                  <c:v>0.99713357538697944</c:v>
                </c:pt>
                <c:pt idx="1265">
                  <c:v>0.99719727371171352</c:v>
                </c:pt>
                <c:pt idx="1266">
                  <c:v>0.99726097203644759</c:v>
                </c:pt>
                <c:pt idx="1267">
                  <c:v>0.99732467036118166</c:v>
                </c:pt>
                <c:pt idx="1268">
                  <c:v>0.99738836868591574</c:v>
                </c:pt>
                <c:pt idx="1269">
                  <c:v>0.99745206701064981</c:v>
                </c:pt>
                <c:pt idx="1270">
                  <c:v>0.99751576533538389</c:v>
                </c:pt>
                <c:pt idx="1271">
                  <c:v>0.99757946366011796</c:v>
                </c:pt>
                <c:pt idx="1272">
                  <c:v>0.99764316198485203</c:v>
                </c:pt>
                <c:pt idx="1273">
                  <c:v>0.99770686030958611</c:v>
                </c:pt>
                <c:pt idx="1274">
                  <c:v>0.99777055863432018</c:v>
                </c:pt>
                <c:pt idx="1275">
                  <c:v>0.99783425695905426</c:v>
                </c:pt>
                <c:pt idx="1276">
                  <c:v>0.99789795528378833</c:v>
                </c:pt>
                <c:pt idx="1277">
                  <c:v>0.9979616536085224</c:v>
                </c:pt>
                <c:pt idx="1278">
                  <c:v>0.99802535193325648</c:v>
                </c:pt>
                <c:pt idx="1279">
                  <c:v>0.99808905025799055</c:v>
                </c:pt>
                <c:pt idx="1280">
                  <c:v>0.99815274858272462</c:v>
                </c:pt>
                <c:pt idx="1281">
                  <c:v>0.9982164469074587</c:v>
                </c:pt>
                <c:pt idx="1282">
                  <c:v>0.99828014523219277</c:v>
                </c:pt>
                <c:pt idx="1283">
                  <c:v>0.99834384355692685</c:v>
                </c:pt>
                <c:pt idx="1284">
                  <c:v>0.99840754188166092</c:v>
                </c:pt>
                <c:pt idx="1285">
                  <c:v>0.99847124020639499</c:v>
                </c:pt>
                <c:pt idx="1286">
                  <c:v>0.99853493853112907</c:v>
                </c:pt>
                <c:pt idx="1287">
                  <c:v>0.99859863685586314</c:v>
                </c:pt>
                <c:pt idx="1288">
                  <c:v>0.99866233518059722</c:v>
                </c:pt>
                <c:pt idx="1289">
                  <c:v>0.99872603350533129</c:v>
                </c:pt>
                <c:pt idx="1290">
                  <c:v>0.99878973183006536</c:v>
                </c:pt>
                <c:pt idx="1291">
                  <c:v>0.99885343015479944</c:v>
                </c:pt>
                <c:pt idx="1292">
                  <c:v>0.99891712847953351</c:v>
                </c:pt>
                <c:pt idx="1293">
                  <c:v>0.99898082680426759</c:v>
                </c:pt>
                <c:pt idx="1294">
                  <c:v>0.99904452512900166</c:v>
                </c:pt>
                <c:pt idx="1295">
                  <c:v>0.99910822345373573</c:v>
                </c:pt>
                <c:pt idx="1296">
                  <c:v>0.99917192177846981</c:v>
                </c:pt>
                <c:pt idx="1297">
                  <c:v>0.99923562010320388</c:v>
                </c:pt>
                <c:pt idx="1298">
                  <c:v>0.99929931842793795</c:v>
                </c:pt>
                <c:pt idx="1299">
                  <c:v>0.99936301675267203</c:v>
                </c:pt>
                <c:pt idx="1300">
                  <c:v>0.9994267150774061</c:v>
                </c:pt>
                <c:pt idx="1301">
                  <c:v>0.99949041340214018</c:v>
                </c:pt>
                <c:pt idx="1302">
                  <c:v>0.99955411172687425</c:v>
                </c:pt>
                <c:pt idx="1303">
                  <c:v>0.99961781005160832</c:v>
                </c:pt>
                <c:pt idx="1304">
                  <c:v>0.9996815083763424</c:v>
                </c:pt>
                <c:pt idx="1305">
                  <c:v>0.99974520670107647</c:v>
                </c:pt>
                <c:pt idx="1306">
                  <c:v>0.99980890502581055</c:v>
                </c:pt>
                <c:pt idx="1307">
                  <c:v>0.99987260335054462</c:v>
                </c:pt>
                <c:pt idx="1308">
                  <c:v>0.99993630167527869</c:v>
                </c:pt>
                <c:pt idx="1309">
                  <c:v>1.0000000000000127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7-4FDC-8C50-267F853C8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19392"/>
        <c:axId val="80617856"/>
      </c:lineChart>
      <c:catAx>
        <c:axId val="83154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3155584"/>
        <c:crosses val="autoZero"/>
        <c:auto val="1"/>
        <c:lblAlgn val="ctr"/>
        <c:lblOffset val="100"/>
        <c:noMultiLvlLbl val="0"/>
      </c:catAx>
      <c:valAx>
        <c:axId val="8315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3154048"/>
        <c:crosses val="autoZero"/>
        <c:crossBetween val="between"/>
      </c:valAx>
      <c:valAx>
        <c:axId val="80617856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0619392"/>
        <c:crosses val="max"/>
        <c:crossBetween val="between"/>
      </c:valAx>
      <c:catAx>
        <c:axId val="80619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61785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INSUMOS!$B$1319:$B$2628</c:f>
              <c:strCache>
                <c:ptCount val="1310"/>
                <c:pt idx="0">
                  <c:v>Hielo Seco</c:v>
                </c:pt>
                <c:pt idx="1">
                  <c:v>GEL X 500GR</c:v>
                </c:pt>
                <c:pt idx="2">
                  <c:v>Etiquetas Acustomagnética</c:v>
                </c:pt>
                <c:pt idx="3">
                  <c:v>Pelicula Strech Calibre 6</c:v>
                </c:pt>
                <c:pt idx="4">
                  <c:v>Lacado  doble</c:v>
                </c:pt>
                <c:pt idx="5">
                  <c:v>Nevera De 48 Lts</c:v>
                </c:pt>
                <c:pt idx="6">
                  <c:v>Neveras De 10 Lts</c:v>
                </c:pt>
                <c:pt idx="7">
                  <c:v>Burbuja en PVC para Today * 3</c:v>
                </c:pt>
                <c:pt idx="8">
                  <c:v>Neveras De 20 Lts</c:v>
                </c:pt>
                <c:pt idx="9">
                  <c:v>Burbuja en PVC para Chapstick</c:v>
                </c:pt>
                <c:pt idx="10">
                  <c:v>Check Point Blanco</c:v>
                </c:pt>
                <c:pt idx="11">
                  <c:v>Burbuja en PVC cal 12 para electro sellado de chapstick gran</c:v>
                </c:pt>
                <c:pt idx="12">
                  <c:v>PLEGADIZA  EXHIBIDORA CHAPSTICK TIENDAS 02-2014</c:v>
                </c:pt>
                <c:pt idx="13">
                  <c:v>Burbuja en PVC para Today * 6</c:v>
                </c:pt>
                <c:pt idx="14">
                  <c:v>Burbuja en PVC cal 12 para electro sellado de chapstick pequ</c:v>
                </c:pt>
                <c:pt idx="15">
                  <c:v>Lacado de tarjeta</c:v>
                </c:pt>
                <c:pt idx="16">
                  <c:v>LAMINA 20 Litros 30 horas</c:v>
                </c:pt>
                <c:pt idx="17">
                  <c:v>Cantag para 400gramos Mead Johnson</c:v>
                </c:pt>
                <c:pt idx="18">
                  <c:v>ADITIVO</c:v>
                </c:pt>
                <c:pt idx="19">
                  <c:v>PLASTICO BURBUJA</c:v>
                </c:pt>
                <c:pt idx="20">
                  <c:v>RISTRA ADVIL-DRISTAN SP 07-2016</c:v>
                </c:pt>
                <c:pt idx="21">
                  <c:v>PAPEL KRAF</c:v>
                </c:pt>
                <c:pt idx="22">
                  <c:v>LAMINA 48 Litros 50 Horas</c:v>
                </c:pt>
                <c:pt idx="23">
                  <c:v>RISTRA ADVIL-DRISTAN  09-2014</c:v>
                </c:pt>
                <c:pt idx="24">
                  <c:v>Burbuja  today  3x4</c:v>
                </c:pt>
                <c:pt idx="25">
                  <c:v>Caja nevera mediana</c:v>
                </c:pt>
                <c:pt idx="26">
                  <c:v>LAMINA 48 Litros 30 horas</c:v>
                </c:pt>
                <c:pt idx="27">
                  <c:v>LAMINA 10 Litros 30 Horas</c:v>
                </c:pt>
                <c:pt idx="28">
                  <c:v>Sensor Negro  Pfizer 01-2016</c:v>
                </c:pt>
                <c:pt idx="29">
                  <c:v>Corrugado Pequeño</c:v>
                </c:pt>
                <c:pt idx="30">
                  <c:v>Corrugado Mediano</c:v>
                </c:pt>
                <c:pt idx="31">
                  <c:v>Corrugada Today * 3</c:v>
                </c:pt>
                <c:pt idx="32">
                  <c:v>Cantag para 900gramos Mead Johnson</c:v>
                </c:pt>
                <c:pt idx="33">
                  <c:v>TARJETA CHAPSTICK SHIMMER FRUTOS ROJOS GRAN</c:v>
                </c:pt>
                <c:pt idx="34">
                  <c:v>Sensor Blanco Pfizer 01-2016</c:v>
                </c:pt>
                <c:pt idx="35">
                  <c:v>ADITIVO PARA ZANASI</c:v>
                </c:pt>
                <c:pt idx="36">
                  <c:v>RISTRA ADVIL+DRISTAN ELI EAN 11-2016</c:v>
                </c:pt>
                <c:pt idx="37">
                  <c:v>Almohadillas plásticas</c:v>
                </c:pt>
                <c:pt idx="38">
                  <c:v>LAMINA 48 Litros 48 Horas</c:v>
                </c:pt>
                <c:pt idx="39">
                  <c:v>Tarjeta Lubricado x3 12-2011</c:v>
                </c:pt>
                <c:pt idx="40">
                  <c:v>Precintos De Seguridad Metalico</c:v>
                </c:pt>
                <c:pt idx="41">
                  <c:v>SENSOR DE SEGURIDAD NEGRO 02-2014</c:v>
                </c:pt>
                <c:pt idx="42">
                  <c:v>Rollo termoencogible 5 capas 10" x 15 micras</c:v>
                </c:pt>
                <c:pt idx="43">
                  <c:v>PORTASOBRE TODAY TRIPLE PLEASURE X 1CONDON ND VENTANA 07-207</c:v>
                </c:pt>
                <c:pt idx="44">
                  <c:v>PORTASOBRE TODAY HOT SENSATION X 1CONDON ND VENTANA 07-2017</c:v>
                </c:pt>
                <c:pt idx="45">
                  <c:v>CINTA TRANSPARENTE GRUESA</c:v>
                </c:pt>
                <c:pt idx="46">
                  <c:v>Cinta Logo Open Market</c:v>
                </c:pt>
                <c:pt idx="47">
                  <c:v>Sticker 108*63 Esmaltado Adhesivo Corriente A 1 Fila Core 3</c:v>
                </c:pt>
                <c:pt idx="48">
                  <c:v>Corrugado Grande</c:v>
                </c:pt>
                <c:pt idx="49">
                  <c:v>Rollo termoencogible 5 capas 16" x 15 micras</c:v>
                </c:pt>
                <c:pt idx="50">
                  <c:v>SENSOR DE SEGURIDAD BLANCO 02-2014</c:v>
                </c:pt>
                <c:pt idx="51">
                  <c:v>BURBUJA TODAY X 8 EN CALIBRE 15</c:v>
                </c:pt>
                <c:pt idx="52">
                  <c:v>Rollo termoencogible 5 capas 8" x 15 micras</c:v>
                </c:pt>
                <c:pt idx="53">
                  <c:v>TARJETA CHAPSTICK  GRANDE TUTTY FRUTY</c:v>
                </c:pt>
                <c:pt idx="54">
                  <c:v>Tarjeta Punto G x6 12-2011</c:v>
                </c:pt>
                <c:pt idx="55">
                  <c:v>Rollo termoencogible 5 capas 12" x 15 micras</c:v>
                </c:pt>
                <c:pt idx="56">
                  <c:v>Tarjeta Chapstick Medicado Megablister Grande 07-2013</c:v>
                </c:pt>
                <c:pt idx="57">
                  <c:v>Cinta Ribbon 110 * 450 outside</c:v>
                </c:pt>
                <c:pt idx="58">
                  <c:v>Tarjeta Chapstick Hidratación Total peq. Mega. R.flash 05-15</c:v>
                </c:pt>
                <c:pt idx="59">
                  <c:v>Rollo termoencogible 5 capas 14" x 15 micras</c:v>
                </c:pt>
                <c:pt idx="60">
                  <c:v>Plegadiza  Centrum Advance 100 + 30 DSSC 07-2016</c:v>
                </c:pt>
                <c:pt idx="61">
                  <c:v>Cinta Impresora Sato Cl 408 E -Inside</c:v>
                </c:pt>
                <c:pt idx="62">
                  <c:v>BURBUJA CHAPSTICK FUSION MIX REGULAR 12-2013</c:v>
                </c:pt>
                <c:pt idx="63">
                  <c:v>Portasobre Lubricado 04-2013</c:v>
                </c:pt>
                <c:pt idx="64">
                  <c:v>Rollo termoencogible 5 capas 20" x 15 micras</c:v>
                </c:pt>
                <c:pt idx="65">
                  <c:v>CINTA RIBON 410 * 110</c:v>
                </c:pt>
                <c:pt idx="66">
                  <c:v>PLEGADIZA ADVIL FEM X 20 TAB  04-2015</c:v>
                </c:pt>
                <c:pt idx="67">
                  <c:v>CAJA TIPO J</c:v>
                </c:pt>
                <c:pt idx="68">
                  <c:v>Caja No 3- Boehringer</c:v>
                </c:pt>
                <c:pt idx="69">
                  <c:v>TARJETA TODAY ESPERMICIDA X 6</c:v>
                </c:pt>
                <c:pt idx="70">
                  <c:v>Sticker  Oferta Pague 3 Lleve 4   08-2013</c:v>
                </c:pt>
                <c:pt idx="71">
                  <c:v>TARJETA CHAPSTICK  GRANDE MEDICADO</c:v>
                </c:pt>
                <c:pt idx="72">
                  <c:v>TINTA NEGRA PARA ZANASI</c:v>
                </c:pt>
                <c:pt idx="73">
                  <c:v>Cinta teflon 3/4 X 30 mts</c:v>
                </c:pt>
                <c:pt idx="74">
                  <c:v>Adhesi Barra Hotmel Ref 711 Multipack 7/16” x 10”</c:v>
                </c:pt>
                <c:pt idx="75">
                  <c:v>PLEGADIZA EXHIBIDORA CHAPSTICK X 4 LOGO ACTUAL 09-2018</c:v>
                </c:pt>
                <c:pt idx="76">
                  <c:v>Corrugado Caja 1P - Pfizer</c:v>
                </c:pt>
                <c:pt idx="77">
                  <c:v>Tarjeta Triple Pleasure x6 12-2011</c:v>
                </c:pt>
                <c:pt idx="78">
                  <c:v>ROLLO TERMOENCOGIBLE 5 CAPAS 14" X 25 MICRAS</c:v>
                </c:pt>
                <c:pt idx="79">
                  <c:v>CORRUGADO PEQUEÑO A-14*H-16*L-19</c:v>
                </c:pt>
                <c:pt idx="80">
                  <c:v>Precintos De Seguridad Plásticos (Alto Costo)</c:v>
                </c:pt>
                <c:pt idx="81">
                  <c:v>BURBUJA CHAPSTICK FUSION MIX MEGA  12-2013</c:v>
                </c:pt>
                <c:pt idx="82">
                  <c:v>Caja tipo D</c:v>
                </c:pt>
                <c:pt idx="83">
                  <c:v>Bolsa ziploc grande</c:v>
                </c:pt>
                <c:pt idx="84">
                  <c:v>Cinta de Enmascarar ¾</c:v>
                </c:pt>
                <c:pt idx="85">
                  <c:v>PDQ CHAPSTICK -TODAY</c:v>
                </c:pt>
                <c:pt idx="86">
                  <c:v>CAJA CORRUGADA GENERICA  1   02-2014</c:v>
                </c:pt>
                <c:pt idx="87">
                  <c:v>Tarjeta Ultraestimulante x3 12-2011</c:v>
                </c:pt>
                <c:pt idx="88">
                  <c:v>Tarjeta Espermicida x3 12-2011</c:v>
                </c:pt>
                <c:pt idx="89">
                  <c:v>Etiquetas Sensormatic</c:v>
                </c:pt>
                <c:pt idx="90">
                  <c:v>Caja tipo F</c:v>
                </c:pt>
                <c:pt idx="91">
                  <c:v>FUNDA TODAY PAGUE 3 LLEVE 4</c:v>
                </c:pt>
                <c:pt idx="92">
                  <c:v>BURBUJA MAXYLASH PESTAÑINA TRAT CREC PEST x 7 g</c:v>
                </c:pt>
                <c:pt idx="93">
                  <c:v>PLEGADIZA  TAHITI PAGUE  12  LLEVE 18   11-2013</c:v>
                </c:pt>
                <c:pt idx="94">
                  <c:v>Portasobre Today  Long Action 03-2014</c:v>
                </c:pt>
                <c:pt idx="95">
                  <c:v>Caja Corrugada 100x 144 EXt</c:v>
                </c:pt>
                <c:pt idx="96">
                  <c:v>Nevera americana</c:v>
                </c:pt>
                <c:pt idx="97">
                  <c:v>TARJETA TODAY HOT SENSATION X 3UNDS ND 08-2017</c:v>
                </c:pt>
                <c:pt idx="98">
                  <c:v>Sticker 80*40 Esmaltado Adhesivo Corriente A 1 Fila Core 3</c:v>
                </c:pt>
                <c:pt idx="99">
                  <c:v>Tarjeta Electrosellado Chapstick Tutti Frutti Grande</c:v>
                </c:pt>
                <c:pt idx="100">
                  <c:v>Dispensadora Today Surtido Droguerias x24 12-2011</c:v>
                </c:pt>
                <c:pt idx="101">
                  <c:v>Etiqueta 32X25 de Transferencia Térmica EN BLANCO</c:v>
                </c:pt>
                <c:pt idx="102">
                  <c:v>Caja tipo B</c:v>
                </c:pt>
                <c:pt idx="103">
                  <c:v>DISPENSADORA TAHITI PAGUE 12 LLEVE 18</c:v>
                </c:pt>
                <c:pt idx="104">
                  <c:v>Etiqueta 80X40 de Transferencia Térmica EN BLANCO</c:v>
                </c:pt>
                <c:pt idx="105">
                  <c:v>ADITIVO PARA IMAGE</c:v>
                </c:pt>
                <c:pt idx="106">
                  <c:v>Portasobre Punto G 04-2013</c:v>
                </c:pt>
                <c:pt idx="107">
                  <c:v>FUNDA PORTA SOBRE TODAY  HOT SENSATION</c:v>
                </c:pt>
                <c:pt idx="108">
                  <c:v>CANTAG I ETAPA LATA 900 gr  04-2014</c:v>
                </c:pt>
                <c:pt idx="109">
                  <c:v>Plegadiza Centrum Silver x 30tab DSSC Perú Sin Nuevo 02-2017</c:v>
                </c:pt>
                <c:pt idx="110">
                  <c:v>Caja tipo A</c:v>
                </c:pt>
                <c:pt idx="111">
                  <c:v>GANCHERA TODAY X4 SURTIDO 40X48 MCC 03-2016</c:v>
                </c:pt>
                <c:pt idx="112">
                  <c:v>Bolsas Poliolefina termoencogible 14*36*24</c:v>
                </c:pt>
                <c:pt idx="113">
                  <c:v>Nevera holandesa</c:v>
                </c:pt>
                <c:pt idx="114">
                  <c:v>Burbuja para electrosellado Duo pack</c:v>
                </c:pt>
                <c:pt idx="115">
                  <c:v>DISPENSADORA TODAY TIENDAS X 12 UND NE 04-2017</c:v>
                </c:pt>
                <c:pt idx="116">
                  <c:v>Tarjeta Espermicida x 6 12-2011</c:v>
                </c:pt>
                <c:pt idx="117">
                  <c:v>ENGOMADO TARJETA MAXYLASH PESTAÑINA TRAT CREC PEST x 7 g</c:v>
                </c:pt>
                <c:pt idx="118">
                  <c:v>SELLADO</c:v>
                </c:pt>
                <c:pt idx="119">
                  <c:v>Plegadiza Centrum 100+30  Adultos Mejor precio  07-2015</c:v>
                </c:pt>
                <c:pt idx="120">
                  <c:v>Instructivo Triple Pleasure 12-2011</c:v>
                </c:pt>
                <c:pt idx="121">
                  <c:v>Caja Mead Johnson 40.8x27.2x19.2cm</c:v>
                </c:pt>
                <c:pt idx="122">
                  <c:v>PLEGADIZA CALTRATE 600+D PAGUE 60 LLEVE 90 NE 04-2018</c:v>
                </c:pt>
                <c:pt idx="123">
                  <c:v>TARJETA CHAPSTICK CEREZA MEGABLISTER GRANDE (DAT CONT)05-15</c:v>
                </c:pt>
                <c:pt idx="124">
                  <c:v>TARJETA TODAY LONG ACTION  X 3  01-2015</c:v>
                </c:pt>
                <c:pt idx="125">
                  <c:v>Caja  J &amp; J  No 3</c:v>
                </c:pt>
                <c:pt idx="126">
                  <c:v>Tarjeta Punto G x3 12-2011</c:v>
                </c:pt>
                <c:pt idx="127">
                  <c:v>TINTA</c:v>
                </c:pt>
                <c:pt idx="128">
                  <c:v>BOLSA TERMOENCOGIBLE 300*200.</c:v>
                </c:pt>
                <c:pt idx="129">
                  <c:v>STICKER HOLOGRAMA TRANSPARENTE-NI  07-2016</c:v>
                </c:pt>
                <c:pt idx="130">
                  <c:v>Sticker Termico 80*40</c:v>
                </c:pt>
                <c:pt idx="131">
                  <c:v>Instructivo Punto G 12-2011</c:v>
                </c:pt>
                <c:pt idx="132">
                  <c:v>Sticker aéreo</c:v>
                </c:pt>
                <c:pt idx="133">
                  <c:v>material delaminable White 100*50</c:v>
                </c:pt>
                <c:pt idx="134">
                  <c:v>ETIQUETA PAP/TDL TAMAÑO 100 X 50 M.M., CORE DE 3"</c:v>
                </c:pt>
                <c:pt idx="135">
                  <c:v>Plegadiza Caltrate Plus Pague 60 Lleve 90  Nuevo con 400 UI</c:v>
                </c:pt>
                <c:pt idx="136">
                  <c:v>Caja No 1 PQ- Boehringer</c:v>
                </c:pt>
                <c:pt idx="137">
                  <c:v>PORTASOBRE TODAY LUBRICADO X 1CONDON ND VENTANA 07-2017</c:v>
                </c:pt>
                <c:pt idx="138">
                  <c:v>Caja tipo I</c:v>
                </c:pt>
                <c:pt idx="139">
                  <c:v>ROLLOS STRETCH FILM 50X450 CALIBRE 8</c:v>
                </c:pt>
                <c:pt idx="140">
                  <c:v>Jeringas - Insumos Open Pack</c:v>
                </c:pt>
                <c:pt idx="141">
                  <c:v>Caja No 6 PQ - Boehringer</c:v>
                </c:pt>
                <c:pt idx="142">
                  <c:v>Caja Mead Johnson 43.6x32.8x14.5cm</c:v>
                </c:pt>
                <c:pt idx="143">
                  <c:v>INSTRUCTIVO TODAY SENSITIVO (C. IMP A PFE Y REN) 05-2015</c:v>
                </c:pt>
                <c:pt idx="144">
                  <c:v>BANDEJA EXHIBIDORA ROBITUSSIN JARABE x 6  05-2014</c:v>
                </c:pt>
                <c:pt idx="145">
                  <c:v>Tarjeta Chapstick Manzana Verde SPF 12  Mega Pequeña 11-2013</c:v>
                </c:pt>
                <c:pt idx="146">
                  <c:v>Tinta negra imaje</c:v>
                </c:pt>
                <c:pt idx="147">
                  <c:v>Caja tipo G</c:v>
                </c:pt>
                <c:pt idx="148">
                  <c:v>ETIQUETA 32*25 POLIPROPILENO TRANSPARENTE</c:v>
                </c:pt>
                <c:pt idx="149">
                  <c:v>TARJETA CHAPSTICK PEQUEÑA MEDICADO</c:v>
                </c:pt>
                <c:pt idx="150">
                  <c:v>TARJETA CHAPSTICK BLOQUEADOR GRANDE</c:v>
                </c:pt>
                <c:pt idx="151">
                  <c:v>Rollo termoencogible de 18"  x 11 micras</c:v>
                </c:pt>
                <c:pt idx="152">
                  <c:v>Tarjeta Electrosellado Chapstick Fresa Grande</c:v>
                </c:pt>
                <c:pt idx="153">
                  <c:v>Tarjeta Chapstick Hidratación Total Mega Grande 08-2013</c:v>
                </c:pt>
                <c:pt idx="154">
                  <c:v>Aditivo video jet 1520</c:v>
                </c:pt>
                <c:pt idx="155">
                  <c:v>Caja No 11-  Boehringer</c:v>
                </c:pt>
                <c:pt idx="156">
                  <c:v>Funda de Today x 12</c:v>
                </c:pt>
                <c:pt idx="157">
                  <c:v>BOLSA TERMOENCOGIBLE 300*160</c:v>
                </c:pt>
                <c:pt idx="158">
                  <c:v>PELICULA STRECH X 2</c:v>
                </c:pt>
                <c:pt idx="159">
                  <c:v>BOLSA TERMOENCOGIBLE 250*140</c:v>
                </c:pt>
                <c:pt idx="160">
                  <c:v>INSTRUCTIVO TODAY LUBRICADO (C. IMP A PFE Y REN) 05-2015</c:v>
                </c:pt>
                <c:pt idx="161">
                  <c:v>Tarjeta ChapStick  Menta  Mega Pequeña  02-2014</c:v>
                </c:pt>
                <c:pt idx="162">
                  <c:v>Caja No 7 - Boehringer</c:v>
                </c:pt>
                <c:pt idx="163">
                  <c:v>DISP. X 12 UNIDADES TODAY</c:v>
                </c:pt>
                <c:pt idx="164">
                  <c:v>Rollo Termoencogible 5 capas de 14" X 19 Micras</c:v>
                </c:pt>
                <c:pt idx="165">
                  <c:v>Corrugada Today * 6</c:v>
                </c:pt>
                <c:pt idx="166">
                  <c:v>Etiqueta Esm 40*30</c:v>
                </c:pt>
                <c:pt idx="167">
                  <c:v>Bolsa de termoencogido 30*18</c:v>
                </c:pt>
                <c:pt idx="168">
                  <c:v>Cinta resina para impresora sato 110 x 360</c:v>
                </c:pt>
                <c:pt idx="169">
                  <c:v>Cinta logo Boehringer</c:v>
                </c:pt>
                <c:pt idx="170">
                  <c:v>Caja No 22- Boehringer</c:v>
                </c:pt>
                <c:pt idx="171">
                  <c:v>Caja interior 2P Nueva</c:v>
                </c:pt>
                <c:pt idx="172">
                  <c:v>RISTRA ADVIL + DRISTAN -NO IMPRESA 07-2017</c:v>
                </c:pt>
                <c:pt idx="173">
                  <c:v>Tarjeta ChapStick  Menta  Regular Pequeña  02-2014</c:v>
                </c:pt>
                <c:pt idx="174">
                  <c:v>Caja No 5- Boehringer</c:v>
                </c:pt>
                <c:pt idx="175">
                  <c:v>Engomado tarjeta bic confort sensible verde</c:v>
                </c:pt>
                <c:pt idx="176">
                  <c:v>Plastico Tubular</c:v>
                </c:pt>
                <c:pt idx="177">
                  <c:v>Lamina de icopor de 48 litros</c:v>
                </c:pt>
                <c:pt idx="178">
                  <c:v>CAJA CORRUGADA TODAY TIENDAS X 12UNDS NE 12-2016</c:v>
                </c:pt>
                <c:pt idx="179">
                  <c:v>GANCHERA TODAY X 3 SURTIDO 30 X 36</c:v>
                </c:pt>
                <c:pt idx="180">
                  <c:v>Caja Pedialyte Abbott</c:v>
                </c:pt>
                <c:pt idx="181">
                  <c:v>Tarjeta Chapstick Hidratación Total Grand Mega R.flash 05-15</c:v>
                </c:pt>
                <c:pt idx="182">
                  <c:v>Portasobre Triple Pleasure x1 05-2012</c:v>
                </c:pt>
                <c:pt idx="183">
                  <c:v>PRECINTOS DE SEGURIDAD J&amp;J</c:v>
                </c:pt>
                <c:pt idx="184">
                  <c:v>Material delaminable White 32*15</c:v>
                </c:pt>
                <c:pt idx="185">
                  <c:v>Portasobre  Hot Sensation 04-2013</c:v>
                </c:pt>
                <c:pt idx="186">
                  <c:v>PLEGADIZA CALTRATE 600+D  PAG 60 LL 90 SIN NEW 11-2016</c:v>
                </c:pt>
                <c:pt idx="187">
                  <c:v>PLEGADIZA DRISTAN TRIPLE ACCIÓN X24 TAB CAMB CONTRAIND 7-15</c:v>
                </c:pt>
                <c:pt idx="188">
                  <c:v>Tarjeta Chapstick Hidratación Total peq. Reg (R.Flash) 05-15</c:v>
                </c:pt>
                <c:pt idx="189">
                  <c:v>Instructivo Sin Lubricar 12-2011</c:v>
                </c:pt>
                <c:pt idx="190">
                  <c:v>Etiqueta Esm 100*50</c:v>
                </c:pt>
                <c:pt idx="191">
                  <c:v>Rollo termoencogible 5 capas 6" x 15 micras</c:v>
                </c:pt>
                <c:pt idx="192">
                  <c:v>KILO SILICONA DELGADA</c:v>
                </c:pt>
                <c:pt idx="193">
                  <c:v>GANCHERA TODAY X 3  SURTIDO  20X24 / 30X36   02-2015</c:v>
                </c:pt>
                <c:pt idx="194">
                  <c:v>TARJETA CHAPSTICK FRESA MEGABLISTER GRANDE (DATCONT PER)5-15</c:v>
                </c:pt>
                <c:pt idx="195">
                  <c:v>Bolsa ziploc mediana</c:v>
                </c:pt>
                <c:pt idx="196">
                  <c:v>Rotulo pres 2 colu2570/8823 caja*8800</c:v>
                </c:pt>
                <c:pt idx="197">
                  <c:v>TARJETA CHAPSTICK CEREZA PEQUEÑA TERMO IMP ALT PERU 08-2017</c:v>
                </c:pt>
                <c:pt idx="198">
                  <c:v>TARJETA TODAY LUBRICADO X 6</c:v>
                </c:pt>
                <c:pt idx="199">
                  <c:v>STICKER PAGUE 6 LLEVE 8 11-2012</c:v>
                </c:pt>
                <c:pt idx="200">
                  <c:v>Tarjeta Chapstick Hidratación Total Reg. Pequeña  08-2013</c:v>
                </c:pt>
                <c:pt idx="201">
                  <c:v>PLEGADIZA CALTRATE PLUS PAG 60 LL 90 SIN NEW 11-2016</c:v>
                </c:pt>
                <c:pt idx="202">
                  <c:v>material delaminable White 32*25</c:v>
                </c:pt>
                <c:pt idx="203">
                  <c:v>material delaminable White 40*30</c:v>
                </c:pt>
                <c:pt idx="204">
                  <c:v>POLIET STRECH 18X450</c:v>
                </c:pt>
                <c:pt idx="205">
                  <c:v>Tarjeta Triple Pleasure x3 12-2011</c:v>
                </c:pt>
                <c:pt idx="206">
                  <c:v>TARJETA TODAY TRIPLE PLEASURE X 6  PFE 05-2016</c:v>
                </c:pt>
                <c:pt idx="207">
                  <c:v>Caja Plegadiza Z- Bec Granulado + Vaso 02-2014</c:v>
                </c:pt>
                <c:pt idx="208">
                  <c:v>INSTRUCTIVO TODAY MUTUAL SENSATION ND 08-2017</c:v>
                </c:pt>
                <c:pt idx="209">
                  <c:v>TARJETA TODAY ESTIMULANTE    X 3 01-2015</c:v>
                </c:pt>
                <c:pt idx="210">
                  <c:v>PEGANTE COLBON X 5 GALONES</c:v>
                </c:pt>
                <c:pt idx="211">
                  <c:v>TARJETA CHAPSTICK CEREZA MEGABLISTER PEQUEÑA(DAT CONT P)5-15</c:v>
                </c:pt>
                <c:pt idx="212">
                  <c:v>Etiqueta Esm 50*25</c:v>
                </c:pt>
                <c:pt idx="213">
                  <c:v>SERVICIO DE  ENGOMADO BLISTER POR EL RETIRO PARA TARJETA MAE</c:v>
                </c:pt>
                <c:pt idx="214">
                  <c:v>Cajas x - 200</c:v>
                </c:pt>
                <c:pt idx="215">
                  <c:v>Rollo termoencogible 5 capas 22" x 19 micras</c:v>
                </c:pt>
                <c:pt idx="216">
                  <c:v>ADVIL  MAX PAGUE 22 LLEVE 32 . 12-2013</c:v>
                </c:pt>
                <c:pt idx="217">
                  <c:v>TARJETA TODAY LONG ACTION X 3UNDS ND 08-2017</c:v>
                </c:pt>
                <c:pt idx="218">
                  <c:v>Funda PVC Lactacyd Probio 250 mL</c:v>
                </c:pt>
                <c:pt idx="219">
                  <c:v>TARJETA TODAY SENSITIVO   X 3</c:v>
                </c:pt>
                <c:pt idx="220">
                  <c:v>Caja de Enfamil Premium single x 18 und</c:v>
                </c:pt>
                <c:pt idx="221">
                  <c:v>ETIQUETA TRANSPARENTE EN POLIPROPILENO 18*10-Heel</c:v>
                </c:pt>
                <c:pt idx="222">
                  <c:v>Bolsa ziploc pequeña</c:v>
                </c:pt>
                <c:pt idx="223">
                  <c:v>Caja No 6 G - Boehringer</c:v>
                </c:pt>
                <c:pt idx="224">
                  <c:v>Laminas de icopor</c:v>
                </c:pt>
                <c:pt idx="225">
                  <c:v>Etiqueta 32X15 de Transferencia Térmica EN BLANCO</c:v>
                </c:pt>
                <c:pt idx="226">
                  <c:v>VOLANTES  URGENTE</c:v>
                </c:pt>
                <c:pt idx="227">
                  <c:v>ROTULOS IDENTIFICACION DE ESTIBAS PRODUCTO PARA ACONDICIONAR</c:v>
                </c:pt>
                <c:pt idx="228">
                  <c:v>BURBUJA CHAPSTICK COLORS X 1 MEGA 05-2018</c:v>
                </c:pt>
                <c:pt idx="229">
                  <c:v>Corrugado presentación 2200 g</c:v>
                </c:pt>
                <c:pt idx="230">
                  <c:v>Caja No 27- Boehringer</c:v>
                </c:pt>
                <c:pt idx="231">
                  <c:v>Etiquetas Blancas Transf. 70 * 20</c:v>
                </c:pt>
                <c:pt idx="232">
                  <c:v>PLEGADIZA CENTRUM SILVER PAGUE 100 LLEVE 130 NE 03-2018.</c:v>
                </c:pt>
                <c:pt idx="233">
                  <c:v>Caja Corrugada shapstick sin texto</c:v>
                </c:pt>
                <c:pt idx="234">
                  <c:v>PLEGADIZA CENTRUM ADVANCE PAGUE 100 LLEVE 130 NE 03-2018</c:v>
                </c:pt>
                <c:pt idx="235">
                  <c:v>Tarjeta Chapstick Ultrahumectante SPF 12 Regular Grande 11-2</c:v>
                </c:pt>
                <c:pt idx="236">
                  <c:v>Rollo termoencogible de 18"  x 19 micras</c:v>
                </c:pt>
                <c:pt idx="237">
                  <c:v>Tela Teflón 0,006" con adh. de 1mt2</c:v>
                </c:pt>
                <c:pt idx="238">
                  <c:v>Corrugado BIB x 600 Mead Johnson. 46 cm de alto * 166 de anh</c:v>
                </c:pt>
                <c:pt idx="239">
                  <c:v>TARJETA TODAY HOT SENSATION X 3</c:v>
                </c:pt>
                <c:pt idx="240">
                  <c:v>Portasobre Lubricado x1 12-2011</c:v>
                </c:pt>
                <c:pt idx="241">
                  <c:v>PLEGADIZA ADVIL FEM X 10 TAB  12-2015.</c:v>
                </c:pt>
                <c:pt idx="242">
                  <c:v>Cinta logo Mead Johnson Nutrition</c:v>
                </c:pt>
                <c:pt idx="243">
                  <c:v>CAJA OLMETEC HCT 20/12.5 MG X 10 TAB MM</c:v>
                </c:pt>
                <c:pt idx="244">
                  <c:v>Tarjeta Chapstick Ultrahumectante SPF 12 Mega Grande  11-201</c:v>
                </c:pt>
                <c:pt idx="245">
                  <c:v>STICKER Pague 16 Lleve 26 02 2014</c:v>
                </c:pt>
                <c:pt idx="246">
                  <c:v>Lamina de icopor de 5 litros</c:v>
                </c:pt>
                <c:pt idx="247">
                  <c:v>Funda Chapstick DuoPack</c:v>
                </c:pt>
                <c:pt idx="248">
                  <c:v>Tarjeta Chapstick Ultrahumectante Armonizado Grande 10-2011</c:v>
                </c:pt>
                <c:pt idx="249">
                  <c:v>ETIQUETA TRANSFERENCIA TERMICA AUTOADHESIVA 108 X 64 MM</c:v>
                </c:pt>
                <c:pt idx="250">
                  <c:v>Burbuja Maxilash</c:v>
                </c:pt>
                <c:pt idx="251">
                  <c:v>STICKER PAGUE 72 LLEVE 84</c:v>
                </c:pt>
                <c:pt idx="252">
                  <c:v>Portablister  Advil Gripa x 4  11-2014</c:v>
                </c:pt>
                <c:pt idx="253">
                  <c:v>Funda de Today x 6.</c:v>
                </c:pt>
                <c:pt idx="254">
                  <c:v>Sticker Saldo x 200mm 110*65</c:v>
                </c:pt>
                <c:pt idx="255">
                  <c:v>GANCHERA CHAPSTICK 20 X24 NUEVO ARTE  06-2015</c:v>
                </c:pt>
                <c:pt idx="256">
                  <c:v>Corrugada Megablister</c:v>
                </c:pt>
                <c:pt idx="257">
                  <c:v>PLEGADIZA CENTRUM SILVER 100+30   02-2014</c:v>
                </c:pt>
                <c:pt idx="258">
                  <c:v>Etiqueta transparente 70mm x 20 mm</c:v>
                </c:pt>
                <c:pt idx="259">
                  <c:v>TT 22*10 4F- R* 2000</c:v>
                </c:pt>
                <c:pt idx="260">
                  <c:v>TARJETA TODAY ESPERMICIDA X 3</c:v>
                </c:pt>
                <c:pt idx="261">
                  <c:v>Etiquetas Radiofrecuencia Sensormatic</c:v>
                </c:pt>
                <c:pt idx="262">
                  <c:v>ROTULOS IDENTIFICACION DE ESTIBAS PRODUCTO TERMINADO</c:v>
                </c:pt>
                <c:pt idx="263">
                  <c:v>Plegadiza Advil Chew x 60 12-2017</c:v>
                </c:pt>
                <c:pt idx="264">
                  <c:v>Lamina de icopor de 10 litros</c:v>
                </c:pt>
                <c:pt idx="265">
                  <c:v>material delaminable White 40*17</c:v>
                </c:pt>
                <c:pt idx="266">
                  <c:v>COLLARIN CALTRATE PLUS M X 7</c:v>
                </c:pt>
                <c:pt idx="267">
                  <c:v>Corrugado Today Tiendas</c:v>
                </c:pt>
                <c:pt idx="268">
                  <c:v>Corrugado bandeja 1200g y Duopack</c:v>
                </c:pt>
                <c:pt idx="269">
                  <c:v>TARJETA CHAPSTICK 24 HORAS MEGA NUEVA ENTIDAD LEGAL 07-2017</c:v>
                </c:pt>
                <c:pt idx="270">
                  <c:v>ADITIVO PARA IMAGE REF 5100 REEMPLAZO Ref 9100</c:v>
                </c:pt>
                <c:pt idx="271">
                  <c:v>Dispensadora Progress promocion  vajilla</c:v>
                </c:pt>
                <c:pt idx="272">
                  <c:v>CORRUGADO MEAD JOHNSON 6CT BIB 2004117</c:v>
                </c:pt>
                <c:pt idx="273">
                  <c:v>TARJETA TODAY LUBRICADO  X 3 01-2015</c:v>
                </c:pt>
                <c:pt idx="274">
                  <c:v>Rollo termoencogible 5 capas 10" x 11 micras.</c:v>
                </c:pt>
                <c:pt idx="275">
                  <c:v>Plegadiza Centrum Advance x 30tab DSSC Perú Sin Nuevo 02-201</c:v>
                </c:pt>
                <c:pt idx="276">
                  <c:v>Rótulo PGLBA05 Refrigeración Naranja</c:v>
                </c:pt>
                <c:pt idx="277">
                  <c:v>ROLLO RESINA</c:v>
                </c:pt>
                <c:pt idx="278">
                  <c:v>TARJETA TODAY LUBRICADO  X 6  01-2015</c:v>
                </c:pt>
                <c:pt idx="279">
                  <c:v>Etiqueta Hold J&amp;JMedical</c:v>
                </c:pt>
                <c:pt idx="280">
                  <c:v>Tarjetón Today Tiendas x8 05-2012</c:v>
                </c:pt>
                <c:pt idx="281">
                  <c:v>PLEGADIZA CENTRUM ADULTOS X 100TAB PERU  11-2014</c:v>
                </c:pt>
                <c:pt idx="282">
                  <c:v>Rollo termoencogible de 24"  x 19 micras</c:v>
                </c:pt>
                <c:pt idx="283">
                  <c:v>GANCHERA TODAY X3 SURTIDO 40 X 48  03-2014</c:v>
                </c:pt>
                <c:pt idx="284">
                  <c:v>Etiqueta tamaño 20 x 10 cmt en papel adhesivo de seguridad</c:v>
                </c:pt>
                <c:pt idx="285">
                  <c:v>CINTA CERA 110 X 410M - 3M</c:v>
                </c:pt>
                <c:pt idx="286">
                  <c:v>MOLDE GANCHERA TODAY  40 X 48</c:v>
                </c:pt>
                <c:pt idx="287">
                  <c:v>Corrugado para Sensores - Devoluciones</c:v>
                </c:pt>
                <c:pt idx="288">
                  <c:v>PLEGADIZA ADVIL FEM X20 SIN METAL 03-2018</c:v>
                </c:pt>
                <c:pt idx="289">
                  <c:v>Gel Congelado X 500Gr</c:v>
                </c:pt>
                <c:pt idx="290">
                  <c:v>Plegadiza CALTRATE PAG. 60 LL.90   02-2014</c:v>
                </c:pt>
                <c:pt idx="291">
                  <c:v>TARJETA CHAPSTICK PEQUEÑA FRESA</c:v>
                </c:pt>
                <c:pt idx="292">
                  <c:v>Corrugado promoción (1650g + 375g)</c:v>
                </c:pt>
                <c:pt idx="293">
                  <c:v>BOLSA BTT13 16" * 27cm</c:v>
                </c:pt>
                <c:pt idx="294">
                  <c:v>ROLLOS PARA TIQUETADORA</c:v>
                </c:pt>
                <c:pt idx="295">
                  <c:v>STICKER HOLOGRAFICO PFIZER     02-2015</c:v>
                </c:pt>
                <c:pt idx="296">
                  <c:v>STICKER DE 100 X 50</c:v>
                </c:pt>
                <c:pt idx="297">
                  <c:v>Etiqueta Transferencia Termica 32*15</c:v>
                </c:pt>
                <c:pt idx="298">
                  <c:v>CAJA No 12 ABBOT</c:v>
                </c:pt>
                <c:pt idx="299">
                  <c:v>Caja Mediana No.7 Nueva</c:v>
                </c:pt>
                <c:pt idx="300">
                  <c:v>Vaso Pitillo Cebion Masticable</c:v>
                </c:pt>
                <c:pt idx="301">
                  <c:v>Lamina de icopor de 20 litros</c:v>
                </c:pt>
                <c:pt idx="302">
                  <c:v>CAJA CORRUGADA NUTRICIONAL NUEVO CANTAG 900 gr X 6 UNDS  04-</c:v>
                </c:pt>
                <c:pt idx="303">
                  <c:v>CANTAG LATA X 400 gr  04-2014</c:v>
                </c:pt>
                <c:pt idx="304">
                  <c:v>Plegadiza Centrum 100+30 Silver pague 100 lleve 130  07-2015</c:v>
                </c:pt>
                <c:pt idx="305">
                  <c:v>Aditivo  Linx 1512 x 1.000 ml</c:v>
                </c:pt>
                <c:pt idx="306">
                  <c:v>Bolsa termo encogible x1  LACTACYD</c:v>
                </c:pt>
                <c:pt idx="307">
                  <c:v>Etiqueta Ovalada 33*60 Blanca</c:v>
                </c:pt>
                <c:pt idx="308">
                  <c:v>FGL-AD01-05-02 MUESTRAS DE TESTIGOS DE CODIFICADO</c:v>
                </c:pt>
                <c:pt idx="309">
                  <c:v>FUNDA CHAPSTICK COLOR MEGA X 6 UNDS 06-2018</c:v>
                </c:pt>
                <c:pt idx="310">
                  <c:v>BANDA TRANSPARENTE  ZITROMAX  04-2014</c:v>
                </c:pt>
                <c:pt idx="311">
                  <c:v>Ristras BION Merck</c:v>
                </c:pt>
                <c:pt idx="312">
                  <c:v>ROLLO TERMOENCOGIBLE  10" X  75 GAUGES</c:v>
                </c:pt>
                <c:pt idx="313">
                  <c:v>TARJETA TODAY TRIPLE PLEASURE X 3</c:v>
                </c:pt>
                <c:pt idx="314">
                  <c:v>PLEGADIZA DRISTAN TRIPLE ACCIÓN X 24   02-2014</c:v>
                </c:pt>
                <c:pt idx="315">
                  <c:v>Etiqueta 40X30 de Transferencia Térmica IMPRESA</c:v>
                </c:pt>
                <c:pt idx="316">
                  <c:v>Bolsas Azul  industriales requeridas en procesos de des-etiq</c:v>
                </c:pt>
                <c:pt idx="317">
                  <c:v>BURBUJA CHAPSTICK TRIPACK MEGA 07-2018</c:v>
                </c:pt>
                <c:pt idx="318">
                  <c:v>Etiqueta Esm 80 X 40 Acondicionamientos</c:v>
                </c:pt>
                <c:pt idx="319">
                  <c:v>Burbuja bic confort</c:v>
                </c:pt>
                <c:pt idx="320">
                  <c:v>Exhibidor Nene-Dent</c:v>
                </c:pt>
                <c:pt idx="321">
                  <c:v>Sticker Vidrio-Boehringer</c:v>
                </c:pt>
                <c:pt idx="322">
                  <c:v>Nevera 8 Lts</c:v>
                </c:pt>
                <c:pt idx="323">
                  <c:v>Aplicadores - Insumos Open Pack</c:v>
                </c:pt>
                <c:pt idx="324">
                  <c:v>PLEGADIZA CENTRUM SILVER +50 X 30 PERU</c:v>
                </c:pt>
                <c:pt idx="325">
                  <c:v>Cinta Logo Pfizer Azul</c:v>
                </c:pt>
                <c:pt idx="326">
                  <c:v>INSTRUCTIVO TODAY LONG ACTION</c:v>
                </c:pt>
                <c:pt idx="327">
                  <c:v>material delaminable White 32*22</c:v>
                </c:pt>
                <c:pt idx="328">
                  <c:v>Documentacion Tec. acondicionamiento</c:v>
                </c:pt>
                <c:pt idx="329">
                  <c:v>Plegadiza Centrum Silver 100 + 30 DSSC 07-2016</c:v>
                </c:pt>
                <c:pt idx="330">
                  <c:v>Plegadiza Exhibidora Today +Audífonos  08-2015</c:v>
                </c:pt>
                <c:pt idx="331">
                  <c:v>PORTABLISTER ADVIL MAX X4 03-2015</c:v>
                </c:pt>
                <c:pt idx="332">
                  <c:v>ZUNCHO</c:v>
                </c:pt>
                <c:pt idx="333">
                  <c:v>GEL CONGELADO X 1000 GR</c:v>
                </c:pt>
                <c:pt idx="334">
                  <c:v>Sticker Contiene Factura x 200mm 110*65</c:v>
                </c:pt>
                <c:pt idx="335">
                  <c:v>Cinta Logo Open Market- Devoluciones</c:v>
                </c:pt>
                <c:pt idx="336">
                  <c:v>Plegadiza Centrum Silver Wave + 50 años Dúo Pack  06-2016</c:v>
                </c:pt>
                <c:pt idx="337">
                  <c:v>ETIQUETA Centrum Silver X 100 Tab. Perú   02-2014</c:v>
                </c:pt>
                <c:pt idx="338">
                  <c:v>PLEGADIZAS CERCIORAT</c:v>
                </c:pt>
                <c:pt idx="339">
                  <c:v>Caja Super  Grande  - Alere</c:v>
                </c:pt>
                <c:pt idx="340">
                  <c:v>PLEGADIZA MAREOL X 84 ALTEA 09-2016</c:v>
                </c:pt>
                <c:pt idx="341">
                  <c:v>Portasobre Advil Gripa Multi  x 4</c:v>
                </c:pt>
                <c:pt idx="342">
                  <c:v>CAJA  CORRUGADA GANCHERA TODAY-CHAPSTICK 02-2014</c:v>
                </c:pt>
                <c:pt idx="343">
                  <c:v>CAJA CORRUGADA PEQUEÑA "CONVATEC"</c:v>
                </c:pt>
                <c:pt idx="344">
                  <c:v>ETIQUETA CENTRUM SILVER +50 X 60 PERU</c:v>
                </c:pt>
                <c:pt idx="345">
                  <c:v>PLEGADIZA OLMETEC 40MG X 10TAB MM 11-2016</c:v>
                </c:pt>
                <c:pt idx="346">
                  <c:v>Portasobre Dristancito NF Niños 1sobre x  2tab 11-2017</c:v>
                </c:pt>
                <c:pt idx="347">
                  <c:v>STICKER IMPRESOS DELICADO</c:v>
                </c:pt>
                <c:pt idx="348">
                  <c:v>TARJETA CHAPSTICK FRESA GRANDE MEGA C FOR 03-2018</c:v>
                </c:pt>
                <c:pt idx="349">
                  <c:v>Disp. Centrum Gender Women 120 Duo Pack 07-2018</c:v>
                </c:pt>
                <c:pt idx="350">
                  <c:v>Rollo termoencogible 5 capas 8" x 11 micras.</c:v>
                </c:pt>
                <c:pt idx="351">
                  <c:v>BOLSA TERMOENCOGIBLE  250*130</c:v>
                </c:pt>
                <c:pt idx="352">
                  <c:v>PISTOLA DE SOLICONA</c:v>
                </c:pt>
                <c:pt idx="353">
                  <c:v>Corrugado mjn crayola 1800</c:v>
                </c:pt>
                <c:pt idx="354">
                  <c:v>ETIQUETAS BLANCAS 110 * 80</c:v>
                </c:pt>
                <c:pt idx="355">
                  <c:v>Tarjeta Chapstick 24 horas Regular</c:v>
                </c:pt>
                <c:pt idx="356">
                  <c:v>CINTA LOGO CONVATEC</c:v>
                </c:pt>
                <c:pt idx="357">
                  <c:v>ETIQUETA CENTRUM SILVER X 30TAB PERU 11-2014</c:v>
                </c:pt>
                <c:pt idx="358">
                  <c:v>tarjeton Exibidor Today Tiendas x12 Unds 02-2015</c:v>
                </c:pt>
                <c:pt idx="359">
                  <c:v>Etiqueta 50X40 de Transferencia Térmica EN BLANCO</c:v>
                </c:pt>
                <c:pt idx="360">
                  <c:v>Burbujas Pet Antiblock calibre 12 para Desapilado automático</c:v>
                </c:pt>
                <c:pt idx="361">
                  <c:v>PLEGADIZA CENTRUM ADULTOS 100+30   02-2014</c:v>
                </c:pt>
                <c:pt idx="362">
                  <c:v>Ribbon cera 110*450 zebra 2000</c:v>
                </c:pt>
                <c:pt idx="363">
                  <c:v>STICKER PACK ADVIL FASTGEL  X   10 PAGUE 7 LLEVE 10</c:v>
                </c:pt>
                <c:pt idx="364">
                  <c:v>CORRUGADA GENERICA 2</c:v>
                </c:pt>
                <c:pt idx="365">
                  <c:v>corrugado mediano Mundipharma</c:v>
                </c:pt>
                <c:pt idx="366">
                  <c:v>EXHIBIDOR  CENTRUM ADULTOS + TERMO</c:v>
                </c:pt>
                <c:pt idx="367">
                  <c:v>CAJA CORRUGADA CENTRUM 100+30 X 24 UNDS NE 04-2018</c:v>
                </c:pt>
                <c:pt idx="368">
                  <c:v>PLEGADIZA ROBITUSSIN CAP LIQUIDA x 20</c:v>
                </c:pt>
                <c:pt idx="369">
                  <c:v>Instructivo Lubricado 12-2011</c:v>
                </c:pt>
                <c:pt idx="370">
                  <c:v>ROLLO TERMOENCOGIBLE 5 CAPAS 12 *  25 MICRAS</c:v>
                </c:pt>
                <c:pt idx="371">
                  <c:v>Plegadiza Tahiti x 18 Condones</c:v>
                </c:pt>
                <c:pt idx="372">
                  <c:v>Portasobre Triple Pleasure 04-2013</c:v>
                </c:pt>
                <c:pt idx="373">
                  <c:v>ROTULO RECHAZO ACOND.</c:v>
                </c:pt>
                <c:pt idx="374">
                  <c:v>PLEGADIZA OLMETEC HCT 20/12.5MG X 30TAB  04-2016</c:v>
                </c:pt>
                <c:pt idx="375">
                  <c:v>CAJA CORRUGADA CENTRUM OFERTA X 24  07-2015</c:v>
                </c:pt>
                <c:pt idx="376">
                  <c:v>Documentacion Tec. Termoencogido marcacion</c:v>
                </c:pt>
                <c:pt idx="377">
                  <c:v>Plegadiza Today Lubricado x 3 + Anillo Vibrador 04-2012</c:v>
                </c:pt>
                <c:pt idx="378">
                  <c:v>TARJETA TODAY TRIPLE PLEASURE X 6</c:v>
                </c:pt>
                <c:pt idx="379">
                  <c:v>NEVERA 40 LITROS</c:v>
                </c:pt>
                <c:pt idx="380">
                  <c:v>DISPLAY SUTURAS-MENTOR J&amp;J</c:v>
                </c:pt>
                <c:pt idx="381">
                  <c:v>Burbuja Chapstick Hidratacion+Cereza Dúo Pack 05-2016</c:v>
                </c:pt>
                <c:pt idx="382">
                  <c:v>Tarjeta Long Action x6 12-2011</c:v>
                </c:pt>
                <c:pt idx="383">
                  <c:v>Instructivo Espermicida 12-2011</c:v>
                </c:pt>
                <c:pt idx="384">
                  <c:v>PLEGADIZA DISPENSADORA TODAY X 12 UNDS  06-2016</c:v>
                </c:pt>
                <c:pt idx="385">
                  <c:v>ETIQUETA Centrum Silver x 30 Tab. Perú   02-2014</c:v>
                </c:pt>
                <c:pt idx="386">
                  <c:v>Alcohol al 96 %</c:v>
                </c:pt>
                <c:pt idx="387">
                  <c:v>CAJA NUTRICIONAL NUEVO CANTAG 900GR X6 UND LOGO ASPEN 07-201</c:v>
                </c:pt>
                <c:pt idx="388">
                  <c:v>Caja  Plegadiza Imedeen Classic Día de la Madre. 02-2014</c:v>
                </c:pt>
                <c:pt idx="389">
                  <c:v>Cinta Logo Aspen</c:v>
                </c:pt>
                <c:pt idx="390">
                  <c:v>BALANCE DE PRODUCTO Y MATERIALES  FGL-AD01-04-01</c:v>
                </c:pt>
                <c:pt idx="391">
                  <c:v>Burbuja en PVC para Today * 8</c:v>
                </c:pt>
                <c:pt idx="392">
                  <c:v>STICKER SALDO - BAYER</c:v>
                </c:pt>
                <c:pt idx="393">
                  <c:v>GANCHERA CHAPSTNEWPLAST.24X20   02-2014</c:v>
                </c:pt>
                <c:pt idx="394">
                  <c:v>CAJA CORRUGADA CALTRATE 400UI PROMOCION  06-2015</c:v>
                </c:pt>
                <c:pt idx="395">
                  <c:v>FUNDA CHAPSTICK FUSION MIX MEGA 12-2013</c:v>
                </c:pt>
                <c:pt idx="396">
                  <c:v>TARJETA CHAPSTICK MEDICADO GRANDE  11-2014</c:v>
                </c:pt>
                <c:pt idx="397">
                  <c:v>BURBUJA CHAPSTICK COLORS X 1 REGULAR 05-2018</c:v>
                </c:pt>
                <c:pt idx="398">
                  <c:v>Bolsas Verde  industriales requeridas en procesos de des</c:v>
                </c:pt>
                <c:pt idx="399">
                  <c:v>Etiqueta 32X25 Esmaltado Adhesivo Corriente A 3 Flias Core 3</c:v>
                </c:pt>
                <c:pt idx="400">
                  <c:v>CAJA CORRUGADA NUTRICIONAL SENSOR 400 gr X 6 UNDS  04-2014</c:v>
                </c:pt>
                <c:pt idx="401">
                  <c:v>BURBUJA CHAPSTICK MEDICADO X 4UNDS MEGA 06-2017</c:v>
                </c:pt>
                <c:pt idx="402">
                  <c:v>PLEGADIZA CENTRUM JR X 30 PERU (DATOS CONTACTO PERU)05-15</c:v>
                </c:pt>
                <c:pt idx="403">
                  <c:v>FERRONIQUEL</c:v>
                </c:pt>
                <c:pt idx="404">
                  <c:v>PLEGADIZA REDOXITOS X 3UNDS GRATIS LAMPARA 09-2017c</c:v>
                </c:pt>
                <c:pt idx="405">
                  <c:v>material delaminable White  40*25</c:v>
                </c:pt>
                <c:pt idx="406">
                  <c:v>STICKER  OBSEQUIO ADVIL CHILDREN 02-2015</c:v>
                </c:pt>
                <c:pt idx="407">
                  <c:v>PLEGADIZA DRISTANCITO X 12 TAB  12-2014</c:v>
                </c:pt>
                <c:pt idx="408">
                  <c:v>Corrugado- Fisher Mediano</c:v>
                </c:pt>
                <c:pt idx="409">
                  <c:v>TAR CHAPSTICK COLOR PINK NUDE REG SIN FAB 02-2019</c:v>
                </c:pt>
                <c:pt idx="410">
                  <c:v>ETIQUETA CALTRATE 600+D 400 UI x 30 PERU</c:v>
                </c:pt>
                <c:pt idx="411">
                  <c:v>Corrugado Tahiti surtido*24</c:v>
                </c:pt>
                <c:pt idx="412">
                  <c:v>Tarjeta Chapstick Cereza Pequeña 04-2013</c:v>
                </c:pt>
                <c:pt idx="413">
                  <c:v>Corrugado para ristras</c:v>
                </c:pt>
                <c:pt idx="414">
                  <c:v>CAJA CORRUGADA CHAPSTICK FUSION MIX 12-2013</c:v>
                </c:pt>
                <c:pt idx="415">
                  <c:v>Caja 4 E Código SAP Abbott : 30001367</c:v>
                </c:pt>
                <c:pt idx="416">
                  <c:v>PLEGADIZA OLMETEC HCT 40/12.5MG X 30TAB  03-2016</c:v>
                </c:pt>
                <c:pt idx="417">
                  <c:v>Rollo termoencogible 5 capas 20" x 25 micras</c:v>
                </c:pt>
                <c:pt idx="418">
                  <c:v>STICKER  PAGUE 20 LLEVE 10 GRA. 02-2014</c:v>
                </c:pt>
                <c:pt idx="419">
                  <c:v>CAJA PLEGADIZA CENTRUM ADULTOS 2 X 100       07-2014</c:v>
                </c:pt>
                <c:pt idx="420">
                  <c:v>PLEGADIZA ROBITUSSIN CAP LIQUIDA x 10</c:v>
                </c:pt>
                <c:pt idx="421">
                  <c:v>PLEGADIZA FRAGMIN 5000UI (ANTI-XA)/0.2MLX10 JERINGAS 04-16</c:v>
                </c:pt>
                <c:pt idx="422">
                  <c:v>Sticker 108*63 Esmaltado Adhesivo-  Rosado</c:v>
                </c:pt>
                <c:pt idx="423">
                  <c:v>Tinta Linx 1240 x 1.000 ml</c:v>
                </c:pt>
                <c:pt idx="424">
                  <c:v>PPLEGADIZA DYNASTAT 40MG X 1VIAL + NIDO 01-2018</c:v>
                </c:pt>
                <c:pt idx="425">
                  <c:v>CORRUGADO 3M REFERENCIA CC-13</c:v>
                </c:pt>
                <c:pt idx="426">
                  <c:v>Tarjeta Chapstick Medicado Megablister Pequeña 07-2013</c:v>
                </c:pt>
                <c:pt idx="427">
                  <c:v>Plegadiza Centrum Silver x 60tab DSSC Perú Sin Nuevo 02-2017</c:v>
                </c:pt>
                <c:pt idx="428">
                  <c:v>Sticker Rotulos de saldo- Boehringer</c:v>
                </c:pt>
                <c:pt idx="429">
                  <c:v>ETIQUETA CENTRUMN ADULTO X 60TAB PERU  11-2014</c:v>
                </c:pt>
                <c:pt idx="430">
                  <c:v>STICKER AUTOADHESIVO Fragmin 10000 UI 0.4 ML   02-2014</c:v>
                </c:pt>
                <c:pt idx="431">
                  <c:v>Etiqueta 46x17  rollo x 10.000</c:v>
                </c:pt>
                <c:pt idx="432">
                  <c:v>GEL CONGELADO X 300GR</c:v>
                </c:pt>
                <c:pt idx="433">
                  <c:v>PLEGADIZA ADVIL FEM X 20 - 4 BLISTER X 5 09-2017</c:v>
                </c:pt>
                <c:pt idx="434">
                  <c:v>Rollo termoencogible de 9"  x 15 micras</c:v>
                </c:pt>
                <c:pt idx="435">
                  <c:v>Corrugado Merz 14x 21 x31.5</c:v>
                </c:pt>
                <c:pt idx="436">
                  <c:v>Bolsa gris industriales requeridas en procesos de des-etiq</c:v>
                </c:pt>
                <c:pt idx="437">
                  <c:v>Tarjeta Chapstick Menta SPF Grande Regular 05-2013</c:v>
                </c:pt>
                <c:pt idx="438">
                  <c:v>Sticker blanco delaminable 34 mm  * 17 mm</c:v>
                </c:pt>
                <c:pt idx="439">
                  <c:v>STICKER FRAGIL - BAYER</c:v>
                </c:pt>
                <c:pt idx="440">
                  <c:v>INSERTO CAVERJECT  06-2014</c:v>
                </c:pt>
                <c:pt idx="441">
                  <c:v>Porta sobre  Advil Masticable x 1 Sobre  2 Tab-  MM 02-2016</c:v>
                </c:pt>
                <c:pt idx="442">
                  <c:v>PORTASOBRE ADVIL MAX x 1     02-2014</c:v>
                </c:pt>
                <c:pt idx="443">
                  <c:v>BOLSA TERMOENCOGIBLE  300*130</c:v>
                </c:pt>
                <c:pt idx="444">
                  <c:v>Sticker 108*63 Esmaltado Adhesivo- Azul aguamarina</c:v>
                </c:pt>
                <c:pt idx="445">
                  <c:v>Caja Corrugada*Today*1</c:v>
                </c:pt>
                <c:pt idx="446">
                  <c:v>TARJETA CHAPSTICK MEDICADO DUO PACK ND  02-2016</c:v>
                </c:pt>
                <c:pt idx="447">
                  <c:v>tarjeta chapstick grande medicado 07-2012</c:v>
                </c:pt>
                <c:pt idx="448">
                  <c:v>COLLARIN ADVIL CHILDREN X 28ml MM   01-2014</c:v>
                </c:pt>
                <c:pt idx="449">
                  <c:v>Funda Chapstick x 12 Megablister</c:v>
                </c:pt>
                <c:pt idx="450">
                  <c:v>CAJA CORRUGADA ADVIL FEM X 20</c:v>
                </c:pt>
                <c:pt idx="451">
                  <c:v>Tinta  video jet 1520</c:v>
                </c:pt>
                <c:pt idx="452">
                  <c:v>MODIFICACION PRODUCCION CANTAG 900 GR</c:v>
                </c:pt>
                <c:pt idx="453">
                  <c:v>Tarjeta Electrosellado Chapstick Menta Grande</c:v>
                </c:pt>
                <c:pt idx="454">
                  <c:v>INSTRUCTIVO TODAY CONDOMS MIX  09-2016</c:v>
                </c:pt>
                <c:pt idx="455">
                  <c:v>COLMENAS DE MADERA CASSETTES</c:v>
                </c:pt>
                <c:pt idx="456">
                  <c:v>Corrugado Bandeja1800g</c:v>
                </c:pt>
                <c:pt idx="457">
                  <c:v>ETIQUETA CENTRUM ADULTO X 30TAB PERU  11-2014</c:v>
                </c:pt>
                <c:pt idx="458">
                  <c:v>PORTABLISTER ADVIL ULTRA X 4   2014-10</c:v>
                </c:pt>
                <c:pt idx="459">
                  <c:v>Lamina de Exportación de 1200x1070x7 PFIZER</c:v>
                </c:pt>
                <c:pt idx="460">
                  <c:v>BALAS DE OXIGENO</c:v>
                </c:pt>
                <c:pt idx="461">
                  <c:v>TARJETA TAHITI TIENDAS X 6 07-2012</c:v>
                </c:pt>
                <c:pt idx="462">
                  <c:v>ENGOMADO TARJETA MAXYLASH DELINEADOR TRAT CREC PEST x 3 g</c:v>
                </c:pt>
                <c:pt idx="463">
                  <c:v>Corrugado- Fisher Pequeño</c:v>
                </c:pt>
                <c:pt idx="464">
                  <c:v>ROTULOS IDENTIFICACION DE ESTIBAS PRODUCTO SEMI-ACONDICIONAO</c:v>
                </c:pt>
                <c:pt idx="465">
                  <c:v>ETIQUETAS MEDICAMENTO ESENCIAL</c:v>
                </c:pt>
                <c:pt idx="466">
                  <c:v>PLEGADIZA INSPRA 25MG X 10TAB MM 11-2015</c:v>
                </c:pt>
                <c:pt idx="467">
                  <c:v>Cinta Ribbon Cera 110 * 300</c:v>
                </c:pt>
                <c:pt idx="468">
                  <c:v>BOLSA TERMOENCOGIBLE  300*120</c:v>
                </c:pt>
                <c:pt idx="469">
                  <c:v>Plegadiza Chapstick x 24unds 11-2017</c:v>
                </c:pt>
                <c:pt idx="470">
                  <c:v>TARJETA CHAPSTICK MEGA TRIPACK CEREZA+FRESA GTIS MENTA 04-2</c:v>
                </c:pt>
                <c:pt idx="471">
                  <c:v>ROLLO DE CARTON CORRUGADO</c:v>
                </c:pt>
                <c:pt idx="472">
                  <c:v>PORTABLISTER DRISTAN  TRIPLE  ACCION NF X 4 TBS 09-2014</c:v>
                </c:pt>
                <c:pt idx="473">
                  <c:v>TARJETA CHAPSTICK HOUSE RED MEGA 01-2018</c:v>
                </c:pt>
                <c:pt idx="474">
                  <c:v>STICKER WINTHROP AHORA ES GENFAR 22X10 mm</c:v>
                </c:pt>
                <c:pt idx="475">
                  <c:v>Esticker impreso Lactacyd(Ginecología genérico)</c:v>
                </c:pt>
                <c:pt idx="476">
                  <c:v>PLEGADIZA NORVAS ODT 5mg  x 10 TAB  06-2015</c:v>
                </c:pt>
                <c:pt idx="477">
                  <c:v>CAJA CORRUGADA MEDIANA "CONVATEC"</c:v>
                </c:pt>
                <c:pt idx="478">
                  <c:v>Tarjeta Electrosellado Chapstick Medicado Grande</c:v>
                </c:pt>
                <c:pt idx="479">
                  <c:v>ROLLO TERMOENCOGIBLE 12" X 19 MICRAS 11-2017</c:v>
                </c:pt>
                <c:pt idx="480">
                  <c:v>PLEGADIZA TAHITI PAGUE 12 LLEVE 18 04-2013</c:v>
                </c:pt>
                <c:pt idx="481">
                  <c:v>Plegadiza Centrum Silver+50 X 100 tab  NT Perú 07-2016</c:v>
                </c:pt>
                <c:pt idx="482">
                  <c:v>Tarjeta Chapstick Medicado Grande Reg.  07-2013</c:v>
                </c:pt>
                <c:pt idx="483">
                  <c:v>PLEG OLMETEC ANLO  40MG +10 MG  X 30TAB RENOV RS 03-2017</c:v>
                </c:pt>
                <c:pt idx="484">
                  <c:v>SELLADO DE CHAPSTICK+ BRILLO</c:v>
                </c:pt>
                <c:pt idx="485">
                  <c:v>Colmena Grande SB 09 DE 50 x  26,5 x 60 cm.</c:v>
                </c:pt>
                <c:pt idx="486">
                  <c:v>PLEGADIZA CENTRUM SILVER X 30 PERU(DAT CONTACT PERU)05- 2015</c:v>
                </c:pt>
                <c:pt idx="487">
                  <c:v>-ETIQUETA CENTRUM ADULTOS X 100 PERU -RENOV  REG SAN  04-201</c:v>
                </c:pt>
                <c:pt idx="488">
                  <c:v>Caja Plegable Oferta Cebion + Obsequio</c:v>
                </c:pt>
                <c:pt idx="489">
                  <c:v>Corrugado 0.32 x 0.40 x 0.38 - Fisher Grande</c:v>
                </c:pt>
                <c:pt idx="490">
                  <c:v>GRAPAS PARA ZUNCHO</c:v>
                </c:pt>
                <c:pt idx="491">
                  <c:v>Tarjeta Chapstick Ultrahumectante + Cereza 03-2012</c:v>
                </c:pt>
                <c:pt idx="492">
                  <c:v>PLEGADIZA DYNASTAT 40MG X 1VIAL  03-2016</c:v>
                </c:pt>
                <c:pt idx="493">
                  <c:v>ETIQUETA PFIZER SAS 11-2016</c:v>
                </c:pt>
                <c:pt idx="494">
                  <c:v>CAJA CORRUGADA TAHITI PAGUE 24 LLEVE 36  X 24 UNDS  07-2015</c:v>
                </c:pt>
                <c:pt idx="495">
                  <c:v>GANCHERA TODAY X 3 SURTIDO 20 X 24</c:v>
                </c:pt>
                <c:pt idx="496">
                  <c:v>TARJETA TODAY HOT SENSATION  X 6  01-2015</c:v>
                </c:pt>
                <c:pt idx="497">
                  <c:v>Nevera De 5 Lts</c:v>
                </c:pt>
                <c:pt idx="498">
                  <c:v>PLEGADIZA OLMETEC 40MG X 30TAB RENOV REG  07-2016</c:v>
                </c:pt>
                <c:pt idx="499">
                  <c:v>BOLSA TERMOENCOGIBLE 300*280.</c:v>
                </c:pt>
                <c:pt idx="500">
                  <c:v>CORRUGADO 3M REFERENCIA CC-11</c:v>
                </c:pt>
                <c:pt idx="501">
                  <c:v>PLEGADIZA MAREOL X 84TAB SAS SIN ME  12-2016</c:v>
                </c:pt>
                <c:pt idx="502">
                  <c:v>ENGOMADO TARJETA LIPMAX</c:v>
                </c:pt>
                <c:pt idx="503">
                  <c:v>Nevera de 14  litros</c:v>
                </c:pt>
                <c:pt idx="504">
                  <c:v>Cinta Logo 3M</c:v>
                </c:pt>
                <c:pt idx="505">
                  <c:v>ETIQUETA 40*25</c:v>
                </c:pt>
                <c:pt idx="506">
                  <c:v>Cryovac De 16"</c:v>
                </c:pt>
                <c:pt idx="507">
                  <c:v>STICKER JHONSSON Y JHONSSON MEDICAL.</c:v>
                </c:pt>
                <c:pt idx="508">
                  <c:v>Tarjeta Chapstick Medicado  Pequeña Reg. 07-2013</c:v>
                </c:pt>
                <c:pt idx="509">
                  <c:v>Etiqueta 80X40 de Transferencia Térmica IMPRESA</c:v>
                </c:pt>
                <c:pt idx="510">
                  <c:v>PLEGADIZA OLMETEC 20MG X 30TAB RENOV REG  07-2016</c:v>
                </c:pt>
                <c:pt idx="511">
                  <c:v>TARJETA TODAY TIENDAS</c:v>
                </c:pt>
                <c:pt idx="512">
                  <c:v>Rollo termoencogible de 16"  x 19 micras</c:v>
                </c:pt>
                <c:pt idx="513">
                  <c:v>MOLDE , TROQUEL Y JUEGO DE ELCTRODO CHAPSTICK TINS</c:v>
                </c:pt>
                <c:pt idx="514">
                  <c:v>PLEGADIZA DRISTANCITO NF NIÑOS X 60TAB 02-2018</c:v>
                </c:pt>
                <c:pt idx="515">
                  <c:v>STICKER CONTIENE FACTURA ASPEN 07-2014</c:v>
                </c:pt>
                <c:pt idx="516">
                  <c:v>PDQ MINI CHAPSTICK-TODAY</c:v>
                </c:pt>
                <c:pt idx="517">
                  <c:v>Pegaline pegante Mead Johnson</c:v>
                </c:pt>
                <c:pt idx="518">
                  <c:v>Portablister  Advil Max x 1  Nuevo Reg. San. 03-2015</c:v>
                </c:pt>
                <c:pt idx="519">
                  <c:v>ROTULO DE USO</c:v>
                </c:pt>
                <c:pt idx="520">
                  <c:v>Corrugado muestra N° 32844  para BIB 1800g promoción 2015</c:v>
                </c:pt>
                <c:pt idx="521">
                  <c:v>ETIQUETA CALTRATE 600+D 400 UI x 60 PERU</c:v>
                </c:pt>
                <c:pt idx="522">
                  <c:v>TARJETA TODAY MIX LUBRICADO+TRIPLE +MUTUAL X 6UNDS 03-2017</c:v>
                </c:pt>
                <c:pt idx="523">
                  <c:v>PLEGADIZA CENTRUM ADULTOS X 60 -RENOV REG SAN PERU 09-2015</c:v>
                </c:pt>
                <c:pt idx="524">
                  <c:v>ENGOMADO TARJETA MAXYLASH CEJAS TRAT CRECIMIENTO x 3 g</c:v>
                </c:pt>
                <c:pt idx="525">
                  <c:v>caja No.2 Boehringer</c:v>
                </c:pt>
                <c:pt idx="526">
                  <c:v>Etiqueta 100 * 98</c:v>
                </c:pt>
                <c:pt idx="527">
                  <c:v>Funda PVC Lactacyd Probio 200 mL</c:v>
                </c:pt>
                <c:pt idx="528">
                  <c:v>Corrugada PAGUE 6 LLEVE 8</c:v>
                </c:pt>
                <c:pt idx="529">
                  <c:v>COLLARIN CALTRATE PLUS 400UI X 7 TABS- SIN NUEVO</c:v>
                </c:pt>
                <c:pt idx="530">
                  <c:v>Hot Melt Ref. 711 x Barra</c:v>
                </c:pt>
                <c:pt idx="531">
                  <c:v>PLEGADIZA CENTRUM SILVER X 100TAB PERU  11-2014</c:v>
                </c:pt>
                <c:pt idx="532">
                  <c:v>Cinta Logo Pfizer Negro</c:v>
                </c:pt>
                <c:pt idx="533">
                  <c:v>PLEGADIZA OLMETEC 20MG X 10TAB MM 11-2016</c:v>
                </c:pt>
                <c:pt idx="534">
                  <c:v>Cinta adhesiva de color (para Open Freeze)</c:v>
                </c:pt>
                <c:pt idx="535">
                  <c:v>CAJA CORRUGADA ADVIL FEM X 10</c:v>
                </c:pt>
                <c:pt idx="536">
                  <c:v>Today Individual Hot Sensation revisión 2</c:v>
                </c:pt>
                <c:pt idx="537">
                  <c:v>Corrugado oferta vaso 1800</c:v>
                </c:pt>
                <c:pt idx="538">
                  <c:v>Sticker 108*63 Esmaltado Adhesivo- Naranja</c:v>
                </c:pt>
                <c:pt idx="539">
                  <c:v>Caja Corrugada Aspen Saldos N° 2</c:v>
                </c:pt>
                <c:pt idx="540">
                  <c:v>DISPLAY TODAY X 24 OFERTA TRADICIONAL 01-2018</c:v>
                </c:pt>
                <c:pt idx="541">
                  <c:v>Rollos Sticker Sato Cl 408 E X 2.000</c:v>
                </c:pt>
                <c:pt idx="542">
                  <c:v>Caja Corrugada Exeltis</c:v>
                </c:pt>
                <c:pt idx="543">
                  <c:v>Corrugado Merck 40x40x50</c:v>
                </c:pt>
                <c:pt idx="544">
                  <c:v>INSERTO RAPAMUNE  1MG  11-2014</c:v>
                </c:pt>
                <c:pt idx="545">
                  <c:v>Bolsa oferta cebión</c:v>
                </c:pt>
                <c:pt idx="546">
                  <c:v>STICKER ADVIL CHILDREN  + GEL   TERMICO  02-2015</c:v>
                </c:pt>
                <c:pt idx="547">
                  <c:v>Tarjeta Sin Lubricar x3 12-2011</c:v>
                </c:pt>
                <c:pt idx="548">
                  <c:v>Cryovac De 10"</c:v>
                </c:pt>
                <c:pt idx="549">
                  <c:v>Separado interno BIB 1200g</c:v>
                </c:pt>
                <c:pt idx="550">
                  <c:v>PLEGADIZA CENTRUM JUNIOR X 30 TAB  PERU 05-2014</c:v>
                </c:pt>
                <c:pt idx="551">
                  <c:v>PLEGADIZA CALTRATE 600+D 400 UI x 60 PERU</c:v>
                </c:pt>
                <c:pt idx="552">
                  <c:v>CAJA CORRUGADA ASPEN 400GR X 12UND INS 12-2018</c:v>
                </c:pt>
                <c:pt idx="553">
                  <c:v>TARJETA CHAPSTICK FRESA MEGA  PEQUEÑA 11-2014</c:v>
                </c:pt>
                <c:pt idx="554">
                  <c:v>PLEGADIZA CENTRUM ADVANCE X 30 GRATIS TERMO  10-2016</c:v>
                </c:pt>
                <c:pt idx="555">
                  <c:v>CAJA CORRUGADA TRIPLE ACCION x 12     02-2014</c:v>
                </c:pt>
                <c:pt idx="556">
                  <c:v>PLEGADIZA OLMETEC ANLO 40+5MG X 30TAB 08-2016</c:v>
                </c:pt>
                <c:pt idx="557">
                  <c:v>Duo Pack Cebioforte MERCK</c:v>
                </c:pt>
                <c:pt idx="558">
                  <c:v>Tarjeta Chapstick Fresa Grande  04-2013</c:v>
                </c:pt>
                <c:pt idx="559">
                  <c:v>BOLSA TERMOENCOGIBLE 250*90</c:v>
                </c:pt>
                <c:pt idx="560">
                  <c:v>CAJA CORRUGADA CENTRUM OFERTA X 24 UNDS DSSC 11-2016</c:v>
                </c:pt>
                <c:pt idx="561">
                  <c:v>Etiqueta de Seguridad - Cierre de Cajas</c:v>
                </c:pt>
                <c:pt idx="562">
                  <c:v>Dispensadores de cinta insumos 2"</c:v>
                </c:pt>
                <c:pt idx="563">
                  <c:v>Etiqueta transf.  50 x 175</c:v>
                </c:pt>
                <c:pt idx="564">
                  <c:v>GANCHERA CHAPSTICK  ND 04-2016</c:v>
                </c:pt>
                <c:pt idx="565">
                  <c:v>Tarjeta x 3 Today Mutual Sensation  06-2015</c:v>
                </c:pt>
                <c:pt idx="566">
                  <c:v>ROLLO TERMOENCOGIBLE 6" X 15 MICRAS</c:v>
                </c:pt>
                <c:pt idx="567">
                  <c:v>BANDEJA CHAPSTICK X 7 UNDS  03-2016</c:v>
                </c:pt>
                <c:pt idx="568">
                  <c:v>ETIQUETA AUTOADHESIVA 32 X 25 MM</c:v>
                </c:pt>
                <c:pt idx="569">
                  <c:v>CAJA AFRISAL X 6UND N° 18 03-0217</c:v>
                </c:pt>
                <c:pt idx="570">
                  <c:v>FGL-AD01-06-02 MUESTRAS DE TESTIGOS DE MATERIAL IMPRESO</c:v>
                </c:pt>
                <c:pt idx="571">
                  <c:v>Plegadiza Centrum Advance x 200 tab Dúo Pack  SAS  06-2016</c:v>
                </c:pt>
                <c:pt idx="572">
                  <c:v>Plegadiza CALTRATE PLUS PAG. 60 LL.90   02-2014</c:v>
                </c:pt>
                <c:pt idx="573">
                  <c:v>STICKER SALDO ASPEN 07-2014</c:v>
                </c:pt>
                <c:pt idx="574">
                  <c:v>rollo termoencogible 5 capas 22"x 25 micras</c:v>
                </c:pt>
                <c:pt idx="575">
                  <c:v>Portasobre Advil Children Mast 1 sobre x 2tab 11-2017</c:v>
                </c:pt>
                <c:pt idx="576">
                  <c:v>CINTA LOGO FREEZE - FONDO BLANCO</c:v>
                </c:pt>
                <c:pt idx="577">
                  <c:v>PORTABLISTER DROSPERA 20 mg</c:v>
                </c:pt>
                <c:pt idx="578">
                  <c:v>Etiqueta 593000002277- Henkell</c:v>
                </c:pt>
                <c:pt idx="579">
                  <c:v>PLEGADIZA TAZOCIN 4,5GR  X 12 VIALES</c:v>
                </c:pt>
                <c:pt idx="580">
                  <c:v>Tarjetón Centrum Silver x 30 Gratis Termo 06-2016</c:v>
                </c:pt>
                <c:pt idx="581">
                  <c:v>DOCUMENTACION TECNICA POSTFACTURACION FGL-AD01-03-05</c:v>
                </c:pt>
                <c:pt idx="582">
                  <c:v>MUESTRAS DE TESTIGOS FOTOGRAFICOS  FGL-AD01-08-02</c:v>
                </c:pt>
                <c:pt idx="583">
                  <c:v>PRECINTOS SEGURIDAD CLIENTE ANDI</c:v>
                </c:pt>
                <c:pt idx="584">
                  <c:v>PLEGADIZA ADVIL FEM X10 SIN METAL 03-2018</c:v>
                </c:pt>
                <c:pt idx="585">
                  <c:v>ExelVit 1 Comercial x 28 caps</c:v>
                </c:pt>
                <c:pt idx="586">
                  <c:v>FUNDA TODAY PAGUE 6 LLEVE 8</c:v>
                </c:pt>
                <c:pt idx="587">
                  <c:v>Caja  J &amp; J  No 1</c:v>
                </c:pt>
                <c:pt idx="588">
                  <c:v>BOLSA POLIOLEFINA TERMOENCOGIBLE GANCHERA TODAY 40*48 30"X 7</c:v>
                </c:pt>
                <c:pt idx="589">
                  <c:v>Tarjeta ChapStick  Cereza  Mega Grande  02-2014</c:v>
                </c:pt>
                <c:pt idx="590">
                  <c:v>Caja werfen Tipo B</c:v>
                </c:pt>
                <c:pt idx="591">
                  <c:v>PLEGADIZA INSPRA 50MG  X 10TAB MM  02-2016.</c:v>
                </c:pt>
                <c:pt idx="592">
                  <c:v>BOLSA TERMOENCOGIBLE 300*300</c:v>
                </c:pt>
                <c:pt idx="593">
                  <c:v>FGL-AD13-01-04 LÍNEA LIMPIA</c:v>
                </c:pt>
                <c:pt idx="594">
                  <c:v>BOLSA TERMOENCOGIBLE  200*130</c:v>
                </c:pt>
                <c:pt idx="595">
                  <c:v>ETIQUETA CALTRATE PLUS M X 30 PERU</c:v>
                </c:pt>
                <c:pt idx="596">
                  <c:v>Sticker Contiene Factura- Boehringer</c:v>
                </c:pt>
                <c:pt idx="597">
                  <c:v>Tarjeta Chapstick Kids  Algodón de Azúcar Grande 04-2013</c:v>
                </c:pt>
                <c:pt idx="598">
                  <c:v>NEVERA 46 LTS</c:v>
                </c:pt>
                <c:pt idx="599">
                  <c:v>Etiqueta blanca referencia  40mm x 12 mm</c:v>
                </c:pt>
                <c:pt idx="600">
                  <c:v>BOLSA CIERRE HERMETICO 30 X 40</c:v>
                </c:pt>
                <c:pt idx="601">
                  <c:v>CAJA CORRUGADA 50x30x38 SUMIND</c:v>
                </c:pt>
                <c:pt idx="602">
                  <c:v>etiqueta Merck impresa  vivera b aliv 8 PC</c:v>
                </c:pt>
                <c:pt idx="603">
                  <c:v>TARJETA CHAPSTICK ULTRAHUMECTANTE ARMONIZADO TENNIS PQ</c:v>
                </c:pt>
                <c:pt idx="604">
                  <c:v>STICKER CAJA INCOMPLETA VERDE</c:v>
                </c:pt>
                <c:pt idx="605">
                  <c:v>Hotmail granulado</c:v>
                </c:pt>
                <c:pt idx="606">
                  <c:v>Caja Corrugada  BIB-1200 de M.Johson</c:v>
                </c:pt>
                <c:pt idx="607">
                  <c:v>Tarjeta Chapstick Kids  Algodón de Azúcar Grande Reg.   08-2</c:v>
                </c:pt>
                <c:pt idx="608">
                  <c:v>Corrugado Cebion x 6 Price Smart</c:v>
                </c:pt>
                <c:pt idx="609">
                  <c:v>Bolsas Poliolefina termoencogible 12*30*30</c:v>
                </c:pt>
                <c:pt idx="610">
                  <c:v>PLEGADIZA CALTRATE PLUS PAGUE 60 LLEVE 90 NE 04-2018</c:v>
                </c:pt>
                <c:pt idx="611">
                  <c:v>Pelicula Stretch Calibre 7 50cms x 1.830mts Pfizer</c:v>
                </c:pt>
                <c:pt idx="612">
                  <c:v>BOLSA TERMOENCOGIBLE RISTRA ADVIL+ DRISTAN  08-2015</c:v>
                </c:pt>
                <c:pt idx="613">
                  <c:v>Cinta Mead Johnson Devoluciones</c:v>
                </c:pt>
                <c:pt idx="614">
                  <c:v>BURBUJA CHAPSTICK + LLAVERO GRANDE 07-2016</c:v>
                </c:pt>
                <c:pt idx="615">
                  <c:v>BURBUJA CHAPSTICK COLORS REGULAR NE 09-2018</c:v>
                </c:pt>
                <c:pt idx="616">
                  <c:v>Plegadiza Tahiti pague 12 y lleve 18</c:v>
                </c:pt>
                <c:pt idx="617">
                  <c:v>Caja  J &amp; J  No 4</c:v>
                </c:pt>
                <c:pt idx="618">
                  <c:v>STICKER PAGUE 5 LLEVE 6 11-2012</c:v>
                </c:pt>
                <c:pt idx="619">
                  <c:v>Solución limpieza video jet 1520</c:v>
                </c:pt>
                <c:pt idx="620">
                  <c:v>Rotulos Despachos - Boehringer</c:v>
                </c:pt>
                <c:pt idx="621">
                  <c:v>CAJA CORRUGADA TODAY  PAGUE 3 LLEVE 4</c:v>
                </c:pt>
                <c:pt idx="622">
                  <c:v>Corrugado Merz 16x 15.5 x23.5</c:v>
                </c:pt>
                <c:pt idx="623">
                  <c:v>PORTABLISTER ADVIL FEM X 5 TAB 11-2017</c:v>
                </c:pt>
                <c:pt idx="624">
                  <c:v>Tarjeta Pequeña Chapstick Manzana Verde 04-2012</c:v>
                </c:pt>
                <c:pt idx="625">
                  <c:v>Plegadiza Centrum Advance X 100 tab  NT Perú 07-2016</c:v>
                </c:pt>
                <c:pt idx="626">
                  <c:v>CORRUGADO 3M REFERENCIA CC-5</c:v>
                </c:pt>
                <c:pt idx="627">
                  <c:v>Portablister  Advil Fast Gel x 2   11-2014</c:v>
                </c:pt>
                <c:pt idx="628">
                  <c:v>Etiqueta transferencia termica 32 * 22</c:v>
                </c:pt>
                <c:pt idx="629">
                  <c:v>Tarjeta Chapstick megablister grande  medicado 07-2012</c:v>
                </c:pt>
                <c:pt idx="630">
                  <c:v>STICKER APROBADO VERDE</c:v>
                </c:pt>
                <c:pt idx="631">
                  <c:v>Esticker impreso ofertas Sanofi(ahorre 25%)</c:v>
                </c:pt>
                <c:pt idx="632">
                  <c:v>Plegadiza Exelmyo</c:v>
                </c:pt>
                <c:pt idx="633">
                  <c:v>Plegadiza Centrum Niños x 30tab DSSC Perú Sin Nuevo 02-2017</c:v>
                </c:pt>
                <c:pt idx="634">
                  <c:v>SILICONA TRANSPARENTE</c:v>
                </c:pt>
                <c:pt idx="635">
                  <c:v>CELOFAN DE 25 MICRAS DE 19.5 CM * 26.5 CM</c:v>
                </c:pt>
                <c:pt idx="636">
                  <c:v>PLEGADIZA OLMETEC ANLO 20MG+5MG X 30TAB 04-2016</c:v>
                </c:pt>
                <c:pt idx="637">
                  <c:v>ETIQUETA ZYVOXID 600mg tab 05-2014</c:v>
                </c:pt>
                <c:pt idx="638">
                  <c:v>TARJETA CHAPSTICK FRESA  REGULAR   PEQUEÑA 11-2014</c:v>
                </c:pt>
                <c:pt idx="639">
                  <c:v>FUNDA CHAPSTICK FUSION MIX REGULAR 12-2013</c:v>
                </c:pt>
                <c:pt idx="640">
                  <c:v>STICKER PAGUE 5 LLEVE 6 01 -  2012</c:v>
                </c:pt>
                <c:pt idx="641">
                  <c:v>Caja werfen Tipo D</c:v>
                </c:pt>
                <c:pt idx="642">
                  <c:v>Sticker inventario Pfizer</c:v>
                </c:pt>
                <c:pt idx="643">
                  <c:v>Etiqueta Johnson kardex caja incompleta</c:v>
                </c:pt>
                <c:pt idx="644">
                  <c:v>PORTASOBRE ADVIL ULTRA x 2     02-2014</c:v>
                </c:pt>
                <c:pt idx="645">
                  <c:v>Plegadiza 80mg x 7 tab MM 02-2017Lipitor</c:v>
                </c:pt>
                <c:pt idx="646">
                  <c:v>DISPENSADORA  KIT PROMO S26  MAMA 07-2013</c:v>
                </c:pt>
                <c:pt idx="647">
                  <c:v>ETIQUETA Auto adhesiva Etiqueta ZAVEDOS 10 mg  02-2014</c:v>
                </c:pt>
                <c:pt idx="648">
                  <c:v>Dummis de Bursaplex 15 und</c:v>
                </c:pt>
                <c:pt idx="649">
                  <c:v>Sticker Ref.: Producto refrigerado-CF Plataforma 20x10</c:v>
                </c:pt>
                <c:pt idx="650">
                  <c:v>STICKER AUTOADHESIVO Fragmin 7500 UI  02-2014</c:v>
                </c:pt>
                <c:pt idx="651">
                  <c:v>MUESTRA DE TESTIGOS MATERIAL IMPRESO  FGL-AD01-06-01</c:v>
                </c:pt>
                <c:pt idx="652">
                  <c:v>INSERTO RAPAMUNE V.40 01-2018</c:v>
                </c:pt>
                <c:pt idx="653">
                  <c:v>Cryovac De 12"</c:v>
                </c:pt>
                <c:pt idx="654">
                  <c:v>Cinta Logo Alere</c:v>
                </c:pt>
                <c:pt idx="655">
                  <c:v>ETIQUETA RAPAMUNE 1 MG PFE 06-2016</c:v>
                </c:pt>
                <c:pt idx="656">
                  <c:v>Estuche Blanca Automática - Alere</c:v>
                </c:pt>
                <c:pt idx="657">
                  <c:v>CAJA CORRUGADA CENTRUM x 100 + 30    02-2014</c:v>
                </c:pt>
                <c:pt idx="658">
                  <c:v>INSERTO TAZOCIN 4,5 GR.</c:v>
                </c:pt>
                <c:pt idx="659">
                  <c:v>Burbuja Lip Max</c:v>
                </c:pt>
                <c:pt idx="660">
                  <c:v>Sticker oferta especial 2 x 3</c:v>
                </c:pt>
                <c:pt idx="661">
                  <c:v>BURBUJA MEGA LIP GLOSS</c:v>
                </c:pt>
                <c:pt idx="662">
                  <c:v>FUNDA LECHE MAGNESIA 360ML X 6UND 03-2017</c:v>
                </c:pt>
                <c:pt idx="663">
                  <c:v>CAJA CORRUGADA ASPEN MASTER X 8 UNDS  06-2016</c:v>
                </c:pt>
                <c:pt idx="664">
                  <c:v>CAJA CORRUGADA TODAY  PREPACK 30 X 36</c:v>
                </c:pt>
                <c:pt idx="665">
                  <c:v>PLEGADIZA IMEDEEN CLASSIC  AMOR Y AMISTAD  06-2015</c:v>
                </c:pt>
                <c:pt idx="666">
                  <c:v>CAJA PLEGADIZA CENTRUM SILVER 2 X 100        07-2014</c:v>
                </c:pt>
                <c:pt idx="667">
                  <c:v>TARJETA CHAPSTICK PEQUEÑA MENTA</c:v>
                </c:pt>
                <c:pt idx="668">
                  <c:v>Caja Navidad Time Perfetion  Imedeen 08-2013</c:v>
                </c:pt>
                <c:pt idx="669">
                  <c:v>Rollo Termoencogible 5 capas de 10" X 25 MICRAS.</c:v>
                </c:pt>
                <c:pt idx="670">
                  <c:v>ETIQUETAS J&amp;J REQUIERE REFRIGERACION</c:v>
                </c:pt>
                <c:pt idx="671">
                  <c:v>Separador interno BIB Duopack</c:v>
                </c:pt>
                <c:pt idx="672">
                  <c:v>Etiqueta bond circular blanca diametro 60mm</c:v>
                </c:pt>
                <c:pt idx="673">
                  <c:v>OLMETEC HCT 40/12.5mg  MM   02-2015</c:v>
                </c:pt>
                <c:pt idx="674">
                  <c:v>Plegadiza Tahiti x 36 surtido</c:v>
                </c:pt>
                <c:pt idx="675">
                  <c:v>Burbuja maxilash nueva presentación</c:v>
                </c:pt>
                <c:pt idx="676">
                  <c:v>PLEGADIZA ADVIL CHILDREN X 12 TAB MASTIC  12-2014</c:v>
                </c:pt>
                <c:pt idx="677">
                  <c:v>Inserto Torisel Version 16.0    2014-05</c:v>
                </c:pt>
                <c:pt idx="678">
                  <c:v>Caja Mediana Nueva  - Alere</c:v>
                </c:pt>
                <c:pt idx="679">
                  <c:v>CINTA LOGO FREEZE - FONDO AMARILLO</c:v>
                </c:pt>
                <c:pt idx="680">
                  <c:v>Portablister  Advil Max x 1  11-2014</c:v>
                </c:pt>
                <c:pt idx="681">
                  <c:v>CAJA CORRUGADA ASPEN MASTER X 4 UNDS 06-2016</c:v>
                </c:pt>
                <c:pt idx="682">
                  <c:v>STICKER CENTRUM GRATIS  TOALLA CANNON 30X31 CM 08-2015</c:v>
                </c:pt>
                <c:pt idx="683">
                  <c:v>Laminas para exportaciones - Distribución Pfizer</c:v>
                </c:pt>
                <c:pt idx="684">
                  <c:v>Plegadiza Centrum Advance 100 + 30 PAGUE MENOS LLEVE MAS DS6</c:v>
                </c:pt>
                <c:pt idx="685">
                  <c:v>STICKER CHAPSTICK PRECIO ESPECIAL 04-2015</c:v>
                </c:pt>
                <c:pt idx="686">
                  <c:v>CAJA CORRUGADA ADVIL MAX 72TAB X 60UNDS 09-2017</c:v>
                </c:pt>
                <c:pt idx="687">
                  <c:v>rotulo de limpio</c:v>
                </c:pt>
                <c:pt idx="688">
                  <c:v>Laminas para exportaciones- Pfizer</c:v>
                </c:pt>
                <c:pt idx="689">
                  <c:v>CINTA LOGO FREEZE - FONDO VERDE</c:v>
                </c:pt>
                <c:pt idx="690">
                  <c:v>Tarjeta Chapstick kids  Fruit Punch Grande Reg.   08-2013.</c:v>
                </c:pt>
                <c:pt idx="691">
                  <c:v>TARJETA CHAPSTICK HIDRATACION TOTAL+CEREZA DUO PACK 02-2016</c:v>
                </c:pt>
                <c:pt idx="692">
                  <c:v>Corrugado Especial60X27X27</c:v>
                </c:pt>
                <c:pt idx="693">
                  <c:v>2 CENTRUM SILVER X 30 GRATIS CENTRUM ADULTOS</c:v>
                </c:pt>
                <c:pt idx="694">
                  <c:v>Portasobre Ultra Sensitivo 04-2013</c:v>
                </c:pt>
                <c:pt idx="695">
                  <c:v>tarjeta chapstick medicado pequeña 07-2012</c:v>
                </c:pt>
                <c:pt idx="696">
                  <c:v>DISPLAY  INGENIERÍA</c:v>
                </c:pt>
                <c:pt idx="697">
                  <c:v>Ristra de Rhinosaline</c:v>
                </c:pt>
                <c:pt idx="698">
                  <c:v>STICKER PAGUE 3 LLEVE 4</c:v>
                </c:pt>
                <c:pt idx="699">
                  <c:v>Lamina frontal</c:v>
                </c:pt>
                <c:pt idx="700">
                  <c:v>Etiqueta instruccion manejo cadena de frio - Pfizer</c:v>
                </c:pt>
                <c:pt idx="701">
                  <c:v>ETIQUETA 55 * 40</c:v>
                </c:pt>
                <c:pt idx="702">
                  <c:v>TARJETA  CHAPSTICK FUSION MIX FRESA-BANA 12-2013</c:v>
                </c:pt>
                <c:pt idx="703">
                  <c:v>ETIQUETA ESM. 32 * 25 COLOR AMARILLO</c:v>
                </c:pt>
                <c:pt idx="704">
                  <c:v>Tinta image Ref 5157</c:v>
                </c:pt>
                <c:pt idx="705">
                  <c:v>Sticker 108*63 buje pequeño.</c:v>
                </c:pt>
                <c:pt idx="706">
                  <c:v>CAJA CORRUGADA CHAPSTICK COLOR / TRIPACK X 72 UNDS 06-2018</c:v>
                </c:pt>
                <c:pt idx="707">
                  <c:v>Inserto Today Mutual Sensation   06-2015</c:v>
                </c:pt>
                <c:pt idx="708">
                  <c:v>PORTABLISTER ADVIL FASTGEL x 4 CAP 04-2017</c:v>
                </c:pt>
                <c:pt idx="709">
                  <c:v>PLEG OLMETEC ANLO  40MG +5 MG  X 30TAB RENOV RS 03-2017</c:v>
                </c:pt>
                <c:pt idx="710">
                  <c:v>INSERTO NIMENRIX 05-2017</c:v>
                </c:pt>
                <c:pt idx="711">
                  <c:v>Caja werfen Tipo A</c:v>
                </c:pt>
                <c:pt idx="712">
                  <c:v>Tarjeta Chapstick Hidratación Total  Reg. Grande 08-2013</c:v>
                </c:pt>
                <c:pt idx="713">
                  <c:v>ETIQUETA CENTRUM JUNIOR X 30 TAB PERU  11-2014</c:v>
                </c:pt>
                <c:pt idx="714">
                  <c:v>COLLARIN Z-BEC ADVANCE X 7TAB NF SIN MG 07-2017</c:v>
                </c:pt>
                <c:pt idx="715">
                  <c:v>PLEG OLMETEC ANLO 20 MG +5 MG X 30TAB RENOV RS 03-2017</c:v>
                </c:pt>
                <c:pt idx="716">
                  <c:v>Formato Adhesivo para Embalaje de Congelación</c:v>
                </c:pt>
                <c:pt idx="717">
                  <c:v>MUESTRA DE TESTIGOS CODIFICADO  FGL-AD01-05-02</c:v>
                </c:pt>
                <c:pt idx="718">
                  <c:v>TARJETA CHAPSTICK PINK NUDE TERMO 01-2018</c:v>
                </c:pt>
                <c:pt idx="719">
                  <c:v>CARTUCHERA CEBION</c:v>
                </c:pt>
                <c:pt idx="720">
                  <c:v>Cinta de cera transf termica 110*450mts</c:v>
                </c:pt>
                <c:pt idx="721">
                  <c:v>Bolsas 60*40 Plataforma</c:v>
                </c:pt>
                <c:pt idx="722">
                  <c:v>Caja tipo D - OCD</c:v>
                </c:pt>
                <c:pt idx="723">
                  <c:v>CORRUGADO 3M REFERENCIA CC-N6</c:v>
                </c:pt>
                <c:pt idx="724">
                  <c:v>Dispensadores de cinta 72mm</c:v>
                </c:pt>
                <c:pt idx="725">
                  <c:v>CAMA DE SELLADO</c:v>
                </c:pt>
                <c:pt idx="726">
                  <c:v>CORRUGADO 3M REFERENCIA CC-4</c:v>
                </c:pt>
                <c:pt idx="727">
                  <c:v>PLEGADIZA LIPITOR 10MG  X  10TAB  09-2015</c:v>
                </c:pt>
                <c:pt idx="728">
                  <c:v>CORRUGADO 3M REFERENCIA CC-R4</c:v>
                </c:pt>
                <c:pt idx="729">
                  <c:v>sticker blanco delaminable 10*32</c:v>
                </c:pt>
                <c:pt idx="730">
                  <c:v>Caja 5 E - 240*160*230 Cód SAP Abbott:30001356</c:v>
                </c:pt>
                <c:pt idx="731">
                  <c:v>INSERTO CAVERJECT  10-2015.</c:v>
                </c:pt>
                <c:pt idx="732">
                  <c:v>PLEGADIZA VANCOMICINA 500MG X 10 AMPOLLAS 11-2016</c:v>
                </c:pt>
                <c:pt idx="733">
                  <c:v>PLEGADIZA NORVAS ODT 10MG X 10TAB</c:v>
                </c:pt>
                <c:pt idx="734">
                  <c:v>INSERTO PRECEDEX 100MCG / 1ML -PFIZER SAS 11-2016</c:v>
                </c:pt>
                <c:pt idx="735">
                  <c:v>CAJA x 12 TODAY CONDOMS 08-2018</c:v>
                </c:pt>
                <c:pt idx="736">
                  <c:v>STICKER CAJA INCOMPLETA ROJO</c:v>
                </c:pt>
                <c:pt idx="737">
                  <c:v>Etiquetas  32*25 azul</c:v>
                </c:pt>
                <c:pt idx="738">
                  <c:v>PLEGADIZAS GESTAGENO  200 mg  MUESTRA MEDICA</c:v>
                </c:pt>
                <c:pt idx="739">
                  <c:v>Neveras De 25 Lts</c:v>
                </c:pt>
                <c:pt idx="740">
                  <c:v>Caja Corrugada Robitussin Forte x 40cap 07-2017</c:v>
                </c:pt>
                <c:pt idx="741">
                  <c:v>Rodillos Entintadores Ref. 3329</c:v>
                </c:pt>
                <c:pt idx="742">
                  <c:v>CAJA CORRUGADA REDOXITOS  10 SOBRES X 12 UNDS 06-2018</c:v>
                </c:pt>
                <c:pt idx="743">
                  <c:v>ENROLLADORA DE STICKER</c:v>
                </c:pt>
                <c:pt idx="744">
                  <c:v>Alcohol ISO propílico Insumos</c:v>
                </c:pt>
                <c:pt idx="745">
                  <c:v>Molde complemento 48 cavidades en Dura aluminio mecanizado</c:v>
                </c:pt>
                <c:pt idx="746">
                  <c:v>Lamina para pallet de 1800g</c:v>
                </c:pt>
                <c:pt idx="747">
                  <c:v>Corrugado Merck 2408</c:v>
                </c:pt>
                <c:pt idx="748">
                  <c:v>Tarjeta Chapstick Hidratación Total Gran. Reg (R.Flash)05-15</c:v>
                </c:pt>
                <c:pt idx="749">
                  <c:v>TARJETA TODAY MUTUAL SENSATION X 3 SIN NUEVO 04-2017</c:v>
                </c:pt>
                <c:pt idx="750">
                  <c:v>Caja Corrugada Aspen Saldos N° 1</c:v>
                </c:pt>
                <c:pt idx="751">
                  <c:v>ETIQUETAS J&amp;J REQUIERE CONGELACION</c:v>
                </c:pt>
                <c:pt idx="752">
                  <c:v>corrugado pequeño Mundipharma</c:v>
                </c:pt>
                <c:pt idx="753">
                  <c:v>PLEGADIZA LIPITOR 20MG X 7 TAB MM 03-2016</c:v>
                </c:pt>
                <c:pt idx="754">
                  <c:v>STICKER PAGUE 4 LLEVE 5     12-2014</c:v>
                </c:pt>
                <c:pt idx="755">
                  <c:v>GANCHERA HANGTABS 2,5 X 2 cm</c:v>
                </c:pt>
                <c:pt idx="756">
                  <c:v>PLEGADIZA IMEDEEN TIME PERFECTION  FELIZ NAVIDAD  09-2015</c:v>
                </c:pt>
                <c:pt idx="757">
                  <c:v>BOLSA TERMOENCOGIBLE 350*280</c:v>
                </c:pt>
                <c:pt idx="758">
                  <c:v>CAJA COMPACTA</c:v>
                </c:pt>
                <c:pt idx="759">
                  <c:v>CAJA MASTER EXELTIS X 4 UDS</c:v>
                </c:pt>
                <c:pt idx="760">
                  <c:v>TARJ CHAPSTICK SHIMMER TROP PEQU</c:v>
                </c:pt>
                <c:pt idx="761">
                  <c:v>Caja tipo B - OCD</c:v>
                </c:pt>
                <c:pt idx="762">
                  <c:v>ETIQUETA AUTOADHESIVA RAPAMUNE 08-2014</c:v>
                </c:pt>
                <c:pt idx="763">
                  <c:v>Rollo termoencogible 5 capas 22" x 15 micras</c:v>
                </c:pt>
                <c:pt idx="764">
                  <c:v>PLEGADIZA ADVIL FAST GEL X 20+ X10 GTIS FAST GEL X10 04-2018</c:v>
                </c:pt>
                <c:pt idx="765">
                  <c:v>Chapstick  Medicado DUO Megablister Grande 2013-07</c:v>
                </c:pt>
                <c:pt idx="766">
                  <c:v>CAJA CORRUGADA ADVIL  02-2014</c:v>
                </c:pt>
                <c:pt idx="767">
                  <c:v>Tinta  video jet 46 m.</c:v>
                </c:pt>
                <c:pt idx="768">
                  <c:v>PLEGADIZA ZOLOF 50MG X 10TAB MM 03-2016</c:v>
                </c:pt>
                <c:pt idx="769">
                  <c:v>CAJA NUTRICIONAL 900GR X 6 UNDS ORIGEN-LOGO ASPEN 07-2016</c:v>
                </c:pt>
                <c:pt idx="770">
                  <c:v>FGL-AD01-07-01 FORMATO PARA ANEXAR ROTULOS DE LÍNEA LIMPIA Y</c:v>
                </c:pt>
                <c:pt idx="771">
                  <c:v>ETIQUETA ZITROMAX 2G FRASCO  08-2015</c:v>
                </c:pt>
                <c:pt idx="772">
                  <c:v>PELICULA STRECH  CALIBRE 8</c:v>
                </c:pt>
                <c:pt idx="773">
                  <c:v>Caja  J &amp; J  No 5</c:v>
                </c:pt>
                <c:pt idx="774">
                  <c:v>Etiqueta DMD-102 - Alere</c:v>
                </c:pt>
                <c:pt idx="775">
                  <c:v>PLEGADIZA REAMPLA 75MG CAP 3x7BLS CO 01-2018</c:v>
                </c:pt>
                <c:pt idx="776">
                  <c:v>OLMETEC ANLO 20mg + 5mg MM    02-2015</c:v>
                </c:pt>
                <c:pt idx="777">
                  <c:v>BANDEJA CHAPSTICK MEDICADO 4 X 12 UNDS 06-2017</c:v>
                </c:pt>
                <c:pt idx="778">
                  <c:v>Aditivo video jet 46 m</c:v>
                </c:pt>
                <c:pt idx="779">
                  <c:v>Burbuja Bic Confort 3   Acqua PRUEBA PILOTO</c:v>
                </c:pt>
                <c:pt idx="780">
                  <c:v>PLEGADIZA ELIQUIS 5MG X 60TAB 08-2017</c:v>
                </c:pt>
                <c:pt idx="781">
                  <c:v>CAJA CORRUGADA PDQ ADVIL 03-2014</c:v>
                </c:pt>
                <c:pt idx="782">
                  <c:v>Sticker 110 * 81</c:v>
                </c:pt>
                <c:pt idx="783">
                  <c:v>Tarjeta Robaxin Gold 05-2012</c:v>
                </c:pt>
                <c:pt idx="784">
                  <c:v>PLEG OLMETEC 20MG X 10TAB MM RENOV REG SAN 09-2017</c:v>
                </c:pt>
                <c:pt idx="785">
                  <c:v>PELICULA STRECHS CALIBRE 6 * 457 MTS</c:v>
                </c:pt>
                <c:pt idx="786">
                  <c:v>INSERTO EPAMIN XR 100MG CAP 10-2017</c:v>
                </c:pt>
                <c:pt idx="787">
                  <c:v>CAJA CORRUGADA 41x27x26 SUMIND</c:v>
                </c:pt>
                <c:pt idx="788">
                  <c:v>Sticker Cebion circulo 45</c:v>
                </c:pt>
                <c:pt idx="789">
                  <c:v>MOLDE Y TROQUEL PARA BURBUJA DULCOLAX PERLAS</c:v>
                </c:pt>
                <c:pt idx="790">
                  <c:v>CAJA REDOXITOS GRATIS LAMPARA X 6UNDS 09-2017</c:v>
                </c:pt>
                <c:pt idx="791">
                  <c:v>BOLSA TERMOENCOGIBLE 250*300</c:v>
                </c:pt>
                <c:pt idx="792">
                  <c:v>BOLSA TERMOENCOGIBLE 350*360</c:v>
                </c:pt>
                <c:pt idx="793">
                  <c:v>Plegadiza Centrum Wave Advance Dúo Pack 06-2016</c:v>
                </c:pt>
                <c:pt idx="794">
                  <c:v>OLMETEC 40 mg x 10 MM   02-2015</c:v>
                </c:pt>
                <c:pt idx="795">
                  <c:v>Plegadiza Robaxifen x 12 MM 08-2016</c:v>
                </c:pt>
                <c:pt idx="796">
                  <c:v>Bolsa Termoencogible</c:v>
                </c:pt>
                <c:pt idx="797">
                  <c:v>etiqueta 100*50 color azul</c:v>
                </c:pt>
                <c:pt idx="798">
                  <c:v>Caja B-6 ABBOTT</c:v>
                </c:pt>
                <c:pt idx="799">
                  <c:v>NEVERA 80  LTS</c:v>
                </c:pt>
                <c:pt idx="800">
                  <c:v>STICKER LACTACYD BREEZE PRUEBAME</c:v>
                </c:pt>
                <c:pt idx="801">
                  <c:v>Colmena Extra Grande     SB 10 DE 32 x  27,5 x 90,5 cm.</c:v>
                </c:pt>
                <c:pt idx="802">
                  <c:v>CAJA MASTER PREMATUROS 4X24</c:v>
                </c:pt>
                <c:pt idx="803">
                  <c:v>DISP. X 6 UNIDADES TODAY</c:v>
                </c:pt>
                <c:pt idx="804">
                  <c:v>ROTULO RECHAZO ACONDICIONAMIENTO FGL-AD08-02-05</c:v>
                </c:pt>
                <c:pt idx="805">
                  <c:v>BOLSA TERMOENCOGIBLE 250*240</c:v>
                </c:pt>
                <c:pt idx="806">
                  <c:v>Documentacion Tec. Marcaciones en Empaque</c:v>
                </c:pt>
                <c:pt idx="807">
                  <c:v>Engomado pestañina nueva presentaciónl</c:v>
                </c:pt>
                <c:pt idx="808">
                  <c:v>Caja dia del Amor y Amistad Time Perfection Imedeen 04-2014</c:v>
                </c:pt>
                <c:pt idx="809">
                  <c:v>Tarjeta Pequeña Mega blíster Chapstick Manzana Verde 04-2012</c:v>
                </c:pt>
                <c:pt idx="810">
                  <c:v>Doc. técnica de termoencogido marcación FGL-AD01-03-04</c:v>
                </c:pt>
                <c:pt idx="811">
                  <c:v>Caja Mead Johnson 43 x 32 x 12.8 sin impresión</c:v>
                </c:pt>
                <c:pt idx="812">
                  <c:v>STICKER IMPRESOS URGENTE</c:v>
                </c:pt>
                <c:pt idx="813">
                  <c:v>CAJA CORRUGADA DRISTANCITO X 24 TAB 05-2017</c:v>
                </c:pt>
                <c:pt idx="814">
                  <c:v>FGL-AD13-02-04 LÍNEA EN USO</c:v>
                </c:pt>
                <c:pt idx="815">
                  <c:v>Sticker colores identificacion cajas Plataforma (3 cm * 3cm)</c:v>
                </c:pt>
                <c:pt idx="816">
                  <c:v>CAJA CORDDIS  G</c:v>
                </c:pt>
                <c:pt idx="817">
                  <c:v>Esticker de 50x25 deslaminado de seguridad</c:v>
                </c:pt>
                <c:pt idx="818">
                  <c:v>SIEMENS STICKERS APROVECHAMIENTO</c:v>
                </c:pt>
                <c:pt idx="819">
                  <c:v>Rollo termoencogible 5 capas 18" x 25 micras</c:v>
                </c:pt>
                <c:pt idx="820">
                  <c:v>CELOFAN DE 25 MICRAS DE 18.5 CM * 24.5 CM</c:v>
                </c:pt>
                <c:pt idx="821">
                  <c:v>TARJETA  TODAY CONDOMS MIX  09-2016</c:v>
                </c:pt>
                <c:pt idx="822">
                  <c:v>TARJETA CHAPSTICK MEN MEGA 01-2018</c:v>
                </c:pt>
                <c:pt idx="823">
                  <c:v>CORRUGADO 3M REFERENCIA CC-26</c:v>
                </c:pt>
                <c:pt idx="824">
                  <c:v>FGL-AD01-04-02 BALANCE DE PRODUCTO Y MATERIALES</c:v>
                </c:pt>
                <c:pt idx="825">
                  <c:v>CORRUGADO NEUROBIEN MERCK</c:v>
                </c:pt>
                <c:pt idx="826">
                  <c:v>Esticker impreso ofertas Lactacyd(kit viajero DELICATA)</c:v>
                </c:pt>
                <c:pt idx="827">
                  <c:v>PLEG OLMETEC ANLO 40+5MG X 10TAB MM RENOV RS 03-2017</c:v>
                </c:pt>
                <c:pt idx="828">
                  <c:v>FORMATO ANEXAR ROT. LINEA LIMPIA Y LINEA  USO FGL-AD01-07-02</c:v>
                </c:pt>
                <c:pt idx="829">
                  <c:v>Dummis de Bursaplex 25 und</c:v>
                </c:pt>
                <c:pt idx="830">
                  <c:v>TARJETA CHAPSTICK SHIMMER FRUTOS ROJOS PEQ ARMONIZADO</c:v>
                </c:pt>
                <c:pt idx="831">
                  <c:v>Plegadiza dienille</c:v>
                </c:pt>
                <c:pt idx="832">
                  <c:v>PLEGADIZA OLMETEC 20MG X 5TAB MM   04-2016</c:v>
                </c:pt>
                <c:pt idx="833">
                  <c:v>Plegadiza Robitussin Forte Perú 04-2015</c:v>
                </c:pt>
                <c:pt idx="834">
                  <c:v>CINTA MEAD JOHNSON PRODUCTOS/MATERIAL PARA DESTRUCCION</c:v>
                </c:pt>
                <c:pt idx="835">
                  <c:v>PLEGADIZA OLMETEC 20MG X 30TAB   04-2016</c:v>
                </c:pt>
                <c:pt idx="836">
                  <c:v>Caja Corrugada Promo Progress  900  +   Vajilla</c:v>
                </c:pt>
                <c:pt idx="837">
                  <c:v>Esticker impreso ofertas Lactacyd(kit viajero FREZEE)</c:v>
                </c:pt>
                <c:pt idx="838">
                  <c:v>ETIQUETA TRANSFERENCIA TERMICA, MEDIDAS 100X90MM</c:v>
                </c:pt>
                <c:pt idx="839">
                  <c:v>ROLLOS STICKER PARA IMPRESORA DE VIAJES</c:v>
                </c:pt>
                <c:pt idx="840">
                  <c:v>Rollo termoencogible 16 x 25 micras</c:v>
                </c:pt>
                <c:pt idx="841">
                  <c:v>CAJA MASTER EXELTIS X 8 UDS</c:v>
                </c:pt>
                <c:pt idx="842">
                  <c:v>STICKER  CENTRUM 25% DE DESCUENTO 03-2015</c:v>
                </c:pt>
                <c:pt idx="843">
                  <c:v>Cryovac De 6"</c:v>
                </c:pt>
                <c:pt idx="844">
                  <c:v>TDY 24 DISPLAY X 6</c:v>
                </c:pt>
                <c:pt idx="845">
                  <c:v>Lamina para pallet de 1200g</c:v>
                </c:pt>
                <c:pt idx="846">
                  <c:v>Rollo termoencogible de 12"  x 13 micras</c:v>
                </c:pt>
                <c:pt idx="847">
                  <c:v>Cebion Back 2 School</c:v>
                </c:pt>
                <c:pt idx="848">
                  <c:v>OLMETEC HCT  20/12.5mg x 10 MM    02-2015</c:v>
                </c:pt>
                <c:pt idx="849">
                  <c:v>Bandeja Duopack Nutramigen LLG</c:v>
                </c:pt>
                <c:pt idx="850">
                  <c:v>BURBUJA CHAPSTICK TINS MEGA</c:v>
                </c:pt>
                <c:pt idx="851">
                  <c:v>cama de sellado con pines + electrodo especial</c:v>
                </c:pt>
                <c:pt idx="852">
                  <c:v>Tarjeta Chapstick Fresa Pequeña Megablister 12-2011</c:v>
                </c:pt>
                <c:pt idx="853">
                  <c:v>Talonarios "Control de Temperatura"</c:v>
                </c:pt>
                <c:pt idx="854">
                  <c:v>Corrugado Precorte 1200g</c:v>
                </c:pt>
                <c:pt idx="855">
                  <c:v>Bolsa Plastica</c:v>
                </c:pt>
                <c:pt idx="856">
                  <c:v>CAJA CORRUGADA TODAY TIENDAS  12X24   04-2015</c:v>
                </c:pt>
                <c:pt idx="857">
                  <c:v>Tarjeta Chapstick Ultrahumectante Tennis Megablister</c:v>
                </c:pt>
                <c:pt idx="858">
                  <c:v>SELLADO DUO</c:v>
                </c:pt>
                <c:pt idx="859">
                  <c:v>LACTACYD  200mL X 2 FCOS 20% DESCUENTO</c:v>
                </c:pt>
                <c:pt idx="860">
                  <c:v>CAJA PLEGADIZA CEBION 2 X 3 + GIFT</c:v>
                </c:pt>
                <c:pt idx="861">
                  <c:v>Tarjeta ChapStick  Menta Regular Grande  02-2014</c:v>
                </c:pt>
                <c:pt idx="862">
                  <c:v>PLEGADIZA RELPAX 40MG X 2TAB MM 03-2018</c:v>
                </c:pt>
                <c:pt idx="863">
                  <c:v>Solución limpieza video jet 46 M</c:v>
                </c:pt>
                <c:pt idx="864">
                  <c:v>Caja Grande Nueva - Alere</c:v>
                </c:pt>
                <c:pt idx="865">
                  <c:v>Cinta Logo Sumind</c:v>
                </c:pt>
                <c:pt idx="866">
                  <c:v>Cinta Logo Exeltis</c:v>
                </c:pt>
                <c:pt idx="867">
                  <c:v>rotulo de línea limpia FGL-AD13-01-04</c:v>
                </c:pt>
                <c:pt idx="868">
                  <c:v>PLEGADIZA ADVIL MAX X16+ X10 GTIS MAX x10 04-2018</c:v>
                </c:pt>
                <c:pt idx="869">
                  <c:v>MOLDE Y TROQUEL PARA BURBUJA MAXILASH</c:v>
                </c:pt>
                <c:pt idx="870">
                  <c:v>Inserto para corrugado mead Johnson</c:v>
                </c:pt>
                <c:pt idx="871">
                  <c:v>INSERTO TYGACIL 50MG/VIAL  02-2016</c:v>
                </c:pt>
                <c:pt idx="872">
                  <c:v>NEVERA 7 LTS</c:v>
                </c:pt>
                <c:pt idx="873">
                  <c:v>STICKER PAGUE 6 LLEVE 8</c:v>
                </c:pt>
                <c:pt idx="874">
                  <c:v>ETIQUETA ZAVEDOS IV 10 mg 02-2015</c:v>
                </c:pt>
                <c:pt idx="875">
                  <c:v>Burbuja Today x 3  PILOTO PULPO EN PVC</c:v>
                </c:pt>
                <c:pt idx="876">
                  <c:v>STICKER CHAPSTICK DUO PACK PRECIO ESPECIAL 08-2016</c:v>
                </c:pt>
                <c:pt idx="877">
                  <c:v>FUNDO CHAPSTICK X 12 UNIDADES</c:v>
                </c:pt>
                <c:pt idx="878">
                  <c:v>STICKER BLANCO 2 COLUMNAS</c:v>
                </c:pt>
                <c:pt idx="879">
                  <c:v>CORRUGADA LECHE DE MAGNESIA  120ML x 40UNDS ORIGEN 08-2016</c:v>
                </c:pt>
                <c:pt idx="880">
                  <c:v>Sticker adhesivo  32*12</c:v>
                </c:pt>
                <c:pt idx="881">
                  <c:v>Barra logística</c:v>
                </c:pt>
                <c:pt idx="882">
                  <c:v>Exhibidor Today Price Smart x 24unds 10-2018</c:v>
                </c:pt>
                <c:pt idx="883">
                  <c:v>CELOFAN DE 25 MICRAS DE 20 X 30 cm</c:v>
                </c:pt>
                <c:pt idx="884">
                  <c:v>PLEGADIZA OLMETEC HCT 40/12.5MG X 10TAB MM 11-2016</c:v>
                </c:pt>
                <c:pt idx="885">
                  <c:v>ETIQUETA VOID</c:v>
                </c:pt>
                <c:pt idx="886">
                  <c:v>Sticker Rotulos de saldo- Exeltis</c:v>
                </c:pt>
                <c:pt idx="887">
                  <c:v>COLLARÍN Z-BEC ADVANCEX 7 TAB   02-2014</c:v>
                </c:pt>
                <c:pt idx="888">
                  <c:v>Cryovac De 14"</c:v>
                </c:pt>
                <c:pt idx="889">
                  <c:v>STICKER ADVIL PAGUE 10 LLEVE 14 03-2019</c:v>
                </c:pt>
                <c:pt idx="890">
                  <c:v>CAJA CORRUGADA 0.25* 0.25* 0.25  SUMIND</c:v>
                </c:pt>
                <c:pt idx="891">
                  <c:v>BANDEJAS DE SELLADO PARA ADVIL NOCHE</c:v>
                </c:pt>
                <c:pt idx="892">
                  <c:v>Caja Mead Johnson 32.8x21.8x14.5cm</c:v>
                </c:pt>
                <c:pt idx="893">
                  <c:v>Plegadiza Precedex Sol Iny Vial 2ml  x  5unds 12-2018</c:v>
                </c:pt>
                <c:pt idx="894">
                  <c:v>STICKER ADVIL CHILDREN PAGUE 2 LLEVE 3 12-2016</c:v>
                </c:pt>
                <c:pt idx="895">
                  <c:v>BURBUJA ADVIL PM X 10 MM LUNA</c:v>
                </c:pt>
                <c:pt idx="896">
                  <c:v>etiqueta transferencia ref. 30*40 a 1 línea sin impresión</c:v>
                </c:pt>
                <c:pt idx="897">
                  <c:v>Canastas Desmontables</c:v>
                </c:pt>
                <c:pt idx="898">
                  <c:v>CAJA PROMOCION 1080</c:v>
                </c:pt>
                <c:pt idx="899">
                  <c:v>Cinta teflon.</c:v>
                </c:pt>
                <c:pt idx="900">
                  <c:v>CAJA CORRUGADA FISHER CUARTO FRIO</c:v>
                </c:pt>
                <c:pt idx="901">
                  <c:v>STICKER CAJA COMPLETA</c:v>
                </c:pt>
                <c:pt idx="902">
                  <c:v>Tinta Serie 4000 imprensión serigrafica UV Amarillo</c:v>
                </c:pt>
                <c:pt idx="903">
                  <c:v>CAJA CORRUGADA CHAPSTICK MEDICADO 4 X 48UND 06-2017</c:v>
                </c:pt>
                <c:pt idx="904">
                  <c:v>Caja Aspen Promo LMP x 24</c:v>
                </c:pt>
                <c:pt idx="905">
                  <c:v>Bolsas Inmovilización de Pilas</c:v>
                </c:pt>
                <c:pt idx="906">
                  <c:v>Etiqueta Saldo</c:v>
                </c:pt>
                <c:pt idx="907">
                  <c:v>BOLSA BTT13 16" * 30 cm</c:v>
                </c:pt>
                <c:pt idx="908">
                  <c:v>PLEGADIZA CARDURAN XL 4MG X 10TAB MM 04-2017</c:v>
                </c:pt>
                <c:pt idx="909">
                  <c:v>Sticker Rechazo Calidad - Boehringer</c:v>
                </c:pt>
                <c:pt idx="910">
                  <c:v>1155994504 -Abon prueba ultra rápida Sifilis en placa</c:v>
                </c:pt>
                <c:pt idx="911">
                  <c:v>STICKER PFIZER FARMA</c:v>
                </c:pt>
                <c:pt idx="912">
                  <c:v>Tarjeta Chapstick 24 Horas Regular Sin nuevo 09-2016</c:v>
                </c:pt>
                <c:pt idx="913">
                  <c:v>INSERTO CAMPTOSAR 100MG/5ML SOL INY X 1 FRASCO 06-2017</c:v>
                </c:pt>
                <c:pt idx="914">
                  <c:v>tarjeta chapstick medicado doble</c:v>
                </c:pt>
                <c:pt idx="915">
                  <c:v>Tarjeta Chapstick Fresa Grande Megablister 04-2013</c:v>
                </c:pt>
                <c:pt idx="916">
                  <c:v>PLEGADIZAS GESTAGENO  200 mg</c:v>
                </c:pt>
                <c:pt idx="917">
                  <c:v>CAJA COFRE PEQUEÑO TROQ VISION CARE</c:v>
                </c:pt>
                <c:pt idx="918">
                  <c:v>Sticker Identificacion de Devoluciones - Boehringer</c:v>
                </c:pt>
                <c:pt idx="919">
                  <c:v>Documentación Tec. Marcaciones Abbott</c:v>
                </c:pt>
                <c:pt idx="920">
                  <c:v>Caja werfen Tipo C</c:v>
                </c:pt>
                <c:pt idx="921">
                  <c:v>INSERTO PRECEDEX 100MCG / 1ML 09-2016</c:v>
                </c:pt>
                <c:pt idx="922">
                  <c:v>Cinta Logo Werfen</c:v>
                </c:pt>
                <c:pt idx="923">
                  <c:v>Etiqueta 50*25 cascara de huevo</c:v>
                </c:pt>
                <c:pt idx="924">
                  <c:v>Papel Kraft 60grs (CONSUMO)</c:v>
                </c:pt>
                <c:pt idx="925">
                  <c:v>TINTA DE DOMINIO</c:v>
                </c:pt>
                <c:pt idx="926">
                  <c:v>Plegadiza Exelageno</c:v>
                </c:pt>
                <c:pt idx="927">
                  <c:v>STICKER LACTACYD DELICATA PRUEBAME</c:v>
                </c:pt>
                <c:pt idx="928">
                  <c:v>BOLSA TERMOENCOGIBLE  300*110</c:v>
                </c:pt>
                <c:pt idx="929">
                  <c:v>Sticker  2 x Precio Especial  06-2015</c:v>
                </c:pt>
                <c:pt idx="930">
                  <c:v>PELICULA STRECHS CALIBRE 7</c:v>
                </c:pt>
                <c:pt idx="931">
                  <c:v>CINTA LOGO FREEZE - FONDO ROJO</c:v>
                </c:pt>
                <c:pt idx="932">
                  <c:v>CAJA CORRUGADA ADVIL GRAGEAS X 60 TAB</c:v>
                </c:pt>
                <c:pt idx="933">
                  <c:v>FUNDA CHAPSTICK TRIPACK MEGA X 6 UNDS 06-2018</c:v>
                </c:pt>
                <c:pt idx="934">
                  <c:v>formato para rótulos de línea limpia y línea en uso FGL-AD01</c:v>
                </c:pt>
                <c:pt idx="935">
                  <c:v>Plegadiza Centrum Adultos x 100 tab  Colombia 06-2016</c:v>
                </c:pt>
                <c:pt idx="936">
                  <c:v>Esquinero para paletizar - Pfizer</c:v>
                </c:pt>
                <c:pt idx="937">
                  <c:v>CAJA REDU FAT FATS + TE</c:v>
                </c:pt>
                <c:pt idx="938">
                  <c:v>Corrugado Mediano Genzyme</c:v>
                </c:pt>
                <c:pt idx="939">
                  <c:v>STICKER GANCHERA TODAY EXTRACO   02-2014</c:v>
                </c:pt>
                <c:pt idx="940">
                  <c:v>Etiqueta 25*40 blanca</c:v>
                </c:pt>
                <c:pt idx="941">
                  <c:v>Etiqueta Ovalada de 61 x 33 Color naranja</c:v>
                </c:pt>
                <c:pt idx="942">
                  <c:v>TARJETA CHAPSTICK MEDICADO X 4 PRICE SMART 11-2016</c:v>
                </c:pt>
                <c:pt idx="943">
                  <c:v>Bolsa blanca con manigueta, de 25 Kilos SUMIND</c:v>
                </c:pt>
                <c:pt idx="944">
                  <c:v>Sticker Saldo/Contiene Factura x 200mm TT65 P4</c:v>
                </c:pt>
                <c:pt idx="945">
                  <c:v>ETIQUETA 60*60</c:v>
                </c:pt>
                <c:pt idx="946">
                  <c:v>SERVICIO DE EMPAQUE BLISTER WINDOWS PARA PESTAÑINA MAXILASH</c:v>
                </c:pt>
                <c:pt idx="947">
                  <c:v>OLMETEC 20 mg x 10 MM 02-2015</c:v>
                </c:pt>
                <c:pt idx="948">
                  <c:v>ADITIVO PARA DOMINIO</c:v>
                </c:pt>
                <c:pt idx="949">
                  <c:v>STICKER GRATIS CALCULADORA 03-2016.</c:v>
                </c:pt>
                <c:pt idx="950">
                  <c:v>Caja Corrugada Centrum 200tab x 24 DSSC NT 08-2016</c:v>
                </c:pt>
                <c:pt idx="951">
                  <c:v>Esticker impreso ofertas Lactacyd(precio especial FREZEE)</c:v>
                </c:pt>
                <c:pt idx="952">
                  <c:v>PLEG OLMETEC ANLO 40+10MG X 10TAB MM RENOV RS 03-2017</c:v>
                </c:pt>
                <c:pt idx="953">
                  <c:v>Aditivo tecnico mek litro 9100</c:v>
                </c:pt>
                <c:pt idx="954">
                  <c:v>Exhibidor Chapstick Price Smart x  48unds 10-2018</c:v>
                </c:pt>
                <c:pt idx="955">
                  <c:v>Etiqueta Poliester Plata Mate Ref 51x25-Impresa Codigo de Br</c:v>
                </c:pt>
                <c:pt idx="956">
                  <c:v>Etiqueta Tranf 102 x 49 color rojo</c:v>
                </c:pt>
                <c:pt idx="957">
                  <c:v>CINTA LOGO CARESTREAM</c:v>
                </c:pt>
                <c:pt idx="958">
                  <c:v>ELECTRODOS CHAPSTICK+LIP GLOSS</c:v>
                </c:pt>
                <c:pt idx="959">
                  <c:v>MOLDE PRUEBAS PILOTO PULPO</c:v>
                </c:pt>
                <c:pt idx="960">
                  <c:v>THERMONEVERA    24 LITROS</c:v>
                </c:pt>
                <c:pt idx="961">
                  <c:v>ROLLOS TIQUETEADORA MOLTEX</c:v>
                </c:pt>
                <c:pt idx="962">
                  <c:v>CINTA PARA IMPRESORA DE VIAJES</c:v>
                </c:pt>
                <c:pt idx="963">
                  <c:v>Traumeel S  (Gotas) 2.6 X 2.6</c:v>
                </c:pt>
                <c:pt idx="964">
                  <c:v>INSERTO ZAVEDOS  CDS V. 6. 0  2014-06</c:v>
                </c:pt>
                <c:pt idx="965">
                  <c:v>INSERTO LIPITOR 20MG X 30TAB 08-2016</c:v>
                </c:pt>
                <c:pt idx="966">
                  <c:v>PLEGADIZA OLMETEC ANLO 40MG+5MG X 5TAB MM 08-2016</c:v>
                </c:pt>
                <c:pt idx="967">
                  <c:v>PLEG OLMETEC 40MG X 10TAB MM RENOV REG SAN 09-2017</c:v>
                </c:pt>
                <c:pt idx="968">
                  <c:v>CORRUGADO NEVERA DE 14 LITROS</c:v>
                </c:pt>
                <c:pt idx="969">
                  <c:v>Nido Exhibidor Chapstick PriceSmart x 48unds 12-2018</c:v>
                </c:pt>
                <c:pt idx="970">
                  <c:v>Sticker Inspección - Boehringer</c:v>
                </c:pt>
                <c:pt idx="971">
                  <c:v>JUEGO DE ELECTRODOS</c:v>
                </c:pt>
                <c:pt idx="972">
                  <c:v>CAJA CORRUGADA CENTRUM  200 TAB X 24  07-2015</c:v>
                </c:pt>
                <c:pt idx="973">
                  <c:v>etiquetas 32*25 con franja de medicamento esencial verde</c:v>
                </c:pt>
                <c:pt idx="974">
                  <c:v>FUNDA LECHE MAG X 7UNDS ASPEN 03-2018</c:v>
                </c:pt>
                <c:pt idx="975">
                  <c:v>Corrugado Merz 10x12x15</c:v>
                </c:pt>
                <c:pt idx="976">
                  <c:v>Etiqueta  producto DOA-1104.  - Alere</c:v>
                </c:pt>
                <c:pt idx="977">
                  <c:v>Hojas de Documentacion tecnica de Acondicionamiento en Terce</c:v>
                </c:pt>
                <c:pt idx="978">
                  <c:v>ETIQUETA RECHAZADO ASPEN 07-2014</c:v>
                </c:pt>
                <c:pt idx="979">
                  <c:v>Plegadiza Carboplatino 450mg/45ml  11-2015</c:v>
                </c:pt>
                <c:pt idx="980">
                  <c:v>STICKER  GRATIS BOTILITO RUBBERMAID  05-2016</c:v>
                </c:pt>
                <c:pt idx="981">
                  <c:v>IDENTIFICACION DE  ESTIBAS DE MATERIAL IMPRESO</c:v>
                </c:pt>
                <c:pt idx="982">
                  <c:v>Esticker impreso ofertas Lactacyd(precio especial FEMINA)</c:v>
                </c:pt>
                <c:pt idx="983">
                  <c:v>ROLLO POLIOLEFINA 28" / 100 GAUGES</c:v>
                </c:pt>
                <c:pt idx="984">
                  <c:v>Caja Corrugada Afrisal + Aspirina x 3 unds</c:v>
                </c:pt>
                <c:pt idx="985">
                  <c:v>MOLDE, TROQUEL  Y BANDEJAS DE SELLADO CHAPSTICK FUSION MIX</c:v>
                </c:pt>
                <c:pt idx="986">
                  <c:v>BANDA PROMOCIONAL IMEDEEN TIME PERFECTION 02-2015</c:v>
                </c:pt>
                <c:pt idx="987">
                  <c:v>CAJA CORRUGADA PROMOCIONAL ASPEN X 6 UNDS</c:v>
                </c:pt>
                <c:pt idx="988">
                  <c:v>CAMA DE SELLADO X 12 CAVIDADES PARA PESTAÑINAS</c:v>
                </c:pt>
                <c:pt idx="989">
                  <c:v>CAJA NUTRICIONAL SENSOR 400GR X 6 UNDS -LOGO ASPEN 07-2016</c:v>
                </c:pt>
                <c:pt idx="990">
                  <c:v>CHAPSTICK MEDICADO DUO 01-2013</c:v>
                </c:pt>
                <c:pt idx="991">
                  <c:v>Sticker Delicado- Exeltis</c:v>
                </c:pt>
                <c:pt idx="992">
                  <c:v>Sticker blanco 2 columnas 9*2.5cm</c:v>
                </c:pt>
                <c:pt idx="993">
                  <c:v>Caja Corrugada Today x 3  RC MS 07-2016</c:v>
                </c:pt>
                <c:pt idx="994">
                  <c:v>Sticker contiene factura- Exeltis</c:v>
                </c:pt>
                <c:pt idx="995">
                  <c:v>CAJA CORRUGADA LECHE DE MAGNESIA PHILLIPS X 120 ML 12-2015</c:v>
                </c:pt>
                <c:pt idx="996">
                  <c:v>TARJETA CHAPSTICK MEDICADA GRANDE CHILE</c:v>
                </c:pt>
                <c:pt idx="997">
                  <c:v>CAJA CORRUGADA NUTRICIONAL ASPEN 400GR X24 UNDS ORIGEN 02-16</c:v>
                </c:pt>
                <c:pt idx="998">
                  <c:v>NIDO  PLEGADIZA  Z-BEC+VASO 08-2014</c:v>
                </c:pt>
                <c:pt idx="999">
                  <c:v>TARJETA GRANDE CHAPSTICK FRESA + MENTA NAVIDAD 07-2017</c:v>
                </c:pt>
                <c:pt idx="1000">
                  <c:v>Tarjeta Chapstick Hidratación Total Mega Pequeña 08-2013</c:v>
                </c:pt>
                <c:pt idx="1001">
                  <c:v>PLEGADIZA INSPRA 50 MG X 10 MM  01-2015</c:v>
                </c:pt>
                <c:pt idx="1002">
                  <c:v>Rollo termoencogible REF. BOLLORE 12" x 15 micras</c:v>
                </c:pt>
                <c:pt idx="1003">
                  <c:v>TARJETA CHAPSTICK TINS 12-2013</c:v>
                </c:pt>
                <c:pt idx="1004">
                  <c:v>Bandeja x 800g Price Smart</c:v>
                </c:pt>
                <c:pt idx="1005">
                  <c:v>etiqueta Merck  impresa  vivera b aliv 2 PC</c:v>
                </c:pt>
                <c:pt idx="1006">
                  <c:v>VALIDATE Sticker de Pruebas Móviles</c:v>
                </c:pt>
                <c:pt idx="1007">
                  <c:v>Cinta Logo Open Merz</c:v>
                </c:pt>
                <c:pt idx="1008">
                  <c:v>CAJA CORRUGADA NUTRICIONAL CHECK POINT 400 gr X 6 UNDS  04-2</c:v>
                </c:pt>
                <c:pt idx="1009">
                  <c:v>INSERTO TAXESPIRA (DOCETAXEL) 20mg/2mL 11-2017</c:v>
                </c:pt>
                <c:pt idx="1010">
                  <c:v>STICKER GRATIS LINTERNA 04-2017</c:v>
                </c:pt>
                <c:pt idx="1011">
                  <c:v>Tarjeta Chapstick Neutro Pequeña 04-2013</c:v>
                </c:pt>
                <c:pt idx="1012">
                  <c:v>STICKER TODAY PAGUE 9 LLEVE 12 03-2017</c:v>
                </c:pt>
                <c:pt idx="1013">
                  <c:v>Etiqueta Mantener refrigerado Genzyme</c:v>
                </c:pt>
                <c:pt idx="1014">
                  <c:v>STICKER ADVIL PAGUE 16 LLEVE 20 03-2019</c:v>
                </c:pt>
                <c:pt idx="1015">
                  <c:v>1155989909 - Inseto Abon Multidrogas</c:v>
                </c:pt>
                <c:pt idx="1016">
                  <c:v>TARJ CHAPSTICK TRIPACK CER+ULTRAHU GTIS CERE MEGA SIN PARA 1</c:v>
                </c:pt>
                <c:pt idx="1017">
                  <c:v>PLEGADIZA ALDACTONE 25MG X 10TAB MM 08-2016</c:v>
                </c:pt>
                <c:pt idx="1018">
                  <c:v>Portasobre Robaxin Gold 05-2014</c:v>
                </c:pt>
                <c:pt idx="1019">
                  <c:v>Bolsa blanca para empaque de gel 24 cm x 15 cm</c:v>
                </c:pt>
                <c:pt idx="1020">
                  <c:v>CAJA CORRUGADA TODAY 12UNDS PRICE SMART 10-2017</c:v>
                </c:pt>
                <c:pt idx="1021">
                  <c:v>Sticker lactacyd Gratis 120 ml</c:v>
                </c:pt>
                <c:pt idx="1022">
                  <c:v>TARJETA ADVIL PM X 10 MM LUNA 12 - 2011</c:v>
                </c:pt>
                <c:pt idx="1023">
                  <c:v>POLIET 3X3N</c:v>
                </c:pt>
                <c:pt idx="1024">
                  <c:v>ROTULO DEVOLUCION ACOND.</c:v>
                </c:pt>
                <c:pt idx="1025">
                  <c:v>Sticker Pague 2 Lleve 3</c:v>
                </c:pt>
                <c:pt idx="1026">
                  <c:v>CELOFAN 26CM X 26 CM.</c:v>
                </c:pt>
                <c:pt idx="1027">
                  <c:v>STICKER ADVIL PAGUE 10 LLEVE 15 03-2019</c:v>
                </c:pt>
                <c:pt idx="1028">
                  <c:v>TARJETA TODAY MUTUAL SENSATION X 6 SIN NUEVO 04-2017</c:v>
                </c:pt>
                <c:pt idx="1029">
                  <c:v>Tarjeta Chapstick Ultra Humectante Grande Megablister 12-201</c:v>
                </c:pt>
                <c:pt idx="1030">
                  <c:v>Talonarios "urgencia Baxalta"</c:v>
                </c:pt>
                <c:pt idx="1031">
                  <c:v>Rotulos Importacion - Boehringer</c:v>
                </c:pt>
                <c:pt idx="1032">
                  <c:v>Banda de Seguridad GENOMA</c:v>
                </c:pt>
                <c:pt idx="1033">
                  <c:v>SIEMENS STICKERS</c:v>
                </c:pt>
                <c:pt idx="1034">
                  <c:v>Sticker Caltrate Pague 60 Lleve 90   04-2015</c:v>
                </c:pt>
                <c:pt idx="1035">
                  <c:v>ETIQUETA AUTOADHESIVA MILBOND</c:v>
                </c:pt>
                <c:pt idx="1036">
                  <c:v>Sticker cuarentena</c:v>
                </c:pt>
                <c:pt idx="1037">
                  <c:v>Banda de seguridad 132.5+/-1mm  alto cerrado 60+/-2mm</c:v>
                </c:pt>
                <c:pt idx="1038">
                  <c:v>SIEMENS STICKERS PRODUCTO REFRIGERADO</c:v>
                </c:pt>
                <c:pt idx="1039">
                  <c:v>muestras de material impreso FGL-AD01-06-02</c:v>
                </c:pt>
                <c:pt idx="1040">
                  <c:v>Caja Grande - Alere</c:v>
                </c:pt>
                <c:pt idx="1041">
                  <c:v>Insumo bandas de caucho</c:v>
                </c:pt>
                <c:pt idx="1042">
                  <c:v>material delaminable White 30*15</c:v>
                </c:pt>
                <c:pt idx="1043">
                  <c:v>HUACAL J&amp;J</c:v>
                </c:pt>
                <c:pt idx="1044">
                  <c:v>Sticker 108*63 Esmaltado Adhesivo- Verde</c:v>
                </c:pt>
                <c:pt idx="1045">
                  <c:v>STICKER TODAY LLEVA AUDIFONOS 06-2015</c:v>
                </c:pt>
                <c:pt idx="1046">
                  <c:v>STICKER GRATIS ADVIL MAX X 60 CAPS</c:v>
                </c:pt>
                <c:pt idx="1047">
                  <c:v>CAJA COFRE MEDIANA VISIÓN CARE.</c:v>
                </c:pt>
                <c:pt idx="1048">
                  <c:v>Rollo termoencogible 5 capas 11" x 19 micras.</c:v>
                </c:pt>
                <c:pt idx="1049">
                  <c:v>Bolsa con cierre hermético 22c.m. largo x 17.5 ancho</c:v>
                </c:pt>
                <c:pt idx="1050">
                  <c:v>Corrugado ristras Cebion</c:v>
                </c:pt>
                <c:pt idx="1051">
                  <c:v>BURBUJA PARA ROBAXIN</c:v>
                </c:pt>
                <c:pt idx="1052">
                  <c:v>CODIGO DE RESERVORIO DE TINTA PARA DOMINIO</c:v>
                </c:pt>
                <c:pt idx="1053">
                  <c:v>ETIQUETA TAZOCIN 4,5GR X 1 VIAL</c:v>
                </c:pt>
                <c:pt idx="1054">
                  <c:v>Sticker Rotulo Control de Recargas de Hielo Seco</c:v>
                </c:pt>
                <c:pt idx="1055">
                  <c:v>Sticker fecha vencimiento 17mm*3mm</c:v>
                </c:pt>
                <c:pt idx="1056">
                  <c:v>STICKER MAS CONTENIDO MEJOR PRECIO 90   05 2015</c:v>
                </c:pt>
                <c:pt idx="1057">
                  <c:v>CAJA NUTRICIONAL CHECK POINT 400GR X6 UNDS-LOGO ASPEN 07-201</c:v>
                </c:pt>
                <c:pt idx="1058">
                  <c:v>CORRUGADO MERCK NACO</c:v>
                </c:pt>
                <c:pt idx="1059">
                  <c:v>INSERTO CAVERJECT</c:v>
                </c:pt>
                <c:pt idx="1060">
                  <c:v>ETIQUETA 175 x 75 Negra con adhesivo de Seguridad.</c:v>
                </c:pt>
                <c:pt idx="1061">
                  <c:v>Plegadiza Lipitor 40mg x 10 tab  MM 02-2017</c:v>
                </c:pt>
                <c:pt idx="1062">
                  <c:v>Etiqueta Corrugado en Mal Estado</c:v>
                </c:pt>
                <c:pt idx="1063">
                  <c:v>PLEG DISPENSADORA TODAY SURTIDO DROGUERIAS X 24 ND 07-2017</c:v>
                </c:pt>
                <c:pt idx="1064">
                  <c:v>ETIQUETA TRANSFERENCIA TERMICA 175 x 50 BLANCA</c:v>
                </c:pt>
                <c:pt idx="1065">
                  <c:v>Sticker blanco 3 cm * 6cm</c:v>
                </c:pt>
                <c:pt idx="1066">
                  <c:v>STICKER ADVIL GRIPA PRECIO ESPECIAL 09-2014</c:v>
                </c:pt>
                <c:pt idx="1067">
                  <c:v>Etiqueta transfer 100X50 naranja  - Alere</c:v>
                </c:pt>
                <c:pt idx="1068">
                  <c:v>INSERTO TORISEL CDS  VERSION 22.0 NC 04-2017</c:v>
                </c:pt>
                <c:pt idx="1069">
                  <c:v>PLEGADIZA ACCUPRIL 10MG  X 28 TAB 08-2015.</c:v>
                </c:pt>
                <c:pt idx="1070">
                  <c:v>Corrugado Pequeño Genzyme</c:v>
                </c:pt>
                <c:pt idx="1071">
                  <c:v>PORTASOBRE TODAY ULTRA SENSITIVO X 1CONDON ND VENTANA 07-207</c:v>
                </c:pt>
                <c:pt idx="1072">
                  <c:v>ETIQUETA CENTRUM NIÑOS X 30 PERU</c:v>
                </c:pt>
                <c:pt idx="1073">
                  <c:v>INSERTO TORISEL   CDS V 20.0    02-2015</c:v>
                </c:pt>
                <c:pt idx="1074">
                  <c:v>STICKER TORISEL 25MG 02-2015</c:v>
                </c:pt>
                <c:pt idx="1075">
                  <c:v>Lamina Duo pack</c:v>
                </c:pt>
                <c:pt idx="1076">
                  <c:v>material delaminable White 50*25</c:v>
                </c:pt>
                <c:pt idx="1077">
                  <c:v>Etiquetas poliester Plata Pfizer</c:v>
                </c:pt>
                <c:pt idx="1078">
                  <c:v>Caja Corrugada Dristancito x 60tab  07-2017</c:v>
                </c:pt>
                <c:pt idx="1079">
                  <c:v>PLEGADIZA DIFLUCAN 2MG/ML X 100ML  02-2016</c:v>
                </c:pt>
                <c:pt idx="1080">
                  <c:v>STICKER MEDICAMENTO ESENCIAL    02-2014</c:v>
                </c:pt>
                <c:pt idx="1081">
                  <c:v>STICKER VALUE PACK</c:v>
                </c:pt>
                <c:pt idx="1082">
                  <c:v>ETIQUETA TRANSFERENCIA BLANCO SIN IMPRESIÓN 80mm *80mm</c:v>
                </c:pt>
                <c:pt idx="1083">
                  <c:v>Cinta de empaque 3" x 100 mts</c:v>
                </c:pt>
                <c:pt idx="1084">
                  <c:v>TARJETA CHSPSTICK ULTRAHUMECTANTE &amp; CEREZA DOBLE GDE</c:v>
                </c:pt>
                <c:pt idx="1085">
                  <c:v>BANDAS TERMOENCOGIBLES</c:v>
                </c:pt>
                <c:pt idx="1086">
                  <c:v>Nux Vomica - homaccord gotas 26*26- Heel</c:v>
                </c:pt>
                <c:pt idx="1087">
                  <c:v>Burbujas dulcolax gotas</c:v>
                </c:pt>
                <c:pt idx="1088">
                  <c:v>COLLARIN ADVIL CHILDREN X 28ML MM PFE 08-2016</c:v>
                </c:pt>
                <c:pt idx="1089">
                  <c:v>CAJA TROQUELADA</c:v>
                </c:pt>
                <c:pt idx="1090">
                  <c:v>PLEG OLMETEC ANLO 20+5MG X 10TAB MM RENOV RS 03-2017</c:v>
                </c:pt>
                <c:pt idx="1091">
                  <c:v>PANTONE METALLICS GP 1507</c:v>
                </c:pt>
                <c:pt idx="1092">
                  <c:v>Etiqueta Ovalada de 25 x 40 Color Verde</c:v>
                </c:pt>
                <c:pt idx="1093">
                  <c:v>Sticker Centrum 15% de Descuento 12-2018</c:v>
                </c:pt>
                <c:pt idx="1094">
                  <c:v>Sticker prioritario</c:v>
                </c:pt>
                <c:pt idx="1095">
                  <c:v>Hojas de Documentacion tecnica de Acondicionamiento</c:v>
                </c:pt>
                <c:pt idx="1096">
                  <c:v>STICKER ADVIL PAGUE 15 LLEVE 20 04-2018</c:v>
                </c:pt>
                <c:pt idx="1097">
                  <c:v>ETIQUETA VANCOMICINA 500MG VIAL LOCAL HOSPIRA 05-2017</c:v>
                </c:pt>
                <c:pt idx="1098">
                  <c:v>CAJA CORRUGADA REDOXITOS 8 SOBRES X 12 UNDS CD 08-2018</c:v>
                </c:pt>
                <c:pt idx="1099">
                  <c:v>CINTA CERA OUT</c:v>
                </c:pt>
                <c:pt idx="1100">
                  <c:v>Etiqueta Hold Genzyme</c:v>
                </c:pt>
                <c:pt idx="1101">
                  <c:v>Cajas plásticas marca Rimax de 16"</c:v>
                </c:pt>
                <c:pt idx="1102">
                  <c:v>BOLSA CIERRE HERMETICO 18 X 22 - ALCON</c:v>
                </c:pt>
                <c:pt idx="1103">
                  <c:v>Caja Mediana Bajita - Alere</c:v>
                </c:pt>
                <c:pt idx="1104">
                  <c:v>PLEGADIZA ESTROGEL BOMBA 80G</c:v>
                </c:pt>
                <c:pt idx="1105">
                  <c:v>Rótulos para decisión cliente</c:v>
                </c:pt>
                <c:pt idx="1106">
                  <c:v>Etiqueta 1275754 - Henkell</c:v>
                </c:pt>
                <c:pt idx="1107">
                  <c:v>INSERTO TAXESPIRA 20MG/2ML CAMBIO TITULAR 08-2018</c:v>
                </c:pt>
                <c:pt idx="1108">
                  <c:v>STICKER GRATIS DRISTANCITO X 96 TABLETAS</c:v>
                </c:pt>
                <c:pt idx="1109">
                  <c:v>CELOFAN 26 * 24 CM, EN 30 MICRAS</c:v>
                </c:pt>
                <c:pt idx="1110">
                  <c:v>Etiqueta 32X25 Bond Adhesivo Corriente A 3 Filas Core 3 Pulg</c:v>
                </c:pt>
                <c:pt idx="1111">
                  <c:v>CAJA CORRUGADA MASTER ASPEN X2 BANDEJAS</c:v>
                </c:pt>
                <c:pt idx="1112">
                  <c:v>Nux Vomica - homaccord gotas - 31*8 - Heel</c:v>
                </c:pt>
                <c:pt idx="1113">
                  <c:v>Plantilla en Teflón Today x 3 en 0.03"</c:v>
                </c:pt>
                <c:pt idx="1114">
                  <c:v>STICKER 55*51 PAGUE 1 LLEVE 2  DELICATA</c:v>
                </c:pt>
                <c:pt idx="1115">
                  <c:v>STICKER PRECIO ESPECIAL HIDRATACION + CEREZA 09-2016.</c:v>
                </c:pt>
                <c:pt idx="1116">
                  <c:v>STICKER  TODAY 8 UNIDADES  PRECIO ESPECIAL 10-2014</c:v>
                </c:pt>
                <c:pt idx="1117">
                  <c:v>Caja Corrugada Today Surtido Droguerías x 12 unds 03-2017</c:v>
                </c:pt>
                <c:pt idx="1118">
                  <c:v>CAJA CORRUGADA TAHITI 12X18</c:v>
                </c:pt>
                <c:pt idx="1119">
                  <c:v>Caja Corrugada Centrum Women/ Men 120tab x 24und 11-2018</c:v>
                </c:pt>
                <c:pt idx="1120">
                  <c:v>CARPA PROTECTORA MERCANCIA</c:v>
                </c:pt>
                <c:pt idx="1121">
                  <c:v>MUESTRAS DE BURBUJA PARA TERMOSELLADORA PULPO</c:v>
                </c:pt>
                <c:pt idx="1122">
                  <c:v>Sticker de 100 X 50 naranja</c:v>
                </c:pt>
                <c:pt idx="1123">
                  <c:v>PLEGADIZAS ASUMATE  20 mg</c:v>
                </c:pt>
                <c:pt idx="1124">
                  <c:v>Sticker Gratis 2 Mucosina gotas 08-2013</c:v>
                </c:pt>
                <c:pt idx="1125">
                  <c:v>MUESTRAS IMPRESAS PLEGADIZAS CENTRUM ADULTOS 06-2014</c:v>
                </c:pt>
                <c:pt idx="1126">
                  <c:v>STICKER LACTACYD FEMINA PRUEBAME</c:v>
                </c:pt>
                <c:pt idx="1127">
                  <c:v>TALONARIO DE DESPACHOS BOTOX Y FACIAL UNDS REMISIONADA</c:v>
                </c:pt>
                <c:pt idx="1128">
                  <c:v>BOLSA CIERRE HERMETICO 25 X 36</c:v>
                </c:pt>
                <c:pt idx="1129">
                  <c:v>1155991902 -Prueba embarazo en un solo paso para placa</c:v>
                </c:pt>
                <c:pt idx="1130">
                  <c:v>Etiqueta Ovalada de 25 x 40 Color Naranja</c:v>
                </c:pt>
                <c:pt idx="1131">
                  <c:v>STICKER GRATIS CARGADOR  04-2017</c:v>
                </c:pt>
                <c:pt idx="1132">
                  <c:v>CINTA LOGO KODAK</c:v>
                </c:pt>
                <c:pt idx="1133">
                  <c:v>STICKER GRATIS KIT DESTORNILLADORES 06-2017</c:v>
                </c:pt>
                <c:pt idx="1134">
                  <c:v>STICKER ADVIL MAX  X 32  PRECIO ESPECIAL 11-2014</c:v>
                </c:pt>
                <c:pt idx="1135">
                  <c:v>TROQUEL EN BAQUELITA</c:v>
                </c:pt>
                <c:pt idx="1136">
                  <c:v>Etiqueta transferencia termica 30 * 15</c:v>
                </c:pt>
                <c:pt idx="1137">
                  <c:v>POLIESTER PLATA 51*25</c:v>
                </c:pt>
                <c:pt idx="1138">
                  <c:v>STICKER 55*51 PAGUE 2 LLV 3 CEBION</c:v>
                </c:pt>
                <c:pt idx="1139">
                  <c:v>Sticker 108*63 Esmaltado Adhesivo- Rojo</c:v>
                </c:pt>
                <c:pt idx="1140">
                  <c:v>CINTA INSPECCIONADO ASPEN 07-2014</c:v>
                </c:pt>
                <c:pt idx="1141">
                  <c:v>TALONARIO DE DESPACHOS BOTOX Y FACIAL</c:v>
                </c:pt>
                <c:pt idx="1142">
                  <c:v>Rollo Por 1000 Etiquetas</c:v>
                </c:pt>
                <c:pt idx="1143">
                  <c:v>STICKER GRATIS TERMOMETRO 01-2014</c:v>
                </c:pt>
                <c:pt idx="1144">
                  <c:v>Etiqueta Clientes TA Siemens</c:v>
                </c:pt>
                <c:pt idx="1145">
                  <c:v>ETIQUETA URGENTE OVALADA COLOR VERDE SANOFI</c:v>
                </c:pt>
                <c:pt idx="1146">
                  <c:v>FUNDA LECHE MAGNESIA 120ML X 8UND 03-2017</c:v>
                </c:pt>
                <c:pt idx="1147">
                  <c:v>STICKER CHAPSTICK + MINI SHARPIE  02-2015</c:v>
                </c:pt>
                <c:pt idx="1148">
                  <c:v>ETIQUETA 88*26</c:v>
                </c:pt>
                <c:pt idx="1149">
                  <c:v>PLEGADIZAS DROSPERA</c:v>
                </c:pt>
                <c:pt idx="1150">
                  <c:v>Corrugado  22cm*10cm*7cm</c:v>
                </c:pt>
                <c:pt idx="1151">
                  <c:v>STICKER BIOVUE OCD</c:v>
                </c:pt>
                <c:pt idx="1152">
                  <c:v>BANDAS ELASTICAS PARA CORRUGADO</c:v>
                </c:pt>
                <c:pt idx="1153">
                  <c:v>STICKER GRATIS 2 TARJETAS MOVISTAR X $5000 04-2016</c:v>
                </c:pt>
                <c:pt idx="1154">
                  <c:v>STICKER  GRATIS BATA FARMACEUTICA 04-2016</c:v>
                </c:pt>
                <c:pt idx="1155">
                  <c:v>Traumel S pomada 31*8-Heel</c:v>
                </c:pt>
                <c:pt idx="1156">
                  <c:v>Cinta Impresa - Astellas</c:v>
                </c:pt>
                <c:pt idx="1157">
                  <c:v>ROTULO CD REDONDO</c:v>
                </c:pt>
                <c:pt idx="1158">
                  <c:v>Rollo Termoencogible 5" capas  6" x 25 micras</c:v>
                </c:pt>
                <c:pt idx="1159">
                  <c:v>STICKER CHAPSTICK GRATIS CAJA 11-2014</c:v>
                </c:pt>
                <c:pt idx="1160">
                  <c:v>Rollo termoencogible de 16"  x 13 micras</c:v>
                </c:pt>
                <c:pt idx="1161">
                  <c:v>STICKER PROMOCIONAL Z-BEC+VASO  12-2015</c:v>
                </c:pt>
                <c:pt idx="1162">
                  <c:v>Cinta sato buje pequeño.</c:v>
                </c:pt>
                <c:pt idx="1163">
                  <c:v>Etiqueta ISY-U411 - Alere</c:v>
                </c:pt>
                <c:pt idx="1164">
                  <c:v>Esm- cte 1f r *3000 -80*40</c:v>
                </c:pt>
                <c:pt idx="1165">
                  <c:v>Cinta teflon 3 Pulgadas</c:v>
                </c:pt>
                <c:pt idx="1166">
                  <c:v>Bolsa Material Termoencogible De 12*21 Cm Cal 15</c:v>
                </c:pt>
                <c:pt idx="1167">
                  <c:v>corrugado mediano RB</c:v>
                </c:pt>
                <c:pt idx="1168">
                  <c:v>Sticker blanco 32*15</c:v>
                </c:pt>
                <c:pt idx="1169">
                  <c:v>Portablister Clavamox   Tabletas 03-2015</c:v>
                </c:pt>
                <c:pt idx="1170">
                  <c:v>Bolsa polietileno transparente de : 31 cm de ancho x 50 cm d</c:v>
                </c:pt>
                <c:pt idx="1171">
                  <c:v>STIKER GRATIS ESTE PRODUCTO</c:v>
                </c:pt>
                <c:pt idx="1172">
                  <c:v>CINTA 3.5 X 360 C-I</c:v>
                </c:pt>
                <c:pt idx="1173">
                  <c:v>NEVERA BLANCA</c:v>
                </c:pt>
                <c:pt idx="1174">
                  <c:v>Sticker Duo Pack Bion 30 MERCK</c:v>
                </c:pt>
                <c:pt idx="1175">
                  <c:v>Sticker Veet</c:v>
                </c:pt>
                <c:pt idx="1176">
                  <c:v>Etiqueta cuarto frio</c:v>
                </c:pt>
                <c:pt idx="1177">
                  <c:v>Etiqueta medicamento esencial verde 4mm * 103mm</c:v>
                </c:pt>
                <c:pt idx="1178">
                  <c:v>Etiqueta 593000002276- Henkell</c:v>
                </c:pt>
                <c:pt idx="1179">
                  <c:v>Sticker  gratis Caltrate x 30 05-2015</c:v>
                </c:pt>
                <c:pt idx="1180">
                  <c:v>ETIQUETA POLIESTER PLATA MATE SIN IMPRESIÓN, 80*40</c:v>
                </c:pt>
                <c:pt idx="1181">
                  <c:v>ETIQUETA CONTIENE FACTURA FONDO NARANJA - ALERE</c:v>
                </c:pt>
                <c:pt idx="1182">
                  <c:v>Precintos De Seguridad Plásticos 3M</c:v>
                </c:pt>
                <c:pt idx="1183">
                  <c:v>Sticker Naranja 1365 C - Open Pack</c:v>
                </c:pt>
                <c:pt idx="1184">
                  <c:v>STICKER CHAPSTICK PAGUE 20 LLEVE 24 + EXHIBIDOR</c:v>
                </c:pt>
                <c:pt idx="1185">
                  <c:v>Conjunto de Guias de 57,1 cm horizontal, 45,5 cm vertical, p</c:v>
                </c:pt>
                <c:pt idx="1186">
                  <c:v>Sticker código Rojo Bayer</c:v>
                </c:pt>
                <c:pt idx="1187">
                  <c:v>STICKER REPORTE DE USO</c:v>
                </c:pt>
                <c:pt idx="1188">
                  <c:v>Rotulo Press Aplique 215,9x279,4mm Ref.3628</c:v>
                </c:pt>
                <c:pt idx="1189">
                  <c:v>BOLSA CHAPSTICK  + MINI SHARPIE REGULAR  07-2015</c:v>
                </c:pt>
                <c:pt idx="1190">
                  <c:v>Muestras Material Impreso</c:v>
                </c:pt>
                <c:pt idx="1191">
                  <c:v>ETIQUETAS 6.0 X 3.9CM  EN TRANSFERENCIA TERMICA.</c:v>
                </c:pt>
                <c:pt idx="1192">
                  <c:v>Sticker Circulo Aguamarina Pfizer</c:v>
                </c:pt>
                <c:pt idx="1193">
                  <c:v>Sticker Cuadrado Café Pfizer</c:v>
                </c:pt>
                <c:pt idx="1194">
                  <c:v>FORMATO IDENTIFICACIÓN ESTIBA DISP. EN ALMACENAMIENTO</c:v>
                </c:pt>
                <c:pt idx="1195">
                  <c:v>STICKER CERTIFICADO 6CM * 3CM FONDO ROSADO FLUORESCENTE</c:v>
                </c:pt>
                <c:pt idx="1196">
                  <c:v>Kilo de material termoencogible 5 capas calibre 2.5</c:v>
                </c:pt>
                <c:pt idx="1197">
                  <c:v>PROCESO Y MATERIALES PLEGADIZA IMEDEEN 03-2015</c:v>
                </c:pt>
                <c:pt idx="1198">
                  <c:v>ESTUCHE ARCALION 200 MUESTRA MEDICA - BIOPAS</c:v>
                </c:pt>
                <c:pt idx="1199">
                  <c:v>Probeta 500ml</c:v>
                </c:pt>
                <c:pt idx="1200">
                  <c:v>Bolsa 8*14 cierre ziploc.</c:v>
                </c:pt>
                <c:pt idx="1201">
                  <c:v>STICKER  OFERTA 3 ROBAXIN  GOLD + TODAY x 3  03-2014</c:v>
                </c:pt>
                <c:pt idx="1202">
                  <c:v>Rollo termoencogible de 10"  x 11 micras</c:v>
                </c:pt>
                <c:pt idx="1203">
                  <c:v>STICKER MEDICAMENTO ESENCIAL (33.5)</c:v>
                </c:pt>
                <c:pt idx="1204">
                  <c:v>FUNDA CHAPSTICK MEGABLISTER X 12</c:v>
                </c:pt>
                <c:pt idx="1205">
                  <c:v>Icopor Picado</c:v>
                </c:pt>
                <c:pt idx="1206">
                  <c:v>STICKER GELES EN CONGELACIÓN</c:v>
                </c:pt>
                <c:pt idx="1207">
                  <c:v>TUBO DE SILICONA CL</c:v>
                </c:pt>
                <c:pt idx="1208">
                  <c:v>Bolsa plástica de mensajería de 18cm x 25 cm + 4 cm.</c:v>
                </c:pt>
                <c:pt idx="1209">
                  <c:v>Bolsa  Material AH 60 cm x 70</c:v>
                </c:pt>
                <c:pt idx="1210">
                  <c:v>Sticker Precio especial Calmidol Compuesto (12 x 1)</c:v>
                </c:pt>
                <c:pt idx="1211">
                  <c:v>Etiquetas 46*17 SUMIND</c:v>
                </c:pt>
                <c:pt idx="1212">
                  <c:v>BANDEJA SOBREMESA</c:v>
                </c:pt>
                <c:pt idx="1213">
                  <c:v>STICKER ZBEC + LONCHERA 02-2015</c:v>
                </c:pt>
                <c:pt idx="1214">
                  <c:v>STICKER  APROBADO. TAMAÑO 8,6X4 CM. ADHESIVO</c:v>
                </c:pt>
                <c:pt idx="1215">
                  <c:v>STICKER PRODUCTO CONGELADO OCD</c:v>
                </c:pt>
                <c:pt idx="1216">
                  <c:v>Bolsas Poliolefina termoencogible 8*20*13</c:v>
                </c:pt>
                <c:pt idx="1217">
                  <c:v>PLACEBOS PARA PRUEBAS CADENA DE FRIO</c:v>
                </c:pt>
                <c:pt idx="1218">
                  <c:v>ETIQUETA TT65 FONDO COLORES PFIZER</c:v>
                </c:pt>
                <c:pt idx="1219">
                  <c:v>Oferta especial pague 1 y lleve 2 cebion</c:v>
                </c:pt>
                <c:pt idx="1220">
                  <c:v>Sticker Precio Especial Ahorre 25%  ADVIL GRIPA 02-2014</c:v>
                </c:pt>
                <c:pt idx="1221">
                  <c:v>Etiqueta 50X40 de Transferencia Térmica IMPRESA</c:v>
                </c:pt>
                <c:pt idx="1222">
                  <c:v>Sticker Adhesivo Pictograma No Apilar 10 x 10 cm</c:v>
                </c:pt>
                <c:pt idx="1223">
                  <c:v>STICKER PRECIO ESPECIAL ADVIL MAX 05-2014</c:v>
                </c:pt>
                <c:pt idx="1224">
                  <c:v>ETIQUETA TRANSFERENCIA TERMICA 3M 108*63 NARANJA</c:v>
                </c:pt>
                <c:pt idx="1225">
                  <c:v>BOLSA TRANSPARENTE 30*50 CALIBRE 2</c:v>
                </c:pt>
                <c:pt idx="1226">
                  <c:v>Etiqueta Ovalada de 30 x 42 transparente - Open pack</c:v>
                </c:pt>
                <c:pt idx="1227">
                  <c:v>ELABORACION DE ARTE INSERTO ZAVEDOS</c:v>
                </c:pt>
                <c:pt idx="1228">
                  <c:v>ETIQUETA LINCO-SPECTIN 880</c:v>
                </c:pt>
                <c:pt idx="1229">
                  <c:v>Traumel S comprimidos 40*30 - Heel</c:v>
                </c:pt>
                <c:pt idx="1230">
                  <c:v>STICKER CONTIENE FACTURA - SOPHIA</c:v>
                </c:pt>
                <c:pt idx="1231">
                  <c:v>Sticker circular de color</c:v>
                </c:pt>
                <c:pt idx="1232">
                  <c:v>ETIQUETA  DEVOLUCION CTS</c:v>
                </c:pt>
                <c:pt idx="1233">
                  <c:v>Etiqueta medicamento esencial verde 4mm * 34mm.</c:v>
                </c:pt>
                <c:pt idx="1234">
                  <c:v>Stickers Siemens Contiene Saldo</c:v>
                </c:pt>
                <c:pt idx="1235">
                  <c:v>Dispensador industrial de cinta</c:v>
                </c:pt>
                <c:pt idx="1236">
                  <c:v>Portasobre Punto G x1 12-2011</c:v>
                </c:pt>
                <c:pt idx="1237">
                  <c:v>ETIQUETA AZUL 06FK10B - ALERE</c:v>
                </c:pt>
                <c:pt idx="1238">
                  <c:v>STICKER RECHAZADO</c:v>
                </c:pt>
                <c:pt idx="1239">
                  <c:v>Capuchon para Cliente Sanofi</c:v>
                </c:pt>
                <c:pt idx="1240">
                  <c:v>Bolsa Polietileno 27,5 cm * 14 cm</c:v>
                </c:pt>
                <c:pt idx="1241">
                  <c:v>Bolsa transparente 8X12 0,70  SUMIND</c:v>
                </c:pt>
                <c:pt idx="1242">
                  <c:v>Etiqueta DTC-102  - Alere</c:v>
                </c:pt>
                <c:pt idx="1243">
                  <c:v>Stickers Ref. Cuidado Frágil - OCD. Impresos Sobre Adhesivo</c:v>
                </c:pt>
                <c:pt idx="1244">
                  <c:v>JARRA METÁLICA RECTA 2 LTR INSUMOS</c:v>
                </c:pt>
                <c:pt idx="1245">
                  <c:v>Bolsa Pfizer 30 * 17</c:v>
                </c:pt>
                <c:pt idx="1246">
                  <c:v>Electrodo de carga Cabezal</c:v>
                </c:pt>
                <c:pt idx="1247">
                  <c:v>sticker blanco 50*25 convatec</c:v>
                </c:pt>
                <c:pt idx="1248">
                  <c:v>Cinta  Gruesa - fondo Azul . Eveready</c:v>
                </c:pt>
                <c:pt idx="1249">
                  <c:v>sticker ASPEN CALIDAD MUESTRA DE RETENCIÓN</c:v>
                </c:pt>
                <c:pt idx="1250">
                  <c:v>Papel Kraft 60grs (Farma)</c:v>
                </c:pt>
                <c:pt idx="1251">
                  <c:v>STICKER ADHESIVO DE 30X20  VERDE FLUORECENTE</c:v>
                </c:pt>
                <c:pt idx="1252">
                  <c:v>Cryovac De 8"</c:v>
                </c:pt>
                <c:pt idx="1253">
                  <c:v>TARJETA BLANCA ANILLO VIBRADOR</c:v>
                </c:pt>
                <c:pt idx="1254">
                  <c:v>TT- ovalo verde -4F -R*10000</c:v>
                </c:pt>
                <c:pt idx="1255">
                  <c:v>Etiqueta transferencia termica 100X80  - Alere</c:v>
                </c:pt>
                <c:pt idx="1256">
                  <c:v>Sticker adhesivo ovalado Amarillo de 4,5 cm x 1,8  cm</c:v>
                </c:pt>
                <c:pt idx="1257">
                  <c:v>ETIQUETA CALIDAD MUESTRA DE RETENCION</c:v>
                </c:pt>
                <c:pt idx="1258">
                  <c:v>SIEMENS STICKERS PRODUCTO CONGELACION</c:v>
                </c:pt>
                <c:pt idx="1259">
                  <c:v>Vial placebos - Pruebas Validate</c:v>
                </c:pt>
                <c:pt idx="1260">
                  <c:v>Sticker mercancías peligrosas</c:v>
                </c:pt>
                <c:pt idx="1261">
                  <c:v>Bolsa cierre hermético 25 X 36</c:v>
                </c:pt>
                <c:pt idx="1262">
                  <c:v>COLLARIN CALTRATE 600+D 400UI X 7 TABS -SIN NUEVO</c:v>
                </c:pt>
                <c:pt idx="1263">
                  <c:v>ETIQUETA 40X40 DE TRANSFERENCIA BLACO</c:v>
                </c:pt>
                <c:pt idx="1264">
                  <c:v>Etiqueta de seguridad capas de 22 * 10</c:v>
                </c:pt>
                <c:pt idx="1265">
                  <c:v>Heel NERVOHEEL N ( TABLETAS ), Codigo heel   NERT</c:v>
                </c:pt>
                <c:pt idx="1266">
                  <c:v>STICKERS REF. CÍRCULO AMARILLO</c:v>
                </c:pt>
                <c:pt idx="1267">
                  <c:v>Caja plegadiza MOTRIN 400mg X10 Tab.   02-2014</c:v>
                </c:pt>
                <c:pt idx="1268">
                  <c:v>STICKER FRAGIL - STHENDAL</c:v>
                </c:pt>
                <c:pt idx="1269">
                  <c:v>Hidróxido de sodio al  0.5 m</c:v>
                </c:pt>
                <c:pt idx="1270">
                  <c:v>BOLSA TERMOENCOGIBLE   200*130</c:v>
                </c:pt>
                <c:pt idx="1271">
                  <c:v>Bolsa cierre hermético 30 X 40</c:v>
                </c:pt>
                <c:pt idx="1272">
                  <c:v>aditivo tecnico 5191</c:v>
                </c:pt>
                <c:pt idx="1273">
                  <c:v>Bolsa transparente 12X18 0,70 micras  SUMIND</c:v>
                </c:pt>
                <c:pt idx="1274">
                  <c:v>Cinta de empaque de 2" x 100 mts</c:v>
                </c:pt>
                <c:pt idx="1275">
                  <c:v>Ovalo 40x25 de transferencia térmica verde</c:v>
                </c:pt>
                <c:pt idx="1276">
                  <c:v>etiqueta es de 124 mm X 76mm label</c:v>
                </c:pt>
                <c:pt idx="1277">
                  <c:v>STICKER ADHESIVO DE 30X20 NARANJA FLUORECENTE</c:v>
                </c:pt>
                <c:pt idx="1278">
                  <c:v>ELECTROSELLADO CHAPSTICK DUO PACK 08-2015</c:v>
                </c:pt>
                <c:pt idx="1279">
                  <c:v>Bolsa Plastica Facturas CF 25x40</c:v>
                </c:pt>
                <c:pt idx="1280">
                  <c:v>Tarjeta Chapstick Cereza Grande Perú 02 - 2012</c:v>
                </c:pt>
                <c:pt idx="1281">
                  <c:v>STICKER ADHESIVO DE 100x50   ROJO ENCENDIDO</c:v>
                </c:pt>
                <c:pt idx="1282">
                  <c:v>Sticker redondo azul</c:v>
                </c:pt>
                <c:pt idx="1283">
                  <c:v>Sticker 100 * 100 con buje 25 mm</c:v>
                </c:pt>
                <c:pt idx="1284">
                  <c:v>rotulo de línea uso FGL-AD13-02-04</c:v>
                </c:pt>
                <c:pt idx="1285">
                  <c:v>ELABORACION DE ARTE INSERTO TORISEL</c:v>
                </c:pt>
                <c:pt idx="1286">
                  <c:v>ETIQUETA VANCOMICINA I.V. 500MGH AMPOLLA 11-2016</c:v>
                </c:pt>
                <c:pt idx="1287">
                  <c:v>Cinta de papel de 3¨x 45 m</c:v>
                </c:pt>
                <c:pt idx="1288">
                  <c:v>Papel carta</c:v>
                </c:pt>
                <c:pt idx="1289">
                  <c:v>TARJETA TODAY X HOT SENSATION X 6</c:v>
                </c:pt>
                <c:pt idx="1290">
                  <c:v>Espátula pequeña  metálica con mango de plástico</c:v>
                </c:pt>
                <c:pt idx="1291">
                  <c:v>Sticker laser 107.9mmx46.5mm</c:v>
                </c:pt>
                <c:pt idx="1292">
                  <c:v>Portasobre Long Action x1 12-2011</c:v>
                </c:pt>
                <c:pt idx="1293">
                  <c:v>Sticker adhesivo  blanco 65*50</c:v>
                </c:pt>
                <c:pt idx="1294">
                  <c:v>Etiqueta termica 32X15 - Alere</c:v>
                </c:pt>
                <c:pt idx="1295">
                  <c:v>2 CENTRUM ADULTOS X 30 GRATIS CENTRUM SILVER</c:v>
                </c:pt>
                <c:pt idx="1296">
                  <c:v>Bolsa termoencogible  14 X 28</c:v>
                </c:pt>
                <c:pt idx="1297">
                  <c:v>ETIQUETA OVALADA 40*25 COLOR AZUL</c:v>
                </c:pt>
                <c:pt idx="1298">
                  <c:v>ETIQUETA OVALADA 40*25 COLOR ROJO</c:v>
                </c:pt>
                <c:pt idx="1299">
                  <c:v>Etiqueta ovalada de 60x 33 Color verde</c:v>
                </c:pt>
                <c:pt idx="1300">
                  <c:v>Tarjeta Lubricado x6 12-2011</c:v>
                </c:pt>
                <c:pt idx="1301">
                  <c:v>Caja nevera pequeña</c:v>
                </c:pt>
                <c:pt idx="1302">
                  <c:v>NEVERA 9 LTS</c:v>
                </c:pt>
                <c:pt idx="1303">
                  <c:v>Funda de PVC 13*9</c:v>
                </c:pt>
                <c:pt idx="1304">
                  <c:v>CORRUGADO PARA FRACCIONADOS</c:v>
                </c:pt>
                <c:pt idx="1305">
                  <c:v>Esm- cte 3f R* 1400 32*25</c:v>
                </c:pt>
                <c:pt idx="1306">
                  <c:v>Lamina de icopor de 3 litros</c:v>
                </c:pt>
                <c:pt idx="1307">
                  <c:v>LACADO DE TARJETA PARA BLISTER ADVIL NOCHE</c:v>
                </c:pt>
                <c:pt idx="1308">
                  <c:v>Bolsa transparente 10X16 0,70 micras  SUMIND</c:v>
                </c:pt>
                <c:pt idx="1309">
                  <c:v>ROTULOS IMPRESOS ADHESIVO  VERDE FLUORESCENTE</c:v>
                </c:pt>
              </c:strCache>
            </c:strRef>
          </c:cat>
          <c:val>
            <c:numRef>
              <c:f>INSUMOS!$C$1319:$C$2628</c:f>
              <c:numCache>
                <c:formatCode>_("$"\ * #,##0.00_);_("$"\ * \(#,##0.00\);_("$"\ * "-"??_);_(@_)</c:formatCode>
                <c:ptCount val="1310"/>
                <c:pt idx="0">
                  <c:v>3010285415.8406258</c:v>
                </c:pt>
                <c:pt idx="1">
                  <c:v>2492779199.2800002</c:v>
                </c:pt>
                <c:pt idx="2">
                  <c:v>2362195368</c:v>
                </c:pt>
                <c:pt idx="3">
                  <c:v>1924288206.852</c:v>
                </c:pt>
                <c:pt idx="4">
                  <c:v>1722227711.3874002</c:v>
                </c:pt>
                <c:pt idx="5">
                  <c:v>1325365292.1459997</c:v>
                </c:pt>
                <c:pt idx="6">
                  <c:v>1220104068.2302225</c:v>
                </c:pt>
                <c:pt idx="7">
                  <c:v>935741829.44000006</c:v>
                </c:pt>
                <c:pt idx="8">
                  <c:v>824387933.17199981</c:v>
                </c:pt>
                <c:pt idx="9">
                  <c:v>815829237.63999999</c:v>
                </c:pt>
                <c:pt idx="10">
                  <c:v>680166974</c:v>
                </c:pt>
                <c:pt idx="11">
                  <c:v>663109380.79999995</c:v>
                </c:pt>
                <c:pt idx="12">
                  <c:v>660802776.48000002</c:v>
                </c:pt>
                <c:pt idx="13">
                  <c:v>616190017.44000006</c:v>
                </c:pt>
                <c:pt idx="14">
                  <c:v>596319735.60000002</c:v>
                </c:pt>
                <c:pt idx="15">
                  <c:v>565518038</c:v>
                </c:pt>
                <c:pt idx="16">
                  <c:v>564863800.10000002</c:v>
                </c:pt>
                <c:pt idx="17">
                  <c:v>525967685.59999996</c:v>
                </c:pt>
                <c:pt idx="18">
                  <c:v>486178928.92119986</c:v>
                </c:pt>
                <c:pt idx="19">
                  <c:v>475060009</c:v>
                </c:pt>
                <c:pt idx="20">
                  <c:v>474590800</c:v>
                </c:pt>
                <c:pt idx="21">
                  <c:v>445847969.1400007</c:v>
                </c:pt>
                <c:pt idx="22">
                  <c:v>440008983.78000015</c:v>
                </c:pt>
                <c:pt idx="23">
                  <c:v>430412200</c:v>
                </c:pt>
                <c:pt idx="24">
                  <c:v>420742666.08000004</c:v>
                </c:pt>
                <c:pt idx="25">
                  <c:v>415819661</c:v>
                </c:pt>
                <c:pt idx="26">
                  <c:v>414620670.30000001</c:v>
                </c:pt>
                <c:pt idx="27">
                  <c:v>388462503.62599999</c:v>
                </c:pt>
                <c:pt idx="28">
                  <c:v>367165190</c:v>
                </c:pt>
                <c:pt idx="29">
                  <c:v>366148368.87000012</c:v>
                </c:pt>
                <c:pt idx="30">
                  <c:v>362152983.55540001</c:v>
                </c:pt>
                <c:pt idx="31">
                  <c:v>341669601.61999995</c:v>
                </c:pt>
                <c:pt idx="32">
                  <c:v>338973562.40000004</c:v>
                </c:pt>
                <c:pt idx="33">
                  <c:v>329869061.84000003</c:v>
                </c:pt>
                <c:pt idx="34">
                  <c:v>295192420</c:v>
                </c:pt>
                <c:pt idx="35">
                  <c:v>294229946.54799998</c:v>
                </c:pt>
                <c:pt idx="36">
                  <c:v>292409775</c:v>
                </c:pt>
                <c:pt idx="37">
                  <c:v>291267400</c:v>
                </c:pt>
                <c:pt idx="38">
                  <c:v>285992821.23999995</c:v>
                </c:pt>
                <c:pt idx="39">
                  <c:v>285572135</c:v>
                </c:pt>
                <c:pt idx="40">
                  <c:v>278999536</c:v>
                </c:pt>
                <c:pt idx="41">
                  <c:v>278944836</c:v>
                </c:pt>
                <c:pt idx="42">
                  <c:v>277074284.8344</c:v>
                </c:pt>
                <c:pt idx="43">
                  <c:v>255394503.69999999</c:v>
                </c:pt>
                <c:pt idx="44">
                  <c:v>254240523.5</c:v>
                </c:pt>
                <c:pt idx="45">
                  <c:v>248435684.30165991</c:v>
                </c:pt>
                <c:pt idx="46">
                  <c:v>247276938.56639999</c:v>
                </c:pt>
                <c:pt idx="47">
                  <c:v>247219028.58000004</c:v>
                </c:pt>
                <c:pt idx="48">
                  <c:v>247155952.96000001</c:v>
                </c:pt>
                <c:pt idx="49">
                  <c:v>238576415.35600001</c:v>
                </c:pt>
                <c:pt idx="50">
                  <c:v>232287912</c:v>
                </c:pt>
                <c:pt idx="51">
                  <c:v>225497347.19999999</c:v>
                </c:pt>
                <c:pt idx="52">
                  <c:v>222357093.47999999</c:v>
                </c:pt>
                <c:pt idx="53">
                  <c:v>214908507.79999998</c:v>
                </c:pt>
                <c:pt idx="54">
                  <c:v>214823476.80000001</c:v>
                </c:pt>
                <c:pt idx="55">
                  <c:v>210788912.46560001</c:v>
                </c:pt>
                <c:pt idx="56">
                  <c:v>201680666.5</c:v>
                </c:pt>
                <c:pt idx="57">
                  <c:v>196322179.23519999</c:v>
                </c:pt>
                <c:pt idx="58">
                  <c:v>192049756.5</c:v>
                </c:pt>
                <c:pt idx="59">
                  <c:v>190899827.36000001</c:v>
                </c:pt>
                <c:pt idx="60">
                  <c:v>189603824.55000001</c:v>
                </c:pt>
                <c:pt idx="61">
                  <c:v>184762693.68757173</c:v>
                </c:pt>
                <c:pt idx="62">
                  <c:v>183295246</c:v>
                </c:pt>
                <c:pt idx="63">
                  <c:v>183132680</c:v>
                </c:pt>
                <c:pt idx="64">
                  <c:v>180463645.59999999</c:v>
                </c:pt>
                <c:pt idx="65">
                  <c:v>170912325.042</c:v>
                </c:pt>
                <c:pt idx="66">
                  <c:v>167163762.72</c:v>
                </c:pt>
                <c:pt idx="67">
                  <c:v>166875591.52000001</c:v>
                </c:pt>
                <c:pt idx="68">
                  <c:v>161064675.58999997</c:v>
                </c:pt>
                <c:pt idx="69">
                  <c:v>160180479.19999999</c:v>
                </c:pt>
                <c:pt idx="70">
                  <c:v>156715199.25</c:v>
                </c:pt>
                <c:pt idx="71">
                  <c:v>155833878</c:v>
                </c:pt>
                <c:pt idx="72">
                  <c:v>153372906.50799999</c:v>
                </c:pt>
                <c:pt idx="73">
                  <c:v>147544506.97999996</c:v>
                </c:pt>
                <c:pt idx="74">
                  <c:v>145037789.51999998</c:v>
                </c:pt>
                <c:pt idx="75">
                  <c:v>143671413.19999999</c:v>
                </c:pt>
                <c:pt idx="76">
                  <c:v>143183182.38</c:v>
                </c:pt>
                <c:pt idx="77">
                  <c:v>143160240</c:v>
                </c:pt>
                <c:pt idx="78">
                  <c:v>142378119.24000001</c:v>
                </c:pt>
                <c:pt idx="79">
                  <c:v>140905351.95999998</c:v>
                </c:pt>
                <c:pt idx="80">
                  <c:v>139184278</c:v>
                </c:pt>
                <c:pt idx="81">
                  <c:v>138875880</c:v>
                </c:pt>
                <c:pt idx="82">
                  <c:v>132120633.60000001</c:v>
                </c:pt>
                <c:pt idx="83">
                  <c:v>131842851.08</c:v>
                </c:pt>
                <c:pt idx="84">
                  <c:v>129958842.75820003</c:v>
                </c:pt>
                <c:pt idx="85">
                  <c:v>129882532</c:v>
                </c:pt>
                <c:pt idx="86">
                  <c:v>129411152.76000002</c:v>
                </c:pt>
                <c:pt idx="87">
                  <c:v>128806837.59999999</c:v>
                </c:pt>
                <c:pt idx="88">
                  <c:v>127698156</c:v>
                </c:pt>
                <c:pt idx="89">
                  <c:v>127505982</c:v>
                </c:pt>
                <c:pt idx="90">
                  <c:v>127475714.48999999</c:v>
                </c:pt>
                <c:pt idx="91">
                  <c:v>125528820</c:v>
                </c:pt>
                <c:pt idx="92">
                  <c:v>124726236.88</c:v>
                </c:pt>
                <c:pt idx="93">
                  <c:v>124442944</c:v>
                </c:pt>
                <c:pt idx="94">
                  <c:v>122877640</c:v>
                </c:pt>
                <c:pt idx="95">
                  <c:v>121786246.01000002</c:v>
                </c:pt>
                <c:pt idx="96">
                  <c:v>121577562</c:v>
                </c:pt>
                <c:pt idx="97">
                  <c:v>121084537.25</c:v>
                </c:pt>
                <c:pt idx="98">
                  <c:v>121064506.9576</c:v>
                </c:pt>
                <c:pt idx="99">
                  <c:v>120077632</c:v>
                </c:pt>
                <c:pt idx="100">
                  <c:v>118653808</c:v>
                </c:pt>
                <c:pt idx="101">
                  <c:v>118479288.25999999</c:v>
                </c:pt>
                <c:pt idx="102">
                  <c:v>118016111.10000001</c:v>
                </c:pt>
                <c:pt idx="103">
                  <c:v>117014130</c:v>
                </c:pt>
                <c:pt idx="104">
                  <c:v>115073866.69820003</c:v>
                </c:pt>
                <c:pt idx="105">
                  <c:v>114887970.528</c:v>
                </c:pt>
                <c:pt idx="106">
                  <c:v>113183520</c:v>
                </c:pt>
                <c:pt idx="107">
                  <c:v>112044191.2</c:v>
                </c:pt>
                <c:pt idx="108">
                  <c:v>111461401.17</c:v>
                </c:pt>
                <c:pt idx="109">
                  <c:v>111209903</c:v>
                </c:pt>
                <c:pt idx="110">
                  <c:v>111122474.77</c:v>
                </c:pt>
                <c:pt idx="111">
                  <c:v>110363750</c:v>
                </c:pt>
                <c:pt idx="112">
                  <c:v>110033580.42</c:v>
                </c:pt>
                <c:pt idx="113">
                  <c:v>109802410</c:v>
                </c:pt>
                <c:pt idx="114">
                  <c:v>109193337.2</c:v>
                </c:pt>
                <c:pt idx="115">
                  <c:v>108188549</c:v>
                </c:pt>
                <c:pt idx="116">
                  <c:v>106956920.34999999</c:v>
                </c:pt>
                <c:pt idx="117">
                  <c:v>104351592.68000001</c:v>
                </c:pt>
                <c:pt idx="118">
                  <c:v>103427421.2</c:v>
                </c:pt>
                <c:pt idx="119">
                  <c:v>103061592</c:v>
                </c:pt>
                <c:pt idx="120">
                  <c:v>102497600</c:v>
                </c:pt>
                <c:pt idx="121">
                  <c:v>101552055.56999999</c:v>
                </c:pt>
                <c:pt idx="122">
                  <c:v>100876569.5</c:v>
                </c:pt>
                <c:pt idx="123">
                  <c:v>97606180</c:v>
                </c:pt>
                <c:pt idx="124">
                  <c:v>97503721</c:v>
                </c:pt>
                <c:pt idx="125">
                  <c:v>96667146.480000004</c:v>
                </c:pt>
                <c:pt idx="126">
                  <c:v>96018724</c:v>
                </c:pt>
                <c:pt idx="127">
                  <c:v>93195781.052900001</c:v>
                </c:pt>
                <c:pt idx="128">
                  <c:v>92220177.826000005</c:v>
                </c:pt>
                <c:pt idx="129">
                  <c:v>90778000</c:v>
                </c:pt>
                <c:pt idx="130">
                  <c:v>90697551.120000005</c:v>
                </c:pt>
                <c:pt idx="131">
                  <c:v>90387745.799999997</c:v>
                </c:pt>
                <c:pt idx="132">
                  <c:v>89822164.949999988</c:v>
                </c:pt>
                <c:pt idx="133">
                  <c:v>87338821.579999998</c:v>
                </c:pt>
                <c:pt idx="134">
                  <c:v>85882039.089999989</c:v>
                </c:pt>
                <c:pt idx="135">
                  <c:v>85801140</c:v>
                </c:pt>
                <c:pt idx="136">
                  <c:v>84633282.780000001</c:v>
                </c:pt>
                <c:pt idx="137">
                  <c:v>84601860</c:v>
                </c:pt>
                <c:pt idx="138">
                  <c:v>83897284.88000001</c:v>
                </c:pt>
                <c:pt idx="139">
                  <c:v>83047391.640000015</c:v>
                </c:pt>
                <c:pt idx="140">
                  <c:v>83002500</c:v>
                </c:pt>
                <c:pt idx="141">
                  <c:v>82887335.489999995</c:v>
                </c:pt>
                <c:pt idx="142">
                  <c:v>82394409.789999992</c:v>
                </c:pt>
                <c:pt idx="143">
                  <c:v>82032861.464000016</c:v>
                </c:pt>
                <c:pt idx="144">
                  <c:v>81241470</c:v>
                </c:pt>
                <c:pt idx="145">
                  <c:v>80646680</c:v>
                </c:pt>
                <c:pt idx="146">
                  <c:v>80136506.916000009</c:v>
                </c:pt>
                <c:pt idx="147">
                  <c:v>80124564.870000005</c:v>
                </c:pt>
                <c:pt idx="148">
                  <c:v>78027334.544</c:v>
                </c:pt>
                <c:pt idx="149">
                  <c:v>77728932</c:v>
                </c:pt>
                <c:pt idx="150">
                  <c:v>76585191.719999999</c:v>
                </c:pt>
                <c:pt idx="151">
                  <c:v>76437460</c:v>
                </c:pt>
                <c:pt idx="152">
                  <c:v>75828304.480000004</c:v>
                </c:pt>
                <c:pt idx="153">
                  <c:v>75593720</c:v>
                </c:pt>
                <c:pt idx="154">
                  <c:v>74611993.855199993</c:v>
                </c:pt>
                <c:pt idx="155">
                  <c:v>74251135.100000009</c:v>
                </c:pt>
                <c:pt idx="156">
                  <c:v>73819155</c:v>
                </c:pt>
                <c:pt idx="157">
                  <c:v>73350704.018000007</c:v>
                </c:pt>
                <c:pt idx="158">
                  <c:v>73264009.639999986</c:v>
                </c:pt>
                <c:pt idx="159">
                  <c:v>73168266</c:v>
                </c:pt>
                <c:pt idx="160">
                  <c:v>70685797.699999988</c:v>
                </c:pt>
                <c:pt idx="161">
                  <c:v>70584255</c:v>
                </c:pt>
                <c:pt idx="162">
                  <c:v>70553107.519999996</c:v>
                </c:pt>
                <c:pt idx="163">
                  <c:v>69892629.719999984</c:v>
                </c:pt>
                <c:pt idx="164">
                  <c:v>69664706.239999995</c:v>
                </c:pt>
                <c:pt idx="165">
                  <c:v>69252590.800000012</c:v>
                </c:pt>
                <c:pt idx="166">
                  <c:v>68892963.811999992</c:v>
                </c:pt>
                <c:pt idx="167">
                  <c:v>68246560</c:v>
                </c:pt>
                <c:pt idx="168">
                  <c:v>67047339.570000008</c:v>
                </c:pt>
                <c:pt idx="169">
                  <c:v>66323124</c:v>
                </c:pt>
                <c:pt idx="170">
                  <c:v>65881322.799999997</c:v>
                </c:pt>
                <c:pt idx="171">
                  <c:v>65848257.299999997</c:v>
                </c:pt>
                <c:pt idx="172">
                  <c:v>65613625</c:v>
                </c:pt>
                <c:pt idx="173">
                  <c:v>65411848.599999994</c:v>
                </c:pt>
                <c:pt idx="174">
                  <c:v>65243541.359999999</c:v>
                </c:pt>
                <c:pt idx="175">
                  <c:v>64445795.200000003</c:v>
                </c:pt>
                <c:pt idx="176">
                  <c:v>63840099.526799999</c:v>
                </c:pt>
                <c:pt idx="177">
                  <c:v>63593437.241999991</c:v>
                </c:pt>
                <c:pt idx="178">
                  <c:v>63524441.959999993</c:v>
                </c:pt>
                <c:pt idx="179">
                  <c:v>63498864</c:v>
                </c:pt>
                <c:pt idx="180">
                  <c:v>62886235.519999996</c:v>
                </c:pt>
                <c:pt idx="181">
                  <c:v>62787320</c:v>
                </c:pt>
                <c:pt idx="182">
                  <c:v>62161210</c:v>
                </c:pt>
                <c:pt idx="183">
                  <c:v>61994808</c:v>
                </c:pt>
                <c:pt idx="184">
                  <c:v>61931360.469999999</c:v>
                </c:pt>
                <c:pt idx="185">
                  <c:v>61376760</c:v>
                </c:pt>
                <c:pt idx="186">
                  <c:v>60966675</c:v>
                </c:pt>
                <c:pt idx="187">
                  <c:v>60807291</c:v>
                </c:pt>
                <c:pt idx="188">
                  <c:v>60760840.700000003</c:v>
                </c:pt>
                <c:pt idx="189">
                  <c:v>60453737.399999991</c:v>
                </c:pt>
                <c:pt idx="190">
                  <c:v>60308813.420000009</c:v>
                </c:pt>
                <c:pt idx="191">
                  <c:v>60063945.172800004</c:v>
                </c:pt>
                <c:pt idx="192">
                  <c:v>59560958.579999991</c:v>
                </c:pt>
                <c:pt idx="193">
                  <c:v>58252300</c:v>
                </c:pt>
                <c:pt idx="194">
                  <c:v>56932099</c:v>
                </c:pt>
                <c:pt idx="195">
                  <c:v>56581730.466400005</c:v>
                </c:pt>
                <c:pt idx="196">
                  <c:v>56555807.658999994</c:v>
                </c:pt>
                <c:pt idx="197">
                  <c:v>56414122.200000003</c:v>
                </c:pt>
                <c:pt idx="198">
                  <c:v>55947936.799999997</c:v>
                </c:pt>
                <c:pt idx="199">
                  <c:v>55108794</c:v>
                </c:pt>
                <c:pt idx="200">
                  <c:v>54829720</c:v>
                </c:pt>
                <c:pt idx="201">
                  <c:v>54763443</c:v>
                </c:pt>
                <c:pt idx="202">
                  <c:v>53811319.019999996</c:v>
                </c:pt>
                <c:pt idx="203">
                  <c:v>53785823.920000002</c:v>
                </c:pt>
                <c:pt idx="204">
                  <c:v>53571516.108799994</c:v>
                </c:pt>
                <c:pt idx="205">
                  <c:v>53290400</c:v>
                </c:pt>
                <c:pt idx="206">
                  <c:v>53212831.649999999</c:v>
                </c:pt>
                <c:pt idx="207">
                  <c:v>52926082.280000001</c:v>
                </c:pt>
                <c:pt idx="208">
                  <c:v>52869320</c:v>
                </c:pt>
                <c:pt idx="209">
                  <c:v>51968876.75</c:v>
                </c:pt>
                <c:pt idx="210">
                  <c:v>51390902.68</c:v>
                </c:pt>
                <c:pt idx="211">
                  <c:v>51172240</c:v>
                </c:pt>
                <c:pt idx="212">
                  <c:v>51147436.402000003</c:v>
                </c:pt>
                <c:pt idx="213">
                  <c:v>51084646.145400003</c:v>
                </c:pt>
                <c:pt idx="214">
                  <c:v>51016515.039999992</c:v>
                </c:pt>
                <c:pt idx="215">
                  <c:v>50867520</c:v>
                </c:pt>
                <c:pt idx="216">
                  <c:v>50738194.879999995</c:v>
                </c:pt>
                <c:pt idx="217">
                  <c:v>50400010.5</c:v>
                </c:pt>
                <c:pt idx="218">
                  <c:v>49070784</c:v>
                </c:pt>
                <c:pt idx="219">
                  <c:v>49048860</c:v>
                </c:pt>
                <c:pt idx="220">
                  <c:v>48824986.480000004</c:v>
                </c:pt>
                <c:pt idx="221">
                  <c:v>48602094.350000001</c:v>
                </c:pt>
                <c:pt idx="222">
                  <c:v>48471242.863499999</c:v>
                </c:pt>
                <c:pt idx="223">
                  <c:v>48385351.299999997</c:v>
                </c:pt>
                <c:pt idx="224">
                  <c:v>48348418.82</c:v>
                </c:pt>
                <c:pt idx="225">
                  <c:v>48312604.819999993</c:v>
                </c:pt>
                <c:pt idx="226">
                  <c:v>48131523.200000003</c:v>
                </c:pt>
                <c:pt idx="227">
                  <c:v>48013760</c:v>
                </c:pt>
                <c:pt idx="228">
                  <c:v>47788020</c:v>
                </c:pt>
                <c:pt idx="229">
                  <c:v>47417127.800000004</c:v>
                </c:pt>
                <c:pt idx="230">
                  <c:v>47355109.650000006</c:v>
                </c:pt>
                <c:pt idx="231">
                  <c:v>47336852.019189402</c:v>
                </c:pt>
                <c:pt idx="232">
                  <c:v>47173798</c:v>
                </c:pt>
                <c:pt idx="233">
                  <c:v>47154995.539999999</c:v>
                </c:pt>
                <c:pt idx="234">
                  <c:v>47010355</c:v>
                </c:pt>
                <c:pt idx="235">
                  <c:v>46692691</c:v>
                </c:pt>
                <c:pt idx="236">
                  <c:v>45575772</c:v>
                </c:pt>
                <c:pt idx="237">
                  <c:v>45478265.799999997</c:v>
                </c:pt>
                <c:pt idx="238">
                  <c:v>44946472.140000008</c:v>
                </c:pt>
                <c:pt idx="239">
                  <c:v>44542155.599999994</c:v>
                </c:pt>
                <c:pt idx="240">
                  <c:v>44119440</c:v>
                </c:pt>
                <c:pt idx="241">
                  <c:v>43296186.5</c:v>
                </c:pt>
                <c:pt idx="242">
                  <c:v>43146311.040000007</c:v>
                </c:pt>
                <c:pt idx="243">
                  <c:v>43065743</c:v>
                </c:pt>
                <c:pt idx="244">
                  <c:v>42572487.199999996</c:v>
                </c:pt>
                <c:pt idx="245">
                  <c:v>42335778</c:v>
                </c:pt>
                <c:pt idx="246">
                  <c:v>41235772.799999997</c:v>
                </c:pt>
                <c:pt idx="247">
                  <c:v>41220089.300000004</c:v>
                </c:pt>
                <c:pt idx="248">
                  <c:v>41082560</c:v>
                </c:pt>
                <c:pt idx="249">
                  <c:v>40968172.840000004</c:v>
                </c:pt>
                <c:pt idx="250">
                  <c:v>40743031.759999998</c:v>
                </c:pt>
                <c:pt idx="251">
                  <c:v>40543125</c:v>
                </c:pt>
                <c:pt idx="252">
                  <c:v>39838255</c:v>
                </c:pt>
                <c:pt idx="253">
                  <c:v>39663447.299999997</c:v>
                </c:pt>
                <c:pt idx="254">
                  <c:v>39295141.68</c:v>
                </c:pt>
                <c:pt idx="255">
                  <c:v>38918000</c:v>
                </c:pt>
                <c:pt idx="256">
                  <c:v>38880675.519999996</c:v>
                </c:pt>
                <c:pt idx="257">
                  <c:v>38866960</c:v>
                </c:pt>
                <c:pt idx="258">
                  <c:v>38708595.100000001</c:v>
                </c:pt>
                <c:pt idx="259">
                  <c:v>38552093</c:v>
                </c:pt>
                <c:pt idx="260">
                  <c:v>38525456</c:v>
                </c:pt>
                <c:pt idx="261">
                  <c:v>38451506</c:v>
                </c:pt>
                <c:pt idx="262">
                  <c:v>38432521.039999999</c:v>
                </c:pt>
                <c:pt idx="263">
                  <c:v>38369646</c:v>
                </c:pt>
                <c:pt idx="264">
                  <c:v>37830310.626649097</c:v>
                </c:pt>
                <c:pt idx="265">
                  <c:v>37830217</c:v>
                </c:pt>
                <c:pt idx="266">
                  <c:v>37592903.149999999</c:v>
                </c:pt>
                <c:pt idx="267">
                  <c:v>36301225.600000001</c:v>
                </c:pt>
                <c:pt idx="268">
                  <c:v>36292841.399999999</c:v>
                </c:pt>
                <c:pt idx="269">
                  <c:v>36254980</c:v>
                </c:pt>
                <c:pt idx="270">
                  <c:v>36028406.790000007</c:v>
                </c:pt>
                <c:pt idx="271">
                  <c:v>35908380</c:v>
                </c:pt>
                <c:pt idx="272">
                  <c:v>35726496.479999997</c:v>
                </c:pt>
                <c:pt idx="273">
                  <c:v>35593847.869999997</c:v>
                </c:pt>
                <c:pt idx="274">
                  <c:v>35114676.024000004</c:v>
                </c:pt>
                <c:pt idx="275">
                  <c:v>34728127</c:v>
                </c:pt>
                <c:pt idx="276">
                  <c:v>34502626.5</c:v>
                </c:pt>
                <c:pt idx="277">
                  <c:v>34376683.600000001</c:v>
                </c:pt>
                <c:pt idx="278">
                  <c:v>34350153.25</c:v>
                </c:pt>
                <c:pt idx="279">
                  <c:v>33859540</c:v>
                </c:pt>
                <c:pt idx="280">
                  <c:v>33806599.200000003</c:v>
                </c:pt>
                <c:pt idx="281">
                  <c:v>33691968</c:v>
                </c:pt>
                <c:pt idx="282">
                  <c:v>33598947.899999999</c:v>
                </c:pt>
                <c:pt idx="283">
                  <c:v>33335500</c:v>
                </c:pt>
                <c:pt idx="284">
                  <c:v>32860213.199999999</c:v>
                </c:pt>
                <c:pt idx="285">
                  <c:v>32651727.130000003</c:v>
                </c:pt>
                <c:pt idx="286">
                  <c:v>32480000</c:v>
                </c:pt>
                <c:pt idx="287">
                  <c:v>32355005.420000002</c:v>
                </c:pt>
                <c:pt idx="288">
                  <c:v>32243050</c:v>
                </c:pt>
                <c:pt idx="289">
                  <c:v>32165372.800000001</c:v>
                </c:pt>
                <c:pt idx="290">
                  <c:v>31915544</c:v>
                </c:pt>
                <c:pt idx="291">
                  <c:v>31836983</c:v>
                </c:pt>
                <c:pt idx="292">
                  <c:v>31833108.09</c:v>
                </c:pt>
                <c:pt idx="293">
                  <c:v>31717220</c:v>
                </c:pt>
                <c:pt idx="294">
                  <c:v>31505356.399999999</c:v>
                </c:pt>
                <c:pt idx="295">
                  <c:v>31436000</c:v>
                </c:pt>
                <c:pt idx="296">
                  <c:v>31032480.552000001</c:v>
                </c:pt>
                <c:pt idx="297">
                  <c:v>30823752</c:v>
                </c:pt>
                <c:pt idx="298">
                  <c:v>30780242.719999999</c:v>
                </c:pt>
                <c:pt idx="299">
                  <c:v>30726197.460000001</c:v>
                </c:pt>
                <c:pt idx="300">
                  <c:v>30624000</c:v>
                </c:pt>
                <c:pt idx="301">
                  <c:v>30440804.350000001</c:v>
                </c:pt>
                <c:pt idx="302">
                  <c:v>30307227.199999999</c:v>
                </c:pt>
                <c:pt idx="303">
                  <c:v>30296222.800000001</c:v>
                </c:pt>
                <c:pt idx="304">
                  <c:v>30238880</c:v>
                </c:pt>
                <c:pt idx="305">
                  <c:v>30003336.047200009</c:v>
                </c:pt>
                <c:pt idx="306">
                  <c:v>29858400</c:v>
                </c:pt>
                <c:pt idx="307">
                  <c:v>29785320</c:v>
                </c:pt>
                <c:pt idx="308">
                  <c:v>29711688.739999998</c:v>
                </c:pt>
                <c:pt idx="309">
                  <c:v>29216951.400000002</c:v>
                </c:pt>
                <c:pt idx="310">
                  <c:v>29125978</c:v>
                </c:pt>
                <c:pt idx="311">
                  <c:v>29092800</c:v>
                </c:pt>
                <c:pt idx="312">
                  <c:v>28767904.199999999</c:v>
                </c:pt>
                <c:pt idx="313">
                  <c:v>28751528</c:v>
                </c:pt>
                <c:pt idx="314">
                  <c:v>28500350</c:v>
                </c:pt>
                <c:pt idx="315">
                  <c:v>28295253.624599997</c:v>
                </c:pt>
                <c:pt idx="316">
                  <c:v>28062709.118730005</c:v>
                </c:pt>
                <c:pt idx="317">
                  <c:v>27387850</c:v>
                </c:pt>
                <c:pt idx="318">
                  <c:v>27337337.199999999</c:v>
                </c:pt>
                <c:pt idx="319">
                  <c:v>27307612.199999999</c:v>
                </c:pt>
                <c:pt idx="320">
                  <c:v>27246870</c:v>
                </c:pt>
                <c:pt idx="321">
                  <c:v>27118680</c:v>
                </c:pt>
                <c:pt idx="322">
                  <c:v>27020924</c:v>
                </c:pt>
                <c:pt idx="323">
                  <c:v>26999910</c:v>
                </c:pt>
                <c:pt idx="324">
                  <c:v>26807020</c:v>
                </c:pt>
                <c:pt idx="325">
                  <c:v>26710740</c:v>
                </c:pt>
                <c:pt idx="326">
                  <c:v>26632440</c:v>
                </c:pt>
                <c:pt idx="327">
                  <c:v>26467830</c:v>
                </c:pt>
                <c:pt idx="328">
                  <c:v>26467700</c:v>
                </c:pt>
                <c:pt idx="329">
                  <c:v>26353145</c:v>
                </c:pt>
                <c:pt idx="330">
                  <c:v>26181664</c:v>
                </c:pt>
                <c:pt idx="331">
                  <c:v>26174288</c:v>
                </c:pt>
                <c:pt idx="332">
                  <c:v>26163429.992399998</c:v>
                </c:pt>
                <c:pt idx="333">
                  <c:v>26017999.68</c:v>
                </c:pt>
                <c:pt idx="334">
                  <c:v>25978911.400000002</c:v>
                </c:pt>
                <c:pt idx="335">
                  <c:v>25948744.908799998</c:v>
                </c:pt>
                <c:pt idx="336">
                  <c:v>25899808</c:v>
                </c:pt>
                <c:pt idx="337">
                  <c:v>25871944</c:v>
                </c:pt>
                <c:pt idx="338">
                  <c:v>25744471.899999999</c:v>
                </c:pt>
                <c:pt idx="339">
                  <c:v>25385917.759999998</c:v>
                </c:pt>
                <c:pt idx="340">
                  <c:v>25309217.5</c:v>
                </c:pt>
                <c:pt idx="341">
                  <c:v>25261900</c:v>
                </c:pt>
                <c:pt idx="342">
                  <c:v>25182705</c:v>
                </c:pt>
                <c:pt idx="343">
                  <c:v>24825909.710000001</c:v>
                </c:pt>
                <c:pt idx="344">
                  <c:v>24742502.199999999</c:v>
                </c:pt>
                <c:pt idx="345">
                  <c:v>24653944</c:v>
                </c:pt>
                <c:pt idx="346">
                  <c:v>24515904</c:v>
                </c:pt>
                <c:pt idx="347">
                  <c:v>24354342.399999999</c:v>
                </c:pt>
                <c:pt idx="348">
                  <c:v>24234588</c:v>
                </c:pt>
                <c:pt idx="349">
                  <c:v>24112517.800000001</c:v>
                </c:pt>
                <c:pt idx="350">
                  <c:v>24075452</c:v>
                </c:pt>
                <c:pt idx="351">
                  <c:v>24067606.920000002</c:v>
                </c:pt>
                <c:pt idx="352">
                  <c:v>24034588.692000005</c:v>
                </c:pt>
                <c:pt idx="353">
                  <c:v>23743286</c:v>
                </c:pt>
                <c:pt idx="354">
                  <c:v>23720033.443</c:v>
                </c:pt>
                <c:pt idx="355">
                  <c:v>23686919.280000001</c:v>
                </c:pt>
                <c:pt idx="356">
                  <c:v>23505793.920000002</c:v>
                </c:pt>
                <c:pt idx="357">
                  <c:v>23316000</c:v>
                </c:pt>
                <c:pt idx="358">
                  <c:v>23314840</c:v>
                </c:pt>
                <c:pt idx="359">
                  <c:v>23292871.075599998</c:v>
                </c:pt>
                <c:pt idx="360">
                  <c:v>23205000</c:v>
                </c:pt>
                <c:pt idx="361">
                  <c:v>23126340</c:v>
                </c:pt>
                <c:pt idx="362">
                  <c:v>23100567.776799992</c:v>
                </c:pt>
                <c:pt idx="363">
                  <c:v>22897240</c:v>
                </c:pt>
                <c:pt idx="364">
                  <c:v>22825041.439999998</c:v>
                </c:pt>
                <c:pt idx="365">
                  <c:v>22807789.66</c:v>
                </c:pt>
                <c:pt idx="366">
                  <c:v>22606080</c:v>
                </c:pt>
                <c:pt idx="367">
                  <c:v>22537931.219999999</c:v>
                </c:pt>
                <c:pt idx="368">
                  <c:v>22451492</c:v>
                </c:pt>
                <c:pt idx="369">
                  <c:v>22389770.16</c:v>
                </c:pt>
                <c:pt idx="370">
                  <c:v>22270721.68</c:v>
                </c:pt>
                <c:pt idx="371">
                  <c:v>22180012</c:v>
                </c:pt>
                <c:pt idx="372">
                  <c:v>22135120</c:v>
                </c:pt>
                <c:pt idx="373">
                  <c:v>22035660</c:v>
                </c:pt>
                <c:pt idx="374">
                  <c:v>21995004</c:v>
                </c:pt>
                <c:pt idx="375">
                  <c:v>21635172.109999999</c:v>
                </c:pt>
                <c:pt idx="376">
                  <c:v>21584600</c:v>
                </c:pt>
                <c:pt idx="377">
                  <c:v>21571629.119999997</c:v>
                </c:pt>
                <c:pt idx="378">
                  <c:v>21456752</c:v>
                </c:pt>
                <c:pt idx="379">
                  <c:v>21350044.399999999</c:v>
                </c:pt>
                <c:pt idx="380">
                  <c:v>21239600</c:v>
                </c:pt>
                <c:pt idx="381">
                  <c:v>21237210</c:v>
                </c:pt>
                <c:pt idx="382">
                  <c:v>21172320</c:v>
                </c:pt>
                <c:pt idx="383">
                  <c:v>21104170</c:v>
                </c:pt>
                <c:pt idx="384">
                  <c:v>21039200</c:v>
                </c:pt>
                <c:pt idx="385">
                  <c:v>21022912</c:v>
                </c:pt>
                <c:pt idx="386">
                  <c:v>20934750.510000002</c:v>
                </c:pt>
                <c:pt idx="387">
                  <c:v>20882777.300000001</c:v>
                </c:pt>
                <c:pt idx="388">
                  <c:v>20879884</c:v>
                </c:pt>
                <c:pt idx="389">
                  <c:v>20789291.52</c:v>
                </c:pt>
                <c:pt idx="390">
                  <c:v>20775600</c:v>
                </c:pt>
                <c:pt idx="391">
                  <c:v>20760554.800000001</c:v>
                </c:pt>
                <c:pt idx="392">
                  <c:v>20741604.450000003</c:v>
                </c:pt>
                <c:pt idx="393">
                  <c:v>20711568</c:v>
                </c:pt>
                <c:pt idx="394">
                  <c:v>20640904.200000003</c:v>
                </c:pt>
                <c:pt idx="395">
                  <c:v>20548472</c:v>
                </c:pt>
                <c:pt idx="396">
                  <c:v>20544992</c:v>
                </c:pt>
                <c:pt idx="397">
                  <c:v>20469613.640000001</c:v>
                </c:pt>
                <c:pt idx="398">
                  <c:v>20456032.059999999</c:v>
                </c:pt>
                <c:pt idx="399">
                  <c:v>20443476.920000002</c:v>
                </c:pt>
                <c:pt idx="400">
                  <c:v>20436276.800000001</c:v>
                </c:pt>
                <c:pt idx="401">
                  <c:v>20420600</c:v>
                </c:pt>
                <c:pt idx="402">
                  <c:v>20365192</c:v>
                </c:pt>
                <c:pt idx="403">
                  <c:v>20328738</c:v>
                </c:pt>
                <c:pt idx="404">
                  <c:v>20294736</c:v>
                </c:pt>
                <c:pt idx="405">
                  <c:v>20236732.560000002</c:v>
                </c:pt>
                <c:pt idx="406">
                  <c:v>20226848</c:v>
                </c:pt>
                <c:pt idx="407">
                  <c:v>20115998</c:v>
                </c:pt>
                <c:pt idx="408">
                  <c:v>20033783.420000002</c:v>
                </c:pt>
                <c:pt idx="409">
                  <c:v>19997950</c:v>
                </c:pt>
                <c:pt idx="410">
                  <c:v>19986800</c:v>
                </c:pt>
                <c:pt idx="411">
                  <c:v>19970465</c:v>
                </c:pt>
                <c:pt idx="412">
                  <c:v>19863840</c:v>
                </c:pt>
                <c:pt idx="413">
                  <c:v>19848111.399999999</c:v>
                </c:pt>
                <c:pt idx="414">
                  <c:v>19842301.029999997</c:v>
                </c:pt>
                <c:pt idx="415">
                  <c:v>19705835.240000002</c:v>
                </c:pt>
                <c:pt idx="416">
                  <c:v>19682719</c:v>
                </c:pt>
                <c:pt idx="417">
                  <c:v>19675270.399999999</c:v>
                </c:pt>
                <c:pt idx="418">
                  <c:v>19666019</c:v>
                </c:pt>
                <c:pt idx="419">
                  <c:v>19529296</c:v>
                </c:pt>
                <c:pt idx="420">
                  <c:v>19521950</c:v>
                </c:pt>
                <c:pt idx="421">
                  <c:v>19425708</c:v>
                </c:pt>
                <c:pt idx="422">
                  <c:v>19352687.800000001</c:v>
                </c:pt>
                <c:pt idx="423">
                  <c:v>19298758.344000001</c:v>
                </c:pt>
                <c:pt idx="424">
                  <c:v>19241110</c:v>
                </c:pt>
                <c:pt idx="425">
                  <c:v>19213522.23</c:v>
                </c:pt>
                <c:pt idx="426">
                  <c:v>19181760</c:v>
                </c:pt>
                <c:pt idx="427">
                  <c:v>19143292</c:v>
                </c:pt>
                <c:pt idx="428">
                  <c:v>19060740</c:v>
                </c:pt>
                <c:pt idx="429">
                  <c:v>18994768</c:v>
                </c:pt>
                <c:pt idx="430">
                  <c:v>18991148</c:v>
                </c:pt>
                <c:pt idx="431">
                  <c:v>18829009.709999997</c:v>
                </c:pt>
                <c:pt idx="432">
                  <c:v>18801048</c:v>
                </c:pt>
                <c:pt idx="433">
                  <c:v>18733277.5</c:v>
                </c:pt>
                <c:pt idx="434">
                  <c:v>18698550.399999999</c:v>
                </c:pt>
                <c:pt idx="435">
                  <c:v>18631094.899999999</c:v>
                </c:pt>
                <c:pt idx="436">
                  <c:v>18416285.620000001</c:v>
                </c:pt>
                <c:pt idx="437">
                  <c:v>18378204.799999997</c:v>
                </c:pt>
                <c:pt idx="438">
                  <c:v>18314576</c:v>
                </c:pt>
                <c:pt idx="439">
                  <c:v>18290010.080000002</c:v>
                </c:pt>
                <c:pt idx="440">
                  <c:v>18236132.640000001</c:v>
                </c:pt>
                <c:pt idx="441">
                  <c:v>18205215</c:v>
                </c:pt>
                <c:pt idx="442">
                  <c:v>18191120</c:v>
                </c:pt>
                <c:pt idx="443">
                  <c:v>18163493.8576</c:v>
                </c:pt>
                <c:pt idx="444">
                  <c:v>18082532</c:v>
                </c:pt>
                <c:pt idx="445">
                  <c:v>17980451.32</c:v>
                </c:pt>
                <c:pt idx="446">
                  <c:v>17971352.629999999</c:v>
                </c:pt>
                <c:pt idx="447">
                  <c:v>17956800</c:v>
                </c:pt>
                <c:pt idx="448">
                  <c:v>17937428</c:v>
                </c:pt>
                <c:pt idx="449">
                  <c:v>17743186</c:v>
                </c:pt>
                <c:pt idx="450">
                  <c:v>17612638.129999999</c:v>
                </c:pt>
                <c:pt idx="451">
                  <c:v>17546508.797999997</c:v>
                </c:pt>
                <c:pt idx="452">
                  <c:v>17541148.800000001</c:v>
                </c:pt>
                <c:pt idx="453">
                  <c:v>17462988</c:v>
                </c:pt>
                <c:pt idx="454">
                  <c:v>17421149</c:v>
                </c:pt>
                <c:pt idx="455">
                  <c:v>17386080</c:v>
                </c:pt>
                <c:pt idx="456">
                  <c:v>17367625.199999999</c:v>
                </c:pt>
                <c:pt idx="457">
                  <c:v>17304068</c:v>
                </c:pt>
                <c:pt idx="458">
                  <c:v>17245720</c:v>
                </c:pt>
                <c:pt idx="459">
                  <c:v>17244816.239999998</c:v>
                </c:pt>
                <c:pt idx="460">
                  <c:v>17207184.800000001</c:v>
                </c:pt>
                <c:pt idx="461">
                  <c:v>17036920</c:v>
                </c:pt>
                <c:pt idx="462">
                  <c:v>16980206</c:v>
                </c:pt>
                <c:pt idx="463">
                  <c:v>16971173.239999998</c:v>
                </c:pt>
                <c:pt idx="464">
                  <c:v>16875800</c:v>
                </c:pt>
                <c:pt idx="465">
                  <c:v>16843640.800000001</c:v>
                </c:pt>
                <c:pt idx="466">
                  <c:v>16838693</c:v>
                </c:pt>
                <c:pt idx="467">
                  <c:v>16822370.800000004</c:v>
                </c:pt>
                <c:pt idx="468">
                  <c:v>16795100</c:v>
                </c:pt>
                <c:pt idx="469">
                  <c:v>16768398.885</c:v>
                </c:pt>
                <c:pt idx="470">
                  <c:v>16724962.5</c:v>
                </c:pt>
                <c:pt idx="471">
                  <c:v>16636382</c:v>
                </c:pt>
                <c:pt idx="472">
                  <c:v>16455760</c:v>
                </c:pt>
                <c:pt idx="473">
                  <c:v>16330690.399999999</c:v>
                </c:pt>
                <c:pt idx="474">
                  <c:v>16319634</c:v>
                </c:pt>
                <c:pt idx="475">
                  <c:v>16211000</c:v>
                </c:pt>
                <c:pt idx="476">
                  <c:v>16107713.599999998</c:v>
                </c:pt>
                <c:pt idx="477">
                  <c:v>16076638.199999999</c:v>
                </c:pt>
                <c:pt idx="478">
                  <c:v>16031200</c:v>
                </c:pt>
                <c:pt idx="479">
                  <c:v>16016448</c:v>
                </c:pt>
                <c:pt idx="480">
                  <c:v>15978072</c:v>
                </c:pt>
                <c:pt idx="481">
                  <c:v>15957540</c:v>
                </c:pt>
                <c:pt idx="482">
                  <c:v>15926800</c:v>
                </c:pt>
                <c:pt idx="483">
                  <c:v>15842470</c:v>
                </c:pt>
                <c:pt idx="484">
                  <c:v>15705379.199999999</c:v>
                </c:pt>
                <c:pt idx="485">
                  <c:v>15680630</c:v>
                </c:pt>
                <c:pt idx="486">
                  <c:v>15609192</c:v>
                </c:pt>
                <c:pt idx="487">
                  <c:v>15538432</c:v>
                </c:pt>
                <c:pt idx="488">
                  <c:v>15537128.199999999</c:v>
                </c:pt>
                <c:pt idx="489">
                  <c:v>15520609.16</c:v>
                </c:pt>
                <c:pt idx="490">
                  <c:v>15252413.030800004</c:v>
                </c:pt>
                <c:pt idx="491">
                  <c:v>15236020</c:v>
                </c:pt>
                <c:pt idx="492">
                  <c:v>15174545.4</c:v>
                </c:pt>
                <c:pt idx="493">
                  <c:v>15051655.5</c:v>
                </c:pt>
                <c:pt idx="494">
                  <c:v>15050156.960000001</c:v>
                </c:pt>
                <c:pt idx="495">
                  <c:v>15034156.800000001</c:v>
                </c:pt>
                <c:pt idx="496">
                  <c:v>14980910</c:v>
                </c:pt>
                <c:pt idx="497">
                  <c:v>14802711</c:v>
                </c:pt>
                <c:pt idx="498">
                  <c:v>14802529</c:v>
                </c:pt>
                <c:pt idx="499">
                  <c:v>14797656</c:v>
                </c:pt>
                <c:pt idx="500">
                  <c:v>14763854</c:v>
                </c:pt>
                <c:pt idx="501">
                  <c:v>14743386</c:v>
                </c:pt>
                <c:pt idx="502">
                  <c:v>14737040</c:v>
                </c:pt>
                <c:pt idx="503">
                  <c:v>14706615</c:v>
                </c:pt>
                <c:pt idx="504">
                  <c:v>14654421.6</c:v>
                </c:pt>
                <c:pt idx="505">
                  <c:v>14579719.199999999</c:v>
                </c:pt>
                <c:pt idx="506">
                  <c:v>14544916.49</c:v>
                </c:pt>
                <c:pt idx="507">
                  <c:v>14442460</c:v>
                </c:pt>
                <c:pt idx="508">
                  <c:v>14289996</c:v>
                </c:pt>
                <c:pt idx="509">
                  <c:v>14227080.280000001</c:v>
                </c:pt>
                <c:pt idx="510">
                  <c:v>14190396</c:v>
                </c:pt>
                <c:pt idx="511">
                  <c:v>14151536</c:v>
                </c:pt>
                <c:pt idx="512">
                  <c:v>14130043.52</c:v>
                </c:pt>
                <c:pt idx="513">
                  <c:v>14032700</c:v>
                </c:pt>
                <c:pt idx="514">
                  <c:v>14011060</c:v>
                </c:pt>
                <c:pt idx="515">
                  <c:v>13892125</c:v>
                </c:pt>
                <c:pt idx="516">
                  <c:v>13860840</c:v>
                </c:pt>
                <c:pt idx="517">
                  <c:v>13859599.92</c:v>
                </c:pt>
                <c:pt idx="518">
                  <c:v>13758528</c:v>
                </c:pt>
                <c:pt idx="519">
                  <c:v>13746580</c:v>
                </c:pt>
                <c:pt idx="520">
                  <c:v>13688696</c:v>
                </c:pt>
                <c:pt idx="521">
                  <c:v>13685564</c:v>
                </c:pt>
                <c:pt idx="522">
                  <c:v>13657035</c:v>
                </c:pt>
                <c:pt idx="523">
                  <c:v>13656332</c:v>
                </c:pt>
                <c:pt idx="524">
                  <c:v>13634117.280000001</c:v>
                </c:pt>
                <c:pt idx="525">
                  <c:v>13476126.439999999</c:v>
                </c:pt>
                <c:pt idx="526">
                  <c:v>13448260.844599999</c:v>
                </c:pt>
                <c:pt idx="527">
                  <c:v>13402560</c:v>
                </c:pt>
                <c:pt idx="528">
                  <c:v>13347056.469999999</c:v>
                </c:pt>
                <c:pt idx="529">
                  <c:v>13122130</c:v>
                </c:pt>
                <c:pt idx="530">
                  <c:v>13057802</c:v>
                </c:pt>
                <c:pt idx="531">
                  <c:v>12938640</c:v>
                </c:pt>
                <c:pt idx="532">
                  <c:v>12856626.719999999</c:v>
                </c:pt>
                <c:pt idx="533">
                  <c:v>12773698</c:v>
                </c:pt>
                <c:pt idx="534">
                  <c:v>12681211.199999999</c:v>
                </c:pt>
                <c:pt idx="535">
                  <c:v>12621508.9</c:v>
                </c:pt>
                <c:pt idx="536">
                  <c:v>12510252</c:v>
                </c:pt>
                <c:pt idx="537">
                  <c:v>12450628</c:v>
                </c:pt>
                <c:pt idx="538">
                  <c:v>12310726.699999999</c:v>
                </c:pt>
                <c:pt idx="539">
                  <c:v>12301998.9</c:v>
                </c:pt>
                <c:pt idx="540">
                  <c:v>12202617</c:v>
                </c:pt>
                <c:pt idx="541">
                  <c:v>12195973.199999999</c:v>
                </c:pt>
                <c:pt idx="542">
                  <c:v>12193979.060000001</c:v>
                </c:pt>
                <c:pt idx="543">
                  <c:v>12135312.370000001</c:v>
                </c:pt>
                <c:pt idx="544">
                  <c:v>12104716</c:v>
                </c:pt>
                <c:pt idx="545">
                  <c:v>12076975</c:v>
                </c:pt>
                <c:pt idx="546">
                  <c:v>12013540</c:v>
                </c:pt>
                <c:pt idx="547">
                  <c:v>11971200</c:v>
                </c:pt>
                <c:pt idx="548">
                  <c:v>11921999.729999999</c:v>
                </c:pt>
                <c:pt idx="549">
                  <c:v>11917863.200000001</c:v>
                </c:pt>
                <c:pt idx="550">
                  <c:v>11891508</c:v>
                </c:pt>
                <c:pt idx="551">
                  <c:v>11758340</c:v>
                </c:pt>
                <c:pt idx="552">
                  <c:v>11745300</c:v>
                </c:pt>
                <c:pt idx="553">
                  <c:v>11736880</c:v>
                </c:pt>
                <c:pt idx="554">
                  <c:v>11493976</c:v>
                </c:pt>
                <c:pt idx="555">
                  <c:v>11433870.559999999</c:v>
                </c:pt>
                <c:pt idx="556">
                  <c:v>11358808</c:v>
                </c:pt>
                <c:pt idx="557">
                  <c:v>11326363.772</c:v>
                </c:pt>
                <c:pt idx="558">
                  <c:v>11272880</c:v>
                </c:pt>
                <c:pt idx="559">
                  <c:v>11233600</c:v>
                </c:pt>
                <c:pt idx="560">
                  <c:v>11158672.84</c:v>
                </c:pt>
                <c:pt idx="561">
                  <c:v>11123820</c:v>
                </c:pt>
                <c:pt idx="562">
                  <c:v>11097527.7676</c:v>
                </c:pt>
                <c:pt idx="563">
                  <c:v>11044624</c:v>
                </c:pt>
                <c:pt idx="564">
                  <c:v>10967800</c:v>
                </c:pt>
                <c:pt idx="565">
                  <c:v>10857600</c:v>
                </c:pt>
                <c:pt idx="566">
                  <c:v>10852101.6</c:v>
                </c:pt>
                <c:pt idx="567">
                  <c:v>10771982</c:v>
                </c:pt>
                <c:pt idx="568">
                  <c:v>10694263.439999999</c:v>
                </c:pt>
                <c:pt idx="569">
                  <c:v>10584883.4</c:v>
                </c:pt>
                <c:pt idx="570">
                  <c:v>10572900</c:v>
                </c:pt>
                <c:pt idx="571">
                  <c:v>10571960</c:v>
                </c:pt>
                <c:pt idx="572">
                  <c:v>10509600</c:v>
                </c:pt>
                <c:pt idx="573">
                  <c:v>10406605</c:v>
                </c:pt>
                <c:pt idx="574">
                  <c:v>10396435</c:v>
                </c:pt>
                <c:pt idx="575">
                  <c:v>10360378</c:v>
                </c:pt>
                <c:pt idx="576">
                  <c:v>10281600</c:v>
                </c:pt>
                <c:pt idx="577">
                  <c:v>10280659.9</c:v>
                </c:pt>
                <c:pt idx="578">
                  <c:v>10278180</c:v>
                </c:pt>
                <c:pt idx="579">
                  <c:v>10277716</c:v>
                </c:pt>
                <c:pt idx="580">
                  <c:v>10275280</c:v>
                </c:pt>
                <c:pt idx="581">
                  <c:v>10263750</c:v>
                </c:pt>
                <c:pt idx="582">
                  <c:v>10263750</c:v>
                </c:pt>
                <c:pt idx="583">
                  <c:v>10241046.4</c:v>
                </c:pt>
                <c:pt idx="584">
                  <c:v>10162600</c:v>
                </c:pt>
                <c:pt idx="585">
                  <c:v>10150700</c:v>
                </c:pt>
                <c:pt idx="586">
                  <c:v>10144512</c:v>
                </c:pt>
                <c:pt idx="587">
                  <c:v>10144321.800000001</c:v>
                </c:pt>
                <c:pt idx="588">
                  <c:v>10120999.040000001</c:v>
                </c:pt>
                <c:pt idx="589">
                  <c:v>10089680</c:v>
                </c:pt>
                <c:pt idx="590">
                  <c:v>10011627.08</c:v>
                </c:pt>
                <c:pt idx="591">
                  <c:v>10011264</c:v>
                </c:pt>
                <c:pt idx="592">
                  <c:v>9994822.1600000001</c:v>
                </c:pt>
                <c:pt idx="593">
                  <c:v>9938620</c:v>
                </c:pt>
                <c:pt idx="594">
                  <c:v>9930284.4000000004</c:v>
                </c:pt>
                <c:pt idx="595">
                  <c:v>9864060</c:v>
                </c:pt>
                <c:pt idx="596">
                  <c:v>9852020</c:v>
                </c:pt>
                <c:pt idx="597">
                  <c:v>9836800</c:v>
                </c:pt>
                <c:pt idx="598">
                  <c:v>9766968</c:v>
                </c:pt>
                <c:pt idx="599">
                  <c:v>9758740</c:v>
                </c:pt>
                <c:pt idx="600">
                  <c:v>9756240</c:v>
                </c:pt>
                <c:pt idx="601">
                  <c:v>9754352.6500000004</c:v>
                </c:pt>
                <c:pt idx="602">
                  <c:v>9708158</c:v>
                </c:pt>
                <c:pt idx="603">
                  <c:v>9697600</c:v>
                </c:pt>
                <c:pt idx="604">
                  <c:v>9616400</c:v>
                </c:pt>
                <c:pt idx="605">
                  <c:v>9594750</c:v>
                </c:pt>
                <c:pt idx="606">
                  <c:v>9565824</c:v>
                </c:pt>
                <c:pt idx="607">
                  <c:v>9530560</c:v>
                </c:pt>
                <c:pt idx="608">
                  <c:v>9472075.7899999991</c:v>
                </c:pt>
                <c:pt idx="609">
                  <c:v>9468621.8000000007</c:v>
                </c:pt>
                <c:pt idx="610">
                  <c:v>9448600</c:v>
                </c:pt>
                <c:pt idx="611">
                  <c:v>9355949.8399999999</c:v>
                </c:pt>
                <c:pt idx="612">
                  <c:v>9302776.5999999996</c:v>
                </c:pt>
                <c:pt idx="613">
                  <c:v>9288714.2400000002</c:v>
                </c:pt>
                <c:pt idx="614">
                  <c:v>9198800</c:v>
                </c:pt>
                <c:pt idx="615">
                  <c:v>9187204.4900000002</c:v>
                </c:pt>
                <c:pt idx="616">
                  <c:v>9180240</c:v>
                </c:pt>
                <c:pt idx="617">
                  <c:v>9177279.6799999997</c:v>
                </c:pt>
                <c:pt idx="618">
                  <c:v>9081872</c:v>
                </c:pt>
                <c:pt idx="619">
                  <c:v>8980636.8434999995</c:v>
                </c:pt>
                <c:pt idx="620">
                  <c:v>8978367.2001958415</c:v>
                </c:pt>
                <c:pt idx="621">
                  <c:v>8951514.3000000007</c:v>
                </c:pt>
                <c:pt idx="622">
                  <c:v>8921513.0999999996</c:v>
                </c:pt>
                <c:pt idx="623">
                  <c:v>8914052</c:v>
                </c:pt>
                <c:pt idx="624">
                  <c:v>8890008</c:v>
                </c:pt>
                <c:pt idx="625">
                  <c:v>8870868</c:v>
                </c:pt>
                <c:pt idx="626">
                  <c:v>8864198.1400000006</c:v>
                </c:pt>
                <c:pt idx="627">
                  <c:v>8857760</c:v>
                </c:pt>
                <c:pt idx="628">
                  <c:v>8756811.5999999996</c:v>
                </c:pt>
                <c:pt idx="629">
                  <c:v>8746400</c:v>
                </c:pt>
                <c:pt idx="630">
                  <c:v>8701400</c:v>
                </c:pt>
                <c:pt idx="631">
                  <c:v>8633880</c:v>
                </c:pt>
                <c:pt idx="632">
                  <c:v>8621907</c:v>
                </c:pt>
                <c:pt idx="633">
                  <c:v>8615600</c:v>
                </c:pt>
                <c:pt idx="634">
                  <c:v>8593465.2170489989</c:v>
                </c:pt>
                <c:pt idx="635">
                  <c:v>8521940</c:v>
                </c:pt>
                <c:pt idx="636">
                  <c:v>8516256</c:v>
                </c:pt>
                <c:pt idx="637">
                  <c:v>8469508</c:v>
                </c:pt>
                <c:pt idx="638">
                  <c:v>8419280</c:v>
                </c:pt>
                <c:pt idx="639">
                  <c:v>8342032</c:v>
                </c:pt>
                <c:pt idx="640">
                  <c:v>8317176.7999999998</c:v>
                </c:pt>
                <c:pt idx="641">
                  <c:v>8245153</c:v>
                </c:pt>
                <c:pt idx="642">
                  <c:v>8216050</c:v>
                </c:pt>
                <c:pt idx="643">
                  <c:v>8189600</c:v>
                </c:pt>
                <c:pt idx="644">
                  <c:v>8171620</c:v>
                </c:pt>
                <c:pt idx="645">
                  <c:v>8163400</c:v>
                </c:pt>
                <c:pt idx="646">
                  <c:v>8143200</c:v>
                </c:pt>
                <c:pt idx="647">
                  <c:v>8139140</c:v>
                </c:pt>
                <c:pt idx="648">
                  <c:v>8120000</c:v>
                </c:pt>
                <c:pt idx="649">
                  <c:v>8102260</c:v>
                </c:pt>
                <c:pt idx="650">
                  <c:v>7994601</c:v>
                </c:pt>
                <c:pt idx="651">
                  <c:v>7990080</c:v>
                </c:pt>
                <c:pt idx="652">
                  <c:v>7986090</c:v>
                </c:pt>
                <c:pt idx="653">
                  <c:v>7952197.3200000003</c:v>
                </c:pt>
                <c:pt idx="654">
                  <c:v>7882560</c:v>
                </c:pt>
                <c:pt idx="655">
                  <c:v>7804851</c:v>
                </c:pt>
                <c:pt idx="656">
                  <c:v>7784682.5</c:v>
                </c:pt>
                <c:pt idx="657">
                  <c:v>7774582.96</c:v>
                </c:pt>
                <c:pt idx="658">
                  <c:v>7685812</c:v>
                </c:pt>
                <c:pt idx="659">
                  <c:v>7645096</c:v>
                </c:pt>
                <c:pt idx="660">
                  <c:v>7643473.5999999996</c:v>
                </c:pt>
                <c:pt idx="661">
                  <c:v>7582224</c:v>
                </c:pt>
                <c:pt idx="662">
                  <c:v>7549360</c:v>
                </c:pt>
                <c:pt idx="663">
                  <c:v>7537100</c:v>
                </c:pt>
                <c:pt idx="664">
                  <c:v>7497830.0800000001</c:v>
                </c:pt>
                <c:pt idx="665">
                  <c:v>7483624</c:v>
                </c:pt>
                <c:pt idx="666">
                  <c:v>7449288</c:v>
                </c:pt>
                <c:pt idx="667">
                  <c:v>7434440</c:v>
                </c:pt>
                <c:pt idx="668">
                  <c:v>7419360</c:v>
                </c:pt>
                <c:pt idx="669">
                  <c:v>7409103.3728</c:v>
                </c:pt>
                <c:pt idx="670">
                  <c:v>7394536</c:v>
                </c:pt>
                <c:pt idx="671">
                  <c:v>7373606.3200000003</c:v>
                </c:pt>
                <c:pt idx="672">
                  <c:v>7345120</c:v>
                </c:pt>
                <c:pt idx="673">
                  <c:v>7293500</c:v>
                </c:pt>
                <c:pt idx="674">
                  <c:v>7257540</c:v>
                </c:pt>
                <c:pt idx="675">
                  <c:v>7235200</c:v>
                </c:pt>
                <c:pt idx="676">
                  <c:v>7233772</c:v>
                </c:pt>
                <c:pt idx="677">
                  <c:v>7225338.4000000004</c:v>
                </c:pt>
                <c:pt idx="678">
                  <c:v>7207430.1600000001</c:v>
                </c:pt>
                <c:pt idx="679">
                  <c:v>7140000</c:v>
                </c:pt>
                <c:pt idx="680">
                  <c:v>7133420</c:v>
                </c:pt>
                <c:pt idx="681">
                  <c:v>7126910</c:v>
                </c:pt>
                <c:pt idx="682">
                  <c:v>7123212</c:v>
                </c:pt>
                <c:pt idx="683">
                  <c:v>7111380</c:v>
                </c:pt>
                <c:pt idx="684">
                  <c:v>6959120</c:v>
                </c:pt>
                <c:pt idx="685">
                  <c:v>6937960</c:v>
                </c:pt>
                <c:pt idx="686">
                  <c:v>6928180</c:v>
                </c:pt>
                <c:pt idx="687">
                  <c:v>6916750</c:v>
                </c:pt>
                <c:pt idx="688">
                  <c:v>6861110</c:v>
                </c:pt>
                <c:pt idx="689">
                  <c:v>6854400</c:v>
                </c:pt>
                <c:pt idx="690">
                  <c:v>6838200</c:v>
                </c:pt>
                <c:pt idx="691">
                  <c:v>6834290.4000000004</c:v>
                </c:pt>
                <c:pt idx="692">
                  <c:v>6825047.9199999999</c:v>
                </c:pt>
                <c:pt idx="693">
                  <c:v>6824280</c:v>
                </c:pt>
                <c:pt idx="694">
                  <c:v>6786000</c:v>
                </c:pt>
                <c:pt idx="695">
                  <c:v>6775908</c:v>
                </c:pt>
                <c:pt idx="696">
                  <c:v>6757944.2400000002</c:v>
                </c:pt>
                <c:pt idx="697">
                  <c:v>6726840</c:v>
                </c:pt>
                <c:pt idx="698">
                  <c:v>6600400</c:v>
                </c:pt>
                <c:pt idx="699">
                  <c:v>6545061.04</c:v>
                </c:pt>
                <c:pt idx="700">
                  <c:v>6544009.2000000002</c:v>
                </c:pt>
                <c:pt idx="701">
                  <c:v>6542418.2352000009</c:v>
                </c:pt>
                <c:pt idx="702">
                  <c:v>6488112</c:v>
                </c:pt>
                <c:pt idx="703">
                  <c:v>6487800</c:v>
                </c:pt>
                <c:pt idx="704">
                  <c:v>6463674.1900000004</c:v>
                </c:pt>
                <c:pt idx="705">
                  <c:v>6377680</c:v>
                </c:pt>
                <c:pt idx="706">
                  <c:v>6376334.4399999995</c:v>
                </c:pt>
                <c:pt idx="707">
                  <c:v>6344285.9199999999</c:v>
                </c:pt>
                <c:pt idx="708">
                  <c:v>6262256</c:v>
                </c:pt>
                <c:pt idx="709">
                  <c:v>6241788</c:v>
                </c:pt>
                <c:pt idx="710">
                  <c:v>6240955</c:v>
                </c:pt>
                <c:pt idx="711">
                  <c:v>6206587.7999999998</c:v>
                </c:pt>
                <c:pt idx="712">
                  <c:v>6194168</c:v>
                </c:pt>
                <c:pt idx="713">
                  <c:v>6153220</c:v>
                </c:pt>
                <c:pt idx="714">
                  <c:v>6144684</c:v>
                </c:pt>
                <c:pt idx="715">
                  <c:v>6088278</c:v>
                </c:pt>
                <c:pt idx="716">
                  <c:v>6079260</c:v>
                </c:pt>
                <c:pt idx="717">
                  <c:v>6071440</c:v>
                </c:pt>
                <c:pt idx="718">
                  <c:v>6061408</c:v>
                </c:pt>
                <c:pt idx="719">
                  <c:v>6047080</c:v>
                </c:pt>
                <c:pt idx="720">
                  <c:v>6035123.4391999999</c:v>
                </c:pt>
                <c:pt idx="721">
                  <c:v>6027350</c:v>
                </c:pt>
                <c:pt idx="722">
                  <c:v>6022125.9000000004</c:v>
                </c:pt>
                <c:pt idx="723">
                  <c:v>6016878</c:v>
                </c:pt>
                <c:pt idx="724">
                  <c:v>5998662</c:v>
                </c:pt>
                <c:pt idx="725">
                  <c:v>5991080</c:v>
                </c:pt>
                <c:pt idx="726">
                  <c:v>5955069.4000000004</c:v>
                </c:pt>
                <c:pt idx="727">
                  <c:v>5939472.5999999996</c:v>
                </c:pt>
                <c:pt idx="728">
                  <c:v>5926402.2999999998</c:v>
                </c:pt>
                <c:pt idx="729">
                  <c:v>5907926.4000000004</c:v>
                </c:pt>
                <c:pt idx="730">
                  <c:v>5901676.3200000012</c:v>
                </c:pt>
                <c:pt idx="731">
                  <c:v>5863726</c:v>
                </c:pt>
                <c:pt idx="732">
                  <c:v>5861940</c:v>
                </c:pt>
                <c:pt idx="733">
                  <c:v>5816388.4800000004</c:v>
                </c:pt>
                <c:pt idx="734">
                  <c:v>5751593.6799999997</c:v>
                </c:pt>
                <c:pt idx="735">
                  <c:v>5745320</c:v>
                </c:pt>
                <c:pt idx="736">
                  <c:v>5734080</c:v>
                </c:pt>
                <c:pt idx="737">
                  <c:v>5732739.2000000011</c:v>
                </c:pt>
                <c:pt idx="738">
                  <c:v>5705883.4000000004</c:v>
                </c:pt>
                <c:pt idx="739">
                  <c:v>5695304.2999999998</c:v>
                </c:pt>
                <c:pt idx="740">
                  <c:v>5673266.6899999995</c:v>
                </c:pt>
                <c:pt idx="741">
                  <c:v>5672980</c:v>
                </c:pt>
                <c:pt idx="742">
                  <c:v>5640064.5</c:v>
                </c:pt>
                <c:pt idx="743">
                  <c:v>5622190</c:v>
                </c:pt>
                <c:pt idx="744">
                  <c:v>5572403.8200000003</c:v>
                </c:pt>
                <c:pt idx="745">
                  <c:v>5569200</c:v>
                </c:pt>
                <c:pt idx="746">
                  <c:v>5562222</c:v>
                </c:pt>
                <c:pt idx="747">
                  <c:v>5549487.5599999996</c:v>
                </c:pt>
                <c:pt idx="748">
                  <c:v>5538176.4000000004</c:v>
                </c:pt>
                <c:pt idx="749">
                  <c:v>5533500</c:v>
                </c:pt>
                <c:pt idx="750">
                  <c:v>5526435.25</c:v>
                </c:pt>
                <c:pt idx="751">
                  <c:v>5525660</c:v>
                </c:pt>
                <c:pt idx="752">
                  <c:v>5439969.9199999999</c:v>
                </c:pt>
                <c:pt idx="753">
                  <c:v>5404356</c:v>
                </c:pt>
                <c:pt idx="754">
                  <c:v>5401656</c:v>
                </c:pt>
                <c:pt idx="755">
                  <c:v>5381240</c:v>
                </c:pt>
                <c:pt idx="756">
                  <c:v>5373120</c:v>
                </c:pt>
                <c:pt idx="757">
                  <c:v>5332517.9120000005</c:v>
                </c:pt>
                <c:pt idx="758">
                  <c:v>5305084.2</c:v>
                </c:pt>
                <c:pt idx="759">
                  <c:v>5229810</c:v>
                </c:pt>
                <c:pt idx="760">
                  <c:v>5226960</c:v>
                </c:pt>
                <c:pt idx="761">
                  <c:v>5200133.4000000004</c:v>
                </c:pt>
                <c:pt idx="762">
                  <c:v>5173832</c:v>
                </c:pt>
                <c:pt idx="763">
                  <c:v>5157360</c:v>
                </c:pt>
                <c:pt idx="764">
                  <c:v>5122236</c:v>
                </c:pt>
                <c:pt idx="765">
                  <c:v>5115600</c:v>
                </c:pt>
                <c:pt idx="766">
                  <c:v>5016590.96</c:v>
                </c:pt>
                <c:pt idx="767">
                  <c:v>4999734.5600000005</c:v>
                </c:pt>
                <c:pt idx="768">
                  <c:v>4985029</c:v>
                </c:pt>
                <c:pt idx="769">
                  <c:v>4936899.68</c:v>
                </c:pt>
                <c:pt idx="770">
                  <c:v>4902740</c:v>
                </c:pt>
                <c:pt idx="771">
                  <c:v>4897868</c:v>
                </c:pt>
                <c:pt idx="772">
                  <c:v>4879227</c:v>
                </c:pt>
                <c:pt idx="773">
                  <c:v>4869965.3600000003</c:v>
                </c:pt>
                <c:pt idx="774">
                  <c:v>4856390</c:v>
                </c:pt>
                <c:pt idx="775">
                  <c:v>4852225</c:v>
                </c:pt>
                <c:pt idx="776">
                  <c:v>4848800</c:v>
                </c:pt>
                <c:pt idx="777">
                  <c:v>4823546</c:v>
                </c:pt>
                <c:pt idx="778">
                  <c:v>4820696.3999999994</c:v>
                </c:pt>
                <c:pt idx="779">
                  <c:v>4819506.8543999996</c:v>
                </c:pt>
                <c:pt idx="780">
                  <c:v>4814740</c:v>
                </c:pt>
                <c:pt idx="781">
                  <c:v>4805253.5999999996</c:v>
                </c:pt>
                <c:pt idx="782">
                  <c:v>4783840</c:v>
                </c:pt>
                <c:pt idx="783">
                  <c:v>4776416</c:v>
                </c:pt>
                <c:pt idx="784">
                  <c:v>4755478</c:v>
                </c:pt>
                <c:pt idx="785">
                  <c:v>4690344</c:v>
                </c:pt>
                <c:pt idx="786">
                  <c:v>4686220</c:v>
                </c:pt>
                <c:pt idx="787">
                  <c:v>4665990</c:v>
                </c:pt>
                <c:pt idx="788">
                  <c:v>4609677.5999999996</c:v>
                </c:pt>
                <c:pt idx="789">
                  <c:v>4593600</c:v>
                </c:pt>
                <c:pt idx="790">
                  <c:v>4571980</c:v>
                </c:pt>
                <c:pt idx="791">
                  <c:v>4568312</c:v>
                </c:pt>
                <c:pt idx="792">
                  <c:v>4551312.2</c:v>
                </c:pt>
                <c:pt idx="793">
                  <c:v>4548180</c:v>
                </c:pt>
                <c:pt idx="794">
                  <c:v>4529916</c:v>
                </c:pt>
                <c:pt idx="795">
                  <c:v>4523428</c:v>
                </c:pt>
                <c:pt idx="796">
                  <c:v>4489673.21</c:v>
                </c:pt>
                <c:pt idx="797">
                  <c:v>4489664</c:v>
                </c:pt>
                <c:pt idx="798">
                  <c:v>4487490</c:v>
                </c:pt>
                <c:pt idx="799">
                  <c:v>4456970.5599999996</c:v>
                </c:pt>
                <c:pt idx="800">
                  <c:v>4454400</c:v>
                </c:pt>
                <c:pt idx="801">
                  <c:v>4450600</c:v>
                </c:pt>
                <c:pt idx="802">
                  <c:v>4447285.8499999996</c:v>
                </c:pt>
                <c:pt idx="803">
                  <c:v>4431084</c:v>
                </c:pt>
                <c:pt idx="804">
                  <c:v>4426800</c:v>
                </c:pt>
                <c:pt idx="805">
                  <c:v>4418954.5760000013</c:v>
                </c:pt>
                <c:pt idx="806">
                  <c:v>4384800</c:v>
                </c:pt>
                <c:pt idx="807">
                  <c:v>4369680</c:v>
                </c:pt>
                <c:pt idx="808">
                  <c:v>4354176</c:v>
                </c:pt>
                <c:pt idx="809">
                  <c:v>4343738.32</c:v>
                </c:pt>
                <c:pt idx="810">
                  <c:v>4334600</c:v>
                </c:pt>
                <c:pt idx="811">
                  <c:v>4312816.2</c:v>
                </c:pt>
                <c:pt idx="812">
                  <c:v>4286256.7479999997</c:v>
                </c:pt>
                <c:pt idx="813">
                  <c:v>4284000</c:v>
                </c:pt>
                <c:pt idx="814">
                  <c:v>4275075</c:v>
                </c:pt>
                <c:pt idx="815">
                  <c:v>4240983.2</c:v>
                </c:pt>
                <c:pt idx="816">
                  <c:v>4226323.12</c:v>
                </c:pt>
                <c:pt idx="817">
                  <c:v>4222400</c:v>
                </c:pt>
                <c:pt idx="818">
                  <c:v>4199200</c:v>
                </c:pt>
                <c:pt idx="819">
                  <c:v>4176900</c:v>
                </c:pt>
                <c:pt idx="820">
                  <c:v>4176000</c:v>
                </c:pt>
                <c:pt idx="821">
                  <c:v>4159050</c:v>
                </c:pt>
                <c:pt idx="822">
                  <c:v>4109974.4</c:v>
                </c:pt>
                <c:pt idx="823">
                  <c:v>4100145</c:v>
                </c:pt>
                <c:pt idx="824">
                  <c:v>4089800</c:v>
                </c:pt>
                <c:pt idx="825">
                  <c:v>4080248.2</c:v>
                </c:pt>
                <c:pt idx="826">
                  <c:v>4060000</c:v>
                </c:pt>
                <c:pt idx="827">
                  <c:v>4056472</c:v>
                </c:pt>
                <c:pt idx="828">
                  <c:v>4050760</c:v>
                </c:pt>
                <c:pt idx="829">
                  <c:v>3944000</c:v>
                </c:pt>
                <c:pt idx="830">
                  <c:v>3935880</c:v>
                </c:pt>
                <c:pt idx="831">
                  <c:v>3932376.42</c:v>
                </c:pt>
                <c:pt idx="832">
                  <c:v>3920800</c:v>
                </c:pt>
                <c:pt idx="833">
                  <c:v>3908736</c:v>
                </c:pt>
                <c:pt idx="834">
                  <c:v>3872655.3600000003</c:v>
                </c:pt>
                <c:pt idx="835">
                  <c:v>3860480</c:v>
                </c:pt>
                <c:pt idx="836">
                  <c:v>3855579</c:v>
                </c:pt>
                <c:pt idx="837">
                  <c:v>3836816</c:v>
                </c:pt>
                <c:pt idx="838">
                  <c:v>3831859.5</c:v>
                </c:pt>
                <c:pt idx="839">
                  <c:v>3797285.52</c:v>
                </c:pt>
                <c:pt idx="840">
                  <c:v>3712208</c:v>
                </c:pt>
                <c:pt idx="841">
                  <c:v>3706080</c:v>
                </c:pt>
                <c:pt idx="842">
                  <c:v>3692860</c:v>
                </c:pt>
                <c:pt idx="843">
                  <c:v>3689969.2800000003</c:v>
                </c:pt>
                <c:pt idx="844">
                  <c:v>3631797.6</c:v>
                </c:pt>
                <c:pt idx="845">
                  <c:v>3621414</c:v>
                </c:pt>
                <c:pt idx="846">
                  <c:v>3538928</c:v>
                </c:pt>
                <c:pt idx="847">
                  <c:v>3505172</c:v>
                </c:pt>
                <c:pt idx="848">
                  <c:v>3500880</c:v>
                </c:pt>
                <c:pt idx="849">
                  <c:v>3494859.83</c:v>
                </c:pt>
                <c:pt idx="850">
                  <c:v>3489280</c:v>
                </c:pt>
                <c:pt idx="851">
                  <c:v>3480000</c:v>
                </c:pt>
                <c:pt idx="852">
                  <c:v>3474896</c:v>
                </c:pt>
                <c:pt idx="853">
                  <c:v>3427200</c:v>
                </c:pt>
                <c:pt idx="854">
                  <c:v>3419854</c:v>
                </c:pt>
                <c:pt idx="855">
                  <c:v>3415293.2</c:v>
                </c:pt>
                <c:pt idx="856">
                  <c:v>3410400</c:v>
                </c:pt>
                <c:pt idx="857">
                  <c:v>3407500</c:v>
                </c:pt>
                <c:pt idx="858">
                  <c:v>3393916.4</c:v>
                </c:pt>
                <c:pt idx="859">
                  <c:v>3384184</c:v>
                </c:pt>
                <c:pt idx="860">
                  <c:v>3376551.2</c:v>
                </c:pt>
                <c:pt idx="861">
                  <c:v>3364000</c:v>
                </c:pt>
                <c:pt idx="862">
                  <c:v>3350088</c:v>
                </c:pt>
                <c:pt idx="863">
                  <c:v>3341471.6399999997</c:v>
                </c:pt>
                <c:pt idx="864">
                  <c:v>3341282</c:v>
                </c:pt>
                <c:pt idx="865">
                  <c:v>3310675.2</c:v>
                </c:pt>
                <c:pt idx="866">
                  <c:v>3277290.24</c:v>
                </c:pt>
                <c:pt idx="867">
                  <c:v>3272360</c:v>
                </c:pt>
                <c:pt idx="868">
                  <c:v>3261195</c:v>
                </c:pt>
                <c:pt idx="869">
                  <c:v>3248000</c:v>
                </c:pt>
                <c:pt idx="870">
                  <c:v>3245587.2</c:v>
                </c:pt>
                <c:pt idx="871">
                  <c:v>3243244</c:v>
                </c:pt>
                <c:pt idx="872">
                  <c:v>3236889.52</c:v>
                </c:pt>
                <c:pt idx="873">
                  <c:v>3223612.16</c:v>
                </c:pt>
                <c:pt idx="874">
                  <c:v>3168420</c:v>
                </c:pt>
                <c:pt idx="875">
                  <c:v>3165400</c:v>
                </c:pt>
                <c:pt idx="876">
                  <c:v>3163020</c:v>
                </c:pt>
                <c:pt idx="877">
                  <c:v>3147550</c:v>
                </c:pt>
                <c:pt idx="878">
                  <c:v>3147193.6799999992</c:v>
                </c:pt>
                <c:pt idx="879">
                  <c:v>3146574.2</c:v>
                </c:pt>
                <c:pt idx="880">
                  <c:v>3134616.2</c:v>
                </c:pt>
                <c:pt idx="881">
                  <c:v>3132000</c:v>
                </c:pt>
                <c:pt idx="882">
                  <c:v>3115896</c:v>
                </c:pt>
                <c:pt idx="883">
                  <c:v>3108800</c:v>
                </c:pt>
                <c:pt idx="884">
                  <c:v>3102330</c:v>
                </c:pt>
                <c:pt idx="885">
                  <c:v>3099520</c:v>
                </c:pt>
                <c:pt idx="886">
                  <c:v>3064250</c:v>
                </c:pt>
                <c:pt idx="887">
                  <c:v>3043840</c:v>
                </c:pt>
                <c:pt idx="888">
                  <c:v>3033471.72</c:v>
                </c:pt>
                <c:pt idx="889">
                  <c:v>3021291</c:v>
                </c:pt>
                <c:pt idx="890">
                  <c:v>3019982</c:v>
                </c:pt>
                <c:pt idx="891">
                  <c:v>2978926.4</c:v>
                </c:pt>
                <c:pt idx="892">
                  <c:v>2957034</c:v>
                </c:pt>
                <c:pt idx="893">
                  <c:v>2943108</c:v>
                </c:pt>
                <c:pt idx="894">
                  <c:v>2940252</c:v>
                </c:pt>
                <c:pt idx="895">
                  <c:v>2922968</c:v>
                </c:pt>
                <c:pt idx="896">
                  <c:v>2922164</c:v>
                </c:pt>
                <c:pt idx="897">
                  <c:v>2920000</c:v>
                </c:pt>
                <c:pt idx="898">
                  <c:v>2909338</c:v>
                </c:pt>
                <c:pt idx="899">
                  <c:v>2903213.0174339996</c:v>
                </c:pt>
                <c:pt idx="900">
                  <c:v>2893550</c:v>
                </c:pt>
                <c:pt idx="901">
                  <c:v>2887240</c:v>
                </c:pt>
                <c:pt idx="902">
                  <c:v>2855861.96</c:v>
                </c:pt>
                <c:pt idx="903">
                  <c:v>2845813.6</c:v>
                </c:pt>
                <c:pt idx="904">
                  <c:v>2818554</c:v>
                </c:pt>
                <c:pt idx="905">
                  <c:v>2814573.6</c:v>
                </c:pt>
                <c:pt idx="906">
                  <c:v>2813000</c:v>
                </c:pt>
                <c:pt idx="907">
                  <c:v>2812072</c:v>
                </c:pt>
                <c:pt idx="908">
                  <c:v>2810899</c:v>
                </c:pt>
                <c:pt idx="909">
                  <c:v>2784000</c:v>
                </c:pt>
                <c:pt idx="910">
                  <c:v>2765774.2</c:v>
                </c:pt>
                <c:pt idx="911">
                  <c:v>2760800</c:v>
                </c:pt>
                <c:pt idx="912">
                  <c:v>2737000</c:v>
                </c:pt>
                <c:pt idx="913">
                  <c:v>2715461</c:v>
                </c:pt>
                <c:pt idx="914">
                  <c:v>2703264</c:v>
                </c:pt>
                <c:pt idx="915">
                  <c:v>2698160</c:v>
                </c:pt>
                <c:pt idx="916">
                  <c:v>2672859</c:v>
                </c:pt>
                <c:pt idx="917">
                  <c:v>2663220</c:v>
                </c:pt>
                <c:pt idx="918">
                  <c:v>2662200</c:v>
                </c:pt>
                <c:pt idx="919">
                  <c:v>2659300</c:v>
                </c:pt>
                <c:pt idx="920">
                  <c:v>2659055</c:v>
                </c:pt>
                <c:pt idx="921">
                  <c:v>2654952.3199999998</c:v>
                </c:pt>
                <c:pt idx="922">
                  <c:v>2648540.1600000001</c:v>
                </c:pt>
                <c:pt idx="923">
                  <c:v>2642633</c:v>
                </c:pt>
                <c:pt idx="924">
                  <c:v>2629313.0399999996</c:v>
                </c:pt>
                <c:pt idx="925">
                  <c:v>2627400</c:v>
                </c:pt>
                <c:pt idx="926">
                  <c:v>2602844.1600000001</c:v>
                </c:pt>
                <c:pt idx="927">
                  <c:v>2598400</c:v>
                </c:pt>
                <c:pt idx="928">
                  <c:v>2589794.5400000005</c:v>
                </c:pt>
                <c:pt idx="929">
                  <c:v>2575780</c:v>
                </c:pt>
                <c:pt idx="930">
                  <c:v>2571220</c:v>
                </c:pt>
                <c:pt idx="931">
                  <c:v>2570400</c:v>
                </c:pt>
                <c:pt idx="932">
                  <c:v>2537650.7999999998</c:v>
                </c:pt>
                <c:pt idx="933">
                  <c:v>2512090</c:v>
                </c:pt>
                <c:pt idx="934">
                  <c:v>2505600</c:v>
                </c:pt>
                <c:pt idx="935">
                  <c:v>2505600</c:v>
                </c:pt>
                <c:pt idx="936">
                  <c:v>2450384</c:v>
                </c:pt>
                <c:pt idx="937">
                  <c:v>2430246.4</c:v>
                </c:pt>
                <c:pt idx="938">
                  <c:v>2408647.2000000002</c:v>
                </c:pt>
                <c:pt idx="939">
                  <c:v>2406500</c:v>
                </c:pt>
                <c:pt idx="940">
                  <c:v>2405386</c:v>
                </c:pt>
                <c:pt idx="941">
                  <c:v>2396092</c:v>
                </c:pt>
                <c:pt idx="942">
                  <c:v>2390710</c:v>
                </c:pt>
                <c:pt idx="943">
                  <c:v>2388925</c:v>
                </c:pt>
                <c:pt idx="944">
                  <c:v>2387280</c:v>
                </c:pt>
                <c:pt idx="945">
                  <c:v>2374136.4499999997</c:v>
                </c:pt>
                <c:pt idx="946">
                  <c:v>2373592</c:v>
                </c:pt>
                <c:pt idx="947">
                  <c:v>2373360</c:v>
                </c:pt>
                <c:pt idx="948">
                  <c:v>2349000</c:v>
                </c:pt>
                <c:pt idx="949">
                  <c:v>2335192</c:v>
                </c:pt>
                <c:pt idx="950">
                  <c:v>2332020</c:v>
                </c:pt>
                <c:pt idx="951">
                  <c:v>2308400</c:v>
                </c:pt>
                <c:pt idx="952">
                  <c:v>2306458</c:v>
                </c:pt>
                <c:pt idx="953">
                  <c:v>2280000</c:v>
                </c:pt>
                <c:pt idx="954">
                  <c:v>2258923.4500000002</c:v>
                </c:pt>
                <c:pt idx="955">
                  <c:v>2245290.7999999998</c:v>
                </c:pt>
                <c:pt idx="956">
                  <c:v>2241584</c:v>
                </c:pt>
                <c:pt idx="957">
                  <c:v>2235744</c:v>
                </c:pt>
                <c:pt idx="958">
                  <c:v>2228000</c:v>
                </c:pt>
                <c:pt idx="959">
                  <c:v>2219350</c:v>
                </c:pt>
                <c:pt idx="960">
                  <c:v>2208640</c:v>
                </c:pt>
                <c:pt idx="961">
                  <c:v>2201100</c:v>
                </c:pt>
                <c:pt idx="962">
                  <c:v>2197968</c:v>
                </c:pt>
                <c:pt idx="963">
                  <c:v>2175000</c:v>
                </c:pt>
                <c:pt idx="964">
                  <c:v>2173325</c:v>
                </c:pt>
                <c:pt idx="965">
                  <c:v>2168388</c:v>
                </c:pt>
                <c:pt idx="966">
                  <c:v>2160360.7999999998</c:v>
                </c:pt>
                <c:pt idx="967">
                  <c:v>2156552.5099999998</c:v>
                </c:pt>
                <c:pt idx="968">
                  <c:v>2138687.04</c:v>
                </c:pt>
                <c:pt idx="969">
                  <c:v>2129505</c:v>
                </c:pt>
                <c:pt idx="970">
                  <c:v>2106900</c:v>
                </c:pt>
                <c:pt idx="971">
                  <c:v>2095600</c:v>
                </c:pt>
                <c:pt idx="972">
                  <c:v>2089856</c:v>
                </c:pt>
                <c:pt idx="973">
                  <c:v>2083360</c:v>
                </c:pt>
                <c:pt idx="974">
                  <c:v>2075360</c:v>
                </c:pt>
                <c:pt idx="975">
                  <c:v>2057783.7000000002</c:v>
                </c:pt>
                <c:pt idx="976">
                  <c:v>2027733.82</c:v>
                </c:pt>
                <c:pt idx="977">
                  <c:v>2018400</c:v>
                </c:pt>
                <c:pt idx="978">
                  <c:v>2002160</c:v>
                </c:pt>
                <c:pt idx="979">
                  <c:v>2000304</c:v>
                </c:pt>
                <c:pt idx="980">
                  <c:v>1983484</c:v>
                </c:pt>
                <c:pt idx="981">
                  <c:v>1978336</c:v>
                </c:pt>
                <c:pt idx="982">
                  <c:v>1961188.8</c:v>
                </c:pt>
                <c:pt idx="983">
                  <c:v>1956224</c:v>
                </c:pt>
                <c:pt idx="984">
                  <c:v>1947595.65</c:v>
                </c:pt>
                <c:pt idx="985">
                  <c:v>1926537.28</c:v>
                </c:pt>
                <c:pt idx="986">
                  <c:v>1923744</c:v>
                </c:pt>
                <c:pt idx="987">
                  <c:v>1918402.2</c:v>
                </c:pt>
                <c:pt idx="988">
                  <c:v>1916746.88</c:v>
                </c:pt>
                <c:pt idx="989">
                  <c:v>1902767.1600000001</c:v>
                </c:pt>
                <c:pt idx="990">
                  <c:v>1863540</c:v>
                </c:pt>
                <c:pt idx="991">
                  <c:v>1838550</c:v>
                </c:pt>
                <c:pt idx="992">
                  <c:v>1830844.2631999999</c:v>
                </c:pt>
                <c:pt idx="993">
                  <c:v>1817130</c:v>
                </c:pt>
                <c:pt idx="994">
                  <c:v>1792200</c:v>
                </c:pt>
                <c:pt idx="995">
                  <c:v>1773060</c:v>
                </c:pt>
                <c:pt idx="996">
                  <c:v>1766100</c:v>
                </c:pt>
                <c:pt idx="997">
                  <c:v>1761460</c:v>
                </c:pt>
                <c:pt idx="998">
                  <c:v>1737216</c:v>
                </c:pt>
                <c:pt idx="999">
                  <c:v>1690020.15</c:v>
                </c:pt>
                <c:pt idx="1000">
                  <c:v>1684320</c:v>
                </c:pt>
                <c:pt idx="1001">
                  <c:v>1678520</c:v>
                </c:pt>
                <c:pt idx="1002">
                  <c:v>1670400</c:v>
                </c:pt>
                <c:pt idx="1003">
                  <c:v>1670400</c:v>
                </c:pt>
                <c:pt idx="1004">
                  <c:v>1669570</c:v>
                </c:pt>
                <c:pt idx="1005">
                  <c:v>1665080</c:v>
                </c:pt>
                <c:pt idx="1006">
                  <c:v>1642200</c:v>
                </c:pt>
                <c:pt idx="1007">
                  <c:v>1636896.2400000002</c:v>
                </c:pt>
                <c:pt idx="1008">
                  <c:v>1605811.2</c:v>
                </c:pt>
                <c:pt idx="1009">
                  <c:v>1592505.6</c:v>
                </c:pt>
                <c:pt idx="1010">
                  <c:v>1583925.2600563201</c:v>
                </c:pt>
                <c:pt idx="1011">
                  <c:v>1580384</c:v>
                </c:pt>
                <c:pt idx="1012">
                  <c:v>1577940</c:v>
                </c:pt>
                <c:pt idx="1013">
                  <c:v>1577600</c:v>
                </c:pt>
                <c:pt idx="1014">
                  <c:v>1573775</c:v>
                </c:pt>
                <c:pt idx="1015">
                  <c:v>1567038.4100000001</c:v>
                </c:pt>
                <c:pt idx="1016">
                  <c:v>1556520</c:v>
                </c:pt>
                <c:pt idx="1017">
                  <c:v>1546280</c:v>
                </c:pt>
                <c:pt idx="1018">
                  <c:v>1531200</c:v>
                </c:pt>
                <c:pt idx="1019">
                  <c:v>1493450</c:v>
                </c:pt>
                <c:pt idx="1020">
                  <c:v>1485715</c:v>
                </c:pt>
                <c:pt idx="1021">
                  <c:v>1484800</c:v>
                </c:pt>
                <c:pt idx="1022">
                  <c:v>1482480</c:v>
                </c:pt>
                <c:pt idx="1023">
                  <c:v>1442958.4696999998</c:v>
                </c:pt>
                <c:pt idx="1024">
                  <c:v>1428000</c:v>
                </c:pt>
                <c:pt idx="1025">
                  <c:v>1427264</c:v>
                </c:pt>
                <c:pt idx="1026">
                  <c:v>1425799.9364</c:v>
                </c:pt>
                <c:pt idx="1027">
                  <c:v>1420146</c:v>
                </c:pt>
                <c:pt idx="1028">
                  <c:v>1416100</c:v>
                </c:pt>
                <c:pt idx="1029">
                  <c:v>1405920</c:v>
                </c:pt>
                <c:pt idx="1030">
                  <c:v>1395350</c:v>
                </c:pt>
                <c:pt idx="1031">
                  <c:v>1394320</c:v>
                </c:pt>
                <c:pt idx="1032">
                  <c:v>1392000</c:v>
                </c:pt>
                <c:pt idx="1033">
                  <c:v>1387669.4764</c:v>
                </c:pt>
                <c:pt idx="1034">
                  <c:v>1371584</c:v>
                </c:pt>
                <c:pt idx="1035">
                  <c:v>1367558.8</c:v>
                </c:pt>
                <c:pt idx="1036">
                  <c:v>1363000</c:v>
                </c:pt>
                <c:pt idx="1037">
                  <c:v>1336320</c:v>
                </c:pt>
                <c:pt idx="1038">
                  <c:v>1328200</c:v>
                </c:pt>
                <c:pt idx="1039">
                  <c:v>1322400</c:v>
                </c:pt>
                <c:pt idx="1040">
                  <c:v>1311975</c:v>
                </c:pt>
                <c:pt idx="1041">
                  <c:v>1304200.76</c:v>
                </c:pt>
                <c:pt idx="1042">
                  <c:v>1283058</c:v>
                </c:pt>
                <c:pt idx="1043">
                  <c:v>1281220</c:v>
                </c:pt>
                <c:pt idx="1044">
                  <c:v>1266720</c:v>
                </c:pt>
                <c:pt idx="1045">
                  <c:v>1262080</c:v>
                </c:pt>
                <c:pt idx="1046">
                  <c:v>1259180</c:v>
                </c:pt>
                <c:pt idx="1047">
                  <c:v>1256640</c:v>
                </c:pt>
                <c:pt idx="1048">
                  <c:v>1255584</c:v>
                </c:pt>
                <c:pt idx="1049">
                  <c:v>1252711.6000000001</c:v>
                </c:pt>
                <c:pt idx="1050">
                  <c:v>1249500</c:v>
                </c:pt>
                <c:pt idx="1051">
                  <c:v>1242360</c:v>
                </c:pt>
                <c:pt idx="1052">
                  <c:v>1241200</c:v>
                </c:pt>
                <c:pt idx="1053">
                  <c:v>1239460</c:v>
                </c:pt>
                <c:pt idx="1054">
                  <c:v>1237600</c:v>
                </c:pt>
                <c:pt idx="1055">
                  <c:v>1234147.2</c:v>
                </c:pt>
                <c:pt idx="1056">
                  <c:v>1227280</c:v>
                </c:pt>
                <c:pt idx="1057">
                  <c:v>1223540.1499999999</c:v>
                </c:pt>
                <c:pt idx="1058">
                  <c:v>1223359.2</c:v>
                </c:pt>
                <c:pt idx="1059">
                  <c:v>1222640</c:v>
                </c:pt>
                <c:pt idx="1060">
                  <c:v>1215654.48</c:v>
                </c:pt>
                <c:pt idx="1061">
                  <c:v>1210825</c:v>
                </c:pt>
                <c:pt idx="1062">
                  <c:v>1204280</c:v>
                </c:pt>
                <c:pt idx="1063">
                  <c:v>1195712</c:v>
                </c:pt>
                <c:pt idx="1064">
                  <c:v>1193315.2</c:v>
                </c:pt>
                <c:pt idx="1065">
                  <c:v>1191837.8</c:v>
                </c:pt>
                <c:pt idx="1066">
                  <c:v>1178444</c:v>
                </c:pt>
                <c:pt idx="1067">
                  <c:v>1156680</c:v>
                </c:pt>
                <c:pt idx="1068">
                  <c:v>1147802.6000000001</c:v>
                </c:pt>
                <c:pt idx="1069">
                  <c:v>1147240</c:v>
                </c:pt>
                <c:pt idx="1070">
                  <c:v>1144920</c:v>
                </c:pt>
                <c:pt idx="1071">
                  <c:v>1137045</c:v>
                </c:pt>
                <c:pt idx="1072">
                  <c:v>1133475</c:v>
                </c:pt>
                <c:pt idx="1073">
                  <c:v>1114760</c:v>
                </c:pt>
                <c:pt idx="1074">
                  <c:v>1114760</c:v>
                </c:pt>
                <c:pt idx="1075">
                  <c:v>1106640</c:v>
                </c:pt>
                <c:pt idx="1076">
                  <c:v>1104558</c:v>
                </c:pt>
                <c:pt idx="1077">
                  <c:v>1095040</c:v>
                </c:pt>
                <c:pt idx="1078">
                  <c:v>1082900</c:v>
                </c:pt>
                <c:pt idx="1079">
                  <c:v>1081584</c:v>
                </c:pt>
                <c:pt idx="1080">
                  <c:v>1073000</c:v>
                </c:pt>
                <c:pt idx="1081">
                  <c:v>1064880</c:v>
                </c:pt>
                <c:pt idx="1082">
                  <c:v>1058862</c:v>
                </c:pt>
                <c:pt idx="1083">
                  <c:v>1052641.48468</c:v>
                </c:pt>
                <c:pt idx="1084">
                  <c:v>1050960</c:v>
                </c:pt>
                <c:pt idx="1085">
                  <c:v>1049707.2</c:v>
                </c:pt>
                <c:pt idx="1086">
                  <c:v>1044000</c:v>
                </c:pt>
                <c:pt idx="1087">
                  <c:v>1039360</c:v>
                </c:pt>
                <c:pt idx="1088">
                  <c:v>1032801</c:v>
                </c:pt>
                <c:pt idx="1089">
                  <c:v>1011404</c:v>
                </c:pt>
                <c:pt idx="1090">
                  <c:v>1008168</c:v>
                </c:pt>
                <c:pt idx="1091">
                  <c:v>1005550</c:v>
                </c:pt>
                <c:pt idx="1092">
                  <c:v>995947</c:v>
                </c:pt>
                <c:pt idx="1093">
                  <c:v>995316</c:v>
                </c:pt>
                <c:pt idx="1094">
                  <c:v>986000</c:v>
                </c:pt>
                <c:pt idx="1095">
                  <c:v>981360</c:v>
                </c:pt>
                <c:pt idx="1096">
                  <c:v>974681.4</c:v>
                </c:pt>
                <c:pt idx="1097">
                  <c:v>962115</c:v>
                </c:pt>
                <c:pt idx="1098">
                  <c:v>961425.99</c:v>
                </c:pt>
                <c:pt idx="1099">
                  <c:v>960092.00000000012</c:v>
                </c:pt>
                <c:pt idx="1100">
                  <c:v>955840</c:v>
                </c:pt>
                <c:pt idx="1101">
                  <c:v>952306.16020000004</c:v>
                </c:pt>
                <c:pt idx="1102">
                  <c:v>952000</c:v>
                </c:pt>
                <c:pt idx="1103">
                  <c:v>951048</c:v>
                </c:pt>
                <c:pt idx="1104">
                  <c:v>941409</c:v>
                </c:pt>
                <c:pt idx="1105">
                  <c:v>939320</c:v>
                </c:pt>
                <c:pt idx="1106">
                  <c:v>932640</c:v>
                </c:pt>
                <c:pt idx="1107">
                  <c:v>929913.6</c:v>
                </c:pt>
                <c:pt idx="1108">
                  <c:v>928000</c:v>
                </c:pt>
                <c:pt idx="1109">
                  <c:v>913500</c:v>
                </c:pt>
                <c:pt idx="1110">
                  <c:v>909440</c:v>
                </c:pt>
                <c:pt idx="1111">
                  <c:v>905304.4</c:v>
                </c:pt>
                <c:pt idx="1112">
                  <c:v>904800</c:v>
                </c:pt>
                <c:pt idx="1113">
                  <c:v>899000</c:v>
                </c:pt>
                <c:pt idx="1114">
                  <c:v>895984</c:v>
                </c:pt>
                <c:pt idx="1115">
                  <c:v>895641.60000000009</c:v>
                </c:pt>
                <c:pt idx="1116">
                  <c:v>892500</c:v>
                </c:pt>
                <c:pt idx="1117">
                  <c:v>881790</c:v>
                </c:pt>
                <c:pt idx="1118">
                  <c:v>876716.4</c:v>
                </c:pt>
                <c:pt idx="1119">
                  <c:v>862750</c:v>
                </c:pt>
                <c:pt idx="1120">
                  <c:v>858960</c:v>
                </c:pt>
                <c:pt idx="1121">
                  <c:v>858400</c:v>
                </c:pt>
                <c:pt idx="1122">
                  <c:v>849600</c:v>
                </c:pt>
                <c:pt idx="1123">
                  <c:v>837760</c:v>
                </c:pt>
                <c:pt idx="1124">
                  <c:v>837752</c:v>
                </c:pt>
                <c:pt idx="1125">
                  <c:v>835200</c:v>
                </c:pt>
                <c:pt idx="1126">
                  <c:v>835200</c:v>
                </c:pt>
                <c:pt idx="1127">
                  <c:v>832360</c:v>
                </c:pt>
                <c:pt idx="1128">
                  <c:v>831720</c:v>
                </c:pt>
                <c:pt idx="1129">
                  <c:v>824610.5</c:v>
                </c:pt>
                <c:pt idx="1130">
                  <c:v>823600</c:v>
                </c:pt>
                <c:pt idx="1131">
                  <c:v>819672</c:v>
                </c:pt>
                <c:pt idx="1132">
                  <c:v>818496</c:v>
                </c:pt>
                <c:pt idx="1133">
                  <c:v>816873.12</c:v>
                </c:pt>
                <c:pt idx="1134">
                  <c:v>814436</c:v>
                </c:pt>
                <c:pt idx="1135">
                  <c:v>814320</c:v>
                </c:pt>
                <c:pt idx="1136">
                  <c:v>788800</c:v>
                </c:pt>
                <c:pt idx="1137">
                  <c:v>786132</c:v>
                </c:pt>
                <c:pt idx="1138">
                  <c:v>783000</c:v>
                </c:pt>
                <c:pt idx="1139">
                  <c:v>779520</c:v>
                </c:pt>
                <c:pt idx="1140">
                  <c:v>776736</c:v>
                </c:pt>
                <c:pt idx="1141">
                  <c:v>765056</c:v>
                </c:pt>
                <c:pt idx="1142">
                  <c:v>762584</c:v>
                </c:pt>
                <c:pt idx="1143">
                  <c:v>759800</c:v>
                </c:pt>
                <c:pt idx="1144">
                  <c:v>754000</c:v>
                </c:pt>
                <c:pt idx="1145">
                  <c:v>749700</c:v>
                </c:pt>
                <c:pt idx="1146">
                  <c:v>742188.72</c:v>
                </c:pt>
                <c:pt idx="1147">
                  <c:v>737760</c:v>
                </c:pt>
                <c:pt idx="1148">
                  <c:v>733040</c:v>
                </c:pt>
                <c:pt idx="1149">
                  <c:v>730065</c:v>
                </c:pt>
                <c:pt idx="1150">
                  <c:v>718040</c:v>
                </c:pt>
                <c:pt idx="1151">
                  <c:v>714000</c:v>
                </c:pt>
                <c:pt idx="1152">
                  <c:v>708048</c:v>
                </c:pt>
                <c:pt idx="1153">
                  <c:v>706440</c:v>
                </c:pt>
                <c:pt idx="1154">
                  <c:v>699132</c:v>
                </c:pt>
                <c:pt idx="1155">
                  <c:v>696000</c:v>
                </c:pt>
                <c:pt idx="1156">
                  <c:v>685440</c:v>
                </c:pt>
                <c:pt idx="1157">
                  <c:v>682919.84000000008</c:v>
                </c:pt>
                <c:pt idx="1158">
                  <c:v>681523.19999999995</c:v>
                </c:pt>
                <c:pt idx="1159">
                  <c:v>654472</c:v>
                </c:pt>
                <c:pt idx="1160">
                  <c:v>654054.40000000002</c:v>
                </c:pt>
                <c:pt idx="1161">
                  <c:v>645540</c:v>
                </c:pt>
                <c:pt idx="1162">
                  <c:v>644739.6</c:v>
                </c:pt>
                <c:pt idx="1163">
                  <c:v>642600</c:v>
                </c:pt>
                <c:pt idx="1164">
                  <c:v>636608</c:v>
                </c:pt>
                <c:pt idx="1165">
                  <c:v>626400</c:v>
                </c:pt>
                <c:pt idx="1166">
                  <c:v>622920</c:v>
                </c:pt>
                <c:pt idx="1167">
                  <c:v>622398</c:v>
                </c:pt>
                <c:pt idx="1168">
                  <c:v>618942.80000000005</c:v>
                </c:pt>
                <c:pt idx="1169">
                  <c:v>617700</c:v>
                </c:pt>
                <c:pt idx="1170">
                  <c:v>615800.35</c:v>
                </c:pt>
                <c:pt idx="1171">
                  <c:v>615032</c:v>
                </c:pt>
                <c:pt idx="1172">
                  <c:v>601344</c:v>
                </c:pt>
                <c:pt idx="1173">
                  <c:v>600000</c:v>
                </c:pt>
                <c:pt idx="1174">
                  <c:v>586960</c:v>
                </c:pt>
                <c:pt idx="1175">
                  <c:v>585480</c:v>
                </c:pt>
                <c:pt idx="1176">
                  <c:v>580000</c:v>
                </c:pt>
                <c:pt idx="1177">
                  <c:v>580000</c:v>
                </c:pt>
                <c:pt idx="1178">
                  <c:v>576456</c:v>
                </c:pt>
                <c:pt idx="1179">
                  <c:v>575476</c:v>
                </c:pt>
                <c:pt idx="1180">
                  <c:v>574200</c:v>
                </c:pt>
                <c:pt idx="1181">
                  <c:v>571200</c:v>
                </c:pt>
                <c:pt idx="1182">
                  <c:v>571200</c:v>
                </c:pt>
                <c:pt idx="1183">
                  <c:v>564060</c:v>
                </c:pt>
                <c:pt idx="1184">
                  <c:v>560280</c:v>
                </c:pt>
                <c:pt idx="1185">
                  <c:v>556800</c:v>
                </c:pt>
                <c:pt idx="1186">
                  <c:v>551000</c:v>
                </c:pt>
                <c:pt idx="1187">
                  <c:v>551000</c:v>
                </c:pt>
                <c:pt idx="1188">
                  <c:v>550835.3600000001</c:v>
                </c:pt>
                <c:pt idx="1189">
                  <c:v>546940</c:v>
                </c:pt>
                <c:pt idx="1190">
                  <c:v>541926</c:v>
                </c:pt>
                <c:pt idx="1191">
                  <c:v>531174.85759999999</c:v>
                </c:pt>
                <c:pt idx="1192">
                  <c:v>528360</c:v>
                </c:pt>
                <c:pt idx="1193">
                  <c:v>528360</c:v>
                </c:pt>
                <c:pt idx="1194">
                  <c:v>523600</c:v>
                </c:pt>
                <c:pt idx="1195">
                  <c:v>506940</c:v>
                </c:pt>
                <c:pt idx="1196">
                  <c:v>505750</c:v>
                </c:pt>
                <c:pt idx="1197">
                  <c:v>503040.96</c:v>
                </c:pt>
                <c:pt idx="1198">
                  <c:v>495320</c:v>
                </c:pt>
                <c:pt idx="1199">
                  <c:v>494975</c:v>
                </c:pt>
                <c:pt idx="1200">
                  <c:v>490875</c:v>
                </c:pt>
                <c:pt idx="1201">
                  <c:v>482560</c:v>
                </c:pt>
                <c:pt idx="1202">
                  <c:v>478500</c:v>
                </c:pt>
                <c:pt idx="1203">
                  <c:v>476000</c:v>
                </c:pt>
                <c:pt idx="1204">
                  <c:v>472120</c:v>
                </c:pt>
                <c:pt idx="1205">
                  <c:v>467248</c:v>
                </c:pt>
                <c:pt idx="1206">
                  <c:v>454720</c:v>
                </c:pt>
                <c:pt idx="1207">
                  <c:v>441135.35600000003</c:v>
                </c:pt>
                <c:pt idx="1208">
                  <c:v>440300</c:v>
                </c:pt>
                <c:pt idx="1209">
                  <c:v>435000</c:v>
                </c:pt>
                <c:pt idx="1210">
                  <c:v>435000</c:v>
                </c:pt>
                <c:pt idx="1211">
                  <c:v>433952.54000000004</c:v>
                </c:pt>
                <c:pt idx="1212">
                  <c:v>432945.11660000001</c:v>
                </c:pt>
                <c:pt idx="1213">
                  <c:v>429200</c:v>
                </c:pt>
                <c:pt idx="1214">
                  <c:v>428400</c:v>
                </c:pt>
                <c:pt idx="1215">
                  <c:v>428400</c:v>
                </c:pt>
                <c:pt idx="1216">
                  <c:v>417600</c:v>
                </c:pt>
                <c:pt idx="1217">
                  <c:v>417600</c:v>
                </c:pt>
                <c:pt idx="1218">
                  <c:v>416500</c:v>
                </c:pt>
                <c:pt idx="1219">
                  <c:v>382800</c:v>
                </c:pt>
                <c:pt idx="1220">
                  <c:v>372708</c:v>
                </c:pt>
                <c:pt idx="1221">
                  <c:v>372482.73600000003</c:v>
                </c:pt>
                <c:pt idx="1222">
                  <c:v>357000</c:v>
                </c:pt>
                <c:pt idx="1223">
                  <c:v>356700</c:v>
                </c:pt>
                <c:pt idx="1224">
                  <c:v>354620</c:v>
                </c:pt>
                <c:pt idx="1225">
                  <c:v>349860</c:v>
                </c:pt>
                <c:pt idx="1226">
                  <c:v>348075</c:v>
                </c:pt>
                <c:pt idx="1227">
                  <c:v>348000</c:v>
                </c:pt>
                <c:pt idx="1228">
                  <c:v>348000</c:v>
                </c:pt>
                <c:pt idx="1229">
                  <c:v>348000</c:v>
                </c:pt>
                <c:pt idx="1230">
                  <c:v>333200</c:v>
                </c:pt>
                <c:pt idx="1231">
                  <c:v>328048</c:v>
                </c:pt>
                <c:pt idx="1232">
                  <c:v>326060</c:v>
                </c:pt>
                <c:pt idx="1233">
                  <c:v>324800</c:v>
                </c:pt>
                <c:pt idx="1234">
                  <c:v>324800</c:v>
                </c:pt>
                <c:pt idx="1235">
                  <c:v>313200</c:v>
                </c:pt>
                <c:pt idx="1236">
                  <c:v>313200</c:v>
                </c:pt>
                <c:pt idx="1237">
                  <c:v>309400</c:v>
                </c:pt>
                <c:pt idx="1238">
                  <c:v>309400</c:v>
                </c:pt>
                <c:pt idx="1239">
                  <c:v>303458.32</c:v>
                </c:pt>
                <c:pt idx="1240">
                  <c:v>297964.09999999998</c:v>
                </c:pt>
                <c:pt idx="1241">
                  <c:v>297500</c:v>
                </c:pt>
                <c:pt idx="1242">
                  <c:v>297500</c:v>
                </c:pt>
                <c:pt idx="1243">
                  <c:v>297500</c:v>
                </c:pt>
                <c:pt idx="1244">
                  <c:v>297463.11</c:v>
                </c:pt>
                <c:pt idx="1245">
                  <c:v>290000</c:v>
                </c:pt>
                <c:pt idx="1246">
                  <c:v>290000</c:v>
                </c:pt>
                <c:pt idx="1247">
                  <c:v>285600</c:v>
                </c:pt>
                <c:pt idx="1248">
                  <c:v>284886</c:v>
                </c:pt>
                <c:pt idx="1249">
                  <c:v>279560</c:v>
                </c:pt>
                <c:pt idx="1250">
                  <c:v>261588.18</c:v>
                </c:pt>
                <c:pt idx="1251">
                  <c:v>261000</c:v>
                </c:pt>
                <c:pt idx="1252">
                  <c:v>254736</c:v>
                </c:pt>
                <c:pt idx="1253">
                  <c:v>252300</c:v>
                </c:pt>
                <c:pt idx="1254">
                  <c:v>245400</c:v>
                </c:pt>
                <c:pt idx="1255">
                  <c:v>244545</c:v>
                </c:pt>
                <c:pt idx="1256">
                  <c:v>208800</c:v>
                </c:pt>
                <c:pt idx="1257">
                  <c:v>208250</c:v>
                </c:pt>
                <c:pt idx="1258">
                  <c:v>197200</c:v>
                </c:pt>
                <c:pt idx="1259">
                  <c:v>196350</c:v>
                </c:pt>
                <c:pt idx="1260">
                  <c:v>194880</c:v>
                </c:pt>
                <c:pt idx="1261">
                  <c:v>194490.8</c:v>
                </c:pt>
                <c:pt idx="1262">
                  <c:v>191200</c:v>
                </c:pt>
                <c:pt idx="1263">
                  <c:v>185600</c:v>
                </c:pt>
                <c:pt idx="1264">
                  <c:v>185600</c:v>
                </c:pt>
                <c:pt idx="1265">
                  <c:v>174000</c:v>
                </c:pt>
                <c:pt idx="1266">
                  <c:v>166600</c:v>
                </c:pt>
                <c:pt idx="1267">
                  <c:v>164024</c:v>
                </c:pt>
                <c:pt idx="1268">
                  <c:v>162400</c:v>
                </c:pt>
                <c:pt idx="1269">
                  <c:v>151825</c:v>
                </c:pt>
                <c:pt idx="1270">
                  <c:v>150800</c:v>
                </c:pt>
                <c:pt idx="1271">
                  <c:v>149662.72020000001</c:v>
                </c:pt>
                <c:pt idx="1272">
                  <c:v>148944</c:v>
                </c:pt>
                <c:pt idx="1273">
                  <c:v>148825.84</c:v>
                </c:pt>
                <c:pt idx="1274">
                  <c:v>146307.32</c:v>
                </c:pt>
                <c:pt idx="1275">
                  <c:v>146160</c:v>
                </c:pt>
                <c:pt idx="1276">
                  <c:v>145000</c:v>
                </c:pt>
                <c:pt idx="1277">
                  <c:v>140000</c:v>
                </c:pt>
                <c:pt idx="1278">
                  <c:v>139200</c:v>
                </c:pt>
                <c:pt idx="1279">
                  <c:v>121800</c:v>
                </c:pt>
                <c:pt idx="1280">
                  <c:v>121104</c:v>
                </c:pt>
                <c:pt idx="1281">
                  <c:v>120000</c:v>
                </c:pt>
                <c:pt idx="1282">
                  <c:v>115612</c:v>
                </c:pt>
                <c:pt idx="1283">
                  <c:v>114144.8</c:v>
                </c:pt>
                <c:pt idx="1284">
                  <c:v>111360</c:v>
                </c:pt>
                <c:pt idx="1285">
                  <c:v>104400</c:v>
                </c:pt>
                <c:pt idx="1286">
                  <c:v>98175</c:v>
                </c:pt>
                <c:pt idx="1287">
                  <c:v>98089.600000000006</c:v>
                </c:pt>
                <c:pt idx="1288">
                  <c:v>96860</c:v>
                </c:pt>
                <c:pt idx="1289">
                  <c:v>91872</c:v>
                </c:pt>
                <c:pt idx="1290">
                  <c:v>89446.44</c:v>
                </c:pt>
                <c:pt idx="1291">
                  <c:v>81866.652000000002</c:v>
                </c:pt>
                <c:pt idx="1292">
                  <c:v>77952</c:v>
                </c:pt>
                <c:pt idx="1293">
                  <c:v>64260</c:v>
                </c:pt>
                <c:pt idx="1294">
                  <c:v>58548</c:v>
                </c:pt>
                <c:pt idx="1295">
                  <c:v>58000</c:v>
                </c:pt>
                <c:pt idx="1296">
                  <c:v>58000</c:v>
                </c:pt>
                <c:pt idx="1297">
                  <c:v>58000</c:v>
                </c:pt>
                <c:pt idx="1298">
                  <c:v>58000</c:v>
                </c:pt>
                <c:pt idx="1299">
                  <c:v>56840</c:v>
                </c:pt>
                <c:pt idx="1300">
                  <c:v>56271.6</c:v>
                </c:pt>
                <c:pt idx="1301">
                  <c:v>54984</c:v>
                </c:pt>
                <c:pt idx="1302">
                  <c:v>44300.4</c:v>
                </c:pt>
                <c:pt idx="1303">
                  <c:v>39150</c:v>
                </c:pt>
                <c:pt idx="1304">
                  <c:v>38732.400000000001</c:v>
                </c:pt>
                <c:pt idx="1305">
                  <c:v>37000.520000000004</c:v>
                </c:pt>
                <c:pt idx="1306">
                  <c:v>35960</c:v>
                </c:pt>
                <c:pt idx="1307">
                  <c:v>21924</c:v>
                </c:pt>
                <c:pt idx="1308">
                  <c:v>20825</c:v>
                </c:pt>
                <c:pt idx="1309">
                  <c:v>17400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E-4FC1-A19A-95B5E442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619264"/>
        <c:axId val="84620800"/>
      </c:barChart>
      <c:lineChart>
        <c:grouping val="standard"/>
        <c:varyColors val="0"/>
        <c:ser>
          <c:idx val="1"/>
          <c:order val="1"/>
          <c:spPr>
            <a:ln w="3175"/>
          </c:spPr>
          <c:cat>
            <c:strRef>
              <c:f>INSUMOS!$B$1319:$B$2628</c:f>
              <c:strCache>
                <c:ptCount val="1310"/>
                <c:pt idx="0">
                  <c:v>Hielo Seco</c:v>
                </c:pt>
                <c:pt idx="1">
                  <c:v>GEL X 500GR</c:v>
                </c:pt>
                <c:pt idx="2">
                  <c:v>Etiquetas Acustomagnética</c:v>
                </c:pt>
                <c:pt idx="3">
                  <c:v>Pelicula Strech Calibre 6</c:v>
                </c:pt>
                <c:pt idx="4">
                  <c:v>Lacado  doble</c:v>
                </c:pt>
                <c:pt idx="5">
                  <c:v>Nevera De 48 Lts</c:v>
                </c:pt>
                <c:pt idx="6">
                  <c:v>Neveras De 10 Lts</c:v>
                </c:pt>
                <c:pt idx="7">
                  <c:v>Burbuja en PVC para Today * 3</c:v>
                </c:pt>
                <c:pt idx="8">
                  <c:v>Neveras De 20 Lts</c:v>
                </c:pt>
                <c:pt idx="9">
                  <c:v>Burbuja en PVC para Chapstick</c:v>
                </c:pt>
                <c:pt idx="10">
                  <c:v>Check Point Blanco</c:v>
                </c:pt>
                <c:pt idx="11">
                  <c:v>Burbuja en PVC cal 12 para electro sellado de chapstick gran</c:v>
                </c:pt>
                <c:pt idx="12">
                  <c:v>PLEGADIZA  EXHIBIDORA CHAPSTICK TIENDAS 02-2014</c:v>
                </c:pt>
                <c:pt idx="13">
                  <c:v>Burbuja en PVC para Today * 6</c:v>
                </c:pt>
                <c:pt idx="14">
                  <c:v>Burbuja en PVC cal 12 para electro sellado de chapstick pequ</c:v>
                </c:pt>
                <c:pt idx="15">
                  <c:v>Lacado de tarjeta</c:v>
                </c:pt>
                <c:pt idx="16">
                  <c:v>LAMINA 20 Litros 30 horas</c:v>
                </c:pt>
                <c:pt idx="17">
                  <c:v>Cantag para 400gramos Mead Johnson</c:v>
                </c:pt>
                <c:pt idx="18">
                  <c:v>ADITIVO</c:v>
                </c:pt>
                <c:pt idx="19">
                  <c:v>PLASTICO BURBUJA</c:v>
                </c:pt>
                <c:pt idx="20">
                  <c:v>RISTRA ADVIL-DRISTAN SP 07-2016</c:v>
                </c:pt>
                <c:pt idx="21">
                  <c:v>PAPEL KRAF</c:v>
                </c:pt>
                <c:pt idx="22">
                  <c:v>LAMINA 48 Litros 50 Horas</c:v>
                </c:pt>
                <c:pt idx="23">
                  <c:v>RISTRA ADVIL-DRISTAN  09-2014</c:v>
                </c:pt>
                <c:pt idx="24">
                  <c:v>Burbuja  today  3x4</c:v>
                </c:pt>
                <c:pt idx="25">
                  <c:v>Caja nevera mediana</c:v>
                </c:pt>
                <c:pt idx="26">
                  <c:v>LAMINA 48 Litros 30 horas</c:v>
                </c:pt>
                <c:pt idx="27">
                  <c:v>LAMINA 10 Litros 30 Horas</c:v>
                </c:pt>
                <c:pt idx="28">
                  <c:v>Sensor Negro  Pfizer 01-2016</c:v>
                </c:pt>
                <c:pt idx="29">
                  <c:v>Corrugado Pequeño</c:v>
                </c:pt>
                <c:pt idx="30">
                  <c:v>Corrugado Mediano</c:v>
                </c:pt>
                <c:pt idx="31">
                  <c:v>Corrugada Today * 3</c:v>
                </c:pt>
                <c:pt idx="32">
                  <c:v>Cantag para 900gramos Mead Johnson</c:v>
                </c:pt>
                <c:pt idx="33">
                  <c:v>TARJETA CHAPSTICK SHIMMER FRUTOS ROJOS GRAN</c:v>
                </c:pt>
                <c:pt idx="34">
                  <c:v>Sensor Blanco Pfizer 01-2016</c:v>
                </c:pt>
                <c:pt idx="35">
                  <c:v>ADITIVO PARA ZANASI</c:v>
                </c:pt>
                <c:pt idx="36">
                  <c:v>RISTRA ADVIL+DRISTAN ELI EAN 11-2016</c:v>
                </c:pt>
                <c:pt idx="37">
                  <c:v>Almohadillas plásticas</c:v>
                </c:pt>
                <c:pt idx="38">
                  <c:v>LAMINA 48 Litros 48 Horas</c:v>
                </c:pt>
                <c:pt idx="39">
                  <c:v>Tarjeta Lubricado x3 12-2011</c:v>
                </c:pt>
                <c:pt idx="40">
                  <c:v>Precintos De Seguridad Metalico</c:v>
                </c:pt>
                <c:pt idx="41">
                  <c:v>SENSOR DE SEGURIDAD NEGRO 02-2014</c:v>
                </c:pt>
                <c:pt idx="42">
                  <c:v>Rollo termoencogible 5 capas 10" x 15 micras</c:v>
                </c:pt>
                <c:pt idx="43">
                  <c:v>PORTASOBRE TODAY TRIPLE PLEASURE X 1CONDON ND VENTANA 07-207</c:v>
                </c:pt>
                <c:pt idx="44">
                  <c:v>PORTASOBRE TODAY HOT SENSATION X 1CONDON ND VENTANA 07-2017</c:v>
                </c:pt>
                <c:pt idx="45">
                  <c:v>CINTA TRANSPARENTE GRUESA</c:v>
                </c:pt>
                <c:pt idx="46">
                  <c:v>Cinta Logo Open Market</c:v>
                </c:pt>
                <c:pt idx="47">
                  <c:v>Sticker 108*63 Esmaltado Adhesivo Corriente A 1 Fila Core 3</c:v>
                </c:pt>
                <c:pt idx="48">
                  <c:v>Corrugado Grande</c:v>
                </c:pt>
                <c:pt idx="49">
                  <c:v>Rollo termoencogible 5 capas 16" x 15 micras</c:v>
                </c:pt>
                <c:pt idx="50">
                  <c:v>SENSOR DE SEGURIDAD BLANCO 02-2014</c:v>
                </c:pt>
                <c:pt idx="51">
                  <c:v>BURBUJA TODAY X 8 EN CALIBRE 15</c:v>
                </c:pt>
                <c:pt idx="52">
                  <c:v>Rollo termoencogible 5 capas 8" x 15 micras</c:v>
                </c:pt>
                <c:pt idx="53">
                  <c:v>TARJETA CHAPSTICK  GRANDE TUTTY FRUTY</c:v>
                </c:pt>
                <c:pt idx="54">
                  <c:v>Tarjeta Punto G x6 12-2011</c:v>
                </c:pt>
                <c:pt idx="55">
                  <c:v>Rollo termoencogible 5 capas 12" x 15 micras</c:v>
                </c:pt>
                <c:pt idx="56">
                  <c:v>Tarjeta Chapstick Medicado Megablister Grande 07-2013</c:v>
                </c:pt>
                <c:pt idx="57">
                  <c:v>Cinta Ribbon 110 * 450 outside</c:v>
                </c:pt>
                <c:pt idx="58">
                  <c:v>Tarjeta Chapstick Hidratación Total peq. Mega. R.flash 05-15</c:v>
                </c:pt>
                <c:pt idx="59">
                  <c:v>Rollo termoencogible 5 capas 14" x 15 micras</c:v>
                </c:pt>
                <c:pt idx="60">
                  <c:v>Plegadiza  Centrum Advance 100 + 30 DSSC 07-2016</c:v>
                </c:pt>
                <c:pt idx="61">
                  <c:v>Cinta Impresora Sato Cl 408 E -Inside</c:v>
                </c:pt>
                <c:pt idx="62">
                  <c:v>BURBUJA CHAPSTICK FUSION MIX REGULAR 12-2013</c:v>
                </c:pt>
                <c:pt idx="63">
                  <c:v>Portasobre Lubricado 04-2013</c:v>
                </c:pt>
                <c:pt idx="64">
                  <c:v>Rollo termoencogible 5 capas 20" x 15 micras</c:v>
                </c:pt>
                <c:pt idx="65">
                  <c:v>CINTA RIBON 410 * 110</c:v>
                </c:pt>
                <c:pt idx="66">
                  <c:v>PLEGADIZA ADVIL FEM X 20 TAB  04-2015</c:v>
                </c:pt>
                <c:pt idx="67">
                  <c:v>CAJA TIPO J</c:v>
                </c:pt>
                <c:pt idx="68">
                  <c:v>Caja No 3- Boehringer</c:v>
                </c:pt>
                <c:pt idx="69">
                  <c:v>TARJETA TODAY ESPERMICIDA X 6</c:v>
                </c:pt>
                <c:pt idx="70">
                  <c:v>Sticker  Oferta Pague 3 Lleve 4   08-2013</c:v>
                </c:pt>
                <c:pt idx="71">
                  <c:v>TARJETA CHAPSTICK  GRANDE MEDICADO</c:v>
                </c:pt>
                <c:pt idx="72">
                  <c:v>TINTA NEGRA PARA ZANASI</c:v>
                </c:pt>
                <c:pt idx="73">
                  <c:v>Cinta teflon 3/4 X 30 mts</c:v>
                </c:pt>
                <c:pt idx="74">
                  <c:v>Adhesi Barra Hotmel Ref 711 Multipack 7/16” x 10”</c:v>
                </c:pt>
                <c:pt idx="75">
                  <c:v>PLEGADIZA EXHIBIDORA CHAPSTICK X 4 LOGO ACTUAL 09-2018</c:v>
                </c:pt>
                <c:pt idx="76">
                  <c:v>Corrugado Caja 1P - Pfizer</c:v>
                </c:pt>
                <c:pt idx="77">
                  <c:v>Tarjeta Triple Pleasure x6 12-2011</c:v>
                </c:pt>
                <c:pt idx="78">
                  <c:v>ROLLO TERMOENCOGIBLE 5 CAPAS 14" X 25 MICRAS</c:v>
                </c:pt>
                <c:pt idx="79">
                  <c:v>CORRUGADO PEQUEÑO A-14*H-16*L-19</c:v>
                </c:pt>
                <c:pt idx="80">
                  <c:v>Precintos De Seguridad Plásticos (Alto Costo)</c:v>
                </c:pt>
                <c:pt idx="81">
                  <c:v>BURBUJA CHAPSTICK FUSION MIX MEGA  12-2013</c:v>
                </c:pt>
                <c:pt idx="82">
                  <c:v>Caja tipo D</c:v>
                </c:pt>
                <c:pt idx="83">
                  <c:v>Bolsa ziploc grande</c:v>
                </c:pt>
                <c:pt idx="84">
                  <c:v>Cinta de Enmascarar ¾</c:v>
                </c:pt>
                <c:pt idx="85">
                  <c:v>PDQ CHAPSTICK -TODAY</c:v>
                </c:pt>
                <c:pt idx="86">
                  <c:v>CAJA CORRUGADA GENERICA  1   02-2014</c:v>
                </c:pt>
                <c:pt idx="87">
                  <c:v>Tarjeta Ultraestimulante x3 12-2011</c:v>
                </c:pt>
                <c:pt idx="88">
                  <c:v>Tarjeta Espermicida x3 12-2011</c:v>
                </c:pt>
                <c:pt idx="89">
                  <c:v>Etiquetas Sensormatic</c:v>
                </c:pt>
                <c:pt idx="90">
                  <c:v>Caja tipo F</c:v>
                </c:pt>
                <c:pt idx="91">
                  <c:v>FUNDA TODAY PAGUE 3 LLEVE 4</c:v>
                </c:pt>
                <c:pt idx="92">
                  <c:v>BURBUJA MAXYLASH PESTAÑINA TRAT CREC PEST x 7 g</c:v>
                </c:pt>
                <c:pt idx="93">
                  <c:v>PLEGADIZA  TAHITI PAGUE  12  LLEVE 18   11-2013</c:v>
                </c:pt>
                <c:pt idx="94">
                  <c:v>Portasobre Today  Long Action 03-2014</c:v>
                </c:pt>
                <c:pt idx="95">
                  <c:v>Caja Corrugada 100x 144 EXt</c:v>
                </c:pt>
                <c:pt idx="96">
                  <c:v>Nevera americana</c:v>
                </c:pt>
                <c:pt idx="97">
                  <c:v>TARJETA TODAY HOT SENSATION X 3UNDS ND 08-2017</c:v>
                </c:pt>
                <c:pt idx="98">
                  <c:v>Sticker 80*40 Esmaltado Adhesivo Corriente A 1 Fila Core 3</c:v>
                </c:pt>
                <c:pt idx="99">
                  <c:v>Tarjeta Electrosellado Chapstick Tutti Frutti Grande</c:v>
                </c:pt>
                <c:pt idx="100">
                  <c:v>Dispensadora Today Surtido Droguerias x24 12-2011</c:v>
                </c:pt>
                <c:pt idx="101">
                  <c:v>Etiqueta 32X25 de Transferencia Térmica EN BLANCO</c:v>
                </c:pt>
                <c:pt idx="102">
                  <c:v>Caja tipo B</c:v>
                </c:pt>
                <c:pt idx="103">
                  <c:v>DISPENSADORA TAHITI PAGUE 12 LLEVE 18</c:v>
                </c:pt>
                <c:pt idx="104">
                  <c:v>Etiqueta 80X40 de Transferencia Térmica EN BLANCO</c:v>
                </c:pt>
                <c:pt idx="105">
                  <c:v>ADITIVO PARA IMAGE</c:v>
                </c:pt>
                <c:pt idx="106">
                  <c:v>Portasobre Punto G 04-2013</c:v>
                </c:pt>
                <c:pt idx="107">
                  <c:v>FUNDA PORTA SOBRE TODAY  HOT SENSATION</c:v>
                </c:pt>
                <c:pt idx="108">
                  <c:v>CANTAG I ETAPA LATA 900 gr  04-2014</c:v>
                </c:pt>
                <c:pt idx="109">
                  <c:v>Plegadiza Centrum Silver x 30tab DSSC Perú Sin Nuevo 02-2017</c:v>
                </c:pt>
                <c:pt idx="110">
                  <c:v>Caja tipo A</c:v>
                </c:pt>
                <c:pt idx="111">
                  <c:v>GANCHERA TODAY X4 SURTIDO 40X48 MCC 03-2016</c:v>
                </c:pt>
                <c:pt idx="112">
                  <c:v>Bolsas Poliolefina termoencogible 14*36*24</c:v>
                </c:pt>
                <c:pt idx="113">
                  <c:v>Nevera holandesa</c:v>
                </c:pt>
                <c:pt idx="114">
                  <c:v>Burbuja para electrosellado Duo pack</c:v>
                </c:pt>
                <c:pt idx="115">
                  <c:v>DISPENSADORA TODAY TIENDAS X 12 UND NE 04-2017</c:v>
                </c:pt>
                <c:pt idx="116">
                  <c:v>Tarjeta Espermicida x 6 12-2011</c:v>
                </c:pt>
                <c:pt idx="117">
                  <c:v>ENGOMADO TARJETA MAXYLASH PESTAÑINA TRAT CREC PEST x 7 g</c:v>
                </c:pt>
                <c:pt idx="118">
                  <c:v>SELLADO</c:v>
                </c:pt>
                <c:pt idx="119">
                  <c:v>Plegadiza Centrum 100+30  Adultos Mejor precio  07-2015</c:v>
                </c:pt>
                <c:pt idx="120">
                  <c:v>Instructivo Triple Pleasure 12-2011</c:v>
                </c:pt>
                <c:pt idx="121">
                  <c:v>Caja Mead Johnson 40.8x27.2x19.2cm</c:v>
                </c:pt>
                <c:pt idx="122">
                  <c:v>PLEGADIZA CALTRATE 600+D PAGUE 60 LLEVE 90 NE 04-2018</c:v>
                </c:pt>
                <c:pt idx="123">
                  <c:v>TARJETA CHAPSTICK CEREZA MEGABLISTER GRANDE (DAT CONT)05-15</c:v>
                </c:pt>
                <c:pt idx="124">
                  <c:v>TARJETA TODAY LONG ACTION  X 3  01-2015</c:v>
                </c:pt>
                <c:pt idx="125">
                  <c:v>Caja  J &amp; J  No 3</c:v>
                </c:pt>
                <c:pt idx="126">
                  <c:v>Tarjeta Punto G x3 12-2011</c:v>
                </c:pt>
                <c:pt idx="127">
                  <c:v>TINTA</c:v>
                </c:pt>
                <c:pt idx="128">
                  <c:v>BOLSA TERMOENCOGIBLE 300*200.</c:v>
                </c:pt>
                <c:pt idx="129">
                  <c:v>STICKER HOLOGRAMA TRANSPARENTE-NI  07-2016</c:v>
                </c:pt>
                <c:pt idx="130">
                  <c:v>Sticker Termico 80*40</c:v>
                </c:pt>
                <c:pt idx="131">
                  <c:v>Instructivo Punto G 12-2011</c:v>
                </c:pt>
                <c:pt idx="132">
                  <c:v>Sticker aéreo</c:v>
                </c:pt>
                <c:pt idx="133">
                  <c:v>material delaminable White 100*50</c:v>
                </c:pt>
                <c:pt idx="134">
                  <c:v>ETIQUETA PAP/TDL TAMAÑO 100 X 50 M.M., CORE DE 3"</c:v>
                </c:pt>
                <c:pt idx="135">
                  <c:v>Plegadiza Caltrate Plus Pague 60 Lleve 90  Nuevo con 400 UI</c:v>
                </c:pt>
                <c:pt idx="136">
                  <c:v>Caja No 1 PQ- Boehringer</c:v>
                </c:pt>
                <c:pt idx="137">
                  <c:v>PORTASOBRE TODAY LUBRICADO X 1CONDON ND VENTANA 07-2017</c:v>
                </c:pt>
                <c:pt idx="138">
                  <c:v>Caja tipo I</c:v>
                </c:pt>
                <c:pt idx="139">
                  <c:v>ROLLOS STRETCH FILM 50X450 CALIBRE 8</c:v>
                </c:pt>
                <c:pt idx="140">
                  <c:v>Jeringas - Insumos Open Pack</c:v>
                </c:pt>
                <c:pt idx="141">
                  <c:v>Caja No 6 PQ - Boehringer</c:v>
                </c:pt>
                <c:pt idx="142">
                  <c:v>Caja Mead Johnson 43.6x32.8x14.5cm</c:v>
                </c:pt>
                <c:pt idx="143">
                  <c:v>INSTRUCTIVO TODAY SENSITIVO (C. IMP A PFE Y REN) 05-2015</c:v>
                </c:pt>
                <c:pt idx="144">
                  <c:v>BANDEJA EXHIBIDORA ROBITUSSIN JARABE x 6  05-2014</c:v>
                </c:pt>
                <c:pt idx="145">
                  <c:v>Tarjeta Chapstick Manzana Verde SPF 12  Mega Pequeña 11-2013</c:v>
                </c:pt>
                <c:pt idx="146">
                  <c:v>Tinta negra imaje</c:v>
                </c:pt>
                <c:pt idx="147">
                  <c:v>Caja tipo G</c:v>
                </c:pt>
                <c:pt idx="148">
                  <c:v>ETIQUETA 32*25 POLIPROPILENO TRANSPARENTE</c:v>
                </c:pt>
                <c:pt idx="149">
                  <c:v>TARJETA CHAPSTICK PEQUEÑA MEDICADO</c:v>
                </c:pt>
                <c:pt idx="150">
                  <c:v>TARJETA CHAPSTICK BLOQUEADOR GRANDE</c:v>
                </c:pt>
                <c:pt idx="151">
                  <c:v>Rollo termoencogible de 18"  x 11 micras</c:v>
                </c:pt>
                <c:pt idx="152">
                  <c:v>Tarjeta Electrosellado Chapstick Fresa Grande</c:v>
                </c:pt>
                <c:pt idx="153">
                  <c:v>Tarjeta Chapstick Hidratación Total Mega Grande 08-2013</c:v>
                </c:pt>
                <c:pt idx="154">
                  <c:v>Aditivo video jet 1520</c:v>
                </c:pt>
                <c:pt idx="155">
                  <c:v>Caja No 11-  Boehringer</c:v>
                </c:pt>
                <c:pt idx="156">
                  <c:v>Funda de Today x 12</c:v>
                </c:pt>
                <c:pt idx="157">
                  <c:v>BOLSA TERMOENCOGIBLE 300*160</c:v>
                </c:pt>
                <c:pt idx="158">
                  <c:v>PELICULA STRECH X 2</c:v>
                </c:pt>
                <c:pt idx="159">
                  <c:v>BOLSA TERMOENCOGIBLE 250*140</c:v>
                </c:pt>
                <c:pt idx="160">
                  <c:v>INSTRUCTIVO TODAY LUBRICADO (C. IMP A PFE Y REN) 05-2015</c:v>
                </c:pt>
                <c:pt idx="161">
                  <c:v>Tarjeta ChapStick  Menta  Mega Pequeña  02-2014</c:v>
                </c:pt>
                <c:pt idx="162">
                  <c:v>Caja No 7 - Boehringer</c:v>
                </c:pt>
                <c:pt idx="163">
                  <c:v>DISP. X 12 UNIDADES TODAY</c:v>
                </c:pt>
                <c:pt idx="164">
                  <c:v>Rollo Termoencogible 5 capas de 14" X 19 Micras</c:v>
                </c:pt>
                <c:pt idx="165">
                  <c:v>Corrugada Today * 6</c:v>
                </c:pt>
                <c:pt idx="166">
                  <c:v>Etiqueta Esm 40*30</c:v>
                </c:pt>
                <c:pt idx="167">
                  <c:v>Bolsa de termoencogido 30*18</c:v>
                </c:pt>
                <c:pt idx="168">
                  <c:v>Cinta resina para impresora sato 110 x 360</c:v>
                </c:pt>
                <c:pt idx="169">
                  <c:v>Cinta logo Boehringer</c:v>
                </c:pt>
                <c:pt idx="170">
                  <c:v>Caja No 22- Boehringer</c:v>
                </c:pt>
                <c:pt idx="171">
                  <c:v>Caja interior 2P Nueva</c:v>
                </c:pt>
                <c:pt idx="172">
                  <c:v>RISTRA ADVIL + DRISTAN -NO IMPRESA 07-2017</c:v>
                </c:pt>
                <c:pt idx="173">
                  <c:v>Tarjeta ChapStick  Menta  Regular Pequeña  02-2014</c:v>
                </c:pt>
                <c:pt idx="174">
                  <c:v>Caja No 5- Boehringer</c:v>
                </c:pt>
                <c:pt idx="175">
                  <c:v>Engomado tarjeta bic confort sensible verde</c:v>
                </c:pt>
                <c:pt idx="176">
                  <c:v>Plastico Tubular</c:v>
                </c:pt>
                <c:pt idx="177">
                  <c:v>Lamina de icopor de 48 litros</c:v>
                </c:pt>
                <c:pt idx="178">
                  <c:v>CAJA CORRUGADA TODAY TIENDAS X 12UNDS NE 12-2016</c:v>
                </c:pt>
                <c:pt idx="179">
                  <c:v>GANCHERA TODAY X 3 SURTIDO 30 X 36</c:v>
                </c:pt>
                <c:pt idx="180">
                  <c:v>Caja Pedialyte Abbott</c:v>
                </c:pt>
                <c:pt idx="181">
                  <c:v>Tarjeta Chapstick Hidratación Total Grand Mega R.flash 05-15</c:v>
                </c:pt>
                <c:pt idx="182">
                  <c:v>Portasobre Triple Pleasure x1 05-2012</c:v>
                </c:pt>
                <c:pt idx="183">
                  <c:v>PRECINTOS DE SEGURIDAD J&amp;J</c:v>
                </c:pt>
                <c:pt idx="184">
                  <c:v>Material delaminable White 32*15</c:v>
                </c:pt>
                <c:pt idx="185">
                  <c:v>Portasobre  Hot Sensation 04-2013</c:v>
                </c:pt>
                <c:pt idx="186">
                  <c:v>PLEGADIZA CALTRATE 600+D  PAG 60 LL 90 SIN NEW 11-2016</c:v>
                </c:pt>
                <c:pt idx="187">
                  <c:v>PLEGADIZA DRISTAN TRIPLE ACCIÓN X24 TAB CAMB CONTRAIND 7-15</c:v>
                </c:pt>
                <c:pt idx="188">
                  <c:v>Tarjeta Chapstick Hidratación Total peq. Reg (R.Flash) 05-15</c:v>
                </c:pt>
                <c:pt idx="189">
                  <c:v>Instructivo Sin Lubricar 12-2011</c:v>
                </c:pt>
                <c:pt idx="190">
                  <c:v>Etiqueta Esm 100*50</c:v>
                </c:pt>
                <c:pt idx="191">
                  <c:v>Rollo termoencogible 5 capas 6" x 15 micras</c:v>
                </c:pt>
                <c:pt idx="192">
                  <c:v>KILO SILICONA DELGADA</c:v>
                </c:pt>
                <c:pt idx="193">
                  <c:v>GANCHERA TODAY X 3  SURTIDO  20X24 / 30X36   02-2015</c:v>
                </c:pt>
                <c:pt idx="194">
                  <c:v>TARJETA CHAPSTICK FRESA MEGABLISTER GRANDE (DATCONT PER)5-15</c:v>
                </c:pt>
                <c:pt idx="195">
                  <c:v>Bolsa ziploc mediana</c:v>
                </c:pt>
                <c:pt idx="196">
                  <c:v>Rotulo pres 2 colu2570/8823 caja*8800</c:v>
                </c:pt>
                <c:pt idx="197">
                  <c:v>TARJETA CHAPSTICK CEREZA PEQUEÑA TERMO IMP ALT PERU 08-2017</c:v>
                </c:pt>
                <c:pt idx="198">
                  <c:v>TARJETA TODAY LUBRICADO X 6</c:v>
                </c:pt>
                <c:pt idx="199">
                  <c:v>STICKER PAGUE 6 LLEVE 8 11-2012</c:v>
                </c:pt>
                <c:pt idx="200">
                  <c:v>Tarjeta Chapstick Hidratación Total Reg. Pequeña  08-2013</c:v>
                </c:pt>
                <c:pt idx="201">
                  <c:v>PLEGADIZA CALTRATE PLUS PAG 60 LL 90 SIN NEW 11-2016</c:v>
                </c:pt>
                <c:pt idx="202">
                  <c:v>material delaminable White 32*25</c:v>
                </c:pt>
                <c:pt idx="203">
                  <c:v>material delaminable White 40*30</c:v>
                </c:pt>
                <c:pt idx="204">
                  <c:v>POLIET STRECH 18X450</c:v>
                </c:pt>
                <c:pt idx="205">
                  <c:v>Tarjeta Triple Pleasure x3 12-2011</c:v>
                </c:pt>
                <c:pt idx="206">
                  <c:v>TARJETA TODAY TRIPLE PLEASURE X 6  PFE 05-2016</c:v>
                </c:pt>
                <c:pt idx="207">
                  <c:v>Caja Plegadiza Z- Bec Granulado + Vaso 02-2014</c:v>
                </c:pt>
                <c:pt idx="208">
                  <c:v>INSTRUCTIVO TODAY MUTUAL SENSATION ND 08-2017</c:v>
                </c:pt>
                <c:pt idx="209">
                  <c:v>TARJETA TODAY ESTIMULANTE    X 3 01-2015</c:v>
                </c:pt>
                <c:pt idx="210">
                  <c:v>PEGANTE COLBON X 5 GALONES</c:v>
                </c:pt>
                <c:pt idx="211">
                  <c:v>TARJETA CHAPSTICK CEREZA MEGABLISTER PEQUEÑA(DAT CONT P)5-15</c:v>
                </c:pt>
                <c:pt idx="212">
                  <c:v>Etiqueta Esm 50*25</c:v>
                </c:pt>
                <c:pt idx="213">
                  <c:v>SERVICIO DE  ENGOMADO BLISTER POR EL RETIRO PARA TARJETA MAE</c:v>
                </c:pt>
                <c:pt idx="214">
                  <c:v>Cajas x - 200</c:v>
                </c:pt>
                <c:pt idx="215">
                  <c:v>Rollo termoencogible 5 capas 22" x 19 micras</c:v>
                </c:pt>
                <c:pt idx="216">
                  <c:v>ADVIL  MAX PAGUE 22 LLEVE 32 . 12-2013</c:v>
                </c:pt>
                <c:pt idx="217">
                  <c:v>TARJETA TODAY LONG ACTION X 3UNDS ND 08-2017</c:v>
                </c:pt>
                <c:pt idx="218">
                  <c:v>Funda PVC Lactacyd Probio 250 mL</c:v>
                </c:pt>
                <c:pt idx="219">
                  <c:v>TARJETA TODAY SENSITIVO   X 3</c:v>
                </c:pt>
                <c:pt idx="220">
                  <c:v>Caja de Enfamil Premium single x 18 und</c:v>
                </c:pt>
                <c:pt idx="221">
                  <c:v>ETIQUETA TRANSPARENTE EN POLIPROPILENO 18*10-Heel</c:v>
                </c:pt>
                <c:pt idx="222">
                  <c:v>Bolsa ziploc pequeña</c:v>
                </c:pt>
                <c:pt idx="223">
                  <c:v>Caja No 6 G - Boehringer</c:v>
                </c:pt>
                <c:pt idx="224">
                  <c:v>Laminas de icopor</c:v>
                </c:pt>
                <c:pt idx="225">
                  <c:v>Etiqueta 32X15 de Transferencia Térmica EN BLANCO</c:v>
                </c:pt>
                <c:pt idx="226">
                  <c:v>VOLANTES  URGENTE</c:v>
                </c:pt>
                <c:pt idx="227">
                  <c:v>ROTULOS IDENTIFICACION DE ESTIBAS PRODUCTO PARA ACONDICIONAR</c:v>
                </c:pt>
                <c:pt idx="228">
                  <c:v>BURBUJA CHAPSTICK COLORS X 1 MEGA 05-2018</c:v>
                </c:pt>
                <c:pt idx="229">
                  <c:v>Corrugado presentación 2200 g</c:v>
                </c:pt>
                <c:pt idx="230">
                  <c:v>Caja No 27- Boehringer</c:v>
                </c:pt>
                <c:pt idx="231">
                  <c:v>Etiquetas Blancas Transf. 70 * 20</c:v>
                </c:pt>
                <c:pt idx="232">
                  <c:v>PLEGADIZA CENTRUM SILVER PAGUE 100 LLEVE 130 NE 03-2018.</c:v>
                </c:pt>
                <c:pt idx="233">
                  <c:v>Caja Corrugada shapstick sin texto</c:v>
                </c:pt>
                <c:pt idx="234">
                  <c:v>PLEGADIZA CENTRUM ADVANCE PAGUE 100 LLEVE 130 NE 03-2018</c:v>
                </c:pt>
                <c:pt idx="235">
                  <c:v>Tarjeta Chapstick Ultrahumectante SPF 12 Regular Grande 11-2</c:v>
                </c:pt>
                <c:pt idx="236">
                  <c:v>Rollo termoencogible de 18"  x 19 micras</c:v>
                </c:pt>
                <c:pt idx="237">
                  <c:v>Tela Teflón 0,006" con adh. de 1mt2</c:v>
                </c:pt>
                <c:pt idx="238">
                  <c:v>Corrugado BIB x 600 Mead Johnson. 46 cm de alto * 166 de anh</c:v>
                </c:pt>
                <c:pt idx="239">
                  <c:v>TARJETA TODAY HOT SENSATION X 3</c:v>
                </c:pt>
                <c:pt idx="240">
                  <c:v>Portasobre Lubricado x1 12-2011</c:v>
                </c:pt>
                <c:pt idx="241">
                  <c:v>PLEGADIZA ADVIL FEM X 10 TAB  12-2015.</c:v>
                </c:pt>
                <c:pt idx="242">
                  <c:v>Cinta logo Mead Johnson Nutrition</c:v>
                </c:pt>
                <c:pt idx="243">
                  <c:v>CAJA OLMETEC HCT 20/12.5 MG X 10 TAB MM</c:v>
                </c:pt>
                <c:pt idx="244">
                  <c:v>Tarjeta Chapstick Ultrahumectante SPF 12 Mega Grande  11-201</c:v>
                </c:pt>
                <c:pt idx="245">
                  <c:v>STICKER Pague 16 Lleve 26 02 2014</c:v>
                </c:pt>
                <c:pt idx="246">
                  <c:v>Lamina de icopor de 5 litros</c:v>
                </c:pt>
                <c:pt idx="247">
                  <c:v>Funda Chapstick DuoPack</c:v>
                </c:pt>
                <c:pt idx="248">
                  <c:v>Tarjeta Chapstick Ultrahumectante Armonizado Grande 10-2011</c:v>
                </c:pt>
                <c:pt idx="249">
                  <c:v>ETIQUETA TRANSFERENCIA TERMICA AUTOADHESIVA 108 X 64 MM</c:v>
                </c:pt>
                <c:pt idx="250">
                  <c:v>Burbuja Maxilash</c:v>
                </c:pt>
                <c:pt idx="251">
                  <c:v>STICKER PAGUE 72 LLEVE 84</c:v>
                </c:pt>
                <c:pt idx="252">
                  <c:v>Portablister  Advil Gripa x 4  11-2014</c:v>
                </c:pt>
                <c:pt idx="253">
                  <c:v>Funda de Today x 6.</c:v>
                </c:pt>
                <c:pt idx="254">
                  <c:v>Sticker Saldo x 200mm 110*65</c:v>
                </c:pt>
                <c:pt idx="255">
                  <c:v>GANCHERA CHAPSTICK 20 X24 NUEVO ARTE  06-2015</c:v>
                </c:pt>
                <c:pt idx="256">
                  <c:v>Corrugada Megablister</c:v>
                </c:pt>
                <c:pt idx="257">
                  <c:v>PLEGADIZA CENTRUM SILVER 100+30   02-2014</c:v>
                </c:pt>
                <c:pt idx="258">
                  <c:v>Etiqueta transparente 70mm x 20 mm</c:v>
                </c:pt>
                <c:pt idx="259">
                  <c:v>TT 22*10 4F- R* 2000</c:v>
                </c:pt>
                <c:pt idx="260">
                  <c:v>TARJETA TODAY ESPERMICIDA X 3</c:v>
                </c:pt>
                <c:pt idx="261">
                  <c:v>Etiquetas Radiofrecuencia Sensormatic</c:v>
                </c:pt>
                <c:pt idx="262">
                  <c:v>ROTULOS IDENTIFICACION DE ESTIBAS PRODUCTO TERMINADO</c:v>
                </c:pt>
                <c:pt idx="263">
                  <c:v>Plegadiza Advil Chew x 60 12-2017</c:v>
                </c:pt>
                <c:pt idx="264">
                  <c:v>Lamina de icopor de 10 litros</c:v>
                </c:pt>
                <c:pt idx="265">
                  <c:v>material delaminable White 40*17</c:v>
                </c:pt>
                <c:pt idx="266">
                  <c:v>COLLARIN CALTRATE PLUS M X 7</c:v>
                </c:pt>
                <c:pt idx="267">
                  <c:v>Corrugado Today Tiendas</c:v>
                </c:pt>
                <c:pt idx="268">
                  <c:v>Corrugado bandeja 1200g y Duopack</c:v>
                </c:pt>
                <c:pt idx="269">
                  <c:v>TARJETA CHAPSTICK 24 HORAS MEGA NUEVA ENTIDAD LEGAL 07-2017</c:v>
                </c:pt>
                <c:pt idx="270">
                  <c:v>ADITIVO PARA IMAGE REF 5100 REEMPLAZO Ref 9100</c:v>
                </c:pt>
                <c:pt idx="271">
                  <c:v>Dispensadora Progress promocion  vajilla</c:v>
                </c:pt>
                <c:pt idx="272">
                  <c:v>CORRUGADO MEAD JOHNSON 6CT BIB 2004117</c:v>
                </c:pt>
                <c:pt idx="273">
                  <c:v>TARJETA TODAY LUBRICADO  X 3 01-2015</c:v>
                </c:pt>
                <c:pt idx="274">
                  <c:v>Rollo termoencogible 5 capas 10" x 11 micras.</c:v>
                </c:pt>
                <c:pt idx="275">
                  <c:v>Plegadiza Centrum Advance x 30tab DSSC Perú Sin Nuevo 02-201</c:v>
                </c:pt>
                <c:pt idx="276">
                  <c:v>Rótulo PGLBA05 Refrigeración Naranja</c:v>
                </c:pt>
                <c:pt idx="277">
                  <c:v>ROLLO RESINA</c:v>
                </c:pt>
                <c:pt idx="278">
                  <c:v>TARJETA TODAY LUBRICADO  X 6  01-2015</c:v>
                </c:pt>
                <c:pt idx="279">
                  <c:v>Etiqueta Hold J&amp;JMedical</c:v>
                </c:pt>
                <c:pt idx="280">
                  <c:v>Tarjetón Today Tiendas x8 05-2012</c:v>
                </c:pt>
                <c:pt idx="281">
                  <c:v>PLEGADIZA CENTRUM ADULTOS X 100TAB PERU  11-2014</c:v>
                </c:pt>
                <c:pt idx="282">
                  <c:v>Rollo termoencogible de 24"  x 19 micras</c:v>
                </c:pt>
                <c:pt idx="283">
                  <c:v>GANCHERA TODAY X3 SURTIDO 40 X 48  03-2014</c:v>
                </c:pt>
                <c:pt idx="284">
                  <c:v>Etiqueta tamaño 20 x 10 cmt en papel adhesivo de seguridad</c:v>
                </c:pt>
                <c:pt idx="285">
                  <c:v>CINTA CERA 110 X 410M - 3M</c:v>
                </c:pt>
                <c:pt idx="286">
                  <c:v>MOLDE GANCHERA TODAY  40 X 48</c:v>
                </c:pt>
                <c:pt idx="287">
                  <c:v>Corrugado para Sensores - Devoluciones</c:v>
                </c:pt>
                <c:pt idx="288">
                  <c:v>PLEGADIZA ADVIL FEM X20 SIN METAL 03-2018</c:v>
                </c:pt>
                <c:pt idx="289">
                  <c:v>Gel Congelado X 500Gr</c:v>
                </c:pt>
                <c:pt idx="290">
                  <c:v>Plegadiza CALTRATE PAG. 60 LL.90   02-2014</c:v>
                </c:pt>
                <c:pt idx="291">
                  <c:v>TARJETA CHAPSTICK PEQUEÑA FRESA</c:v>
                </c:pt>
                <c:pt idx="292">
                  <c:v>Corrugado promoción (1650g + 375g)</c:v>
                </c:pt>
                <c:pt idx="293">
                  <c:v>BOLSA BTT13 16" * 27cm</c:v>
                </c:pt>
                <c:pt idx="294">
                  <c:v>ROLLOS PARA TIQUETADORA</c:v>
                </c:pt>
                <c:pt idx="295">
                  <c:v>STICKER HOLOGRAFICO PFIZER     02-2015</c:v>
                </c:pt>
                <c:pt idx="296">
                  <c:v>STICKER DE 100 X 50</c:v>
                </c:pt>
                <c:pt idx="297">
                  <c:v>Etiqueta Transferencia Termica 32*15</c:v>
                </c:pt>
                <c:pt idx="298">
                  <c:v>CAJA No 12 ABBOT</c:v>
                </c:pt>
                <c:pt idx="299">
                  <c:v>Caja Mediana No.7 Nueva</c:v>
                </c:pt>
                <c:pt idx="300">
                  <c:v>Vaso Pitillo Cebion Masticable</c:v>
                </c:pt>
                <c:pt idx="301">
                  <c:v>Lamina de icopor de 20 litros</c:v>
                </c:pt>
                <c:pt idx="302">
                  <c:v>CAJA CORRUGADA NUTRICIONAL NUEVO CANTAG 900 gr X 6 UNDS  04-</c:v>
                </c:pt>
                <c:pt idx="303">
                  <c:v>CANTAG LATA X 400 gr  04-2014</c:v>
                </c:pt>
                <c:pt idx="304">
                  <c:v>Plegadiza Centrum 100+30 Silver pague 100 lleve 130  07-2015</c:v>
                </c:pt>
                <c:pt idx="305">
                  <c:v>Aditivo  Linx 1512 x 1.000 ml</c:v>
                </c:pt>
                <c:pt idx="306">
                  <c:v>Bolsa termo encogible x1  LACTACYD</c:v>
                </c:pt>
                <c:pt idx="307">
                  <c:v>Etiqueta Ovalada 33*60 Blanca</c:v>
                </c:pt>
                <c:pt idx="308">
                  <c:v>FGL-AD01-05-02 MUESTRAS DE TESTIGOS DE CODIFICADO</c:v>
                </c:pt>
                <c:pt idx="309">
                  <c:v>FUNDA CHAPSTICK COLOR MEGA X 6 UNDS 06-2018</c:v>
                </c:pt>
                <c:pt idx="310">
                  <c:v>BANDA TRANSPARENTE  ZITROMAX  04-2014</c:v>
                </c:pt>
                <c:pt idx="311">
                  <c:v>Ristras BION Merck</c:v>
                </c:pt>
                <c:pt idx="312">
                  <c:v>ROLLO TERMOENCOGIBLE  10" X  75 GAUGES</c:v>
                </c:pt>
                <c:pt idx="313">
                  <c:v>TARJETA TODAY TRIPLE PLEASURE X 3</c:v>
                </c:pt>
                <c:pt idx="314">
                  <c:v>PLEGADIZA DRISTAN TRIPLE ACCIÓN X 24   02-2014</c:v>
                </c:pt>
                <c:pt idx="315">
                  <c:v>Etiqueta 40X30 de Transferencia Térmica IMPRESA</c:v>
                </c:pt>
                <c:pt idx="316">
                  <c:v>Bolsas Azul  industriales requeridas en procesos de des-etiq</c:v>
                </c:pt>
                <c:pt idx="317">
                  <c:v>BURBUJA CHAPSTICK TRIPACK MEGA 07-2018</c:v>
                </c:pt>
                <c:pt idx="318">
                  <c:v>Etiqueta Esm 80 X 40 Acondicionamientos</c:v>
                </c:pt>
                <c:pt idx="319">
                  <c:v>Burbuja bic confort</c:v>
                </c:pt>
                <c:pt idx="320">
                  <c:v>Exhibidor Nene-Dent</c:v>
                </c:pt>
                <c:pt idx="321">
                  <c:v>Sticker Vidrio-Boehringer</c:v>
                </c:pt>
                <c:pt idx="322">
                  <c:v>Nevera 8 Lts</c:v>
                </c:pt>
                <c:pt idx="323">
                  <c:v>Aplicadores - Insumos Open Pack</c:v>
                </c:pt>
                <c:pt idx="324">
                  <c:v>PLEGADIZA CENTRUM SILVER +50 X 30 PERU</c:v>
                </c:pt>
                <c:pt idx="325">
                  <c:v>Cinta Logo Pfizer Azul</c:v>
                </c:pt>
                <c:pt idx="326">
                  <c:v>INSTRUCTIVO TODAY LONG ACTION</c:v>
                </c:pt>
                <c:pt idx="327">
                  <c:v>material delaminable White 32*22</c:v>
                </c:pt>
                <c:pt idx="328">
                  <c:v>Documentacion Tec. acondicionamiento</c:v>
                </c:pt>
                <c:pt idx="329">
                  <c:v>Plegadiza Centrum Silver 100 + 30 DSSC 07-2016</c:v>
                </c:pt>
                <c:pt idx="330">
                  <c:v>Plegadiza Exhibidora Today +Audífonos  08-2015</c:v>
                </c:pt>
                <c:pt idx="331">
                  <c:v>PORTABLISTER ADVIL MAX X4 03-2015</c:v>
                </c:pt>
                <c:pt idx="332">
                  <c:v>ZUNCHO</c:v>
                </c:pt>
                <c:pt idx="333">
                  <c:v>GEL CONGELADO X 1000 GR</c:v>
                </c:pt>
                <c:pt idx="334">
                  <c:v>Sticker Contiene Factura x 200mm 110*65</c:v>
                </c:pt>
                <c:pt idx="335">
                  <c:v>Cinta Logo Open Market- Devoluciones</c:v>
                </c:pt>
                <c:pt idx="336">
                  <c:v>Plegadiza Centrum Silver Wave + 50 años Dúo Pack  06-2016</c:v>
                </c:pt>
                <c:pt idx="337">
                  <c:v>ETIQUETA Centrum Silver X 100 Tab. Perú   02-2014</c:v>
                </c:pt>
                <c:pt idx="338">
                  <c:v>PLEGADIZAS CERCIORAT</c:v>
                </c:pt>
                <c:pt idx="339">
                  <c:v>Caja Super  Grande  - Alere</c:v>
                </c:pt>
                <c:pt idx="340">
                  <c:v>PLEGADIZA MAREOL X 84 ALTEA 09-2016</c:v>
                </c:pt>
                <c:pt idx="341">
                  <c:v>Portasobre Advil Gripa Multi  x 4</c:v>
                </c:pt>
                <c:pt idx="342">
                  <c:v>CAJA  CORRUGADA GANCHERA TODAY-CHAPSTICK 02-2014</c:v>
                </c:pt>
                <c:pt idx="343">
                  <c:v>CAJA CORRUGADA PEQUEÑA "CONVATEC"</c:v>
                </c:pt>
                <c:pt idx="344">
                  <c:v>ETIQUETA CENTRUM SILVER +50 X 60 PERU</c:v>
                </c:pt>
                <c:pt idx="345">
                  <c:v>PLEGADIZA OLMETEC 40MG X 10TAB MM 11-2016</c:v>
                </c:pt>
                <c:pt idx="346">
                  <c:v>Portasobre Dristancito NF Niños 1sobre x  2tab 11-2017</c:v>
                </c:pt>
                <c:pt idx="347">
                  <c:v>STICKER IMPRESOS DELICADO</c:v>
                </c:pt>
                <c:pt idx="348">
                  <c:v>TARJETA CHAPSTICK FRESA GRANDE MEGA C FOR 03-2018</c:v>
                </c:pt>
                <c:pt idx="349">
                  <c:v>Disp. Centrum Gender Women 120 Duo Pack 07-2018</c:v>
                </c:pt>
                <c:pt idx="350">
                  <c:v>Rollo termoencogible 5 capas 8" x 11 micras.</c:v>
                </c:pt>
                <c:pt idx="351">
                  <c:v>BOLSA TERMOENCOGIBLE  250*130</c:v>
                </c:pt>
                <c:pt idx="352">
                  <c:v>PISTOLA DE SOLICONA</c:v>
                </c:pt>
                <c:pt idx="353">
                  <c:v>Corrugado mjn crayola 1800</c:v>
                </c:pt>
                <c:pt idx="354">
                  <c:v>ETIQUETAS BLANCAS 110 * 80</c:v>
                </c:pt>
                <c:pt idx="355">
                  <c:v>Tarjeta Chapstick 24 horas Regular</c:v>
                </c:pt>
                <c:pt idx="356">
                  <c:v>CINTA LOGO CONVATEC</c:v>
                </c:pt>
                <c:pt idx="357">
                  <c:v>ETIQUETA CENTRUM SILVER X 30TAB PERU 11-2014</c:v>
                </c:pt>
                <c:pt idx="358">
                  <c:v>tarjeton Exibidor Today Tiendas x12 Unds 02-2015</c:v>
                </c:pt>
                <c:pt idx="359">
                  <c:v>Etiqueta 50X40 de Transferencia Térmica EN BLANCO</c:v>
                </c:pt>
                <c:pt idx="360">
                  <c:v>Burbujas Pet Antiblock calibre 12 para Desapilado automático</c:v>
                </c:pt>
                <c:pt idx="361">
                  <c:v>PLEGADIZA CENTRUM ADULTOS 100+30   02-2014</c:v>
                </c:pt>
                <c:pt idx="362">
                  <c:v>Ribbon cera 110*450 zebra 2000</c:v>
                </c:pt>
                <c:pt idx="363">
                  <c:v>STICKER PACK ADVIL FASTGEL  X   10 PAGUE 7 LLEVE 10</c:v>
                </c:pt>
                <c:pt idx="364">
                  <c:v>CORRUGADA GENERICA 2</c:v>
                </c:pt>
                <c:pt idx="365">
                  <c:v>corrugado mediano Mundipharma</c:v>
                </c:pt>
                <c:pt idx="366">
                  <c:v>EXHIBIDOR  CENTRUM ADULTOS + TERMO</c:v>
                </c:pt>
                <c:pt idx="367">
                  <c:v>CAJA CORRUGADA CENTRUM 100+30 X 24 UNDS NE 04-2018</c:v>
                </c:pt>
                <c:pt idx="368">
                  <c:v>PLEGADIZA ROBITUSSIN CAP LIQUIDA x 20</c:v>
                </c:pt>
                <c:pt idx="369">
                  <c:v>Instructivo Lubricado 12-2011</c:v>
                </c:pt>
                <c:pt idx="370">
                  <c:v>ROLLO TERMOENCOGIBLE 5 CAPAS 12 *  25 MICRAS</c:v>
                </c:pt>
                <c:pt idx="371">
                  <c:v>Plegadiza Tahiti x 18 Condones</c:v>
                </c:pt>
                <c:pt idx="372">
                  <c:v>Portasobre Triple Pleasure 04-2013</c:v>
                </c:pt>
                <c:pt idx="373">
                  <c:v>ROTULO RECHAZO ACOND.</c:v>
                </c:pt>
                <c:pt idx="374">
                  <c:v>PLEGADIZA OLMETEC HCT 20/12.5MG X 30TAB  04-2016</c:v>
                </c:pt>
                <c:pt idx="375">
                  <c:v>CAJA CORRUGADA CENTRUM OFERTA X 24  07-2015</c:v>
                </c:pt>
                <c:pt idx="376">
                  <c:v>Documentacion Tec. Termoencogido marcacion</c:v>
                </c:pt>
                <c:pt idx="377">
                  <c:v>Plegadiza Today Lubricado x 3 + Anillo Vibrador 04-2012</c:v>
                </c:pt>
                <c:pt idx="378">
                  <c:v>TARJETA TODAY TRIPLE PLEASURE X 6</c:v>
                </c:pt>
                <c:pt idx="379">
                  <c:v>NEVERA 40 LITROS</c:v>
                </c:pt>
                <c:pt idx="380">
                  <c:v>DISPLAY SUTURAS-MENTOR J&amp;J</c:v>
                </c:pt>
                <c:pt idx="381">
                  <c:v>Burbuja Chapstick Hidratacion+Cereza Dúo Pack 05-2016</c:v>
                </c:pt>
                <c:pt idx="382">
                  <c:v>Tarjeta Long Action x6 12-2011</c:v>
                </c:pt>
                <c:pt idx="383">
                  <c:v>Instructivo Espermicida 12-2011</c:v>
                </c:pt>
                <c:pt idx="384">
                  <c:v>PLEGADIZA DISPENSADORA TODAY X 12 UNDS  06-2016</c:v>
                </c:pt>
                <c:pt idx="385">
                  <c:v>ETIQUETA Centrum Silver x 30 Tab. Perú   02-2014</c:v>
                </c:pt>
                <c:pt idx="386">
                  <c:v>Alcohol al 96 %</c:v>
                </c:pt>
                <c:pt idx="387">
                  <c:v>CAJA NUTRICIONAL NUEVO CANTAG 900GR X6 UND LOGO ASPEN 07-201</c:v>
                </c:pt>
                <c:pt idx="388">
                  <c:v>Caja  Plegadiza Imedeen Classic Día de la Madre. 02-2014</c:v>
                </c:pt>
                <c:pt idx="389">
                  <c:v>Cinta Logo Aspen</c:v>
                </c:pt>
                <c:pt idx="390">
                  <c:v>BALANCE DE PRODUCTO Y MATERIALES  FGL-AD01-04-01</c:v>
                </c:pt>
                <c:pt idx="391">
                  <c:v>Burbuja en PVC para Today * 8</c:v>
                </c:pt>
                <c:pt idx="392">
                  <c:v>STICKER SALDO - BAYER</c:v>
                </c:pt>
                <c:pt idx="393">
                  <c:v>GANCHERA CHAPSTNEWPLAST.24X20   02-2014</c:v>
                </c:pt>
                <c:pt idx="394">
                  <c:v>CAJA CORRUGADA CALTRATE 400UI PROMOCION  06-2015</c:v>
                </c:pt>
                <c:pt idx="395">
                  <c:v>FUNDA CHAPSTICK FUSION MIX MEGA 12-2013</c:v>
                </c:pt>
                <c:pt idx="396">
                  <c:v>TARJETA CHAPSTICK MEDICADO GRANDE  11-2014</c:v>
                </c:pt>
                <c:pt idx="397">
                  <c:v>BURBUJA CHAPSTICK COLORS X 1 REGULAR 05-2018</c:v>
                </c:pt>
                <c:pt idx="398">
                  <c:v>Bolsas Verde  industriales requeridas en procesos de des</c:v>
                </c:pt>
                <c:pt idx="399">
                  <c:v>Etiqueta 32X25 Esmaltado Adhesivo Corriente A 3 Flias Core 3</c:v>
                </c:pt>
                <c:pt idx="400">
                  <c:v>CAJA CORRUGADA NUTRICIONAL SENSOR 400 gr X 6 UNDS  04-2014</c:v>
                </c:pt>
                <c:pt idx="401">
                  <c:v>BURBUJA CHAPSTICK MEDICADO X 4UNDS MEGA 06-2017</c:v>
                </c:pt>
                <c:pt idx="402">
                  <c:v>PLEGADIZA CENTRUM JR X 30 PERU (DATOS CONTACTO PERU)05-15</c:v>
                </c:pt>
                <c:pt idx="403">
                  <c:v>FERRONIQUEL</c:v>
                </c:pt>
                <c:pt idx="404">
                  <c:v>PLEGADIZA REDOXITOS X 3UNDS GRATIS LAMPARA 09-2017c</c:v>
                </c:pt>
                <c:pt idx="405">
                  <c:v>material delaminable White  40*25</c:v>
                </c:pt>
                <c:pt idx="406">
                  <c:v>STICKER  OBSEQUIO ADVIL CHILDREN 02-2015</c:v>
                </c:pt>
                <c:pt idx="407">
                  <c:v>PLEGADIZA DRISTANCITO X 12 TAB  12-2014</c:v>
                </c:pt>
                <c:pt idx="408">
                  <c:v>Corrugado- Fisher Mediano</c:v>
                </c:pt>
                <c:pt idx="409">
                  <c:v>TAR CHAPSTICK COLOR PINK NUDE REG SIN FAB 02-2019</c:v>
                </c:pt>
                <c:pt idx="410">
                  <c:v>ETIQUETA CALTRATE 600+D 400 UI x 30 PERU</c:v>
                </c:pt>
                <c:pt idx="411">
                  <c:v>Corrugado Tahiti surtido*24</c:v>
                </c:pt>
                <c:pt idx="412">
                  <c:v>Tarjeta Chapstick Cereza Pequeña 04-2013</c:v>
                </c:pt>
                <c:pt idx="413">
                  <c:v>Corrugado para ristras</c:v>
                </c:pt>
                <c:pt idx="414">
                  <c:v>CAJA CORRUGADA CHAPSTICK FUSION MIX 12-2013</c:v>
                </c:pt>
                <c:pt idx="415">
                  <c:v>Caja 4 E Código SAP Abbott : 30001367</c:v>
                </c:pt>
                <c:pt idx="416">
                  <c:v>PLEGADIZA OLMETEC HCT 40/12.5MG X 30TAB  03-2016</c:v>
                </c:pt>
                <c:pt idx="417">
                  <c:v>Rollo termoencogible 5 capas 20" x 25 micras</c:v>
                </c:pt>
                <c:pt idx="418">
                  <c:v>STICKER  PAGUE 20 LLEVE 10 GRA. 02-2014</c:v>
                </c:pt>
                <c:pt idx="419">
                  <c:v>CAJA PLEGADIZA CENTRUM ADULTOS 2 X 100       07-2014</c:v>
                </c:pt>
                <c:pt idx="420">
                  <c:v>PLEGADIZA ROBITUSSIN CAP LIQUIDA x 10</c:v>
                </c:pt>
                <c:pt idx="421">
                  <c:v>PLEGADIZA FRAGMIN 5000UI (ANTI-XA)/0.2MLX10 JERINGAS 04-16</c:v>
                </c:pt>
                <c:pt idx="422">
                  <c:v>Sticker 108*63 Esmaltado Adhesivo-  Rosado</c:v>
                </c:pt>
                <c:pt idx="423">
                  <c:v>Tinta Linx 1240 x 1.000 ml</c:v>
                </c:pt>
                <c:pt idx="424">
                  <c:v>PPLEGADIZA DYNASTAT 40MG X 1VIAL + NIDO 01-2018</c:v>
                </c:pt>
                <c:pt idx="425">
                  <c:v>CORRUGADO 3M REFERENCIA CC-13</c:v>
                </c:pt>
                <c:pt idx="426">
                  <c:v>Tarjeta Chapstick Medicado Megablister Pequeña 07-2013</c:v>
                </c:pt>
                <c:pt idx="427">
                  <c:v>Plegadiza Centrum Silver x 60tab DSSC Perú Sin Nuevo 02-2017</c:v>
                </c:pt>
                <c:pt idx="428">
                  <c:v>Sticker Rotulos de saldo- Boehringer</c:v>
                </c:pt>
                <c:pt idx="429">
                  <c:v>ETIQUETA CENTRUMN ADULTO X 60TAB PERU  11-2014</c:v>
                </c:pt>
                <c:pt idx="430">
                  <c:v>STICKER AUTOADHESIVO Fragmin 10000 UI 0.4 ML   02-2014</c:v>
                </c:pt>
                <c:pt idx="431">
                  <c:v>Etiqueta 46x17  rollo x 10.000</c:v>
                </c:pt>
                <c:pt idx="432">
                  <c:v>GEL CONGELADO X 300GR</c:v>
                </c:pt>
                <c:pt idx="433">
                  <c:v>PLEGADIZA ADVIL FEM X 20 - 4 BLISTER X 5 09-2017</c:v>
                </c:pt>
                <c:pt idx="434">
                  <c:v>Rollo termoencogible de 9"  x 15 micras</c:v>
                </c:pt>
                <c:pt idx="435">
                  <c:v>Corrugado Merz 14x 21 x31.5</c:v>
                </c:pt>
                <c:pt idx="436">
                  <c:v>Bolsa gris industriales requeridas en procesos de des-etiq</c:v>
                </c:pt>
                <c:pt idx="437">
                  <c:v>Tarjeta Chapstick Menta SPF Grande Regular 05-2013</c:v>
                </c:pt>
                <c:pt idx="438">
                  <c:v>Sticker blanco delaminable 34 mm  * 17 mm</c:v>
                </c:pt>
                <c:pt idx="439">
                  <c:v>STICKER FRAGIL - BAYER</c:v>
                </c:pt>
                <c:pt idx="440">
                  <c:v>INSERTO CAVERJECT  06-2014</c:v>
                </c:pt>
                <c:pt idx="441">
                  <c:v>Porta sobre  Advil Masticable x 1 Sobre  2 Tab-  MM 02-2016</c:v>
                </c:pt>
                <c:pt idx="442">
                  <c:v>PORTASOBRE ADVIL MAX x 1     02-2014</c:v>
                </c:pt>
                <c:pt idx="443">
                  <c:v>BOLSA TERMOENCOGIBLE  300*130</c:v>
                </c:pt>
                <c:pt idx="444">
                  <c:v>Sticker 108*63 Esmaltado Adhesivo- Azul aguamarina</c:v>
                </c:pt>
                <c:pt idx="445">
                  <c:v>Caja Corrugada*Today*1</c:v>
                </c:pt>
                <c:pt idx="446">
                  <c:v>TARJETA CHAPSTICK MEDICADO DUO PACK ND  02-2016</c:v>
                </c:pt>
                <c:pt idx="447">
                  <c:v>tarjeta chapstick grande medicado 07-2012</c:v>
                </c:pt>
                <c:pt idx="448">
                  <c:v>COLLARIN ADVIL CHILDREN X 28ml MM   01-2014</c:v>
                </c:pt>
                <c:pt idx="449">
                  <c:v>Funda Chapstick x 12 Megablister</c:v>
                </c:pt>
                <c:pt idx="450">
                  <c:v>CAJA CORRUGADA ADVIL FEM X 20</c:v>
                </c:pt>
                <c:pt idx="451">
                  <c:v>Tinta  video jet 1520</c:v>
                </c:pt>
                <c:pt idx="452">
                  <c:v>MODIFICACION PRODUCCION CANTAG 900 GR</c:v>
                </c:pt>
                <c:pt idx="453">
                  <c:v>Tarjeta Electrosellado Chapstick Menta Grande</c:v>
                </c:pt>
                <c:pt idx="454">
                  <c:v>INSTRUCTIVO TODAY CONDOMS MIX  09-2016</c:v>
                </c:pt>
                <c:pt idx="455">
                  <c:v>COLMENAS DE MADERA CASSETTES</c:v>
                </c:pt>
                <c:pt idx="456">
                  <c:v>Corrugado Bandeja1800g</c:v>
                </c:pt>
                <c:pt idx="457">
                  <c:v>ETIQUETA CENTRUM ADULTO X 30TAB PERU  11-2014</c:v>
                </c:pt>
                <c:pt idx="458">
                  <c:v>PORTABLISTER ADVIL ULTRA X 4   2014-10</c:v>
                </c:pt>
                <c:pt idx="459">
                  <c:v>Lamina de Exportación de 1200x1070x7 PFIZER</c:v>
                </c:pt>
                <c:pt idx="460">
                  <c:v>BALAS DE OXIGENO</c:v>
                </c:pt>
                <c:pt idx="461">
                  <c:v>TARJETA TAHITI TIENDAS X 6 07-2012</c:v>
                </c:pt>
                <c:pt idx="462">
                  <c:v>ENGOMADO TARJETA MAXYLASH DELINEADOR TRAT CREC PEST x 3 g</c:v>
                </c:pt>
                <c:pt idx="463">
                  <c:v>Corrugado- Fisher Pequeño</c:v>
                </c:pt>
                <c:pt idx="464">
                  <c:v>ROTULOS IDENTIFICACION DE ESTIBAS PRODUCTO SEMI-ACONDICIONAO</c:v>
                </c:pt>
                <c:pt idx="465">
                  <c:v>ETIQUETAS MEDICAMENTO ESENCIAL</c:v>
                </c:pt>
                <c:pt idx="466">
                  <c:v>PLEGADIZA INSPRA 25MG X 10TAB MM 11-2015</c:v>
                </c:pt>
                <c:pt idx="467">
                  <c:v>Cinta Ribbon Cera 110 * 300</c:v>
                </c:pt>
                <c:pt idx="468">
                  <c:v>BOLSA TERMOENCOGIBLE  300*120</c:v>
                </c:pt>
                <c:pt idx="469">
                  <c:v>Plegadiza Chapstick x 24unds 11-2017</c:v>
                </c:pt>
                <c:pt idx="470">
                  <c:v>TARJETA CHAPSTICK MEGA TRIPACK CEREZA+FRESA GTIS MENTA 04-2</c:v>
                </c:pt>
                <c:pt idx="471">
                  <c:v>ROLLO DE CARTON CORRUGADO</c:v>
                </c:pt>
                <c:pt idx="472">
                  <c:v>PORTABLISTER DRISTAN  TRIPLE  ACCION NF X 4 TBS 09-2014</c:v>
                </c:pt>
                <c:pt idx="473">
                  <c:v>TARJETA CHAPSTICK HOUSE RED MEGA 01-2018</c:v>
                </c:pt>
                <c:pt idx="474">
                  <c:v>STICKER WINTHROP AHORA ES GENFAR 22X10 mm</c:v>
                </c:pt>
                <c:pt idx="475">
                  <c:v>Esticker impreso Lactacyd(Ginecología genérico)</c:v>
                </c:pt>
                <c:pt idx="476">
                  <c:v>PLEGADIZA NORVAS ODT 5mg  x 10 TAB  06-2015</c:v>
                </c:pt>
                <c:pt idx="477">
                  <c:v>CAJA CORRUGADA MEDIANA "CONVATEC"</c:v>
                </c:pt>
                <c:pt idx="478">
                  <c:v>Tarjeta Electrosellado Chapstick Medicado Grande</c:v>
                </c:pt>
                <c:pt idx="479">
                  <c:v>ROLLO TERMOENCOGIBLE 12" X 19 MICRAS 11-2017</c:v>
                </c:pt>
                <c:pt idx="480">
                  <c:v>PLEGADIZA TAHITI PAGUE 12 LLEVE 18 04-2013</c:v>
                </c:pt>
                <c:pt idx="481">
                  <c:v>Plegadiza Centrum Silver+50 X 100 tab  NT Perú 07-2016</c:v>
                </c:pt>
                <c:pt idx="482">
                  <c:v>Tarjeta Chapstick Medicado Grande Reg.  07-2013</c:v>
                </c:pt>
                <c:pt idx="483">
                  <c:v>PLEG OLMETEC ANLO  40MG +10 MG  X 30TAB RENOV RS 03-2017</c:v>
                </c:pt>
                <c:pt idx="484">
                  <c:v>SELLADO DE CHAPSTICK+ BRILLO</c:v>
                </c:pt>
                <c:pt idx="485">
                  <c:v>Colmena Grande SB 09 DE 50 x  26,5 x 60 cm.</c:v>
                </c:pt>
                <c:pt idx="486">
                  <c:v>PLEGADIZA CENTRUM SILVER X 30 PERU(DAT CONTACT PERU)05- 2015</c:v>
                </c:pt>
                <c:pt idx="487">
                  <c:v>-ETIQUETA CENTRUM ADULTOS X 100 PERU -RENOV  REG SAN  04-201</c:v>
                </c:pt>
                <c:pt idx="488">
                  <c:v>Caja Plegable Oferta Cebion + Obsequio</c:v>
                </c:pt>
                <c:pt idx="489">
                  <c:v>Corrugado 0.32 x 0.40 x 0.38 - Fisher Grande</c:v>
                </c:pt>
                <c:pt idx="490">
                  <c:v>GRAPAS PARA ZUNCHO</c:v>
                </c:pt>
                <c:pt idx="491">
                  <c:v>Tarjeta Chapstick Ultrahumectante + Cereza 03-2012</c:v>
                </c:pt>
                <c:pt idx="492">
                  <c:v>PLEGADIZA DYNASTAT 40MG X 1VIAL  03-2016</c:v>
                </c:pt>
                <c:pt idx="493">
                  <c:v>ETIQUETA PFIZER SAS 11-2016</c:v>
                </c:pt>
                <c:pt idx="494">
                  <c:v>CAJA CORRUGADA TAHITI PAGUE 24 LLEVE 36  X 24 UNDS  07-2015</c:v>
                </c:pt>
                <c:pt idx="495">
                  <c:v>GANCHERA TODAY X 3 SURTIDO 20 X 24</c:v>
                </c:pt>
                <c:pt idx="496">
                  <c:v>TARJETA TODAY HOT SENSATION  X 6  01-2015</c:v>
                </c:pt>
                <c:pt idx="497">
                  <c:v>Nevera De 5 Lts</c:v>
                </c:pt>
                <c:pt idx="498">
                  <c:v>PLEGADIZA OLMETEC 40MG X 30TAB RENOV REG  07-2016</c:v>
                </c:pt>
                <c:pt idx="499">
                  <c:v>BOLSA TERMOENCOGIBLE 300*280.</c:v>
                </c:pt>
                <c:pt idx="500">
                  <c:v>CORRUGADO 3M REFERENCIA CC-11</c:v>
                </c:pt>
                <c:pt idx="501">
                  <c:v>PLEGADIZA MAREOL X 84TAB SAS SIN ME  12-2016</c:v>
                </c:pt>
                <c:pt idx="502">
                  <c:v>ENGOMADO TARJETA LIPMAX</c:v>
                </c:pt>
                <c:pt idx="503">
                  <c:v>Nevera de 14  litros</c:v>
                </c:pt>
                <c:pt idx="504">
                  <c:v>Cinta Logo 3M</c:v>
                </c:pt>
                <c:pt idx="505">
                  <c:v>ETIQUETA 40*25</c:v>
                </c:pt>
                <c:pt idx="506">
                  <c:v>Cryovac De 16"</c:v>
                </c:pt>
                <c:pt idx="507">
                  <c:v>STICKER JHONSSON Y JHONSSON MEDICAL.</c:v>
                </c:pt>
                <c:pt idx="508">
                  <c:v>Tarjeta Chapstick Medicado  Pequeña Reg. 07-2013</c:v>
                </c:pt>
                <c:pt idx="509">
                  <c:v>Etiqueta 80X40 de Transferencia Térmica IMPRESA</c:v>
                </c:pt>
                <c:pt idx="510">
                  <c:v>PLEGADIZA OLMETEC 20MG X 30TAB RENOV REG  07-2016</c:v>
                </c:pt>
                <c:pt idx="511">
                  <c:v>TARJETA TODAY TIENDAS</c:v>
                </c:pt>
                <c:pt idx="512">
                  <c:v>Rollo termoencogible de 16"  x 19 micras</c:v>
                </c:pt>
                <c:pt idx="513">
                  <c:v>MOLDE , TROQUEL Y JUEGO DE ELCTRODO CHAPSTICK TINS</c:v>
                </c:pt>
                <c:pt idx="514">
                  <c:v>PLEGADIZA DRISTANCITO NF NIÑOS X 60TAB 02-2018</c:v>
                </c:pt>
                <c:pt idx="515">
                  <c:v>STICKER CONTIENE FACTURA ASPEN 07-2014</c:v>
                </c:pt>
                <c:pt idx="516">
                  <c:v>PDQ MINI CHAPSTICK-TODAY</c:v>
                </c:pt>
                <c:pt idx="517">
                  <c:v>Pegaline pegante Mead Johnson</c:v>
                </c:pt>
                <c:pt idx="518">
                  <c:v>Portablister  Advil Max x 1  Nuevo Reg. San. 03-2015</c:v>
                </c:pt>
                <c:pt idx="519">
                  <c:v>ROTULO DE USO</c:v>
                </c:pt>
                <c:pt idx="520">
                  <c:v>Corrugado muestra N° 32844  para BIB 1800g promoción 2015</c:v>
                </c:pt>
                <c:pt idx="521">
                  <c:v>ETIQUETA CALTRATE 600+D 400 UI x 60 PERU</c:v>
                </c:pt>
                <c:pt idx="522">
                  <c:v>TARJETA TODAY MIX LUBRICADO+TRIPLE +MUTUAL X 6UNDS 03-2017</c:v>
                </c:pt>
                <c:pt idx="523">
                  <c:v>PLEGADIZA CENTRUM ADULTOS X 60 -RENOV REG SAN PERU 09-2015</c:v>
                </c:pt>
                <c:pt idx="524">
                  <c:v>ENGOMADO TARJETA MAXYLASH CEJAS TRAT CRECIMIENTO x 3 g</c:v>
                </c:pt>
                <c:pt idx="525">
                  <c:v>caja No.2 Boehringer</c:v>
                </c:pt>
                <c:pt idx="526">
                  <c:v>Etiqueta 100 * 98</c:v>
                </c:pt>
                <c:pt idx="527">
                  <c:v>Funda PVC Lactacyd Probio 200 mL</c:v>
                </c:pt>
                <c:pt idx="528">
                  <c:v>Corrugada PAGUE 6 LLEVE 8</c:v>
                </c:pt>
                <c:pt idx="529">
                  <c:v>COLLARIN CALTRATE PLUS 400UI X 7 TABS- SIN NUEVO</c:v>
                </c:pt>
                <c:pt idx="530">
                  <c:v>Hot Melt Ref. 711 x Barra</c:v>
                </c:pt>
                <c:pt idx="531">
                  <c:v>PLEGADIZA CENTRUM SILVER X 100TAB PERU  11-2014</c:v>
                </c:pt>
                <c:pt idx="532">
                  <c:v>Cinta Logo Pfizer Negro</c:v>
                </c:pt>
                <c:pt idx="533">
                  <c:v>PLEGADIZA OLMETEC 20MG X 10TAB MM 11-2016</c:v>
                </c:pt>
                <c:pt idx="534">
                  <c:v>Cinta adhesiva de color (para Open Freeze)</c:v>
                </c:pt>
                <c:pt idx="535">
                  <c:v>CAJA CORRUGADA ADVIL FEM X 10</c:v>
                </c:pt>
                <c:pt idx="536">
                  <c:v>Today Individual Hot Sensation revisión 2</c:v>
                </c:pt>
                <c:pt idx="537">
                  <c:v>Corrugado oferta vaso 1800</c:v>
                </c:pt>
                <c:pt idx="538">
                  <c:v>Sticker 108*63 Esmaltado Adhesivo- Naranja</c:v>
                </c:pt>
                <c:pt idx="539">
                  <c:v>Caja Corrugada Aspen Saldos N° 2</c:v>
                </c:pt>
                <c:pt idx="540">
                  <c:v>DISPLAY TODAY X 24 OFERTA TRADICIONAL 01-2018</c:v>
                </c:pt>
                <c:pt idx="541">
                  <c:v>Rollos Sticker Sato Cl 408 E X 2.000</c:v>
                </c:pt>
                <c:pt idx="542">
                  <c:v>Caja Corrugada Exeltis</c:v>
                </c:pt>
                <c:pt idx="543">
                  <c:v>Corrugado Merck 40x40x50</c:v>
                </c:pt>
                <c:pt idx="544">
                  <c:v>INSERTO RAPAMUNE  1MG  11-2014</c:v>
                </c:pt>
                <c:pt idx="545">
                  <c:v>Bolsa oferta cebión</c:v>
                </c:pt>
                <c:pt idx="546">
                  <c:v>STICKER ADVIL CHILDREN  + GEL   TERMICO  02-2015</c:v>
                </c:pt>
                <c:pt idx="547">
                  <c:v>Tarjeta Sin Lubricar x3 12-2011</c:v>
                </c:pt>
                <c:pt idx="548">
                  <c:v>Cryovac De 10"</c:v>
                </c:pt>
                <c:pt idx="549">
                  <c:v>Separado interno BIB 1200g</c:v>
                </c:pt>
                <c:pt idx="550">
                  <c:v>PLEGADIZA CENTRUM JUNIOR X 30 TAB  PERU 05-2014</c:v>
                </c:pt>
                <c:pt idx="551">
                  <c:v>PLEGADIZA CALTRATE 600+D 400 UI x 60 PERU</c:v>
                </c:pt>
                <c:pt idx="552">
                  <c:v>CAJA CORRUGADA ASPEN 400GR X 12UND INS 12-2018</c:v>
                </c:pt>
                <c:pt idx="553">
                  <c:v>TARJETA CHAPSTICK FRESA MEGA  PEQUEÑA 11-2014</c:v>
                </c:pt>
                <c:pt idx="554">
                  <c:v>PLEGADIZA CENTRUM ADVANCE X 30 GRATIS TERMO  10-2016</c:v>
                </c:pt>
                <c:pt idx="555">
                  <c:v>CAJA CORRUGADA TRIPLE ACCION x 12     02-2014</c:v>
                </c:pt>
                <c:pt idx="556">
                  <c:v>PLEGADIZA OLMETEC ANLO 40+5MG X 30TAB 08-2016</c:v>
                </c:pt>
                <c:pt idx="557">
                  <c:v>Duo Pack Cebioforte MERCK</c:v>
                </c:pt>
                <c:pt idx="558">
                  <c:v>Tarjeta Chapstick Fresa Grande  04-2013</c:v>
                </c:pt>
                <c:pt idx="559">
                  <c:v>BOLSA TERMOENCOGIBLE 250*90</c:v>
                </c:pt>
                <c:pt idx="560">
                  <c:v>CAJA CORRUGADA CENTRUM OFERTA X 24 UNDS DSSC 11-2016</c:v>
                </c:pt>
                <c:pt idx="561">
                  <c:v>Etiqueta de Seguridad - Cierre de Cajas</c:v>
                </c:pt>
                <c:pt idx="562">
                  <c:v>Dispensadores de cinta insumos 2"</c:v>
                </c:pt>
                <c:pt idx="563">
                  <c:v>Etiqueta transf.  50 x 175</c:v>
                </c:pt>
                <c:pt idx="564">
                  <c:v>GANCHERA CHAPSTICK  ND 04-2016</c:v>
                </c:pt>
                <c:pt idx="565">
                  <c:v>Tarjeta x 3 Today Mutual Sensation  06-2015</c:v>
                </c:pt>
                <c:pt idx="566">
                  <c:v>ROLLO TERMOENCOGIBLE 6" X 15 MICRAS</c:v>
                </c:pt>
                <c:pt idx="567">
                  <c:v>BANDEJA CHAPSTICK X 7 UNDS  03-2016</c:v>
                </c:pt>
                <c:pt idx="568">
                  <c:v>ETIQUETA AUTOADHESIVA 32 X 25 MM</c:v>
                </c:pt>
                <c:pt idx="569">
                  <c:v>CAJA AFRISAL X 6UND N° 18 03-0217</c:v>
                </c:pt>
                <c:pt idx="570">
                  <c:v>FGL-AD01-06-02 MUESTRAS DE TESTIGOS DE MATERIAL IMPRESO</c:v>
                </c:pt>
                <c:pt idx="571">
                  <c:v>Plegadiza Centrum Advance x 200 tab Dúo Pack  SAS  06-2016</c:v>
                </c:pt>
                <c:pt idx="572">
                  <c:v>Plegadiza CALTRATE PLUS PAG. 60 LL.90   02-2014</c:v>
                </c:pt>
                <c:pt idx="573">
                  <c:v>STICKER SALDO ASPEN 07-2014</c:v>
                </c:pt>
                <c:pt idx="574">
                  <c:v>rollo termoencogible 5 capas 22"x 25 micras</c:v>
                </c:pt>
                <c:pt idx="575">
                  <c:v>Portasobre Advil Children Mast 1 sobre x 2tab 11-2017</c:v>
                </c:pt>
                <c:pt idx="576">
                  <c:v>CINTA LOGO FREEZE - FONDO BLANCO</c:v>
                </c:pt>
                <c:pt idx="577">
                  <c:v>PORTABLISTER DROSPERA 20 mg</c:v>
                </c:pt>
                <c:pt idx="578">
                  <c:v>Etiqueta 593000002277- Henkell</c:v>
                </c:pt>
                <c:pt idx="579">
                  <c:v>PLEGADIZA TAZOCIN 4,5GR  X 12 VIALES</c:v>
                </c:pt>
                <c:pt idx="580">
                  <c:v>Tarjetón Centrum Silver x 30 Gratis Termo 06-2016</c:v>
                </c:pt>
                <c:pt idx="581">
                  <c:v>DOCUMENTACION TECNICA POSTFACTURACION FGL-AD01-03-05</c:v>
                </c:pt>
                <c:pt idx="582">
                  <c:v>MUESTRAS DE TESTIGOS FOTOGRAFICOS  FGL-AD01-08-02</c:v>
                </c:pt>
                <c:pt idx="583">
                  <c:v>PRECINTOS SEGURIDAD CLIENTE ANDI</c:v>
                </c:pt>
                <c:pt idx="584">
                  <c:v>PLEGADIZA ADVIL FEM X10 SIN METAL 03-2018</c:v>
                </c:pt>
                <c:pt idx="585">
                  <c:v>ExelVit 1 Comercial x 28 caps</c:v>
                </c:pt>
                <c:pt idx="586">
                  <c:v>FUNDA TODAY PAGUE 6 LLEVE 8</c:v>
                </c:pt>
                <c:pt idx="587">
                  <c:v>Caja  J &amp; J  No 1</c:v>
                </c:pt>
                <c:pt idx="588">
                  <c:v>BOLSA POLIOLEFINA TERMOENCOGIBLE GANCHERA TODAY 40*48 30"X 7</c:v>
                </c:pt>
                <c:pt idx="589">
                  <c:v>Tarjeta ChapStick  Cereza  Mega Grande  02-2014</c:v>
                </c:pt>
                <c:pt idx="590">
                  <c:v>Caja werfen Tipo B</c:v>
                </c:pt>
                <c:pt idx="591">
                  <c:v>PLEGADIZA INSPRA 50MG  X 10TAB MM  02-2016.</c:v>
                </c:pt>
                <c:pt idx="592">
                  <c:v>BOLSA TERMOENCOGIBLE 300*300</c:v>
                </c:pt>
                <c:pt idx="593">
                  <c:v>FGL-AD13-01-04 LÍNEA LIMPIA</c:v>
                </c:pt>
                <c:pt idx="594">
                  <c:v>BOLSA TERMOENCOGIBLE  200*130</c:v>
                </c:pt>
                <c:pt idx="595">
                  <c:v>ETIQUETA CALTRATE PLUS M X 30 PERU</c:v>
                </c:pt>
                <c:pt idx="596">
                  <c:v>Sticker Contiene Factura- Boehringer</c:v>
                </c:pt>
                <c:pt idx="597">
                  <c:v>Tarjeta Chapstick Kids  Algodón de Azúcar Grande 04-2013</c:v>
                </c:pt>
                <c:pt idx="598">
                  <c:v>NEVERA 46 LTS</c:v>
                </c:pt>
                <c:pt idx="599">
                  <c:v>Etiqueta blanca referencia  40mm x 12 mm</c:v>
                </c:pt>
                <c:pt idx="600">
                  <c:v>BOLSA CIERRE HERMETICO 30 X 40</c:v>
                </c:pt>
                <c:pt idx="601">
                  <c:v>CAJA CORRUGADA 50x30x38 SUMIND</c:v>
                </c:pt>
                <c:pt idx="602">
                  <c:v>etiqueta Merck impresa  vivera b aliv 8 PC</c:v>
                </c:pt>
                <c:pt idx="603">
                  <c:v>TARJETA CHAPSTICK ULTRAHUMECTANTE ARMONIZADO TENNIS PQ</c:v>
                </c:pt>
                <c:pt idx="604">
                  <c:v>STICKER CAJA INCOMPLETA VERDE</c:v>
                </c:pt>
                <c:pt idx="605">
                  <c:v>Hotmail granulado</c:v>
                </c:pt>
                <c:pt idx="606">
                  <c:v>Caja Corrugada  BIB-1200 de M.Johson</c:v>
                </c:pt>
                <c:pt idx="607">
                  <c:v>Tarjeta Chapstick Kids  Algodón de Azúcar Grande Reg.   08-2</c:v>
                </c:pt>
                <c:pt idx="608">
                  <c:v>Corrugado Cebion x 6 Price Smart</c:v>
                </c:pt>
                <c:pt idx="609">
                  <c:v>Bolsas Poliolefina termoencogible 12*30*30</c:v>
                </c:pt>
                <c:pt idx="610">
                  <c:v>PLEGADIZA CALTRATE PLUS PAGUE 60 LLEVE 90 NE 04-2018</c:v>
                </c:pt>
                <c:pt idx="611">
                  <c:v>Pelicula Stretch Calibre 7 50cms x 1.830mts Pfizer</c:v>
                </c:pt>
                <c:pt idx="612">
                  <c:v>BOLSA TERMOENCOGIBLE RISTRA ADVIL+ DRISTAN  08-2015</c:v>
                </c:pt>
                <c:pt idx="613">
                  <c:v>Cinta Mead Johnson Devoluciones</c:v>
                </c:pt>
                <c:pt idx="614">
                  <c:v>BURBUJA CHAPSTICK + LLAVERO GRANDE 07-2016</c:v>
                </c:pt>
                <c:pt idx="615">
                  <c:v>BURBUJA CHAPSTICK COLORS REGULAR NE 09-2018</c:v>
                </c:pt>
                <c:pt idx="616">
                  <c:v>Plegadiza Tahiti pague 12 y lleve 18</c:v>
                </c:pt>
                <c:pt idx="617">
                  <c:v>Caja  J &amp; J  No 4</c:v>
                </c:pt>
                <c:pt idx="618">
                  <c:v>STICKER PAGUE 5 LLEVE 6 11-2012</c:v>
                </c:pt>
                <c:pt idx="619">
                  <c:v>Solución limpieza video jet 1520</c:v>
                </c:pt>
                <c:pt idx="620">
                  <c:v>Rotulos Despachos - Boehringer</c:v>
                </c:pt>
                <c:pt idx="621">
                  <c:v>CAJA CORRUGADA TODAY  PAGUE 3 LLEVE 4</c:v>
                </c:pt>
                <c:pt idx="622">
                  <c:v>Corrugado Merz 16x 15.5 x23.5</c:v>
                </c:pt>
                <c:pt idx="623">
                  <c:v>PORTABLISTER ADVIL FEM X 5 TAB 11-2017</c:v>
                </c:pt>
                <c:pt idx="624">
                  <c:v>Tarjeta Pequeña Chapstick Manzana Verde 04-2012</c:v>
                </c:pt>
                <c:pt idx="625">
                  <c:v>Plegadiza Centrum Advance X 100 tab  NT Perú 07-2016</c:v>
                </c:pt>
                <c:pt idx="626">
                  <c:v>CORRUGADO 3M REFERENCIA CC-5</c:v>
                </c:pt>
                <c:pt idx="627">
                  <c:v>Portablister  Advil Fast Gel x 2   11-2014</c:v>
                </c:pt>
                <c:pt idx="628">
                  <c:v>Etiqueta transferencia termica 32 * 22</c:v>
                </c:pt>
                <c:pt idx="629">
                  <c:v>Tarjeta Chapstick megablister grande  medicado 07-2012</c:v>
                </c:pt>
                <c:pt idx="630">
                  <c:v>STICKER APROBADO VERDE</c:v>
                </c:pt>
                <c:pt idx="631">
                  <c:v>Esticker impreso ofertas Sanofi(ahorre 25%)</c:v>
                </c:pt>
                <c:pt idx="632">
                  <c:v>Plegadiza Exelmyo</c:v>
                </c:pt>
                <c:pt idx="633">
                  <c:v>Plegadiza Centrum Niños x 30tab DSSC Perú Sin Nuevo 02-2017</c:v>
                </c:pt>
                <c:pt idx="634">
                  <c:v>SILICONA TRANSPARENTE</c:v>
                </c:pt>
                <c:pt idx="635">
                  <c:v>CELOFAN DE 25 MICRAS DE 19.5 CM * 26.5 CM</c:v>
                </c:pt>
                <c:pt idx="636">
                  <c:v>PLEGADIZA OLMETEC ANLO 20MG+5MG X 30TAB 04-2016</c:v>
                </c:pt>
                <c:pt idx="637">
                  <c:v>ETIQUETA ZYVOXID 600mg tab 05-2014</c:v>
                </c:pt>
                <c:pt idx="638">
                  <c:v>TARJETA CHAPSTICK FRESA  REGULAR   PEQUEÑA 11-2014</c:v>
                </c:pt>
                <c:pt idx="639">
                  <c:v>FUNDA CHAPSTICK FUSION MIX REGULAR 12-2013</c:v>
                </c:pt>
                <c:pt idx="640">
                  <c:v>STICKER PAGUE 5 LLEVE 6 01 -  2012</c:v>
                </c:pt>
                <c:pt idx="641">
                  <c:v>Caja werfen Tipo D</c:v>
                </c:pt>
                <c:pt idx="642">
                  <c:v>Sticker inventario Pfizer</c:v>
                </c:pt>
                <c:pt idx="643">
                  <c:v>Etiqueta Johnson kardex caja incompleta</c:v>
                </c:pt>
                <c:pt idx="644">
                  <c:v>PORTASOBRE ADVIL ULTRA x 2     02-2014</c:v>
                </c:pt>
                <c:pt idx="645">
                  <c:v>Plegadiza 80mg x 7 tab MM 02-2017Lipitor</c:v>
                </c:pt>
                <c:pt idx="646">
                  <c:v>DISPENSADORA  KIT PROMO S26  MAMA 07-2013</c:v>
                </c:pt>
                <c:pt idx="647">
                  <c:v>ETIQUETA Auto adhesiva Etiqueta ZAVEDOS 10 mg  02-2014</c:v>
                </c:pt>
                <c:pt idx="648">
                  <c:v>Dummis de Bursaplex 15 und</c:v>
                </c:pt>
                <c:pt idx="649">
                  <c:v>Sticker Ref.: Producto refrigerado-CF Plataforma 20x10</c:v>
                </c:pt>
                <c:pt idx="650">
                  <c:v>STICKER AUTOADHESIVO Fragmin 7500 UI  02-2014</c:v>
                </c:pt>
                <c:pt idx="651">
                  <c:v>MUESTRA DE TESTIGOS MATERIAL IMPRESO  FGL-AD01-06-01</c:v>
                </c:pt>
                <c:pt idx="652">
                  <c:v>INSERTO RAPAMUNE V.40 01-2018</c:v>
                </c:pt>
                <c:pt idx="653">
                  <c:v>Cryovac De 12"</c:v>
                </c:pt>
                <c:pt idx="654">
                  <c:v>Cinta Logo Alere</c:v>
                </c:pt>
                <c:pt idx="655">
                  <c:v>ETIQUETA RAPAMUNE 1 MG PFE 06-2016</c:v>
                </c:pt>
                <c:pt idx="656">
                  <c:v>Estuche Blanca Automática - Alere</c:v>
                </c:pt>
                <c:pt idx="657">
                  <c:v>CAJA CORRUGADA CENTRUM x 100 + 30    02-2014</c:v>
                </c:pt>
                <c:pt idx="658">
                  <c:v>INSERTO TAZOCIN 4,5 GR.</c:v>
                </c:pt>
                <c:pt idx="659">
                  <c:v>Burbuja Lip Max</c:v>
                </c:pt>
                <c:pt idx="660">
                  <c:v>Sticker oferta especial 2 x 3</c:v>
                </c:pt>
                <c:pt idx="661">
                  <c:v>BURBUJA MEGA LIP GLOSS</c:v>
                </c:pt>
                <c:pt idx="662">
                  <c:v>FUNDA LECHE MAGNESIA 360ML X 6UND 03-2017</c:v>
                </c:pt>
                <c:pt idx="663">
                  <c:v>CAJA CORRUGADA ASPEN MASTER X 8 UNDS  06-2016</c:v>
                </c:pt>
                <c:pt idx="664">
                  <c:v>CAJA CORRUGADA TODAY  PREPACK 30 X 36</c:v>
                </c:pt>
                <c:pt idx="665">
                  <c:v>PLEGADIZA IMEDEEN CLASSIC  AMOR Y AMISTAD  06-2015</c:v>
                </c:pt>
                <c:pt idx="666">
                  <c:v>CAJA PLEGADIZA CENTRUM SILVER 2 X 100        07-2014</c:v>
                </c:pt>
                <c:pt idx="667">
                  <c:v>TARJETA CHAPSTICK PEQUEÑA MENTA</c:v>
                </c:pt>
                <c:pt idx="668">
                  <c:v>Caja Navidad Time Perfetion  Imedeen 08-2013</c:v>
                </c:pt>
                <c:pt idx="669">
                  <c:v>Rollo Termoencogible 5 capas de 10" X 25 MICRAS.</c:v>
                </c:pt>
                <c:pt idx="670">
                  <c:v>ETIQUETAS J&amp;J REQUIERE REFRIGERACION</c:v>
                </c:pt>
                <c:pt idx="671">
                  <c:v>Separador interno BIB Duopack</c:v>
                </c:pt>
                <c:pt idx="672">
                  <c:v>Etiqueta bond circular blanca diametro 60mm</c:v>
                </c:pt>
                <c:pt idx="673">
                  <c:v>OLMETEC HCT 40/12.5mg  MM   02-2015</c:v>
                </c:pt>
                <c:pt idx="674">
                  <c:v>Plegadiza Tahiti x 36 surtido</c:v>
                </c:pt>
                <c:pt idx="675">
                  <c:v>Burbuja maxilash nueva presentación</c:v>
                </c:pt>
                <c:pt idx="676">
                  <c:v>PLEGADIZA ADVIL CHILDREN X 12 TAB MASTIC  12-2014</c:v>
                </c:pt>
                <c:pt idx="677">
                  <c:v>Inserto Torisel Version 16.0    2014-05</c:v>
                </c:pt>
                <c:pt idx="678">
                  <c:v>Caja Mediana Nueva  - Alere</c:v>
                </c:pt>
                <c:pt idx="679">
                  <c:v>CINTA LOGO FREEZE - FONDO AMARILLO</c:v>
                </c:pt>
                <c:pt idx="680">
                  <c:v>Portablister  Advil Max x 1  11-2014</c:v>
                </c:pt>
                <c:pt idx="681">
                  <c:v>CAJA CORRUGADA ASPEN MASTER X 4 UNDS 06-2016</c:v>
                </c:pt>
                <c:pt idx="682">
                  <c:v>STICKER CENTRUM GRATIS  TOALLA CANNON 30X31 CM 08-2015</c:v>
                </c:pt>
                <c:pt idx="683">
                  <c:v>Laminas para exportaciones - Distribución Pfizer</c:v>
                </c:pt>
                <c:pt idx="684">
                  <c:v>Plegadiza Centrum Advance 100 + 30 PAGUE MENOS LLEVE MAS DS6</c:v>
                </c:pt>
                <c:pt idx="685">
                  <c:v>STICKER CHAPSTICK PRECIO ESPECIAL 04-2015</c:v>
                </c:pt>
                <c:pt idx="686">
                  <c:v>CAJA CORRUGADA ADVIL MAX 72TAB X 60UNDS 09-2017</c:v>
                </c:pt>
                <c:pt idx="687">
                  <c:v>rotulo de limpio</c:v>
                </c:pt>
                <c:pt idx="688">
                  <c:v>Laminas para exportaciones- Pfizer</c:v>
                </c:pt>
                <c:pt idx="689">
                  <c:v>CINTA LOGO FREEZE - FONDO VERDE</c:v>
                </c:pt>
                <c:pt idx="690">
                  <c:v>Tarjeta Chapstick kids  Fruit Punch Grande Reg.   08-2013.</c:v>
                </c:pt>
                <c:pt idx="691">
                  <c:v>TARJETA CHAPSTICK HIDRATACION TOTAL+CEREZA DUO PACK 02-2016</c:v>
                </c:pt>
                <c:pt idx="692">
                  <c:v>Corrugado Especial60X27X27</c:v>
                </c:pt>
                <c:pt idx="693">
                  <c:v>2 CENTRUM SILVER X 30 GRATIS CENTRUM ADULTOS</c:v>
                </c:pt>
                <c:pt idx="694">
                  <c:v>Portasobre Ultra Sensitivo 04-2013</c:v>
                </c:pt>
                <c:pt idx="695">
                  <c:v>tarjeta chapstick medicado pequeña 07-2012</c:v>
                </c:pt>
                <c:pt idx="696">
                  <c:v>DISPLAY  INGENIERÍA</c:v>
                </c:pt>
                <c:pt idx="697">
                  <c:v>Ristra de Rhinosaline</c:v>
                </c:pt>
                <c:pt idx="698">
                  <c:v>STICKER PAGUE 3 LLEVE 4</c:v>
                </c:pt>
                <c:pt idx="699">
                  <c:v>Lamina frontal</c:v>
                </c:pt>
                <c:pt idx="700">
                  <c:v>Etiqueta instruccion manejo cadena de frio - Pfizer</c:v>
                </c:pt>
                <c:pt idx="701">
                  <c:v>ETIQUETA 55 * 40</c:v>
                </c:pt>
                <c:pt idx="702">
                  <c:v>TARJETA  CHAPSTICK FUSION MIX FRESA-BANA 12-2013</c:v>
                </c:pt>
                <c:pt idx="703">
                  <c:v>ETIQUETA ESM. 32 * 25 COLOR AMARILLO</c:v>
                </c:pt>
                <c:pt idx="704">
                  <c:v>Tinta image Ref 5157</c:v>
                </c:pt>
                <c:pt idx="705">
                  <c:v>Sticker 108*63 buje pequeño.</c:v>
                </c:pt>
                <c:pt idx="706">
                  <c:v>CAJA CORRUGADA CHAPSTICK COLOR / TRIPACK X 72 UNDS 06-2018</c:v>
                </c:pt>
                <c:pt idx="707">
                  <c:v>Inserto Today Mutual Sensation   06-2015</c:v>
                </c:pt>
                <c:pt idx="708">
                  <c:v>PORTABLISTER ADVIL FASTGEL x 4 CAP 04-2017</c:v>
                </c:pt>
                <c:pt idx="709">
                  <c:v>PLEG OLMETEC ANLO  40MG +5 MG  X 30TAB RENOV RS 03-2017</c:v>
                </c:pt>
                <c:pt idx="710">
                  <c:v>INSERTO NIMENRIX 05-2017</c:v>
                </c:pt>
                <c:pt idx="711">
                  <c:v>Caja werfen Tipo A</c:v>
                </c:pt>
                <c:pt idx="712">
                  <c:v>Tarjeta Chapstick Hidratación Total  Reg. Grande 08-2013</c:v>
                </c:pt>
                <c:pt idx="713">
                  <c:v>ETIQUETA CENTRUM JUNIOR X 30 TAB PERU  11-2014</c:v>
                </c:pt>
                <c:pt idx="714">
                  <c:v>COLLARIN Z-BEC ADVANCE X 7TAB NF SIN MG 07-2017</c:v>
                </c:pt>
                <c:pt idx="715">
                  <c:v>PLEG OLMETEC ANLO 20 MG +5 MG X 30TAB RENOV RS 03-2017</c:v>
                </c:pt>
                <c:pt idx="716">
                  <c:v>Formato Adhesivo para Embalaje de Congelación</c:v>
                </c:pt>
                <c:pt idx="717">
                  <c:v>MUESTRA DE TESTIGOS CODIFICADO  FGL-AD01-05-02</c:v>
                </c:pt>
                <c:pt idx="718">
                  <c:v>TARJETA CHAPSTICK PINK NUDE TERMO 01-2018</c:v>
                </c:pt>
                <c:pt idx="719">
                  <c:v>CARTUCHERA CEBION</c:v>
                </c:pt>
                <c:pt idx="720">
                  <c:v>Cinta de cera transf termica 110*450mts</c:v>
                </c:pt>
                <c:pt idx="721">
                  <c:v>Bolsas 60*40 Plataforma</c:v>
                </c:pt>
                <c:pt idx="722">
                  <c:v>Caja tipo D - OCD</c:v>
                </c:pt>
                <c:pt idx="723">
                  <c:v>CORRUGADO 3M REFERENCIA CC-N6</c:v>
                </c:pt>
                <c:pt idx="724">
                  <c:v>Dispensadores de cinta 72mm</c:v>
                </c:pt>
                <c:pt idx="725">
                  <c:v>CAMA DE SELLADO</c:v>
                </c:pt>
                <c:pt idx="726">
                  <c:v>CORRUGADO 3M REFERENCIA CC-4</c:v>
                </c:pt>
                <c:pt idx="727">
                  <c:v>PLEGADIZA LIPITOR 10MG  X  10TAB  09-2015</c:v>
                </c:pt>
                <c:pt idx="728">
                  <c:v>CORRUGADO 3M REFERENCIA CC-R4</c:v>
                </c:pt>
                <c:pt idx="729">
                  <c:v>sticker blanco delaminable 10*32</c:v>
                </c:pt>
                <c:pt idx="730">
                  <c:v>Caja 5 E - 240*160*230 Cód SAP Abbott:30001356</c:v>
                </c:pt>
                <c:pt idx="731">
                  <c:v>INSERTO CAVERJECT  10-2015.</c:v>
                </c:pt>
                <c:pt idx="732">
                  <c:v>PLEGADIZA VANCOMICINA 500MG X 10 AMPOLLAS 11-2016</c:v>
                </c:pt>
                <c:pt idx="733">
                  <c:v>PLEGADIZA NORVAS ODT 10MG X 10TAB</c:v>
                </c:pt>
                <c:pt idx="734">
                  <c:v>INSERTO PRECEDEX 100MCG / 1ML -PFIZER SAS 11-2016</c:v>
                </c:pt>
                <c:pt idx="735">
                  <c:v>CAJA x 12 TODAY CONDOMS 08-2018</c:v>
                </c:pt>
                <c:pt idx="736">
                  <c:v>STICKER CAJA INCOMPLETA ROJO</c:v>
                </c:pt>
                <c:pt idx="737">
                  <c:v>Etiquetas  32*25 azul</c:v>
                </c:pt>
                <c:pt idx="738">
                  <c:v>PLEGADIZAS GESTAGENO  200 mg  MUESTRA MEDICA</c:v>
                </c:pt>
                <c:pt idx="739">
                  <c:v>Neveras De 25 Lts</c:v>
                </c:pt>
                <c:pt idx="740">
                  <c:v>Caja Corrugada Robitussin Forte x 40cap 07-2017</c:v>
                </c:pt>
                <c:pt idx="741">
                  <c:v>Rodillos Entintadores Ref. 3329</c:v>
                </c:pt>
                <c:pt idx="742">
                  <c:v>CAJA CORRUGADA REDOXITOS  10 SOBRES X 12 UNDS 06-2018</c:v>
                </c:pt>
                <c:pt idx="743">
                  <c:v>ENROLLADORA DE STICKER</c:v>
                </c:pt>
                <c:pt idx="744">
                  <c:v>Alcohol ISO propílico Insumos</c:v>
                </c:pt>
                <c:pt idx="745">
                  <c:v>Molde complemento 48 cavidades en Dura aluminio mecanizado</c:v>
                </c:pt>
                <c:pt idx="746">
                  <c:v>Lamina para pallet de 1800g</c:v>
                </c:pt>
                <c:pt idx="747">
                  <c:v>Corrugado Merck 2408</c:v>
                </c:pt>
                <c:pt idx="748">
                  <c:v>Tarjeta Chapstick Hidratación Total Gran. Reg (R.Flash)05-15</c:v>
                </c:pt>
                <c:pt idx="749">
                  <c:v>TARJETA TODAY MUTUAL SENSATION X 3 SIN NUEVO 04-2017</c:v>
                </c:pt>
                <c:pt idx="750">
                  <c:v>Caja Corrugada Aspen Saldos N° 1</c:v>
                </c:pt>
                <c:pt idx="751">
                  <c:v>ETIQUETAS J&amp;J REQUIERE CONGELACION</c:v>
                </c:pt>
                <c:pt idx="752">
                  <c:v>corrugado pequeño Mundipharma</c:v>
                </c:pt>
                <c:pt idx="753">
                  <c:v>PLEGADIZA LIPITOR 20MG X 7 TAB MM 03-2016</c:v>
                </c:pt>
                <c:pt idx="754">
                  <c:v>STICKER PAGUE 4 LLEVE 5     12-2014</c:v>
                </c:pt>
                <c:pt idx="755">
                  <c:v>GANCHERA HANGTABS 2,5 X 2 cm</c:v>
                </c:pt>
                <c:pt idx="756">
                  <c:v>PLEGADIZA IMEDEEN TIME PERFECTION  FELIZ NAVIDAD  09-2015</c:v>
                </c:pt>
                <c:pt idx="757">
                  <c:v>BOLSA TERMOENCOGIBLE 350*280</c:v>
                </c:pt>
                <c:pt idx="758">
                  <c:v>CAJA COMPACTA</c:v>
                </c:pt>
                <c:pt idx="759">
                  <c:v>CAJA MASTER EXELTIS X 4 UDS</c:v>
                </c:pt>
                <c:pt idx="760">
                  <c:v>TARJ CHAPSTICK SHIMMER TROP PEQU</c:v>
                </c:pt>
                <c:pt idx="761">
                  <c:v>Caja tipo B - OCD</c:v>
                </c:pt>
                <c:pt idx="762">
                  <c:v>ETIQUETA AUTOADHESIVA RAPAMUNE 08-2014</c:v>
                </c:pt>
                <c:pt idx="763">
                  <c:v>Rollo termoencogible 5 capas 22" x 15 micras</c:v>
                </c:pt>
                <c:pt idx="764">
                  <c:v>PLEGADIZA ADVIL FAST GEL X 20+ X10 GTIS FAST GEL X10 04-2018</c:v>
                </c:pt>
                <c:pt idx="765">
                  <c:v>Chapstick  Medicado DUO Megablister Grande 2013-07</c:v>
                </c:pt>
                <c:pt idx="766">
                  <c:v>CAJA CORRUGADA ADVIL  02-2014</c:v>
                </c:pt>
                <c:pt idx="767">
                  <c:v>Tinta  video jet 46 m.</c:v>
                </c:pt>
                <c:pt idx="768">
                  <c:v>PLEGADIZA ZOLOF 50MG X 10TAB MM 03-2016</c:v>
                </c:pt>
                <c:pt idx="769">
                  <c:v>CAJA NUTRICIONAL 900GR X 6 UNDS ORIGEN-LOGO ASPEN 07-2016</c:v>
                </c:pt>
                <c:pt idx="770">
                  <c:v>FGL-AD01-07-01 FORMATO PARA ANEXAR ROTULOS DE LÍNEA LIMPIA Y</c:v>
                </c:pt>
                <c:pt idx="771">
                  <c:v>ETIQUETA ZITROMAX 2G FRASCO  08-2015</c:v>
                </c:pt>
                <c:pt idx="772">
                  <c:v>PELICULA STRECH  CALIBRE 8</c:v>
                </c:pt>
                <c:pt idx="773">
                  <c:v>Caja  J &amp; J  No 5</c:v>
                </c:pt>
                <c:pt idx="774">
                  <c:v>Etiqueta DMD-102 - Alere</c:v>
                </c:pt>
                <c:pt idx="775">
                  <c:v>PLEGADIZA REAMPLA 75MG CAP 3x7BLS CO 01-2018</c:v>
                </c:pt>
                <c:pt idx="776">
                  <c:v>OLMETEC ANLO 20mg + 5mg MM    02-2015</c:v>
                </c:pt>
                <c:pt idx="777">
                  <c:v>BANDEJA CHAPSTICK MEDICADO 4 X 12 UNDS 06-2017</c:v>
                </c:pt>
                <c:pt idx="778">
                  <c:v>Aditivo video jet 46 m</c:v>
                </c:pt>
                <c:pt idx="779">
                  <c:v>Burbuja Bic Confort 3   Acqua PRUEBA PILOTO</c:v>
                </c:pt>
                <c:pt idx="780">
                  <c:v>PLEGADIZA ELIQUIS 5MG X 60TAB 08-2017</c:v>
                </c:pt>
                <c:pt idx="781">
                  <c:v>CAJA CORRUGADA PDQ ADVIL 03-2014</c:v>
                </c:pt>
                <c:pt idx="782">
                  <c:v>Sticker 110 * 81</c:v>
                </c:pt>
                <c:pt idx="783">
                  <c:v>Tarjeta Robaxin Gold 05-2012</c:v>
                </c:pt>
                <c:pt idx="784">
                  <c:v>PLEG OLMETEC 20MG X 10TAB MM RENOV REG SAN 09-2017</c:v>
                </c:pt>
                <c:pt idx="785">
                  <c:v>PELICULA STRECHS CALIBRE 6 * 457 MTS</c:v>
                </c:pt>
                <c:pt idx="786">
                  <c:v>INSERTO EPAMIN XR 100MG CAP 10-2017</c:v>
                </c:pt>
                <c:pt idx="787">
                  <c:v>CAJA CORRUGADA 41x27x26 SUMIND</c:v>
                </c:pt>
                <c:pt idx="788">
                  <c:v>Sticker Cebion circulo 45</c:v>
                </c:pt>
                <c:pt idx="789">
                  <c:v>MOLDE Y TROQUEL PARA BURBUJA DULCOLAX PERLAS</c:v>
                </c:pt>
                <c:pt idx="790">
                  <c:v>CAJA REDOXITOS GRATIS LAMPARA X 6UNDS 09-2017</c:v>
                </c:pt>
                <c:pt idx="791">
                  <c:v>BOLSA TERMOENCOGIBLE 250*300</c:v>
                </c:pt>
                <c:pt idx="792">
                  <c:v>BOLSA TERMOENCOGIBLE 350*360</c:v>
                </c:pt>
                <c:pt idx="793">
                  <c:v>Plegadiza Centrum Wave Advance Dúo Pack 06-2016</c:v>
                </c:pt>
                <c:pt idx="794">
                  <c:v>OLMETEC 40 mg x 10 MM   02-2015</c:v>
                </c:pt>
                <c:pt idx="795">
                  <c:v>Plegadiza Robaxifen x 12 MM 08-2016</c:v>
                </c:pt>
                <c:pt idx="796">
                  <c:v>Bolsa Termoencogible</c:v>
                </c:pt>
                <c:pt idx="797">
                  <c:v>etiqueta 100*50 color azul</c:v>
                </c:pt>
                <c:pt idx="798">
                  <c:v>Caja B-6 ABBOTT</c:v>
                </c:pt>
                <c:pt idx="799">
                  <c:v>NEVERA 80  LTS</c:v>
                </c:pt>
                <c:pt idx="800">
                  <c:v>STICKER LACTACYD BREEZE PRUEBAME</c:v>
                </c:pt>
                <c:pt idx="801">
                  <c:v>Colmena Extra Grande     SB 10 DE 32 x  27,5 x 90,5 cm.</c:v>
                </c:pt>
                <c:pt idx="802">
                  <c:v>CAJA MASTER PREMATUROS 4X24</c:v>
                </c:pt>
                <c:pt idx="803">
                  <c:v>DISP. X 6 UNIDADES TODAY</c:v>
                </c:pt>
                <c:pt idx="804">
                  <c:v>ROTULO RECHAZO ACONDICIONAMIENTO FGL-AD08-02-05</c:v>
                </c:pt>
                <c:pt idx="805">
                  <c:v>BOLSA TERMOENCOGIBLE 250*240</c:v>
                </c:pt>
                <c:pt idx="806">
                  <c:v>Documentacion Tec. Marcaciones en Empaque</c:v>
                </c:pt>
                <c:pt idx="807">
                  <c:v>Engomado pestañina nueva presentaciónl</c:v>
                </c:pt>
                <c:pt idx="808">
                  <c:v>Caja dia del Amor y Amistad Time Perfection Imedeen 04-2014</c:v>
                </c:pt>
                <c:pt idx="809">
                  <c:v>Tarjeta Pequeña Mega blíster Chapstick Manzana Verde 04-2012</c:v>
                </c:pt>
                <c:pt idx="810">
                  <c:v>Doc. técnica de termoencogido marcación FGL-AD01-03-04</c:v>
                </c:pt>
                <c:pt idx="811">
                  <c:v>Caja Mead Johnson 43 x 32 x 12.8 sin impresión</c:v>
                </c:pt>
                <c:pt idx="812">
                  <c:v>STICKER IMPRESOS URGENTE</c:v>
                </c:pt>
                <c:pt idx="813">
                  <c:v>CAJA CORRUGADA DRISTANCITO X 24 TAB 05-2017</c:v>
                </c:pt>
                <c:pt idx="814">
                  <c:v>FGL-AD13-02-04 LÍNEA EN USO</c:v>
                </c:pt>
                <c:pt idx="815">
                  <c:v>Sticker colores identificacion cajas Plataforma (3 cm * 3cm)</c:v>
                </c:pt>
                <c:pt idx="816">
                  <c:v>CAJA CORDDIS  G</c:v>
                </c:pt>
                <c:pt idx="817">
                  <c:v>Esticker de 50x25 deslaminado de seguridad</c:v>
                </c:pt>
                <c:pt idx="818">
                  <c:v>SIEMENS STICKERS APROVECHAMIENTO</c:v>
                </c:pt>
                <c:pt idx="819">
                  <c:v>Rollo termoencogible 5 capas 18" x 25 micras</c:v>
                </c:pt>
                <c:pt idx="820">
                  <c:v>CELOFAN DE 25 MICRAS DE 18.5 CM * 24.5 CM</c:v>
                </c:pt>
                <c:pt idx="821">
                  <c:v>TARJETA  TODAY CONDOMS MIX  09-2016</c:v>
                </c:pt>
                <c:pt idx="822">
                  <c:v>TARJETA CHAPSTICK MEN MEGA 01-2018</c:v>
                </c:pt>
                <c:pt idx="823">
                  <c:v>CORRUGADO 3M REFERENCIA CC-26</c:v>
                </c:pt>
                <c:pt idx="824">
                  <c:v>FGL-AD01-04-02 BALANCE DE PRODUCTO Y MATERIALES</c:v>
                </c:pt>
                <c:pt idx="825">
                  <c:v>CORRUGADO NEUROBIEN MERCK</c:v>
                </c:pt>
                <c:pt idx="826">
                  <c:v>Esticker impreso ofertas Lactacyd(kit viajero DELICATA)</c:v>
                </c:pt>
                <c:pt idx="827">
                  <c:v>PLEG OLMETEC ANLO 40+5MG X 10TAB MM RENOV RS 03-2017</c:v>
                </c:pt>
                <c:pt idx="828">
                  <c:v>FORMATO ANEXAR ROT. LINEA LIMPIA Y LINEA  USO FGL-AD01-07-02</c:v>
                </c:pt>
                <c:pt idx="829">
                  <c:v>Dummis de Bursaplex 25 und</c:v>
                </c:pt>
                <c:pt idx="830">
                  <c:v>TARJETA CHAPSTICK SHIMMER FRUTOS ROJOS PEQ ARMONIZADO</c:v>
                </c:pt>
                <c:pt idx="831">
                  <c:v>Plegadiza dienille</c:v>
                </c:pt>
                <c:pt idx="832">
                  <c:v>PLEGADIZA OLMETEC 20MG X 5TAB MM   04-2016</c:v>
                </c:pt>
                <c:pt idx="833">
                  <c:v>Plegadiza Robitussin Forte Perú 04-2015</c:v>
                </c:pt>
                <c:pt idx="834">
                  <c:v>CINTA MEAD JOHNSON PRODUCTOS/MATERIAL PARA DESTRUCCION</c:v>
                </c:pt>
                <c:pt idx="835">
                  <c:v>PLEGADIZA OLMETEC 20MG X 30TAB   04-2016</c:v>
                </c:pt>
                <c:pt idx="836">
                  <c:v>Caja Corrugada Promo Progress  900  +   Vajilla</c:v>
                </c:pt>
                <c:pt idx="837">
                  <c:v>Esticker impreso ofertas Lactacyd(kit viajero FREZEE)</c:v>
                </c:pt>
                <c:pt idx="838">
                  <c:v>ETIQUETA TRANSFERENCIA TERMICA, MEDIDAS 100X90MM</c:v>
                </c:pt>
                <c:pt idx="839">
                  <c:v>ROLLOS STICKER PARA IMPRESORA DE VIAJES</c:v>
                </c:pt>
                <c:pt idx="840">
                  <c:v>Rollo termoencogible 16 x 25 micras</c:v>
                </c:pt>
                <c:pt idx="841">
                  <c:v>CAJA MASTER EXELTIS X 8 UDS</c:v>
                </c:pt>
                <c:pt idx="842">
                  <c:v>STICKER  CENTRUM 25% DE DESCUENTO 03-2015</c:v>
                </c:pt>
                <c:pt idx="843">
                  <c:v>Cryovac De 6"</c:v>
                </c:pt>
                <c:pt idx="844">
                  <c:v>TDY 24 DISPLAY X 6</c:v>
                </c:pt>
                <c:pt idx="845">
                  <c:v>Lamina para pallet de 1200g</c:v>
                </c:pt>
                <c:pt idx="846">
                  <c:v>Rollo termoencogible de 12"  x 13 micras</c:v>
                </c:pt>
                <c:pt idx="847">
                  <c:v>Cebion Back 2 School</c:v>
                </c:pt>
                <c:pt idx="848">
                  <c:v>OLMETEC HCT  20/12.5mg x 10 MM    02-2015</c:v>
                </c:pt>
                <c:pt idx="849">
                  <c:v>Bandeja Duopack Nutramigen LLG</c:v>
                </c:pt>
                <c:pt idx="850">
                  <c:v>BURBUJA CHAPSTICK TINS MEGA</c:v>
                </c:pt>
                <c:pt idx="851">
                  <c:v>cama de sellado con pines + electrodo especial</c:v>
                </c:pt>
                <c:pt idx="852">
                  <c:v>Tarjeta Chapstick Fresa Pequeña Megablister 12-2011</c:v>
                </c:pt>
                <c:pt idx="853">
                  <c:v>Talonarios "Control de Temperatura"</c:v>
                </c:pt>
                <c:pt idx="854">
                  <c:v>Corrugado Precorte 1200g</c:v>
                </c:pt>
                <c:pt idx="855">
                  <c:v>Bolsa Plastica</c:v>
                </c:pt>
                <c:pt idx="856">
                  <c:v>CAJA CORRUGADA TODAY TIENDAS  12X24   04-2015</c:v>
                </c:pt>
                <c:pt idx="857">
                  <c:v>Tarjeta Chapstick Ultrahumectante Tennis Megablister</c:v>
                </c:pt>
                <c:pt idx="858">
                  <c:v>SELLADO DUO</c:v>
                </c:pt>
                <c:pt idx="859">
                  <c:v>LACTACYD  200mL X 2 FCOS 20% DESCUENTO</c:v>
                </c:pt>
                <c:pt idx="860">
                  <c:v>CAJA PLEGADIZA CEBION 2 X 3 + GIFT</c:v>
                </c:pt>
                <c:pt idx="861">
                  <c:v>Tarjeta ChapStick  Menta Regular Grande  02-2014</c:v>
                </c:pt>
                <c:pt idx="862">
                  <c:v>PLEGADIZA RELPAX 40MG X 2TAB MM 03-2018</c:v>
                </c:pt>
                <c:pt idx="863">
                  <c:v>Solución limpieza video jet 46 M</c:v>
                </c:pt>
                <c:pt idx="864">
                  <c:v>Caja Grande Nueva - Alere</c:v>
                </c:pt>
                <c:pt idx="865">
                  <c:v>Cinta Logo Sumind</c:v>
                </c:pt>
                <c:pt idx="866">
                  <c:v>Cinta Logo Exeltis</c:v>
                </c:pt>
                <c:pt idx="867">
                  <c:v>rotulo de línea limpia FGL-AD13-01-04</c:v>
                </c:pt>
                <c:pt idx="868">
                  <c:v>PLEGADIZA ADVIL MAX X16+ X10 GTIS MAX x10 04-2018</c:v>
                </c:pt>
                <c:pt idx="869">
                  <c:v>MOLDE Y TROQUEL PARA BURBUJA MAXILASH</c:v>
                </c:pt>
                <c:pt idx="870">
                  <c:v>Inserto para corrugado mead Johnson</c:v>
                </c:pt>
                <c:pt idx="871">
                  <c:v>INSERTO TYGACIL 50MG/VIAL  02-2016</c:v>
                </c:pt>
                <c:pt idx="872">
                  <c:v>NEVERA 7 LTS</c:v>
                </c:pt>
                <c:pt idx="873">
                  <c:v>STICKER PAGUE 6 LLEVE 8</c:v>
                </c:pt>
                <c:pt idx="874">
                  <c:v>ETIQUETA ZAVEDOS IV 10 mg 02-2015</c:v>
                </c:pt>
                <c:pt idx="875">
                  <c:v>Burbuja Today x 3  PILOTO PULPO EN PVC</c:v>
                </c:pt>
                <c:pt idx="876">
                  <c:v>STICKER CHAPSTICK DUO PACK PRECIO ESPECIAL 08-2016</c:v>
                </c:pt>
                <c:pt idx="877">
                  <c:v>FUNDO CHAPSTICK X 12 UNIDADES</c:v>
                </c:pt>
                <c:pt idx="878">
                  <c:v>STICKER BLANCO 2 COLUMNAS</c:v>
                </c:pt>
                <c:pt idx="879">
                  <c:v>CORRUGADA LECHE DE MAGNESIA  120ML x 40UNDS ORIGEN 08-2016</c:v>
                </c:pt>
                <c:pt idx="880">
                  <c:v>Sticker adhesivo  32*12</c:v>
                </c:pt>
                <c:pt idx="881">
                  <c:v>Barra logística</c:v>
                </c:pt>
                <c:pt idx="882">
                  <c:v>Exhibidor Today Price Smart x 24unds 10-2018</c:v>
                </c:pt>
                <c:pt idx="883">
                  <c:v>CELOFAN DE 25 MICRAS DE 20 X 30 cm</c:v>
                </c:pt>
                <c:pt idx="884">
                  <c:v>PLEGADIZA OLMETEC HCT 40/12.5MG X 10TAB MM 11-2016</c:v>
                </c:pt>
                <c:pt idx="885">
                  <c:v>ETIQUETA VOID</c:v>
                </c:pt>
                <c:pt idx="886">
                  <c:v>Sticker Rotulos de saldo- Exeltis</c:v>
                </c:pt>
                <c:pt idx="887">
                  <c:v>COLLARÍN Z-BEC ADVANCEX 7 TAB   02-2014</c:v>
                </c:pt>
                <c:pt idx="888">
                  <c:v>Cryovac De 14"</c:v>
                </c:pt>
                <c:pt idx="889">
                  <c:v>STICKER ADVIL PAGUE 10 LLEVE 14 03-2019</c:v>
                </c:pt>
                <c:pt idx="890">
                  <c:v>CAJA CORRUGADA 0.25* 0.25* 0.25  SUMIND</c:v>
                </c:pt>
                <c:pt idx="891">
                  <c:v>BANDEJAS DE SELLADO PARA ADVIL NOCHE</c:v>
                </c:pt>
                <c:pt idx="892">
                  <c:v>Caja Mead Johnson 32.8x21.8x14.5cm</c:v>
                </c:pt>
                <c:pt idx="893">
                  <c:v>Plegadiza Precedex Sol Iny Vial 2ml  x  5unds 12-2018</c:v>
                </c:pt>
                <c:pt idx="894">
                  <c:v>STICKER ADVIL CHILDREN PAGUE 2 LLEVE 3 12-2016</c:v>
                </c:pt>
                <c:pt idx="895">
                  <c:v>BURBUJA ADVIL PM X 10 MM LUNA</c:v>
                </c:pt>
                <c:pt idx="896">
                  <c:v>etiqueta transferencia ref. 30*40 a 1 línea sin impresión</c:v>
                </c:pt>
                <c:pt idx="897">
                  <c:v>Canastas Desmontables</c:v>
                </c:pt>
                <c:pt idx="898">
                  <c:v>CAJA PROMOCION 1080</c:v>
                </c:pt>
                <c:pt idx="899">
                  <c:v>Cinta teflon.</c:v>
                </c:pt>
                <c:pt idx="900">
                  <c:v>CAJA CORRUGADA FISHER CUARTO FRIO</c:v>
                </c:pt>
                <c:pt idx="901">
                  <c:v>STICKER CAJA COMPLETA</c:v>
                </c:pt>
                <c:pt idx="902">
                  <c:v>Tinta Serie 4000 imprensión serigrafica UV Amarillo</c:v>
                </c:pt>
                <c:pt idx="903">
                  <c:v>CAJA CORRUGADA CHAPSTICK MEDICADO 4 X 48UND 06-2017</c:v>
                </c:pt>
                <c:pt idx="904">
                  <c:v>Caja Aspen Promo LMP x 24</c:v>
                </c:pt>
                <c:pt idx="905">
                  <c:v>Bolsas Inmovilización de Pilas</c:v>
                </c:pt>
                <c:pt idx="906">
                  <c:v>Etiqueta Saldo</c:v>
                </c:pt>
                <c:pt idx="907">
                  <c:v>BOLSA BTT13 16" * 30 cm</c:v>
                </c:pt>
                <c:pt idx="908">
                  <c:v>PLEGADIZA CARDURAN XL 4MG X 10TAB MM 04-2017</c:v>
                </c:pt>
                <c:pt idx="909">
                  <c:v>Sticker Rechazo Calidad - Boehringer</c:v>
                </c:pt>
                <c:pt idx="910">
                  <c:v>1155994504 -Abon prueba ultra rápida Sifilis en placa</c:v>
                </c:pt>
                <c:pt idx="911">
                  <c:v>STICKER PFIZER FARMA</c:v>
                </c:pt>
                <c:pt idx="912">
                  <c:v>Tarjeta Chapstick 24 Horas Regular Sin nuevo 09-2016</c:v>
                </c:pt>
                <c:pt idx="913">
                  <c:v>INSERTO CAMPTOSAR 100MG/5ML SOL INY X 1 FRASCO 06-2017</c:v>
                </c:pt>
                <c:pt idx="914">
                  <c:v>tarjeta chapstick medicado doble</c:v>
                </c:pt>
                <c:pt idx="915">
                  <c:v>Tarjeta Chapstick Fresa Grande Megablister 04-2013</c:v>
                </c:pt>
                <c:pt idx="916">
                  <c:v>PLEGADIZAS GESTAGENO  200 mg</c:v>
                </c:pt>
                <c:pt idx="917">
                  <c:v>CAJA COFRE PEQUEÑO TROQ VISION CARE</c:v>
                </c:pt>
                <c:pt idx="918">
                  <c:v>Sticker Identificacion de Devoluciones - Boehringer</c:v>
                </c:pt>
                <c:pt idx="919">
                  <c:v>Documentación Tec. Marcaciones Abbott</c:v>
                </c:pt>
                <c:pt idx="920">
                  <c:v>Caja werfen Tipo C</c:v>
                </c:pt>
                <c:pt idx="921">
                  <c:v>INSERTO PRECEDEX 100MCG / 1ML 09-2016</c:v>
                </c:pt>
                <c:pt idx="922">
                  <c:v>Cinta Logo Werfen</c:v>
                </c:pt>
                <c:pt idx="923">
                  <c:v>Etiqueta 50*25 cascara de huevo</c:v>
                </c:pt>
                <c:pt idx="924">
                  <c:v>Papel Kraft 60grs (CONSUMO)</c:v>
                </c:pt>
                <c:pt idx="925">
                  <c:v>TINTA DE DOMINIO</c:v>
                </c:pt>
                <c:pt idx="926">
                  <c:v>Plegadiza Exelageno</c:v>
                </c:pt>
                <c:pt idx="927">
                  <c:v>STICKER LACTACYD DELICATA PRUEBAME</c:v>
                </c:pt>
                <c:pt idx="928">
                  <c:v>BOLSA TERMOENCOGIBLE  300*110</c:v>
                </c:pt>
                <c:pt idx="929">
                  <c:v>Sticker  2 x Precio Especial  06-2015</c:v>
                </c:pt>
                <c:pt idx="930">
                  <c:v>PELICULA STRECHS CALIBRE 7</c:v>
                </c:pt>
                <c:pt idx="931">
                  <c:v>CINTA LOGO FREEZE - FONDO ROJO</c:v>
                </c:pt>
                <c:pt idx="932">
                  <c:v>CAJA CORRUGADA ADVIL GRAGEAS X 60 TAB</c:v>
                </c:pt>
                <c:pt idx="933">
                  <c:v>FUNDA CHAPSTICK TRIPACK MEGA X 6 UNDS 06-2018</c:v>
                </c:pt>
                <c:pt idx="934">
                  <c:v>formato para rótulos de línea limpia y línea en uso FGL-AD01</c:v>
                </c:pt>
                <c:pt idx="935">
                  <c:v>Plegadiza Centrum Adultos x 100 tab  Colombia 06-2016</c:v>
                </c:pt>
                <c:pt idx="936">
                  <c:v>Esquinero para paletizar - Pfizer</c:v>
                </c:pt>
                <c:pt idx="937">
                  <c:v>CAJA REDU FAT FATS + TE</c:v>
                </c:pt>
                <c:pt idx="938">
                  <c:v>Corrugado Mediano Genzyme</c:v>
                </c:pt>
                <c:pt idx="939">
                  <c:v>STICKER GANCHERA TODAY EXTRACO   02-2014</c:v>
                </c:pt>
                <c:pt idx="940">
                  <c:v>Etiqueta 25*40 blanca</c:v>
                </c:pt>
                <c:pt idx="941">
                  <c:v>Etiqueta Ovalada de 61 x 33 Color naranja</c:v>
                </c:pt>
                <c:pt idx="942">
                  <c:v>TARJETA CHAPSTICK MEDICADO X 4 PRICE SMART 11-2016</c:v>
                </c:pt>
                <c:pt idx="943">
                  <c:v>Bolsa blanca con manigueta, de 25 Kilos SUMIND</c:v>
                </c:pt>
                <c:pt idx="944">
                  <c:v>Sticker Saldo/Contiene Factura x 200mm TT65 P4</c:v>
                </c:pt>
                <c:pt idx="945">
                  <c:v>ETIQUETA 60*60</c:v>
                </c:pt>
                <c:pt idx="946">
                  <c:v>SERVICIO DE EMPAQUE BLISTER WINDOWS PARA PESTAÑINA MAXILASH</c:v>
                </c:pt>
                <c:pt idx="947">
                  <c:v>OLMETEC 20 mg x 10 MM 02-2015</c:v>
                </c:pt>
                <c:pt idx="948">
                  <c:v>ADITIVO PARA DOMINIO</c:v>
                </c:pt>
                <c:pt idx="949">
                  <c:v>STICKER GRATIS CALCULADORA 03-2016.</c:v>
                </c:pt>
                <c:pt idx="950">
                  <c:v>Caja Corrugada Centrum 200tab x 24 DSSC NT 08-2016</c:v>
                </c:pt>
                <c:pt idx="951">
                  <c:v>Esticker impreso ofertas Lactacyd(precio especial FREZEE)</c:v>
                </c:pt>
                <c:pt idx="952">
                  <c:v>PLEG OLMETEC ANLO 40+10MG X 10TAB MM RENOV RS 03-2017</c:v>
                </c:pt>
                <c:pt idx="953">
                  <c:v>Aditivo tecnico mek litro 9100</c:v>
                </c:pt>
                <c:pt idx="954">
                  <c:v>Exhibidor Chapstick Price Smart x  48unds 10-2018</c:v>
                </c:pt>
                <c:pt idx="955">
                  <c:v>Etiqueta Poliester Plata Mate Ref 51x25-Impresa Codigo de Br</c:v>
                </c:pt>
                <c:pt idx="956">
                  <c:v>Etiqueta Tranf 102 x 49 color rojo</c:v>
                </c:pt>
                <c:pt idx="957">
                  <c:v>CINTA LOGO CARESTREAM</c:v>
                </c:pt>
                <c:pt idx="958">
                  <c:v>ELECTRODOS CHAPSTICK+LIP GLOSS</c:v>
                </c:pt>
                <c:pt idx="959">
                  <c:v>MOLDE PRUEBAS PILOTO PULPO</c:v>
                </c:pt>
                <c:pt idx="960">
                  <c:v>THERMONEVERA    24 LITROS</c:v>
                </c:pt>
                <c:pt idx="961">
                  <c:v>ROLLOS TIQUETEADORA MOLTEX</c:v>
                </c:pt>
                <c:pt idx="962">
                  <c:v>CINTA PARA IMPRESORA DE VIAJES</c:v>
                </c:pt>
                <c:pt idx="963">
                  <c:v>Traumeel S  (Gotas) 2.6 X 2.6</c:v>
                </c:pt>
                <c:pt idx="964">
                  <c:v>INSERTO ZAVEDOS  CDS V. 6. 0  2014-06</c:v>
                </c:pt>
                <c:pt idx="965">
                  <c:v>INSERTO LIPITOR 20MG X 30TAB 08-2016</c:v>
                </c:pt>
                <c:pt idx="966">
                  <c:v>PLEGADIZA OLMETEC ANLO 40MG+5MG X 5TAB MM 08-2016</c:v>
                </c:pt>
                <c:pt idx="967">
                  <c:v>PLEG OLMETEC 40MG X 10TAB MM RENOV REG SAN 09-2017</c:v>
                </c:pt>
                <c:pt idx="968">
                  <c:v>CORRUGADO NEVERA DE 14 LITROS</c:v>
                </c:pt>
                <c:pt idx="969">
                  <c:v>Nido Exhibidor Chapstick PriceSmart x 48unds 12-2018</c:v>
                </c:pt>
                <c:pt idx="970">
                  <c:v>Sticker Inspección - Boehringer</c:v>
                </c:pt>
                <c:pt idx="971">
                  <c:v>JUEGO DE ELECTRODOS</c:v>
                </c:pt>
                <c:pt idx="972">
                  <c:v>CAJA CORRUGADA CENTRUM  200 TAB X 24  07-2015</c:v>
                </c:pt>
                <c:pt idx="973">
                  <c:v>etiquetas 32*25 con franja de medicamento esencial verde</c:v>
                </c:pt>
                <c:pt idx="974">
                  <c:v>FUNDA LECHE MAG X 7UNDS ASPEN 03-2018</c:v>
                </c:pt>
                <c:pt idx="975">
                  <c:v>Corrugado Merz 10x12x15</c:v>
                </c:pt>
                <c:pt idx="976">
                  <c:v>Etiqueta  producto DOA-1104.  - Alere</c:v>
                </c:pt>
                <c:pt idx="977">
                  <c:v>Hojas de Documentacion tecnica de Acondicionamiento en Terce</c:v>
                </c:pt>
                <c:pt idx="978">
                  <c:v>ETIQUETA RECHAZADO ASPEN 07-2014</c:v>
                </c:pt>
                <c:pt idx="979">
                  <c:v>Plegadiza Carboplatino 450mg/45ml  11-2015</c:v>
                </c:pt>
                <c:pt idx="980">
                  <c:v>STICKER  GRATIS BOTILITO RUBBERMAID  05-2016</c:v>
                </c:pt>
                <c:pt idx="981">
                  <c:v>IDENTIFICACION DE  ESTIBAS DE MATERIAL IMPRESO</c:v>
                </c:pt>
                <c:pt idx="982">
                  <c:v>Esticker impreso ofertas Lactacyd(precio especial FEMINA)</c:v>
                </c:pt>
                <c:pt idx="983">
                  <c:v>ROLLO POLIOLEFINA 28" / 100 GAUGES</c:v>
                </c:pt>
                <c:pt idx="984">
                  <c:v>Caja Corrugada Afrisal + Aspirina x 3 unds</c:v>
                </c:pt>
                <c:pt idx="985">
                  <c:v>MOLDE, TROQUEL  Y BANDEJAS DE SELLADO CHAPSTICK FUSION MIX</c:v>
                </c:pt>
                <c:pt idx="986">
                  <c:v>BANDA PROMOCIONAL IMEDEEN TIME PERFECTION 02-2015</c:v>
                </c:pt>
                <c:pt idx="987">
                  <c:v>CAJA CORRUGADA PROMOCIONAL ASPEN X 6 UNDS</c:v>
                </c:pt>
                <c:pt idx="988">
                  <c:v>CAMA DE SELLADO X 12 CAVIDADES PARA PESTAÑINAS</c:v>
                </c:pt>
                <c:pt idx="989">
                  <c:v>CAJA NUTRICIONAL SENSOR 400GR X 6 UNDS -LOGO ASPEN 07-2016</c:v>
                </c:pt>
                <c:pt idx="990">
                  <c:v>CHAPSTICK MEDICADO DUO 01-2013</c:v>
                </c:pt>
                <c:pt idx="991">
                  <c:v>Sticker Delicado- Exeltis</c:v>
                </c:pt>
                <c:pt idx="992">
                  <c:v>Sticker blanco 2 columnas 9*2.5cm</c:v>
                </c:pt>
                <c:pt idx="993">
                  <c:v>Caja Corrugada Today x 3  RC MS 07-2016</c:v>
                </c:pt>
                <c:pt idx="994">
                  <c:v>Sticker contiene factura- Exeltis</c:v>
                </c:pt>
                <c:pt idx="995">
                  <c:v>CAJA CORRUGADA LECHE DE MAGNESIA PHILLIPS X 120 ML 12-2015</c:v>
                </c:pt>
                <c:pt idx="996">
                  <c:v>TARJETA CHAPSTICK MEDICADA GRANDE CHILE</c:v>
                </c:pt>
                <c:pt idx="997">
                  <c:v>CAJA CORRUGADA NUTRICIONAL ASPEN 400GR X24 UNDS ORIGEN 02-16</c:v>
                </c:pt>
                <c:pt idx="998">
                  <c:v>NIDO  PLEGADIZA  Z-BEC+VASO 08-2014</c:v>
                </c:pt>
                <c:pt idx="999">
                  <c:v>TARJETA GRANDE CHAPSTICK FRESA + MENTA NAVIDAD 07-2017</c:v>
                </c:pt>
                <c:pt idx="1000">
                  <c:v>Tarjeta Chapstick Hidratación Total Mega Pequeña 08-2013</c:v>
                </c:pt>
                <c:pt idx="1001">
                  <c:v>PLEGADIZA INSPRA 50 MG X 10 MM  01-2015</c:v>
                </c:pt>
                <c:pt idx="1002">
                  <c:v>Rollo termoencogible REF. BOLLORE 12" x 15 micras</c:v>
                </c:pt>
                <c:pt idx="1003">
                  <c:v>TARJETA CHAPSTICK TINS 12-2013</c:v>
                </c:pt>
                <c:pt idx="1004">
                  <c:v>Bandeja x 800g Price Smart</c:v>
                </c:pt>
                <c:pt idx="1005">
                  <c:v>etiqueta Merck  impresa  vivera b aliv 2 PC</c:v>
                </c:pt>
                <c:pt idx="1006">
                  <c:v>VALIDATE Sticker de Pruebas Móviles</c:v>
                </c:pt>
                <c:pt idx="1007">
                  <c:v>Cinta Logo Open Merz</c:v>
                </c:pt>
                <c:pt idx="1008">
                  <c:v>CAJA CORRUGADA NUTRICIONAL CHECK POINT 400 gr X 6 UNDS  04-2</c:v>
                </c:pt>
                <c:pt idx="1009">
                  <c:v>INSERTO TAXESPIRA (DOCETAXEL) 20mg/2mL 11-2017</c:v>
                </c:pt>
                <c:pt idx="1010">
                  <c:v>STICKER GRATIS LINTERNA 04-2017</c:v>
                </c:pt>
                <c:pt idx="1011">
                  <c:v>Tarjeta Chapstick Neutro Pequeña 04-2013</c:v>
                </c:pt>
                <c:pt idx="1012">
                  <c:v>STICKER TODAY PAGUE 9 LLEVE 12 03-2017</c:v>
                </c:pt>
                <c:pt idx="1013">
                  <c:v>Etiqueta Mantener refrigerado Genzyme</c:v>
                </c:pt>
                <c:pt idx="1014">
                  <c:v>STICKER ADVIL PAGUE 16 LLEVE 20 03-2019</c:v>
                </c:pt>
                <c:pt idx="1015">
                  <c:v>1155989909 - Inseto Abon Multidrogas</c:v>
                </c:pt>
                <c:pt idx="1016">
                  <c:v>TARJ CHAPSTICK TRIPACK CER+ULTRAHU GTIS CERE MEGA SIN PARA 1</c:v>
                </c:pt>
                <c:pt idx="1017">
                  <c:v>PLEGADIZA ALDACTONE 25MG X 10TAB MM 08-2016</c:v>
                </c:pt>
                <c:pt idx="1018">
                  <c:v>Portasobre Robaxin Gold 05-2014</c:v>
                </c:pt>
                <c:pt idx="1019">
                  <c:v>Bolsa blanca para empaque de gel 24 cm x 15 cm</c:v>
                </c:pt>
                <c:pt idx="1020">
                  <c:v>CAJA CORRUGADA TODAY 12UNDS PRICE SMART 10-2017</c:v>
                </c:pt>
                <c:pt idx="1021">
                  <c:v>Sticker lactacyd Gratis 120 ml</c:v>
                </c:pt>
                <c:pt idx="1022">
                  <c:v>TARJETA ADVIL PM X 10 MM LUNA 12 - 2011</c:v>
                </c:pt>
                <c:pt idx="1023">
                  <c:v>POLIET 3X3N</c:v>
                </c:pt>
                <c:pt idx="1024">
                  <c:v>ROTULO DEVOLUCION ACOND.</c:v>
                </c:pt>
                <c:pt idx="1025">
                  <c:v>Sticker Pague 2 Lleve 3</c:v>
                </c:pt>
                <c:pt idx="1026">
                  <c:v>CELOFAN 26CM X 26 CM.</c:v>
                </c:pt>
                <c:pt idx="1027">
                  <c:v>STICKER ADVIL PAGUE 10 LLEVE 15 03-2019</c:v>
                </c:pt>
                <c:pt idx="1028">
                  <c:v>TARJETA TODAY MUTUAL SENSATION X 6 SIN NUEVO 04-2017</c:v>
                </c:pt>
                <c:pt idx="1029">
                  <c:v>Tarjeta Chapstick Ultra Humectante Grande Megablister 12-201</c:v>
                </c:pt>
                <c:pt idx="1030">
                  <c:v>Talonarios "urgencia Baxalta"</c:v>
                </c:pt>
                <c:pt idx="1031">
                  <c:v>Rotulos Importacion - Boehringer</c:v>
                </c:pt>
                <c:pt idx="1032">
                  <c:v>Banda de Seguridad GENOMA</c:v>
                </c:pt>
                <c:pt idx="1033">
                  <c:v>SIEMENS STICKERS</c:v>
                </c:pt>
                <c:pt idx="1034">
                  <c:v>Sticker Caltrate Pague 60 Lleve 90   04-2015</c:v>
                </c:pt>
                <c:pt idx="1035">
                  <c:v>ETIQUETA AUTOADHESIVA MILBOND</c:v>
                </c:pt>
                <c:pt idx="1036">
                  <c:v>Sticker cuarentena</c:v>
                </c:pt>
                <c:pt idx="1037">
                  <c:v>Banda de seguridad 132.5+/-1mm  alto cerrado 60+/-2mm</c:v>
                </c:pt>
                <c:pt idx="1038">
                  <c:v>SIEMENS STICKERS PRODUCTO REFRIGERADO</c:v>
                </c:pt>
                <c:pt idx="1039">
                  <c:v>muestras de material impreso FGL-AD01-06-02</c:v>
                </c:pt>
                <c:pt idx="1040">
                  <c:v>Caja Grande - Alere</c:v>
                </c:pt>
                <c:pt idx="1041">
                  <c:v>Insumo bandas de caucho</c:v>
                </c:pt>
                <c:pt idx="1042">
                  <c:v>material delaminable White 30*15</c:v>
                </c:pt>
                <c:pt idx="1043">
                  <c:v>HUACAL J&amp;J</c:v>
                </c:pt>
                <c:pt idx="1044">
                  <c:v>Sticker 108*63 Esmaltado Adhesivo- Verde</c:v>
                </c:pt>
                <c:pt idx="1045">
                  <c:v>STICKER TODAY LLEVA AUDIFONOS 06-2015</c:v>
                </c:pt>
                <c:pt idx="1046">
                  <c:v>STICKER GRATIS ADVIL MAX X 60 CAPS</c:v>
                </c:pt>
                <c:pt idx="1047">
                  <c:v>CAJA COFRE MEDIANA VISIÓN CARE.</c:v>
                </c:pt>
                <c:pt idx="1048">
                  <c:v>Rollo termoencogible 5 capas 11" x 19 micras.</c:v>
                </c:pt>
                <c:pt idx="1049">
                  <c:v>Bolsa con cierre hermético 22c.m. largo x 17.5 ancho</c:v>
                </c:pt>
                <c:pt idx="1050">
                  <c:v>Corrugado ristras Cebion</c:v>
                </c:pt>
                <c:pt idx="1051">
                  <c:v>BURBUJA PARA ROBAXIN</c:v>
                </c:pt>
                <c:pt idx="1052">
                  <c:v>CODIGO DE RESERVORIO DE TINTA PARA DOMINIO</c:v>
                </c:pt>
                <c:pt idx="1053">
                  <c:v>ETIQUETA TAZOCIN 4,5GR X 1 VIAL</c:v>
                </c:pt>
                <c:pt idx="1054">
                  <c:v>Sticker Rotulo Control de Recargas de Hielo Seco</c:v>
                </c:pt>
                <c:pt idx="1055">
                  <c:v>Sticker fecha vencimiento 17mm*3mm</c:v>
                </c:pt>
                <c:pt idx="1056">
                  <c:v>STICKER MAS CONTENIDO MEJOR PRECIO 90   05 2015</c:v>
                </c:pt>
                <c:pt idx="1057">
                  <c:v>CAJA NUTRICIONAL CHECK POINT 400GR X6 UNDS-LOGO ASPEN 07-201</c:v>
                </c:pt>
                <c:pt idx="1058">
                  <c:v>CORRUGADO MERCK NACO</c:v>
                </c:pt>
                <c:pt idx="1059">
                  <c:v>INSERTO CAVERJECT</c:v>
                </c:pt>
                <c:pt idx="1060">
                  <c:v>ETIQUETA 175 x 75 Negra con adhesivo de Seguridad.</c:v>
                </c:pt>
                <c:pt idx="1061">
                  <c:v>Plegadiza Lipitor 40mg x 10 tab  MM 02-2017</c:v>
                </c:pt>
                <c:pt idx="1062">
                  <c:v>Etiqueta Corrugado en Mal Estado</c:v>
                </c:pt>
                <c:pt idx="1063">
                  <c:v>PLEG DISPENSADORA TODAY SURTIDO DROGUERIAS X 24 ND 07-2017</c:v>
                </c:pt>
                <c:pt idx="1064">
                  <c:v>ETIQUETA TRANSFERENCIA TERMICA 175 x 50 BLANCA</c:v>
                </c:pt>
                <c:pt idx="1065">
                  <c:v>Sticker blanco 3 cm * 6cm</c:v>
                </c:pt>
                <c:pt idx="1066">
                  <c:v>STICKER ADVIL GRIPA PRECIO ESPECIAL 09-2014</c:v>
                </c:pt>
                <c:pt idx="1067">
                  <c:v>Etiqueta transfer 100X50 naranja  - Alere</c:v>
                </c:pt>
                <c:pt idx="1068">
                  <c:v>INSERTO TORISEL CDS  VERSION 22.0 NC 04-2017</c:v>
                </c:pt>
                <c:pt idx="1069">
                  <c:v>PLEGADIZA ACCUPRIL 10MG  X 28 TAB 08-2015.</c:v>
                </c:pt>
                <c:pt idx="1070">
                  <c:v>Corrugado Pequeño Genzyme</c:v>
                </c:pt>
                <c:pt idx="1071">
                  <c:v>PORTASOBRE TODAY ULTRA SENSITIVO X 1CONDON ND VENTANA 07-207</c:v>
                </c:pt>
                <c:pt idx="1072">
                  <c:v>ETIQUETA CENTRUM NIÑOS X 30 PERU</c:v>
                </c:pt>
                <c:pt idx="1073">
                  <c:v>INSERTO TORISEL   CDS V 20.0    02-2015</c:v>
                </c:pt>
                <c:pt idx="1074">
                  <c:v>STICKER TORISEL 25MG 02-2015</c:v>
                </c:pt>
                <c:pt idx="1075">
                  <c:v>Lamina Duo pack</c:v>
                </c:pt>
                <c:pt idx="1076">
                  <c:v>material delaminable White 50*25</c:v>
                </c:pt>
                <c:pt idx="1077">
                  <c:v>Etiquetas poliester Plata Pfizer</c:v>
                </c:pt>
                <c:pt idx="1078">
                  <c:v>Caja Corrugada Dristancito x 60tab  07-2017</c:v>
                </c:pt>
                <c:pt idx="1079">
                  <c:v>PLEGADIZA DIFLUCAN 2MG/ML X 100ML  02-2016</c:v>
                </c:pt>
                <c:pt idx="1080">
                  <c:v>STICKER MEDICAMENTO ESENCIAL    02-2014</c:v>
                </c:pt>
                <c:pt idx="1081">
                  <c:v>STICKER VALUE PACK</c:v>
                </c:pt>
                <c:pt idx="1082">
                  <c:v>ETIQUETA TRANSFERENCIA BLANCO SIN IMPRESIÓN 80mm *80mm</c:v>
                </c:pt>
                <c:pt idx="1083">
                  <c:v>Cinta de empaque 3" x 100 mts</c:v>
                </c:pt>
                <c:pt idx="1084">
                  <c:v>TARJETA CHSPSTICK ULTRAHUMECTANTE &amp; CEREZA DOBLE GDE</c:v>
                </c:pt>
                <c:pt idx="1085">
                  <c:v>BANDAS TERMOENCOGIBLES</c:v>
                </c:pt>
                <c:pt idx="1086">
                  <c:v>Nux Vomica - homaccord gotas 26*26- Heel</c:v>
                </c:pt>
                <c:pt idx="1087">
                  <c:v>Burbujas dulcolax gotas</c:v>
                </c:pt>
                <c:pt idx="1088">
                  <c:v>COLLARIN ADVIL CHILDREN X 28ML MM PFE 08-2016</c:v>
                </c:pt>
                <c:pt idx="1089">
                  <c:v>CAJA TROQUELADA</c:v>
                </c:pt>
                <c:pt idx="1090">
                  <c:v>PLEG OLMETEC ANLO 20+5MG X 10TAB MM RENOV RS 03-2017</c:v>
                </c:pt>
                <c:pt idx="1091">
                  <c:v>PANTONE METALLICS GP 1507</c:v>
                </c:pt>
                <c:pt idx="1092">
                  <c:v>Etiqueta Ovalada de 25 x 40 Color Verde</c:v>
                </c:pt>
                <c:pt idx="1093">
                  <c:v>Sticker Centrum 15% de Descuento 12-2018</c:v>
                </c:pt>
                <c:pt idx="1094">
                  <c:v>Sticker prioritario</c:v>
                </c:pt>
                <c:pt idx="1095">
                  <c:v>Hojas de Documentacion tecnica de Acondicionamiento</c:v>
                </c:pt>
                <c:pt idx="1096">
                  <c:v>STICKER ADVIL PAGUE 15 LLEVE 20 04-2018</c:v>
                </c:pt>
                <c:pt idx="1097">
                  <c:v>ETIQUETA VANCOMICINA 500MG VIAL LOCAL HOSPIRA 05-2017</c:v>
                </c:pt>
                <c:pt idx="1098">
                  <c:v>CAJA CORRUGADA REDOXITOS 8 SOBRES X 12 UNDS CD 08-2018</c:v>
                </c:pt>
                <c:pt idx="1099">
                  <c:v>CINTA CERA OUT</c:v>
                </c:pt>
                <c:pt idx="1100">
                  <c:v>Etiqueta Hold Genzyme</c:v>
                </c:pt>
                <c:pt idx="1101">
                  <c:v>Cajas plásticas marca Rimax de 16"</c:v>
                </c:pt>
                <c:pt idx="1102">
                  <c:v>BOLSA CIERRE HERMETICO 18 X 22 - ALCON</c:v>
                </c:pt>
                <c:pt idx="1103">
                  <c:v>Caja Mediana Bajita - Alere</c:v>
                </c:pt>
                <c:pt idx="1104">
                  <c:v>PLEGADIZA ESTROGEL BOMBA 80G</c:v>
                </c:pt>
                <c:pt idx="1105">
                  <c:v>Rótulos para decisión cliente</c:v>
                </c:pt>
                <c:pt idx="1106">
                  <c:v>Etiqueta 1275754 - Henkell</c:v>
                </c:pt>
                <c:pt idx="1107">
                  <c:v>INSERTO TAXESPIRA 20MG/2ML CAMBIO TITULAR 08-2018</c:v>
                </c:pt>
                <c:pt idx="1108">
                  <c:v>STICKER GRATIS DRISTANCITO X 96 TABLETAS</c:v>
                </c:pt>
                <c:pt idx="1109">
                  <c:v>CELOFAN 26 * 24 CM, EN 30 MICRAS</c:v>
                </c:pt>
                <c:pt idx="1110">
                  <c:v>Etiqueta 32X25 Bond Adhesivo Corriente A 3 Filas Core 3 Pulg</c:v>
                </c:pt>
                <c:pt idx="1111">
                  <c:v>CAJA CORRUGADA MASTER ASPEN X2 BANDEJAS</c:v>
                </c:pt>
                <c:pt idx="1112">
                  <c:v>Nux Vomica - homaccord gotas - 31*8 - Heel</c:v>
                </c:pt>
                <c:pt idx="1113">
                  <c:v>Plantilla en Teflón Today x 3 en 0.03"</c:v>
                </c:pt>
                <c:pt idx="1114">
                  <c:v>STICKER 55*51 PAGUE 1 LLEVE 2  DELICATA</c:v>
                </c:pt>
                <c:pt idx="1115">
                  <c:v>STICKER PRECIO ESPECIAL HIDRATACION + CEREZA 09-2016.</c:v>
                </c:pt>
                <c:pt idx="1116">
                  <c:v>STICKER  TODAY 8 UNIDADES  PRECIO ESPECIAL 10-2014</c:v>
                </c:pt>
                <c:pt idx="1117">
                  <c:v>Caja Corrugada Today Surtido Droguerías x 12 unds 03-2017</c:v>
                </c:pt>
                <c:pt idx="1118">
                  <c:v>CAJA CORRUGADA TAHITI 12X18</c:v>
                </c:pt>
                <c:pt idx="1119">
                  <c:v>Caja Corrugada Centrum Women/ Men 120tab x 24und 11-2018</c:v>
                </c:pt>
                <c:pt idx="1120">
                  <c:v>CARPA PROTECTORA MERCANCIA</c:v>
                </c:pt>
                <c:pt idx="1121">
                  <c:v>MUESTRAS DE BURBUJA PARA TERMOSELLADORA PULPO</c:v>
                </c:pt>
                <c:pt idx="1122">
                  <c:v>Sticker de 100 X 50 naranja</c:v>
                </c:pt>
                <c:pt idx="1123">
                  <c:v>PLEGADIZAS ASUMATE  20 mg</c:v>
                </c:pt>
                <c:pt idx="1124">
                  <c:v>Sticker Gratis 2 Mucosina gotas 08-2013</c:v>
                </c:pt>
                <c:pt idx="1125">
                  <c:v>MUESTRAS IMPRESAS PLEGADIZAS CENTRUM ADULTOS 06-2014</c:v>
                </c:pt>
                <c:pt idx="1126">
                  <c:v>STICKER LACTACYD FEMINA PRUEBAME</c:v>
                </c:pt>
                <c:pt idx="1127">
                  <c:v>TALONARIO DE DESPACHOS BOTOX Y FACIAL UNDS REMISIONADA</c:v>
                </c:pt>
                <c:pt idx="1128">
                  <c:v>BOLSA CIERRE HERMETICO 25 X 36</c:v>
                </c:pt>
                <c:pt idx="1129">
                  <c:v>1155991902 -Prueba embarazo en un solo paso para placa</c:v>
                </c:pt>
                <c:pt idx="1130">
                  <c:v>Etiqueta Ovalada de 25 x 40 Color Naranja</c:v>
                </c:pt>
                <c:pt idx="1131">
                  <c:v>STICKER GRATIS CARGADOR  04-2017</c:v>
                </c:pt>
                <c:pt idx="1132">
                  <c:v>CINTA LOGO KODAK</c:v>
                </c:pt>
                <c:pt idx="1133">
                  <c:v>STICKER GRATIS KIT DESTORNILLADORES 06-2017</c:v>
                </c:pt>
                <c:pt idx="1134">
                  <c:v>STICKER ADVIL MAX  X 32  PRECIO ESPECIAL 11-2014</c:v>
                </c:pt>
                <c:pt idx="1135">
                  <c:v>TROQUEL EN BAQUELITA</c:v>
                </c:pt>
                <c:pt idx="1136">
                  <c:v>Etiqueta transferencia termica 30 * 15</c:v>
                </c:pt>
                <c:pt idx="1137">
                  <c:v>POLIESTER PLATA 51*25</c:v>
                </c:pt>
                <c:pt idx="1138">
                  <c:v>STICKER 55*51 PAGUE 2 LLV 3 CEBION</c:v>
                </c:pt>
                <c:pt idx="1139">
                  <c:v>Sticker 108*63 Esmaltado Adhesivo- Rojo</c:v>
                </c:pt>
                <c:pt idx="1140">
                  <c:v>CINTA INSPECCIONADO ASPEN 07-2014</c:v>
                </c:pt>
                <c:pt idx="1141">
                  <c:v>TALONARIO DE DESPACHOS BOTOX Y FACIAL</c:v>
                </c:pt>
                <c:pt idx="1142">
                  <c:v>Rollo Por 1000 Etiquetas</c:v>
                </c:pt>
                <c:pt idx="1143">
                  <c:v>STICKER GRATIS TERMOMETRO 01-2014</c:v>
                </c:pt>
                <c:pt idx="1144">
                  <c:v>Etiqueta Clientes TA Siemens</c:v>
                </c:pt>
                <c:pt idx="1145">
                  <c:v>ETIQUETA URGENTE OVALADA COLOR VERDE SANOFI</c:v>
                </c:pt>
                <c:pt idx="1146">
                  <c:v>FUNDA LECHE MAGNESIA 120ML X 8UND 03-2017</c:v>
                </c:pt>
                <c:pt idx="1147">
                  <c:v>STICKER CHAPSTICK + MINI SHARPIE  02-2015</c:v>
                </c:pt>
                <c:pt idx="1148">
                  <c:v>ETIQUETA 88*26</c:v>
                </c:pt>
                <c:pt idx="1149">
                  <c:v>PLEGADIZAS DROSPERA</c:v>
                </c:pt>
                <c:pt idx="1150">
                  <c:v>Corrugado  22cm*10cm*7cm</c:v>
                </c:pt>
                <c:pt idx="1151">
                  <c:v>STICKER BIOVUE OCD</c:v>
                </c:pt>
                <c:pt idx="1152">
                  <c:v>BANDAS ELASTICAS PARA CORRUGADO</c:v>
                </c:pt>
                <c:pt idx="1153">
                  <c:v>STICKER GRATIS 2 TARJETAS MOVISTAR X $5000 04-2016</c:v>
                </c:pt>
                <c:pt idx="1154">
                  <c:v>STICKER  GRATIS BATA FARMACEUTICA 04-2016</c:v>
                </c:pt>
                <c:pt idx="1155">
                  <c:v>Traumel S pomada 31*8-Heel</c:v>
                </c:pt>
                <c:pt idx="1156">
                  <c:v>Cinta Impresa - Astellas</c:v>
                </c:pt>
                <c:pt idx="1157">
                  <c:v>ROTULO CD REDONDO</c:v>
                </c:pt>
                <c:pt idx="1158">
                  <c:v>Rollo Termoencogible 5" capas  6" x 25 micras</c:v>
                </c:pt>
                <c:pt idx="1159">
                  <c:v>STICKER CHAPSTICK GRATIS CAJA 11-2014</c:v>
                </c:pt>
                <c:pt idx="1160">
                  <c:v>Rollo termoencogible de 16"  x 13 micras</c:v>
                </c:pt>
                <c:pt idx="1161">
                  <c:v>STICKER PROMOCIONAL Z-BEC+VASO  12-2015</c:v>
                </c:pt>
                <c:pt idx="1162">
                  <c:v>Cinta sato buje pequeño.</c:v>
                </c:pt>
                <c:pt idx="1163">
                  <c:v>Etiqueta ISY-U411 - Alere</c:v>
                </c:pt>
                <c:pt idx="1164">
                  <c:v>Esm- cte 1f r *3000 -80*40</c:v>
                </c:pt>
                <c:pt idx="1165">
                  <c:v>Cinta teflon 3 Pulgadas</c:v>
                </c:pt>
                <c:pt idx="1166">
                  <c:v>Bolsa Material Termoencogible De 12*21 Cm Cal 15</c:v>
                </c:pt>
                <c:pt idx="1167">
                  <c:v>corrugado mediano RB</c:v>
                </c:pt>
                <c:pt idx="1168">
                  <c:v>Sticker blanco 32*15</c:v>
                </c:pt>
                <c:pt idx="1169">
                  <c:v>Portablister Clavamox   Tabletas 03-2015</c:v>
                </c:pt>
                <c:pt idx="1170">
                  <c:v>Bolsa polietileno transparente de : 31 cm de ancho x 50 cm d</c:v>
                </c:pt>
                <c:pt idx="1171">
                  <c:v>STIKER GRATIS ESTE PRODUCTO</c:v>
                </c:pt>
                <c:pt idx="1172">
                  <c:v>CINTA 3.5 X 360 C-I</c:v>
                </c:pt>
                <c:pt idx="1173">
                  <c:v>NEVERA BLANCA</c:v>
                </c:pt>
                <c:pt idx="1174">
                  <c:v>Sticker Duo Pack Bion 30 MERCK</c:v>
                </c:pt>
                <c:pt idx="1175">
                  <c:v>Sticker Veet</c:v>
                </c:pt>
                <c:pt idx="1176">
                  <c:v>Etiqueta cuarto frio</c:v>
                </c:pt>
                <c:pt idx="1177">
                  <c:v>Etiqueta medicamento esencial verde 4mm * 103mm</c:v>
                </c:pt>
                <c:pt idx="1178">
                  <c:v>Etiqueta 593000002276- Henkell</c:v>
                </c:pt>
                <c:pt idx="1179">
                  <c:v>Sticker  gratis Caltrate x 30 05-2015</c:v>
                </c:pt>
                <c:pt idx="1180">
                  <c:v>ETIQUETA POLIESTER PLATA MATE SIN IMPRESIÓN, 80*40</c:v>
                </c:pt>
                <c:pt idx="1181">
                  <c:v>ETIQUETA CONTIENE FACTURA FONDO NARANJA - ALERE</c:v>
                </c:pt>
                <c:pt idx="1182">
                  <c:v>Precintos De Seguridad Plásticos 3M</c:v>
                </c:pt>
                <c:pt idx="1183">
                  <c:v>Sticker Naranja 1365 C - Open Pack</c:v>
                </c:pt>
                <c:pt idx="1184">
                  <c:v>STICKER CHAPSTICK PAGUE 20 LLEVE 24 + EXHIBIDOR</c:v>
                </c:pt>
                <c:pt idx="1185">
                  <c:v>Conjunto de Guias de 57,1 cm horizontal, 45,5 cm vertical, p</c:v>
                </c:pt>
                <c:pt idx="1186">
                  <c:v>Sticker código Rojo Bayer</c:v>
                </c:pt>
                <c:pt idx="1187">
                  <c:v>STICKER REPORTE DE USO</c:v>
                </c:pt>
                <c:pt idx="1188">
                  <c:v>Rotulo Press Aplique 215,9x279,4mm Ref.3628</c:v>
                </c:pt>
                <c:pt idx="1189">
                  <c:v>BOLSA CHAPSTICK  + MINI SHARPIE REGULAR  07-2015</c:v>
                </c:pt>
                <c:pt idx="1190">
                  <c:v>Muestras Material Impreso</c:v>
                </c:pt>
                <c:pt idx="1191">
                  <c:v>ETIQUETAS 6.0 X 3.9CM  EN TRANSFERENCIA TERMICA.</c:v>
                </c:pt>
                <c:pt idx="1192">
                  <c:v>Sticker Circulo Aguamarina Pfizer</c:v>
                </c:pt>
                <c:pt idx="1193">
                  <c:v>Sticker Cuadrado Café Pfizer</c:v>
                </c:pt>
                <c:pt idx="1194">
                  <c:v>FORMATO IDENTIFICACIÓN ESTIBA DISP. EN ALMACENAMIENTO</c:v>
                </c:pt>
                <c:pt idx="1195">
                  <c:v>STICKER CERTIFICADO 6CM * 3CM FONDO ROSADO FLUORESCENTE</c:v>
                </c:pt>
                <c:pt idx="1196">
                  <c:v>Kilo de material termoencogible 5 capas calibre 2.5</c:v>
                </c:pt>
                <c:pt idx="1197">
                  <c:v>PROCESO Y MATERIALES PLEGADIZA IMEDEEN 03-2015</c:v>
                </c:pt>
                <c:pt idx="1198">
                  <c:v>ESTUCHE ARCALION 200 MUESTRA MEDICA - BIOPAS</c:v>
                </c:pt>
                <c:pt idx="1199">
                  <c:v>Probeta 500ml</c:v>
                </c:pt>
                <c:pt idx="1200">
                  <c:v>Bolsa 8*14 cierre ziploc.</c:v>
                </c:pt>
                <c:pt idx="1201">
                  <c:v>STICKER  OFERTA 3 ROBAXIN  GOLD + TODAY x 3  03-2014</c:v>
                </c:pt>
                <c:pt idx="1202">
                  <c:v>Rollo termoencogible de 10"  x 11 micras</c:v>
                </c:pt>
                <c:pt idx="1203">
                  <c:v>STICKER MEDICAMENTO ESENCIAL (33.5)</c:v>
                </c:pt>
                <c:pt idx="1204">
                  <c:v>FUNDA CHAPSTICK MEGABLISTER X 12</c:v>
                </c:pt>
                <c:pt idx="1205">
                  <c:v>Icopor Picado</c:v>
                </c:pt>
                <c:pt idx="1206">
                  <c:v>STICKER GELES EN CONGELACIÓN</c:v>
                </c:pt>
                <c:pt idx="1207">
                  <c:v>TUBO DE SILICONA CL</c:v>
                </c:pt>
                <c:pt idx="1208">
                  <c:v>Bolsa plástica de mensajería de 18cm x 25 cm + 4 cm.</c:v>
                </c:pt>
                <c:pt idx="1209">
                  <c:v>Bolsa  Material AH 60 cm x 70</c:v>
                </c:pt>
                <c:pt idx="1210">
                  <c:v>Sticker Precio especial Calmidol Compuesto (12 x 1)</c:v>
                </c:pt>
                <c:pt idx="1211">
                  <c:v>Etiquetas 46*17 SUMIND</c:v>
                </c:pt>
                <c:pt idx="1212">
                  <c:v>BANDEJA SOBREMESA</c:v>
                </c:pt>
                <c:pt idx="1213">
                  <c:v>STICKER ZBEC + LONCHERA 02-2015</c:v>
                </c:pt>
                <c:pt idx="1214">
                  <c:v>STICKER  APROBADO. TAMAÑO 8,6X4 CM. ADHESIVO</c:v>
                </c:pt>
                <c:pt idx="1215">
                  <c:v>STICKER PRODUCTO CONGELADO OCD</c:v>
                </c:pt>
                <c:pt idx="1216">
                  <c:v>Bolsas Poliolefina termoencogible 8*20*13</c:v>
                </c:pt>
                <c:pt idx="1217">
                  <c:v>PLACEBOS PARA PRUEBAS CADENA DE FRIO</c:v>
                </c:pt>
                <c:pt idx="1218">
                  <c:v>ETIQUETA TT65 FONDO COLORES PFIZER</c:v>
                </c:pt>
                <c:pt idx="1219">
                  <c:v>Oferta especial pague 1 y lleve 2 cebion</c:v>
                </c:pt>
                <c:pt idx="1220">
                  <c:v>Sticker Precio Especial Ahorre 25%  ADVIL GRIPA 02-2014</c:v>
                </c:pt>
                <c:pt idx="1221">
                  <c:v>Etiqueta 50X40 de Transferencia Térmica IMPRESA</c:v>
                </c:pt>
                <c:pt idx="1222">
                  <c:v>Sticker Adhesivo Pictograma No Apilar 10 x 10 cm</c:v>
                </c:pt>
                <c:pt idx="1223">
                  <c:v>STICKER PRECIO ESPECIAL ADVIL MAX 05-2014</c:v>
                </c:pt>
                <c:pt idx="1224">
                  <c:v>ETIQUETA TRANSFERENCIA TERMICA 3M 108*63 NARANJA</c:v>
                </c:pt>
                <c:pt idx="1225">
                  <c:v>BOLSA TRANSPARENTE 30*50 CALIBRE 2</c:v>
                </c:pt>
                <c:pt idx="1226">
                  <c:v>Etiqueta Ovalada de 30 x 42 transparente - Open pack</c:v>
                </c:pt>
                <c:pt idx="1227">
                  <c:v>ELABORACION DE ARTE INSERTO ZAVEDOS</c:v>
                </c:pt>
                <c:pt idx="1228">
                  <c:v>ETIQUETA LINCO-SPECTIN 880</c:v>
                </c:pt>
                <c:pt idx="1229">
                  <c:v>Traumel S comprimidos 40*30 - Heel</c:v>
                </c:pt>
                <c:pt idx="1230">
                  <c:v>STICKER CONTIENE FACTURA - SOPHIA</c:v>
                </c:pt>
                <c:pt idx="1231">
                  <c:v>Sticker circular de color</c:v>
                </c:pt>
                <c:pt idx="1232">
                  <c:v>ETIQUETA  DEVOLUCION CTS</c:v>
                </c:pt>
                <c:pt idx="1233">
                  <c:v>Etiqueta medicamento esencial verde 4mm * 34mm.</c:v>
                </c:pt>
                <c:pt idx="1234">
                  <c:v>Stickers Siemens Contiene Saldo</c:v>
                </c:pt>
                <c:pt idx="1235">
                  <c:v>Dispensador industrial de cinta</c:v>
                </c:pt>
                <c:pt idx="1236">
                  <c:v>Portasobre Punto G x1 12-2011</c:v>
                </c:pt>
                <c:pt idx="1237">
                  <c:v>ETIQUETA AZUL 06FK10B - ALERE</c:v>
                </c:pt>
                <c:pt idx="1238">
                  <c:v>STICKER RECHAZADO</c:v>
                </c:pt>
                <c:pt idx="1239">
                  <c:v>Capuchon para Cliente Sanofi</c:v>
                </c:pt>
                <c:pt idx="1240">
                  <c:v>Bolsa Polietileno 27,5 cm * 14 cm</c:v>
                </c:pt>
                <c:pt idx="1241">
                  <c:v>Bolsa transparente 8X12 0,70  SUMIND</c:v>
                </c:pt>
                <c:pt idx="1242">
                  <c:v>Etiqueta DTC-102  - Alere</c:v>
                </c:pt>
                <c:pt idx="1243">
                  <c:v>Stickers Ref. Cuidado Frágil - OCD. Impresos Sobre Adhesivo</c:v>
                </c:pt>
                <c:pt idx="1244">
                  <c:v>JARRA METÁLICA RECTA 2 LTR INSUMOS</c:v>
                </c:pt>
                <c:pt idx="1245">
                  <c:v>Bolsa Pfizer 30 * 17</c:v>
                </c:pt>
                <c:pt idx="1246">
                  <c:v>Electrodo de carga Cabezal</c:v>
                </c:pt>
                <c:pt idx="1247">
                  <c:v>sticker blanco 50*25 convatec</c:v>
                </c:pt>
                <c:pt idx="1248">
                  <c:v>Cinta  Gruesa - fondo Azul . Eveready</c:v>
                </c:pt>
                <c:pt idx="1249">
                  <c:v>sticker ASPEN CALIDAD MUESTRA DE RETENCIÓN</c:v>
                </c:pt>
                <c:pt idx="1250">
                  <c:v>Papel Kraft 60grs (Farma)</c:v>
                </c:pt>
                <c:pt idx="1251">
                  <c:v>STICKER ADHESIVO DE 30X20  VERDE FLUORECENTE</c:v>
                </c:pt>
                <c:pt idx="1252">
                  <c:v>Cryovac De 8"</c:v>
                </c:pt>
                <c:pt idx="1253">
                  <c:v>TARJETA BLANCA ANILLO VIBRADOR</c:v>
                </c:pt>
                <c:pt idx="1254">
                  <c:v>TT- ovalo verde -4F -R*10000</c:v>
                </c:pt>
                <c:pt idx="1255">
                  <c:v>Etiqueta transferencia termica 100X80  - Alere</c:v>
                </c:pt>
                <c:pt idx="1256">
                  <c:v>Sticker adhesivo ovalado Amarillo de 4,5 cm x 1,8  cm</c:v>
                </c:pt>
                <c:pt idx="1257">
                  <c:v>ETIQUETA CALIDAD MUESTRA DE RETENCION</c:v>
                </c:pt>
                <c:pt idx="1258">
                  <c:v>SIEMENS STICKERS PRODUCTO CONGELACION</c:v>
                </c:pt>
                <c:pt idx="1259">
                  <c:v>Vial placebos - Pruebas Validate</c:v>
                </c:pt>
                <c:pt idx="1260">
                  <c:v>Sticker mercancías peligrosas</c:v>
                </c:pt>
                <c:pt idx="1261">
                  <c:v>Bolsa cierre hermético 25 X 36</c:v>
                </c:pt>
                <c:pt idx="1262">
                  <c:v>COLLARIN CALTRATE 600+D 400UI X 7 TABS -SIN NUEVO</c:v>
                </c:pt>
                <c:pt idx="1263">
                  <c:v>ETIQUETA 40X40 DE TRANSFERENCIA BLACO</c:v>
                </c:pt>
                <c:pt idx="1264">
                  <c:v>Etiqueta de seguridad capas de 22 * 10</c:v>
                </c:pt>
                <c:pt idx="1265">
                  <c:v>Heel NERVOHEEL N ( TABLETAS ), Codigo heel   NERT</c:v>
                </c:pt>
                <c:pt idx="1266">
                  <c:v>STICKERS REF. CÍRCULO AMARILLO</c:v>
                </c:pt>
                <c:pt idx="1267">
                  <c:v>Caja plegadiza MOTRIN 400mg X10 Tab.   02-2014</c:v>
                </c:pt>
                <c:pt idx="1268">
                  <c:v>STICKER FRAGIL - STHENDAL</c:v>
                </c:pt>
                <c:pt idx="1269">
                  <c:v>Hidróxido de sodio al  0.5 m</c:v>
                </c:pt>
                <c:pt idx="1270">
                  <c:v>BOLSA TERMOENCOGIBLE   200*130</c:v>
                </c:pt>
                <c:pt idx="1271">
                  <c:v>Bolsa cierre hermético 30 X 40</c:v>
                </c:pt>
                <c:pt idx="1272">
                  <c:v>aditivo tecnico 5191</c:v>
                </c:pt>
                <c:pt idx="1273">
                  <c:v>Bolsa transparente 12X18 0,70 micras  SUMIND</c:v>
                </c:pt>
                <c:pt idx="1274">
                  <c:v>Cinta de empaque de 2" x 100 mts</c:v>
                </c:pt>
                <c:pt idx="1275">
                  <c:v>Ovalo 40x25 de transferencia térmica verde</c:v>
                </c:pt>
                <c:pt idx="1276">
                  <c:v>etiqueta es de 124 mm X 76mm label</c:v>
                </c:pt>
                <c:pt idx="1277">
                  <c:v>STICKER ADHESIVO DE 30X20 NARANJA FLUORECENTE</c:v>
                </c:pt>
                <c:pt idx="1278">
                  <c:v>ELECTROSELLADO CHAPSTICK DUO PACK 08-2015</c:v>
                </c:pt>
                <c:pt idx="1279">
                  <c:v>Bolsa Plastica Facturas CF 25x40</c:v>
                </c:pt>
                <c:pt idx="1280">
                  <c:v>Tarjeta Chapstick Cereza Grande Perú 02 - 2012</c:v>
                </c:pt>
                <c:pt idx="1281">
                  <c:v>STICKER ADHESIVO DE 100x50   ROJO ENCENDIDO</c:v>
                </c:pt>
                <c:pt idx="1282">
                  <c:v>Sticker redondo azul</c:v>
                </c:pt>
                <c:pt idx="1283">
                  <c:v>Sticker 100 * 100 con buje 25 mm</c:v>
                </c:pt>
                <c:pt idx="1284">
                  <c:v>rotulo de línea uso FGL-AD13-02-04</c:v>
                </c:pt>
                <c:pt idx="1285">
                  <c:v>ELABORACION DE ARTE INSERTO TORISEL</c:v>
                </c:pt>
                <c:pt idx="1286">
                  <c:v>ETIQUETA VANCOMICINA I.V. 500MGH AMPOLLA 11-2016</c:v>
                </c:pt>
                <c:pt idx="1287">
                  <c:v>Cinta de papel de 3¨x 45 m</c:v>
                </c:pt>
                <c:pt idx="1288">
                  <c:v>Papel carta</c:v>
                </c:pt>
                <c:pt idx="1289">
                  <c:v>TARJETA TODAY X HOT SENSATION X 6</c:v>
                </c:pt>
                <c:pt idx="1290">
                  <c:v>Espátula pequeña  metálica con mango de plástico</c:v>
                </c:pt>
                <c:pt idx="1291">
                  <c:v>Sticker laser 107.9mmx46.5mm</c:v>
                </c:pt>
                <c:pt idx="1292">
                  <c:v>Portasobre Long Action x1 12-2011</c:v>
                </c:pt>
                <c:pt idx="1293">
                  <c:v>Sticker adhesivo  blanco 65*50</c:v>
                </c:pt>
                <c:pt idx="1294">
                  <c:v>Etiqueta termica 32X15 - Alere</c:v>
                </c:pt>
                <c:pt idx="1295">
                  <c:v>2 CENTRUM ADULTOS X 30 GRATIS CENTRUM SILVER</c:v>
                </c:pt>
                <c:pt idx="1296">
                  <c:v>Bolsa termoencogible  14 X 28</c:v>
                </c:pt>
                <c:pt idx="1297">
                  <c:v>ETIQUETA OVALADA 40*25 COLOR AZUL</c:v>
                </c:pt>
                <c:pt idx="1298">
                  <c:v>ETIQUETA OVALADA 40*25 COLOR ROJO</c:v>
                </c:pt>
                <c:pt idx="1299">
                  <c:v>Etiqueta ovalada de 60x 33 Color verde</c:v>
                </c:pt>
                <c:pt idx="1300">
                  <c:v>Tarjeta Lubricado x6 12-2011</c:v>
                </c:pt>
                <c:pt idx="1301">
                  <c:v>Caja nevera pequeña</c:v>
                </c:pt>
                <c:pt idx="1302">
                  <c:v>NEVERA 9 LTS</c:v>
                </c:pt>
                <c:pt idx="1303">
                  <c:v>Funda de PVC 13*9</c:v>
                </c:pt>
                <c:pt idx="1304">
                  <c:v>CORRUGADO PARA FRACCIONADOS</c:v>
                </c:pt>
                <c:pt idx="1305">
                  <c:v>Esm- cte 3f R* 1400 32*25</c:v>
                </c:pt>
                <c:pt idx="1306">
                  <c:v>Lamina de icopor de 3 litros</c:v>
                </c:pt>
                <c:pt idx="1307">
                  <c:v>LACADO DE TARJETA PARA BLISTER ADVIL NOCHE</c:v>
                </c:pt>
                <c:pt idx="1308">
                  <c:v>Bolsa transparente 10X16 0,70 micras  SUMIND</c:v>
                </c:pt>
                <c:pt idx="1309">
                  <c:v>ROTULOS IMPRESOS ADHESIVO  VERDE FLUORESCENTE</c:v>
                </c:pt>
              </c:strCache>
            </c:strRef>
          </c:cat>
          <c:val>
            <c:numRef>
              <c:f>INSUMOS!$F$1319:$F$2628</c:f>
              <c:numCache>
                <c:formatCode>0.00000%</c:formatCode>
                <c:ptCount val="1310"/>
                <c:pt idx="0">
                  <c:v>5.0080982964395025E-2</c:v>
                </c:pt>
                <c:pt idx="1">
                  <c:v>9.1552410210531426E-2</c:v>
                </c:pt>
                <c:pt idx="2">
                  <c:v>0.13085136351272025</c:v>
                </c:pt>
                <c:pt idx="3">
                  <c:v>0.16286502055627661</c:v>
                </c:pt>
                <c:pt idx="4">
                  <c:v>0.19151707335530191</c:v>
                </c:pt>
                <c:pt idx="5">
                  <c:v>0.21356667578445521</c:v>
                </c:pt>
                <c:pt idx="6">
                  <c:v>0.2338650869365298</c:v>
                </c:pt>
                <c:pt idx="7">
                  <c:v>0.24943267078510981</c:v>
                </c:pt>
                <c:pt idx="8">
                  <c:v>0.26314770186488218</c:v>
                </c:pt>
                <c:pt idx="9">
                  <c:v>0.27672034515548349</c:v>
                </c:pt>
                <c:pt idx="10">
                  <c:v>0.28803602653858112</c:v>
                </c:pt>
                <c:pt idx="11">
                  <c:v>0.29906792717784381</c:v>
                </c:pt>
                <c:pt idx="12">
                  <c:v>0.31006145371110055</c:v>
                </c:pt>
                <c:pt idx="13">
                  <c:v>0.3203127746004274</c:v>
                </c:pt>
                <c:pt idx="14">
                  <c:v>0.33023352110597975</c:v>
                </c:pt>
                <c:pt idx="15">
                  <c:v>0.33964183138715859</c:v>
                </c:pt>
                <c:pt idx="16">
                  <c:v>0.34903925735917785</c:v>
                </c:pt>
                <c:pt idx="17">
                  <c:v>0.35778958334612421</c:v>
                </c:pt>
                <c:pt idx="18">
                  <c:v>0.36587795879677931</c:v>
                </c:pt>
                <c:pt idx="19">
                  <c:v>0.37378135297083326</c:v>
                </c:pt>
                <c:pt idx="20">
                  <c:v>0.38167694109174283</c:v>
                </c:pt>
                <c:pt idx="21">
                  <c:v>0.38909434557761458</c:v>
                </c:pt>
                <c:pt idx="22">
                  <c:v>0.39641460906655468</c:v>
                </c:pt>
                <c:pt idx="23">
                  <c:v>0.40357521448371525</c:v>
                </c:pt>
                <c:pt idx="24">
                  <c:v>0.41057495151245893</c:v>
                </c:pt>
                <c:pt idx="25">
                  <c:v>0.41749278636267567</c:v>
                </c:pt>
                <c:pt idx="26">
                  <c:v>0.42439067405688352</c:v>
                </c:pt>
                <c:pt idx="27">
                  <c:v>0.43085337819916408</c:v>
                </c:pt>
                <c:pt idx="28">
                  <c:v>0.43696176696813205</c:v>
                </c:pt>
                <c:pt idx="29">
                  <c:v>0.44305323926751161</c:v>
                </c:pt>
                <c:pt idx="30">
                  <c:v>0.44907824184849715</c:v>
                </c:pt>
                <c:pt idx="31">
                  <c:v>0.45476247013068632</c:v>
                </c:pt>
                <c:pt idx="32">
                  <c:v>0.46040184542533563</c:v>
                </c:pt>
                <c:pt idx="33">
                  <c:v>0.46588975257844417</c:v>
                </c:pt>
                <c:pt idx="34">
                  <c:v>0.47080075752151207</c:v>
                </c:pt>
                <c:pt idx="35">
                  <c:v>0.4756957501568102</c:v>
                </c:pt>
                <c:pt idx="36">
                  <c:v>0.48056046128464464</c:v>
                </c:pt>
                <c:pt idx="37">
                  <c:v>0.48540616715051521</c:v>
                </c:pt>
                <c:pt idx="38">
                  <c:v>0.49016412183916058</c:v>
                </c:pt>
                <c:pt idx="39">
                  <c:v>0.49491507772951665</c:v>
                </c:pt>
                <c:pt idx="40">
                  <c:v>0.49955668776953616</c:v>
                </c:pt>
                <c:pt idx="41">
                  <c:v>0.50419738778628886</c:v>
                </c:pt>
                <c:pt idx="42">
                  <c:v>0.50880696814888338</c:v>
                </c:pt>
                <c:pt idx="43">
                  <c:v>0.51305587017049714</c:v>
                </c:pt>
                <c:pt idx="44">
                  <c:v>0.51728557385881224</c:v>
                </c:pt>
                <c:pt idx="45">
                  <c:v>0.52141870462700712</c:v>
                </c:pt>
                <c:pt idx="46">
                  <c:v>0.52553255777949082</c:v>
                </c:pt>
                <c:pt idx="47">
                  <c:v>0.52964544750537479</c:v>
                </c:pt>
                <c:pt idx="48">
                  <c:v>0.53375728786596133</c:v>
                </c:pt>
                <c:pt idx="49">
                  <c:v>0.53772639369568664</c:v>
                </c:pt>
                <c:pt idx="50">
                  <c:v>0.54159088006714196</c:v>
                </c:pt>
                <c:pt idx="51">
                  <c:v>0.54534239437346421</c:v>
                </c:pt>
                <c:pt idx="52">
                  <c:v>0.54904166546317068</c:v>
                </c:pt>
                <c:pt idx="53">
                  <c:v>0.55261701724257328</c:v>
                </c:pt>
                <c:pt idx="54">
                  <c:v>0.55619095439330313</c:v>
                </c:pt>
                <c:pt idx="55">
                  <c:v>0.55969777001906507</c:v>
                </c:pt>
                <c:pt idx="56">
                  <c:v>0.56305305519238602</c:v>
                </c:pt>
                <c:pt idx="57">
                  <c:v>0.56631919323433821</c:v>
                </c:pt>
                <c:pt idx="58">
                  <c:v>0.56951425259083011</c:v>
                </c:pt>
                <c:pt idx="59">
                  <c:v>0.57269018100998048</c:v>
                </c:pt>
                <c:pt idx="60">
                  <c:v>0.57584454831924148</c:v>
                </c:pt>
                <c:pt idx="61">
                  <c:v>0.57891837556044978</c:v>
                </c:pt>
                <c:pt idx="62">
                  <c:v>0.58196778942801064</c:v>
                </c:pt>
                <c:pt idx="63">
                  <c:v>0.58501449874635048</c:v>
                </c:pt>
                <c:pt idx="64">
                  <c:v>0.58801680434615433</c:v>
                </c:pt>
                <c:pt idx="65">
                  <c:v>0.59086020822865404</c:v>
                </c:pt>
                <c:pt idx="66">
                  <c:v>0.59364124869378443</c:v>
                </c:pt>
                <c:pt idx="67">
                  <c:v>0.59641749496336038</c:v>
                </c:pt>
                <c:pt idx="68">
                  <c:v>0.59909706721652367</c:v>
                </c:pt>
                <c:pt idx="69">
                  <c:v>0.6017619294278711</c:v>
                </c:pt>
                <c:pt idx="70">
                  <c:v>0.60436914108381612</c:v>
                </c:pt>
                <c:pt idx="71">
                  <c:v>0.60696169053056492</c:v>
                </c:pt>
                <c:pt idx="72">
                  <c:v>0.60951329772289553</c:v>
                </c:pt>
                <c:pt idx="73">
                  <c:v>0.61196794003078847</c:v>
                </c:pt>
                <c:pt idx="74">
                  <c:v>0.61438087902584926</c:v>
                </c:pt>
                <c:pt idx="75">
                  <c:v>0.61677108613348008</c:v>
                </c:pt>
                <c:pt idx="76">
                  <c:v>0.61915317072912235</c:v>
                </c:pt>
                <c:pt idx="77">
                  <c:v>0.62153487364104265</c:v>
                </c:pt>
                <c:pt idx="78">
                  <c:v>0.62390356470489972</c:v>
                </c:pt>
                <c:pt idx="79">
                  <c:v>0.62624775389505671</c:v>
                </c:pt>
                <c:pt idx="80">
                  <c:v>0.62856331022694134</c:v>
                </c:pt>
                <c:pt idx="81">
                  <c:v>0.63087373585762963</c:v>
                </c:pt>
                <c:pt idx="82">
                  <c:v>0.63307177700208339</c:v>
                </c:pt>
                <c:pt idx="83">
                  <c:v>0.63526519678353321</c:v>
                </c:pt>
                <c:pt idx="84">
                  <c:v>0.63742727302919322</c:v>
                </c:pt>
                <c:pt idx="85">
                  <c:v>0.63958807972155396</c:v>
                </c:pt>
                <c:pt idx="86">
                  <c:v>0.64174104425530609</c:v>
                </c:pt>
                <c:pt idx="87">
                  <c:v>0.64388395502569284</c:v>
                </c:pt>
                <c:pt idx="88">
                  <c:v>0.6460084210785022</c:v>
                </c:pt>
                <c:pt idx="89">
                  <c:v>0.6481296900049629</c:v>
                </c:pt>
                <c:pt idx="90">
                  <c:v>0.65025045538227677</c:v>
                </c:pt>
                <c:pt idx="91">
                  <c:v>0.65233883101034162</c:v>
                </c:pt>
                <c:pt idx="92">
                  <c:v>0.65441385436577848</c:v>
                </c:pt>
                <c:pt idx="93">
                  <c:v>0.65648416468443072</c:v>
                </c:pt>
                <c:pt idx="94">
                  <c:v>0.65852843363087765</c:v>
                </c:pt>
                <c:pt idx="95">
                  <c:v>0.66055454546719372</c:v>
                </c:pt>
                <c:pt idx="96">
                  <c:v>0.66257718550635236</c:v>
                </c:pt>
                <c:pt idx="97">
                  <c:v>0.66459162327871735</c:v>
                </c:pt>
                <c:pt idx="98">
                  <c:v>0.66660572781466332</c:v>
                </c:pt>
                <c:pt idx="99">
                  <c:v>0.66860341408419521</c:v>
                </c:pt>
                <c:pt idx="100">
                  <c:v>0.67057741273091465</c:v>
                </c:pt>
                <c:pt idx="101">
                  <c:v>0.6725485079585497</c:v>
                </c:pt>
                <c:pt idx="102">
                  <c:v>0.67451189748248719</c:v>
                </c:pt>
                <c:pt idx="103">
                  <c:v>0.67645861742481761</c:v>
                </c:pt>
                <c:pt idx="104">
                  <c:v>0.6783730579384758</c:v>
                </c:pt>
                <c:pt idx="105">
                  <c:v>0.68028440576767157</c:v>
                </c:pt>
                <c:pt idx="106">
                  <c:v>0.68216739729636267</c:v>
                </c:pt>
                <c:pt idx="107">
                  <c:v>0.68403143424157031</c:v>
                </c:pt>
                <c:pt idx="108">
                  <c:v>0.68588577552888097</c:v>
                </c:pt>
                <c:pt idx="109">
                  <c:v>0.68773593273600409</c:v>
                </c:pt>
                <c:pt idx="110">
                  <c:v>0.68958463543264314</c:v>
                </c:pt>
                <c:pt idx="111">
                  <c:v>0.69142071551147954</c:v>
                </c:pt>
                <c:pt idx="112">
                  <c:v>0.69325130268355561</c:v>
                </c:pt>
                <c:pt idx="113">
                  <c:v>0.69507804396055306</c:v>
                </c:pt>
                <c:pt idx="114">
                  <c:v>0.69689465232312309</c:v>
                </c:pt>
                <c:pt idx="115">
                  <c:v>0.69869454440342227</c:v>
                </c:pt>
                <c:pt idx="116">
                  <c:v>0.70047394634244964</c:v>
                </c:pt>
                <c:pt idx="117">
                  <c:v>0.70221000442777748</c:v>
                </c:pt>
                <c:pt idx="118">
                  <c:v>0.7039306874207959</c:v>
                </c:pt>
                <c:pt idx="119">
                  <c:v>0.70564528425140705</c:v>
                </c:pt>
                <c:pt idx="120">
                  <c:v>0.70735049815985562</c:v>
                </c:pt>
                <c:pt idx="121">
                  <c:v>0.70903998140228774</c:v>
                </c:pt>
                <c:pt idx="122">
                  <c:v>0.71071822683777097</c:v>
                </c:pt>
                <c:pt idx="123">
                  <c:v>0.71234206403675449</c:v>
                </c:pt>
                <c:pt idx="124">
                  <c:v>0.71396419666400324</c:v>
                </c:pt>
                <c:pt idx="125">
                  <c:v>0.71557241151652395</c:v>
                </c:pt>
                <c:pt idx="126">
                  <c:v>0.71716983880883411</c:v>
                </c:pt>
                <c:pt idx="127">
                  <c:v>0.71872030186416547</c:v>
                </c:pt>
                <c:pt idx="128">
                  <c:v>0.72025453417661467</c:v>
                </c:pt>
                <c:pt idx="129">
                  <c:v>0.72176477352057145</c:v>
                </c:pt>
                <c:pt idx="130">
                  <c:v>0.72327367446685753</c:v>
                </c:pt>
                <c:pt idx="131">
                  <c:v>0.72477742129889533</c:v>
                </c:pt>
                <c:pt idx="132">
                  <c:v>0.7262717587756724</c:v>
                </c:pt>
                <c:pt idx="133">
                  <c:v>0.72772478180553579</c:v>
                </c:pt>
                <c:pt idx="134">
                  <c:v>0.72915356889462069</c:v>
                </c:pt>
                <c:pt idx="135">
                  <c:v>0.73058101009606091</c:v>
                </c:pt>
                <c:pt idx="136">
                  <c:v>0.73198902209745531</c:v>
                </c:pt>
                <c:pt idx="137">
                  <c:v>0.73339651132991168</c:v>
                </c:pt>
                <c:pt idx="138">
                  <c:v>0.73479227881186682</c:v>
                </c:pt>
                <c:pt idx="139">
                  <c:v>0.73617390694057327</c:v>
                </c:pt>
                <c:pt idx="140">
                  <c:v>0.73755478822399845</c:v>
                </c:pt>
                <c:pt idx="141">
                  <c:v>0.73893375355891155</c:v>
                </c:pt>
                <c:pt idx="142">
                  <c:v>0.74030451827488852</c:v>
                </c:pt>
                <c:pt idx="143">
                  <c:v>0.74166926804774413</c:v>
                </c:pt>
                <c:pt idx="144">
                  <c:v>0.74302085173933119</c:v>
                </c:pt>
                <c:pt idx="145">
                  <c:v>0.74436254013404679</c:v>
                </c:pt>
                <c:pt idx="146">
                  <c:v>0.7456957409716044</c:v>
                </c:pt>
                <c:pt idx="147">
                  <c:v>0.74702874313384737</c:v>
                </c:pt>
                <c:pt idx="148">
                  <c:v>0.74832685446624536</c:v>
                </c:pt>
                <c:pt idx="149">
                  <c:v>0.74962000138807816</c:v>
                </c:pt>
                <c:pt idx="150">
                  <c:v>0.75089412033429881</c:v>
                </c:pt>
                <c:pt idx="151">
                  <c:v>0.75216578152361913</c:v>
                </c:pt>
                <c:pt idx="152">
                  <c:v>0.75342730842233063</c:v>
                </c:pt>
                <c:pt idx="153">
                  <c:v>0.75468493262753511</c:v>
                </c:pt>
                <c:pt idx="154">
                  <c:v>0.75592622422518196</c:v>
                </c:pt>
                <c:pt idx="155">
                  <c:v>0.75716151235183682</c:v>
                </c:pt>
                <c:pt idx="156">
                  <c:v>0.75838961378851355</c:v>
                </c:pt>
                <c:pt idx="157">
                  <c:v>0.75960992178290554</c:v>
                </c:pt>
                <c:pt idx="158">
                  <c:v>0.76082878747563243</c:v>
                </c:pt>
                <c:pt idx="159">
                  <c:v>0.76204606031753575</c:v>
                </c:pt>
                <c:pt idx="160">
                  <c:v>0.7632220332707349</c:v>
                </c:pt>
                <c:pt idx="161">
                  <c:v>0.76439631689633669</c:v>
                </c:pt>
                <c:pt idx="162">
                  <c:v>0.76557008233306278</c:v>
                </c:pt>
                <c:pt idx="163">
                  <c:v>0.76673285964976667</c:v>
                </c:pt>
                <c:pt idx="164">
                  <c:v>0.76789184508950803</c:v>
                </c:pt>
                <c:pt idx="165">
                  <c:v>0.76904397432012672</c:v>
                </c:pt>
                <c:pt idx="166">
                  <c:v>0.7701901205721996</c:v>
                </c:pt>
                <c:pt idx="167">
                  <c:v>0.77132551284787987</c:v>
                </c:pt>
                <c:pt idx="168">
                  <c:v>0.77244095414561986</c:v>
                </c:pt>
                <c:pt idx="169">
                  <c:v>0.77354434694210061</c:v>
                </c:pt>
                <c:pt idx="170">
                  <c:v>0.77464038965866711</c:v>
                </c:pt>
                <c:pt idx="171">
                  <c:v>0.77573588227698265</c:v>
                </c:pt>
                <c:pt idx="172">
                  <c:v>0.77682747140622788</c:v>
                </c:pt>
                <c:pt idx="173">
                  <c:v>0.77791570365761775</c:v>
                </c:pt>
                <c:pt idx="174">
                  <c:v>0.77900113584494224</c:v>
                </c:pt>
                <c:pt idx="175">
                  <c:v>0.78007329623031774</c:v>
                </c:pt>
                <c:pt idx="176">
                  <c:v>0.7811353798852505</c:v>
                </c:pt>
                <c:pt idx="177">
                  <c:v>0.78219335991279371</c:v>
                </c:pt>
                <c:pt idx="178">
                  <c:v>0.78325019209185576</c:v>
                </c:pt>
                <c:pt idx="179">
                  <c:v>0.78430659874004538</c:v>
                </c:pt>
                <c:pt idx="180">
                  <c:v>0.78535281331930062</c:v>
                </c:pt>
                <c:pt idx="181">
                  <c:v>0.7863973822783612</c:v>
                </c:pt>
                <c:pt idx="182">
                  <c:v>0.78743153488152451</c:v>
                </c:pt>
                <c:pt idx="183">
                  <c:v>0.78846291911738176</c:v>
                </c:pt>
                <c:pt idx="184">
                  <c:v>0.78949324780061514</c:v>
                </c:pt>
                <c:pt idx="185">
                  <c:v>0.79051434980502799</c:v>
                </c:pt>
                <c:pt idx="186">
                  <c:v>0.79152862937998258</c:v>
                </c:pt>
                <c:pt idx="187">
                  <c:v>0.79254025734344979</c:v>
                </c:pt>
                <c:pt idx="188">
                  <c:v>0.79355111253079724</c:v>
                </c:pt>
                <c:pt idx="189">
                  <c:v>0.79455685855638403</c:v>
                </c:pt>
                <c:pt idx="190">
                  <c:v>0.79556019353638174</c:v>
                </c:pt>
                <c:pt idx="191">
                  <c:v>0.79655945473571665</c:v>
                </c:pt>
                <c:pt idx="192">
                  <c:v>0.79755034793683699</c:v>
                </c:pt>
                <c:pt idx="193">
                  <c:v>0.79851946947879626</c:v>
                </c:pt>
                <c:pt idx="194">
                  <c:v>0.79946662733470675</c:v>
                </c:pt>
                <c:pt idx="195">
                  <c:v>0.80040795624148497</c:v>
                </c:pt>
                <c:pt idx="196">
                  <c:v>0.80134885388029475</c:v>
                </c:pt>
                <c:pt idx="197">
                  <c:v>0.80228739435156782</c:v>
                </c:pt>
                <c:pt idx="198">
                  <c:v>0.80321817907218918</c:v>
                </c:pt>
                <c:pt idx="199">
                  <c:v>0.80413500329057697</c:v>
                </c:pt>
                <c:pt idx="200">
                  <c:v>0.80504718466009528</c:v>
                </c:pt>
                <c:pt idx="201">
                  <c:v>0.80595826340416477</c:v>
                </c:pt>
                <c:pt idx="202">
                  <c:v>0.80685350202072625</c:v>
                </c:pt>
                <c:pt idx="203">
                  <c:v>0.80774831648492595</c:v>
                </c:pt>
                <c:pt idx="204">
                  <c:v>0.80863956559090899</c:v>
                </c:pt>
                <c:pt idx="205">
                  <c:v>0.80952613787422867</c:v>
                </c:pt>
                <c:pt idx="206">
                  <c:v>0.81041141968216868</c:v>
                </c:pt>
                <c:pt idx="207">
                  <c:v>0.81129193094900376</c:v>
                </c:pt>
                <c:pt idx="208">
                  <c:v>0.81217149788319754</c:v>
                </c:pt>
                <c:pt idx="209">
                  <c:v>0.81303608448269404</c:v>
                </c:pt>
                <c:pt idx="210">
                  <c:v>0.81389105554560348</c:v>
                </c:pt>
                <c:pt idx="211">
                  <c:v>0.81474238879998673</c:v>
                </c:pt>
                <c:pt idx="212">
                  <c:v>0.81559330940626606</c:v>
                </c:pt>
                <c:pt idx="213">
                  <c:v>0.81644318539473126</c:v>
                </c:pt>
                <c:pt idx="214">
                  <c:v>0.81729192791169536</c:v>
                </c:pt>
                <c:pt idx="215">
                  <c:v>0.81813819165438095</c:v>
                </c:pt>
                <c:pt idx="216">
                  <c:v>0.81898230386382731</c:v>
                </c:pt>
                <c:pt idx="217">
                  <c:v>0.81982078982730899</c:v>
                </c:pt>
                <c:pt idx="218">
                  <c:v>0.82063716195090286</c:v>
                </c:pt>
                <c:pt idx="219">
                  <c:v>0.82145316933317858</c:v>
                </c:pt>
                <c:pt idx="220">
                  <c:v>0.82226545221614866</c:v>
                </c:pt>
                <c:pt idx="221">
                  <c:v>0.82307402692682818</c:v>
                </c:pt>
                <c:pt idx="222">
                  <c:v>0.8238804247106849</c:v>
                </c:pt>
                <c:pt idx="223">
                  <c:v>0.8246853935489985</c:v>
                </c:pt>
                <c:pt idx="224">
                  <c:v>0.82548974795557351</c:v>
                </c:pt>
                <c:pt idx="225">
                  <c:v>0.82629350653813982</c:v>
                </c:pt>
                <c:pt idx="226">
                  <c:v>0.82709425253409929</c:v>
                </c:pt>
                <c:pt idx="227">
                  <c:v>0.82789303934812142</c:v>
                </c:pt>
                <c:pt idx="228">
                  <c:v>0.8286880706109141</c:v>
                </c:pt>
                <c:pt idx="229">
                  <c:v>0.82947693148007828</c:v>
                </c:pt>
                <c:pt idx="230">
                  <c:v>0.83026476057667453</c:v>
                </c:pt>
                <c:pt idx="231">
                  <c:v>0.83105228592795388</c:v>
                </c:pt>
                <c:pt idx="232">
                  <c:v>0.83183709861102106</c:v>
                </c:pt>
                <c:pt idx="233">
                  <c:v>0.83262159848465356</c:v>
                </c:pt>
                <c:pt idx="234">
                  <c:v>0.83340369202818143</c:v>
                </c:pt>
                <c:pt idx="235">
                  <c:v>0.83418050071556626</c:v>
                </c:pt>
                <c:pt idx="236">
                  <c:v>0.83493872764285704</c:v>
                </c:pt>
                <c:pt idx="237">
                  <c:v>0.83569533239627836</c:v>
                </c:pt>
                <c:pt idx="238">
                  <c:v>0.83644308989917426</c:v>
                </c:pt>
                <c:pt idx="239">
                  <c:v>0.83718412094030503</c:v>
                </c:pt>
                <c:pt idx="240">
                  <c:v>0.83791811942144956</c:v>
                </c:pt>
                <c:pt idx="241">
                  <c:v>0.83863842174465109</c:v>
                </c:pt>
                <c:pt idx="242">
                  <c:v>0.83935623064635856</c:v>
                </c:pt>
                <c:pt idx="243">
                  <c:v>0.84007269916797533</c:v>
                </c:pt>
                <c:pt idx="244">
                  <c:v>0.8407809615789068</c:v>
                </c:pt>
                <c:pt idx="245">
                  <c:v>0.84148528594816607</c:v>
                </c:pt>
                <c:pt idx="246">
                  <c:v>0.84217130994584199</c:v>
                </c:pt>
                <c:pt idx="247">
                  <c:v>0.84285707302304436</c:v>
                </c:pt>
                <c:pt idx="248">
                  <c:v>0.8435405480771595</c:v>
                </c:pt>
                <c:pt idx="249">
                  <c:v>0.84422212011524134</c:v>
                </c:pt>
                <c:pt idx="250">
                  <c:v>0.84489994656609979</c:v>
                </c:pt>
                <c:pt idx="251">
                  <c:v>0.84557444724359832</c:v>
                </c:pt>
                <c:pt idx="252">
                  <c:v>0.84623722126478829</c:v>
                </c:pt>
                <c:pt idx="253">
                  <c:v>0.84689708707621192</c:v>
                </c:pt>
                <c:pt idx="254">
                  <c:v>0.84755082552596284</c:v>
                </c:pt>
                <c:pt idx="255">
                  <c:v>0.84819828961184385</c:v>
                </c:pt>
                <c:pt idx="256">
                  <c:v>0.84884513274443019</c:v>
                </c:pt>
                <c:pt idx="257">
                  <c:v>0.84949174769708391</c:v>
                </c:pt>
                <c:pt idx="258">
                  <c:v>0.85013572799263248</c:v>
                </c:pt>
                <c:pt idx="259">
                  <c:v>0.85077710462177702</c:v>
                </c:pt>
                <c:pt idx="260">
                  <c:v>0.8514180381012002</c:v>
                </c:pt>
                <c:pt idx="261">
                  <c:v>0.85205774130236778</c:v>
                </c:pt>
                <c:pt idx="262">
                  <c:v>0.85269712865791714</c:v>
                </c:pt>
                <c:pt idx="263">
                  <c:v>0.85333546998514287</c:v>
                </c:pt>
                <c:pt idx="264">
                  <c:v>0.85396483859320294</c:v>
                </c:pt>
                <c:pt idx="265">
                  <c:v>0.85459420564363175</c:v>
                </c:pt>
                <c:pt idx="266">
                  <c:v>0.85521962459305434</c:v>
                </c:pt>
                <c:pt idx="267">
                  <c:v>0.85582355439030666</c:v>
                </c:pt>
                <c:pt idx="268">
                  <c:v>0.85642734470278614</c:v>
                </c:pt>
                <c:pt idx="269">
                  <c:v>0.85703050512943535</c:v>
                </c:pt>
                <c:pt idx="270">
                  <c:v>0.85762989614305474</c:v>
                </c:pt>
                <c:pt idx="271">
                  <c:v>0.85822729031624378</c:v>
                </c:pt>
                <c:pt idx="272">
                  <c:v>0.85882165856191817</c:v>
                </c:pt>
                <c:pt idx="273">
                  <c:v>0.85941381998270394</c:v>
                </c:pt>
                <c:pt idx="274">
                  <c:v>0.85999800960223449</c:v>
                </c:pt>
                <c:pt idx="275">
                  <c:v>0.86057576835146143</c:v>
                </c:pt>
                <c:pt idx="276">
                  <c:v>0.86114977553393013</c:v>
                </c:pt>
                <c:pt idx="277">
                  <c:v>0.86172168745187805</c:v>
                </c:pt>
                <c:pt idx="278">
                  <c:v>0.86229315799440043</c:v>
                </c:pt>
                <c:pt idx="279">
                  <c:v>0.86285646638934499</c:v>
                </c:pt>
                <c:pt idx="280">
                  <c:v>0.86341889402816963</c:v>
                </c:pt>
                <c:pt idx="281">
                  <c:v>0.86397941459095939</c:v>
                </c:pt>
                <c:pt idx="282">
                  <c:v>0.86453838761343327</c:v>
                </c:pt>
                <c:pt idx="283">
                  <c:v>0.8650929777525691</c:v>
                </c:pt>
                <c:pt idx="284">
                  <c:v>0.8656396607244945</c:v>
                </c:pt>
                <c:pt idx="285">
                  <c:v>0.86618287519231563</c:v>
                </c:pt>
                <c:pt idx="286">
                  <c:v>0.86672323270065155</c:v>
                </c:pt>
                <c:pt idx="287">
                  <c:v>0.86726151072130875</c:v>
                </c:pt>
                <c:pt idx="288">
                  <c:v>0.86779792618187368</c:v>
                </c:pt>
                <c:pt idx="289">
                  <c:v>0.86833304935616262</c:v>
                </c:pt>
                <c:pt idx="290">
                  <c:v>0.86886401622294296</c:v>
                </c:pt>
                <c:pt idx="291">
                  <c:v>0.86939367609999996</c:v>
                </c:pt>
                <c:pt idx="292">
                  <c:v>0.86992327151164095</c:v>
                </c:pt>
                <c:pt idx="293">
                  <c:v>0.87045093893684233</c:v>
                </c:pt>
                <c:pt idx="294">
                  <c:v>0.8709750816672468</c:v>
                </c:pt>
                <c:pt idx="295">
                  <c:v>0.87149807054138617</c:v>
                </c:pt>
                <c:pt idx="296">
                  <c:v>0.87201434621467933</c:v>
                </c:pt>
                <c:pt idx="297">
                  <c:v>0.87252714934978659</c:v>
                </c:pt>
                <c:pt idx="298">
                  <c:v>0.87303922863741446</c:v>
                </c:pt>
                <c:pt idx="299">
                  <c:v>0.8735504087944379</c:v>
                </c:pt>
                <c:pt idx="300">
                  <c:v>0.87405988873086893</c:v>
                </c:pt>
                <c:pt idx="301">
                  <c:v>0.87456632091037345</c:v>
                </c:pt>
                <c:pt idx="302">
                  <c:v>0.87507053081721953</c:v>
                </c:pt>
                <c:pt idx="303">
                  <c:v>0.87557455764801373</c:v>
                </c:pt>
                <c:pt idx="304">
                  <c:v>0.87607763048827447</c:v>
                </c:pt>
                <c:pt idx="305">
                  <c:v>0.87657678467264111</c:v>
                </c:pt>
                <c:pt idx="306">
                  <c:v>0.87707352761066137</c:v>
                </c:pt>
                <c:pt idx="307">
                  <c:v>0.87756905474428781</c:v>
                </c:pt>
                <c:pt idx="308">
                  <c:v>0.87806335690241588</c:v>
                </c:pt>
                <c:pt idx="309">
                  <c:v>0.87854942830203642</c:v>
                </c:pt>
                <c:pt idx="310">
                  <c:v>0.87903398621151696</c:v>
                </c:pt>
                <c:pt idx="311">
                  <c:v>0.87951799215112636</c:v>
                </c:pt>
                <c:pt idx="312">
                  <c:v>0.87999659292186394</c:v>
                </c:pt>
                <c:pt idx="313">
                  <c:v>0.88047492124793936</c:v>
                </c:pt>
                <c:pt idx="314">
                  <c:v>0.88094907082037477</c:v>
                </c:pt>
                <c:pt idx="315">
                  <c:v>0.88141980828177624</c:v>
                </c:pt>
                <c:pt idx="316">
                  <c:v>0.88188667698795087</c:v>
                </c:pt>
                <c:pt idx="317">
                  <c:v>0.88234231831752841</c:v>
                </c:pt>
                <c:pt idx="318">
                  <c:v>0.88279711928470606</c:v>
                </c:pt>
                <c:pt idx="319">
                  <c:v>0.8832514257282712</c:v>
                </c:pt>
                <c:pt idx="320">
                  <c:v>0.88370472162676728</c:v>
                </c:pt>
                <c:pt idx="321">
                  <c:v>0.88415588487658747</c:v>
                </c:pt>
                <c:pt idx="322">
                  <c:v>0.88460542179670987</c:v>
                </c:pt>
                <c:pt idx="323">
                  <c:v>0.8850546091148408</c:v>
                </c:pt>
                <c:pt idx="324">
                  <c:v>0.88550058739480109</c:v>
                </c:pt>
                <c:pt idx="325">
                  <c:v>0.88594496390071886</c:v>
                </c:pt>
                <c:pt idx="326">
                  <c:v>0.88638803775907182</c:v>
                </c:pt>
                <c:pt idx="327">
                  <c:v>0.88682837306294682</c:v>
                </c:pt>
                <c:pt idx="328">
                  <c:v>0.88726870620406084</c:v>
                </c:pt>
                <c:pt idx="329">
                  <c:v>0.88770713353685071</c:v>
                </c:pt>
                <c:pt idx="330">
                  <c:v>0.88814270800492734</c:v>
                </c:pt>
                <c:pt idx="331">
                  <c:v>0.88857815976127419</c:v>
                </c:pt>
                <c:pt idx="332">
                  <c:v>0.88901343087704432</c:v>
                </c:pt>
                <c:pt idx="333">
                  <c:v>0.88944628252356428</c:v>
                </c:pt>
                <c:pt idx="334">
                  <c:v>0.8898784838731143</c:v>
                </c:pt>
                <c:pt idx="335">
                  <c:v>0.89031018335412915</c:v>
                </c:pt>
                <c:pt idx="336">
                  <c:v>0.8907410686902516</c:v>
                </c:pt>
                <c:pt idx="337">
                  <c:v>0.89117149046351651</c:v>
                </c:pt>
                <c:pt idx="338">
                  <c:v>0.89159979153153712</c:v>
                </c:pt>
                <c:pt idx="339">
                  <c:v>0.89202212746957943</c:v>
                </c:pt>
                <c:pt idx="340">
                  <c:v>0.89244318737432793</c:v>
                </c:pt>
                <c:pt idx="341">
                  <c:v>0.89286346007567741</c:v>
                </c:pt>
                <c:pt idx="342">
                  <c:v>0.89328241523968477</c:v>
                </c:pt>
                <c:pt idx="343">
                  <c:v>0.89369543453503786</c:v>
                </c:pt>
                <c:pt idx="344">
                  <c:v>0.89410706621110891</c:v>
                </c:pt>
                <c:pt idx="345">
                  <c:v>0.89451722457781124</c:v>
                </c:pt>
                <c:pt idx="346">
                  <c:v>0.89492508642510316</c:v>
                </c:pt>
                <c:pt idx="347">
                  <c:v>0.89533026043299802</c:v>
                </c:pt>
                <c:pt idx="348">
                  <c:v>0.89573344213211215</c:v>
                </c:pt>
                <c:pt idx="349">
                  <c:v>0.89613459299535458</c:v>
                </c:pt>
                <c:pt idx="350">
                  <c:v>0.89653512720886386</c:v>
                </c:pt>
                <c:pt idx="351">
                  <c:v>0.89693553090673639</c:v>
                </c:pt>
                <c:pt idx="352">
                  <c:v>0.89733538529280432</c:v>
                </c:pt>
                <c:pt idx="353">
                  <c:v>0.89773039338586669</c:v>
                </c:pt>
                <c:pt idx="354">
                  <c:v>0.89812501463490935</c:v>
                </c:pt>
                <c:pt idx="355">
                  <c:v>0.89851908497611299</c:v>
                </c:pt>
                <c:pt idx="356">
                  <c:v>0.89891014200302399</c:v>
                </c:pt>
                <c:pt idx="357">
                  <c:v>0.89929804150007941</c:v>
                </c:pt>
                <c:pt idx="358">
                  <c:v>0.89968592169865236</c:v>
                </c:pt>
                <c:pt idx="359">
                  <c:v>0.90007343640851689</c:v>
                </c:pt>
                <c:pt idx="360">
                  <c:v>0.90045948924044217</c:v>
                </c:pt>
                <c:pt idx="361">
                  <c:v>0.90084423343561859</c:v>
                </c:pt>
                <c:pt idx="362">
                  <c:v>0.90122854886803905</c:v>
                </c:pt>
                <c:pt idx="363">
                  <c:v>0.90160948161293342</c:v>
                </c:pt>
                <c:pt idx="364">
                  <c:v>0.90198921321761882</c:v>
                </c:pt>
                <c:pt idx="365">
                  <c:v>0.90236865781094788</c:v>
                </c:pt>
                <c:pt idx="366">
                  <c:v>0.90274474663674964</c:v>
                </c:pt>
                <c:pt idx="367">
                  <c:v>0.90311970169700473</c:v>
                </c:pt>
                <c:pt idx="368">
                  <c:v>0.9034932187005621</c:v>
                </c:pt>
                <c:pt idx="369">
                  <c:v>0.90386570886114925</c:v>
                </c:pt>
                <c:pt idx="370">
                  <c:v>0.90423621845708047</c:v>
                </c:pt>
                <c:pt idx="371">
                  <c:v>0.90460521895028179</c:v>
                </c:pt>
                <c:pt idx="372">
                  <c:v>0.90497347259221272</c:v>
                </c:pt>
                <c:pt idx="373">
                  <c:v>0.90534007155564056</c:v>
                </c:pt>
                <c:pt idx="374">
                  <c:v>0.9057059941405321</c:v>
                </c:pt>
                <c:pt idx="375">
                  <c:v>0.90606593033800065</c:v>
                </c:pt>
                <c:pt idx="376">
                  <c:v>0.90642502518635126</c:v>
                </c:pt>
                <c:pt idx="377">
                  <c:v>0.90678390424306399</c:v>
                </c:pt>
                <c:pt idx="378">
                  <c:v>0.90714087213246364</c:v>
                </c:pt>
                <c:pt idx="379">
                  <c:v>0.90749606476777289</c:v>
                </c:pt>
                <c:pt idx="380">
                  <c:v>0.90784941998125968</c:v>
                </c:pt>
                <c:pt idx="381">
                  <c:v>0.90820273543321794</c:v>
                </c:pt>
                <c:pt idx="382">
                  <c:v>0.90855497133472318</c:v>
                </c:pt>
                <c:pt idx="383">
                  <c:v>0.9089060734503851</c:v>
                </c:pt>
                <c:pt idx="384">
                  <c:v>0.90925609468466406</c:v>
                </c:pt>
                <c:pt idx="385">
                  <c:v>0.90960584494163099</c:v>
                </c:pt>
                <c:pt idx="386">
                  <c:v>0.90995412848914381</c:v>
                </c:pt>
                <c:pt idx="387">
                  <c:v>0.91030154737796654</c:v>
                </c:pt>
                <c:pt idx="388">
                  <c:v>0.91064891813204851</c:v>
                </c:pt>
                <c:pt idx="389">
                  <c:v>0.9109947817332128</c:v>
                </c:pt>
                <c:pt idx="390">
                  <c:v>0.91134041755372341</c:v>
                </c:pt>
                <c:pt idx="391">
                  <c:v>0.91168580307291669</c:v>
                </c:pt>
                <c:pt idx="392">
                  <c:v>0.91203087332228527</c:v>
                </c:pt>
                <c:pt idx="393">
                  <c:v>0.91237544386656511</c:v>
                </c:pt>
                <c:pt idx="394">
                  <c:v>0.91271883880385918</c:v>
                </c:pt>
                <c:pt idx="395">
                  <c:v>0.91306069598150785</c:v>
                </c:pt>
                <c:pt idx="396">
                  <c:v>0.9134024952637092</c:v>
                </c:pt>
                <c:pt idx="397">
                  <c:v>0.91374304050456845</c:v>
                </c:pt>
                <c:pt idx="398">
                  <c:v>0.91408335979380428</c:v>
                </c:pt>
                <c:pt idx="399">
                  <c:v>0.91442347020791181</c:v>
                </c:pt>
                <c:pt idx="400">
                  <c:v>0.91476346083633886</c:v>
                </c:pt>
                <c:pt idx="401">
                  <c:v>0.91510319065575774</c:v>
                </c:pt>
                <c:pt idx="402">
                  <c:v>0.91544199867318088</c:v>
                </c:pt>
                <c:pt idx="403">
                  <c:v>0.91578020021915663</c:v>
                </c:pt>
                <c:pt idx="404">
                  <c:v>0.91611783608668418</c:v>
                </c:pt>
                <c:pt idx="405">
                  <c:v>0.91645450697285968</c:v>
                </c:pt>
                <c:pt idx="406">
                  <c:v>0.91679101341333902</c:v>
                </c:pt>
                <c:pt idx="407">
                  <c:v>0.91712567568418168</c:v>
                </c:pt>
                <c:pt idx="408">
                  <c:v>0.91745897018206879</c:v>
                </c:pt>
                <c:pt idx="409">
                  <c:v>0.91779166853286387</c:v>
                </c:pt>
                <c:pt idx="410">
                  <c:v>0.91812418138531482</c:v>
                </c:pt>
                <c:pt idx="411">
                  <c:v>0.91845642247853243</c:v>
                </c:pt>
                <c:pt idx="412">
                  <c:v>0.91878688969184474</c:v>
                </c:pt>
                <c:pt idx="413">
                  <c:v>0.91911709523437179</c:v>
                </c:pt>
                <c:pt idx="414">
                  <c:v>0.91944720411196479</c:v>
                </c:pt>
                <c:pt idx="415">
                  <c:v>0.91977504265968535</c:v>
                </c:pt>
                <c:pt idx="416">
                  <c:v>0.92010249663124066</c:v>
                </c:pt>
                <c:pt idx="417">
                  <c:v>0.92042982668324747</c:v>
                </c:pt>
                <c:pt idx="418">
                  <c:v>0.92075700282320205</c:v>
                </c:pt>
                <c:pt idx="419">
                  <c:v>0.92108190435417847</c:v>
                </c:pt>
                <c:pt idx="420">
                  <c:v>0.92140668367252387</c:v>
                </c:pt>
                <c:pt idx="421">
                  <c:v>0.92172986184901839</c:v>
                </c:pt>
                <c:pt idx="422">
                  <c:v>0.92205182521598916</c:v>
                </c:pt>
                <c:pt idx="423">
                  <c:v>0.92237289137894296</c:v>
                </c:pt>
                <c:pt idx="424">
                  <c:v>0.92269299846814301</c:v>
                </c:pt>
                <c:pt idx="425">
                  <c:v>0.9230126465900198</c:v>
                </c:pt>
                <c:pt idx="426">
                  <c:v>0.92333176629565705</c:v>
                </c:pt>
                <c:pt idx="427">
                  <c:v>0.92365024602368861</c:v>
                </c:pt>
                <c:pt idx="428">
                  <c:v>0.92396735236523542</c:v>
                </c:pt>
                <c:pt idx="429">
                  <c:v>0.92428336115550325</c:v>
                </c:pt>
                <c:pt idx="430">
                  <c:v>0.92459930972119653</c:v>
                </c:pt>
                <c:pt idx="431">
                  <c:v>0.92491256085331874</c:v>
                </c:pt>
                <c:pt idx="432">
                  <c:v>0.92522534679701895</c:v>
                </c:pt>
                <c:pt idx="433">
                  <c:v>0.92553700526847416</c:v>
                </c:pt>
                <c:pt idx="434">
                  <c:v>0.92584808599826596</c:v>
                </c:pt>
                <c:pt idx="435">
                  <c:v>0.92615804449634886</c:v>
                </c:pt>
                <c:pt idx="436">
                  <c:v>0.92646442929346784</c:v>
                </c:pt>
                <c:pt idx="437">
                  <c:v>0.92677018055434879</c:v>
                </c:pt>
                <c:pt idx="438">
                  <c:v>0.92707487324688542</c:v>
                </c:pt>
                <c:pt idx="439">
                  <c:v>0.92737915724547737</c:v>
                </c:pt>
                <c:pt idx="440">
                  <c:v>0.92768254490542301</c:v>
                </c:pt>
                <c:pt idx="441">
                  <c:v>0.92798541820025426</c:v>
                </c:pt>
                <c:pt idx="442">
                  <c:v>0.92828805700188721</c:v>
                </c:pt>
                <c:pt idx="443">
                  <c:v>0.92859023619780989</c:v>
                </c:pt>
                <c:pt idx="444">
                  <c:v>0.92889106846184699</c:v>
                </c:pt>
                <c:pt idx="445">
                  <c:v>0.92919020244811634</c:v>
                </c:pt>
                <c:pt idx="446">
                  <c:v>0.92948918506291234</c:v>
                </c:pt>
                <c:pt idx="447">
                  <c:v>0.92978792557109236</c:v>
                </c:pt>
                <c:pt idx="448">
                  <c:v>0.93008634379461563</c:v>
                </c:pt>
                <c:pt idx="449">
                  <c:v>0.93038153048725425</c:v>
                </c:pt>
                <c:pt idx="450">
                  <c:v>0.93067454530422311</c:v>
                </c:pt>
                <c:pt idx="451">
                  <c:v>0.93096645995243987</c:v>
                </c:pt>
                <c:pt idx="452">
                  <c:v>0.93125828542839173</c:v>
                </c:pt>
                <c:pt idx="453">
                  <c:v>0.93154881057259675</c:v>
                </c:pt>
                <c:pt idx="454">
                  <c:v>0.93183863965714075</c:v>
                </c:pt>
                <c:pt idx="455">
                  <c:v>0.93212788531196</c:v>
                </c:pt>
                <c:pt idx="456">
                  <c:v>0.93241682394123293</c:v>
                </c:pt>
                <c:pt idx="457">
                  <c:v>0.93270470519334359</c:v>
                </c:pt>
                <c:pt idx="458">
                  <c:v>0.93299161573178746</c:v>
                </c:pt>
                <c:pt idx="459">
                  <c:v>0.93327851123471717</c:v>
                </c:pt>
                <c:pt idx="460">
                  <c:v>0.93356478067757442</c:v>
                </c:pt>
                <c:pt idx="461">
                  <c:v>0.93384821748917901</c:v>
                </c:pt>
                <c:pt idx="462">
                  <c:v>0.93413071077135856</c:v>
                </c:pt>
                <c:pt idx="463">
                  <c:v>0.93441305377891715</c:v>
                </c:pt>
                <c:pt idx="464">
                  <c:v>0.93469381009785724</c:v>
                </c:pt>
                <c:pt idx="465">
                  <c:v>0.93497403139631763</c:v>
                </c:pt>
                <c:pt idx="466">
                  <c:v>0.93525417038009573</c:v>
                </c:pt>
                <c:pt idx="467">
                  <c:v>0.93553403781758926</c:v>
                </c:pt>
                <c:pt idx="468">
                  <c:v>0.93581345156106999</c:v>
                </c:pt>
                <c:pt idx="469">
                  <c:v>0.93609242108817226</c:v>
                </c:pt>
                <c:pt idx="470">
                  <c:v>0.93637066798052171</c:v>
                </c:pt>
                <c:pt idx="471">
                  <c:v>0.93664744119250587</c:v>
                </c:pt>
                <c:pt idx="472">
                  <c:v>0.93692120946440782</c:v>
                </c:pt>
                <c:pt idx="473">
                  <c:v>0.93719289700055153</c:v>
                </c:pt>
                <c:pt idx="474">
                  <c:v>0.93746440059553904</c:v>
                </c:pt>
                <c:pt idx="475">
                  <c:v>0.93773409688764597</c:v>
                </c:pt>
                <c:pt idx="476">
                  <c:v>0.93800207484287645</c:v>
                </c:pt>
                <c:pt idx="477">
                  <c:v>0.93826953580839889</c:v>
                </c:pt>
                <c:pt idx="478">
                  <c:v>0.93853624083572751</c:v>
                </c:pt>
                <c:pt idx="479">
                  <c:v>0.93880270043959668</c:v>
                </c:pt>
                <c:pt idx="480">
                  <c:v>0.93906852159642951</c:v>
                </c:pt>
                <c:pt idx="481">
                  <c:v>0.93933400117012322</c:v>
                </c:pt>
                <c:pt idx="482">
                  <c:v>0.9395989693340322</c:v>
                </c:pt>
                <c:pt idx="483">
                  <c:v>0.93986253453154101</c:v>
                </c:pt>
                <c:pt idx="484">
                  <c:v>0.94012381900112174</c:v>
                </c:pt>
                <c:pt idx="485">
                  <c:v>0.94038469172759764</c:v>
                </c:pt>
                <c:pt idx="486">
                  <c:v>0.94064437596701445</c:v>
                </c:pt>
                <c:pt idx="487">
                  <c:v>0.94090288299900238</c:v>
                </c:pt>
                <c:pt idx="488">
                  <c:v>0.94116136834016151</c:v>
                </c:pt>
                <c:pt idx="489">
                  <c:v>0.94141957886028327</c:v>
                </c:pt>
                <c:pt idx="490">
                  <c:v>0.94167332750256882</c:v>
                </c:pt>
                <c:pt idx="491">
                  <c:v>0.94192680342018442</c:v>
                </c:pt>
                <c:pt idx="492">
                  <c:v>0.94217925660806845</c:v>
                </c:pt>
                <c:pt idx="493">
                  <c:v>0.94242966532304107</c:v>
                </c:pt>
                <c:pt idx="494">
                  <c:v>0.94268004910736891</c:v>
                </c:pt>
                <c:pt idx="495">
                  <c:v>0.94293016670307028</c:v>
                </c:pt>
                <c:pt idx="496">
                  <c:v>0.94317939845184506</c:v>
                </c:pt>
                <c:pt idx="497">
                  <c:v>0.94342566557107466</c:v>
                </c:pt>
                <c:pt idx="498">
                  <c:v>0.94367192966243885</c:v>
                </c:pt>
                <c:pt idx="499">
                  <c:v>0.9439181126835402</c:v>
                </c:pt>
                <c:pt idx="500">
                  <c:v>0.94416373335351789</c:v>
                </c:pt>
                <c:pt idx="501">
                  <c:v>0.9444090135051002</c:v>
                </c:pt>
                <c:pt idx="502">
                  <c:v>0.94465418808067425</c:v>
                </c:pt>
                <c:pt idx="503">
                  <c:v>0.94489885648699989</c:v>
                </c:pt>
                <c:pt idx="504">
                  <c:v>0.94514265657141738</c:v>
                </c:pt>
                <c:pt idx="505">
                  <c:v>0.94538521386018426</c:v>
                </c:pt>
                <c:pt idx="506">
                  <c:v>0.94562719214939273</c:v>
                </c:pt>
                <c:pt idx="507">
                  <c:v>0.94586746590862425</c:v>
                </c:pt>
                <c:pt idx="508">
                  <c:v>0.94610520318179825</c:v>
                </c:pt>
                <c:pt idx="509">
                  <c:v>0.94634189374987077</c:v>
                </c:pt>
                <c:pt idx="510">
                  <c:v>0.94657797401541444</c:v>
                </c:pt>
                <c:pt idx="511">
                  <c:v>0.94681340778179635</c:v>
                </c:pt>
                <c:pt idx="512">
                  <c:v>0.94704848398589569</c:v>
                </c:pt>
                <c:pt idx="513">
                  <c:v>0.94728194072257133</c:v>
                </c:pt>
                <c:pt idx="514">
                  <c:v>0.94751503744272969</c:v>
                </c:pt>
                <c:pt idx="515">
                  <c:v>0.94774615548615615</c:v>
                </c:pt>
                <c:pt idx="516">
                  <c:v>0.94797675305283846</c:v>
                </c:pt>
                <c:pt idx="517">
                  <c:v>0.94820732998877766</c:v>
                </c:pt>
                <c:pt idx="518">
                  <c:v>0.94843622542930872</c:v>
                </c:pt>
                <c:pt idx="519">
                  <c:v>0.94866492209547071</c:v>
                </c:pt>
                <c:pt idx="520">
                  <c:v>0.94889265576735893</c:v>
                </c:pt>
                <c:pt idx="521">
                  <c:v>0.94912033733334455</c:v>
                </c:pt>
                <c:pt idx="522">
                  <c:v>0.9493475442731184</c:v>
                </c:pt>
                <c:pt idx="523">
                  <c:v>0.9495747395173465</c:v>
                </c:pt>
                <c:pt idx="524">
                  <c:v>0.94980156518365744</c:v>
                </c:pt>
                <c:pt idx="525">
                  <c:v>0.95002576241595849</c:v>
                </c:pt>
                <c:pt idx="526">
                  <c:v>0.95024949605885989</c:v>
                </c:pt>
                <c:pt idx="527">
                  <c:v>0.95047246939404839</c:v>
                </c:pt>
                <c:pt idx="528">
                  <c:v>0.95069451933794458</c:v>
                </c:pt>
                <c:pt idx="529">
                  <c:v>0.95091282726500304</c:v>
                </c:pt>
                <c:pt idx="530">
                  <c:v>0.95113006499139041</c:v>
                </c:pt>
                <c:pt idx="531">
                  <c:v>0.95134532026453256</c:v>
                </c:pt>
                <c:pt idx="532">
                  <c:v>0.95155921111367125</c:v>
                </c:pt>
                <c:pt idx="533">
                  <c:v>0.95177172230897655</c:v>
                </c:pt>
                <c:pt idx="534">
                  <c:v>0.95198269483627684</c:v>
                </c:pt>
                <c:pt idx="535">
                  <c:v>0.95219267411893216</c:v>
                </c:pt>
                <c:pt idx="536">
                  <c:v>0.95240080246250891</c:v>
                </c:pt>
                <c:pt idx="537">
                  <c:v>0.95260793886408823</c:v>
                </c:pt>
                <c:pt idx="538">
                  <c:v>0.95281274778051117</c:v>
                </c:pt>
                <c:pt idx="539">
                  <c:v>0.95301741149581765</c:v>
                </c:pt>
                <c:pt idx="540">
                  <c:v>0.95322042183194133</c:v>
                </c:pt>
                <c:pt idx="541">
                  <c:v>0.95342332163767052</c:v>
                </c:pt>
                <c:pt idx="542">
                  <c:v>0.95362618826764467</c:v>
                </c:pt>
                <c:pt idx="543">
                  <c:v>0.95382807888202681</c:v>
                </c:pt>
                <c:pt idx="544">
                  <c:v>0.95402946047614234</c:v>
                </c:pt>
                <c:pt idx="545">
                  <c:v>0.95423038055370502</c:v>
                </c:pt>
                <c:pt idx="546">
                  <c:v>0.95443024528710074</c:v>
                </c:pt>
                <c:pt idx="547">
                  <c:v>0.95462940562588738</c:v>
                </c:pt>
                <c:pt idx="548">
                  <c:v>0.95482774743834076</c:v>
                </c:pt>
                <c:pt idx="549">
                  <c:v>0.95502602043290485</c:v>
                </c:pt>
                <c:pt idx="550">
                  <c:v>0.95522385496594786</c:v>
                </c:pt>
                <c:pt idx="551">
                  <c:v>0.95541947403320671</c:v>
                </c:pt>
                <c:pt idx="552">
                  <c:v>0.95561487615890428</c:v>
                </c:pt>
                <c:pt idx="553">
                  <c:v>0.95581013820423799</c:v>
                </c:pt>
                <c:pt idx="554">
                  <c:v>0.95600135914734863</c:v>
                </c:pt>
                <c:pt idx="555">
                  <c:v>0.95619158013892613</c:v>
                </c:pt>
                <c:pt idx="556">
                  <c:v>0.95638055234300701</c:v>
                </c:pt>
                <c:pt idx="557">
                  <c:v>0.95656898478470476</c:v>
                </c:pt>
                <c:pt idx="558">
                  <c:v>0.95675652743706219</c:v>
                </c:pt>
                <c:pt idx="559">
                  <c:v>0.9569434166028763</c:v>
                </c:pt>
                <c:pt idx="560">
                  <c:v>0.95712905923379243</c:v>
                </c:pt>
                <c:pt idx="561">
                  <c:v>0.95731412203115629</c:v>
                </c:pt>
                <c:pt idx="562">
                  <c:v>0.95749874741456731</c:v>
                </c:pt>
                <c:pt idx="563">
                  <c:v>0.95768249265795236</c:v>
                </c:pt>
                <c:pt idx="564">
                  <c:v>0.95786495980942787</c:v>
                </c:pt>
                <c:pt idx="565">
                  <c:v>0.95804559360507158</c:v>
                </c:pt>
                <c:pt idx="566">
                  <c:v>0.95822613592590855</c:v>
                </c:pt>
                <c:pt idx="567">
                  <c:v>0.95840534532718191</c:v>
                </c:pt>
                <c:pt idx="568">
                  <c:v>0.95858326175408848</c:v>
                </c:pt>
                <c:pt idx="569">
                  <c:v>0.95875935846652849</c:v>
                </c:pt>
                <c:pt idx="570">
                  <c:v>0.95893525581566286</c:v>
                </c:pt>
                <c:pt idx="571">
                  <c:v>0.95911113752637178</c:v>
                </c:pt>
                <c:pt idx="572">
                  <c:v>0.9592859817772833</c:v>
                </c:pt>
                <c:pt idx="573">
                  <c:v>0.95945911253923022</c:v>
                </c:pt>
                <c:pt idx="574">
                  <c:v>0.95963207410672335</c:v>
                </c:pt>
                <c:pt idx="575">
                  <c:v>0.9598044358075084</c:v>
                </c:pt>
                <c:pt idx="576">
                  <c:v>0.95997548690842305</c:v>
                </c:pt>
                <c:pt idx="577">
                  <c:v>0.96014652236924858</c:v>
                </c:pt>
                <c:pt idx="578">
                  <c:v>0.9603175165729132</c:v>
                </c:pt>
                <c:pt idx="579">
                  <c:v>0.96048850305718492</c:v>
                </c:pt>
                <c:pt idx="580">
                  <c:v>0.96065944901464351</c:v>
                </c:pt>
                <c:pt idx="581">
                  <c:v>0.9608302031518412</c:v>
                </c:pt>
                <c:pt idx="582">
                  <c:v>0.96100095728903889</c:v>
                </c:pt>
                <c:pt idx="583">
                  <c:v>0.9611713337150074</c:v>
                </c:pt>
                <c:pt idx="584">
                  <c:v>0.9613404050578096</c:v>
                </c:pt>
                <c:pt idx="585">
                  <c:v>0.9615092784248005</c:v>
                </c:pt>
                <c:pt idx="586">
                  <c:v>0.96167804884436958</c:v>
                </c:pt>
                <c:pt idx="587">
                  <c:v>0.96184681609965306</c:v>
                </c:pt>
                <c:pt idx="588">
                  <c:v>0.96201519534297586</c:v>
                </c:pt>
                <c:pt idx="589">
                  <c:v>0.96218305354324396</c:v>
                </c:pt>
                <c:pt idx="590">
                  <c:v>0.96234961320652401</c:v>
                </c:pt>
                <c:pt idx="591">
                  <c:v>0.96251616682937913</c:v>
                </c:pt>
                <c:pt idx="592">
                  <c:v>0.96268244691554405</c:v>
                </c:pt>
                <c:pt idx="593">
                  <c:v>0.96284779198757287</c:v>
                </c:pt>
                <c:pt idx="594">
                  <c:v>0.96301299838336873</c:v>
                </c:pt>
                <c:pt idx="595">
                  <c:v>0.96317710302880211</c:v>
                </c:pt>
                <c:pt idx="596">
                  <c:v>0.96334100736929706</c:v>
                </c:pt>
                <c:pt idx="597">
                  <c:v>0.96350465850039313</c:v>
                </c:pt>
                <c:pt idx="598">
                  <c:v>0.96366714786284624</c:v>
                </c:pt>
                <c:pt idx="599">
                  <c:v>0.96382950033916703</c:v>
                </c:pt>
                <c:pt idx="600">
                  <c:v>0.96399181122393085</c:v>
                </c:pt>
                <c:pt idx="601">
                  <c:v>0.96415409070956459</c:v>
                </c:pt>
                <c:pt idx="602">
                  <c:v>0.96431560167223118</c:v>
                </c:pt>
                <c:pt idx="603">
                  <c:v>0.96447693698543435</c:v>
                </c:pt>
                <c:pt idx="604">
                  <c:v>0.96463692140486668</c:v>
                </c:pt>
                <c:pt idx="605">
                  <c:v>0.96479654564141548</c:v>
                </c:pt>
                <c:pt idx="606">
                  <c:v>0.96495568864701342</c:v>
                </c:pt>
                <c:pt idx="607">
                  <c:v>0.96511424497874509</c:v>
                </c:pt>
                <c:pt idx="608">
                  <c:v>0.96527182833073566</c:v>
                </c:pt>
                <c:pt idx="609">
                  <c:v>0.96542935421999743</c:v>
                </c:pt>
                <c:pt idx="610">
                  <c:v>0.96558654701412494</c:v>
                </c:pt>
                <c:pt idx="611">
                  <c:v>0.96574219842248876</c:v>
                </c:pt>
                <c:pt idx="612">
                  <c:v>0.96589696520771606</c:v>
                </c:pt>
                <c:pt idx="613">
                  <c:v>0.96605149804276447</c:v>
                </c:pt>
                <c:pt idx="614">
                  <c:v>0.96620453500851822</c:v>
                </c:pt>
                <c:pt idx="615">
                  <c:v>0.96635737906414598</c:v>
                </c:pt>
                <c:pt idx="616">
                  <c:v>0.96651010725418063</c:v>
                </c:pt>
                <c:pt idx="617">
                  <c:v>0.96666278619448809</c:v>
                </c:pt>
                <c:pt idx="618">
                  <c:v>0.96681387787321182</c:v>
                </c:pt>
                <c:pt idx="619">
                  <c:v>0.96696328534082343</c:v>
                </c:pt>
                <c:pt idx="620">
                  <c:v>0.96711265504923549</c:v>
                </c:pt>
                <c:pt idx="621">
                  <c:v>0.96726157801607604</c:v>
                </c:pt>
                <c:pt idx="622">
                  <c:v>0.96741000186426884</c:v>
                </c:pt>
                <c:pt idx="623">
                  <c:v>0.96755830158495537</c:v>
                </c:pt>
                <c:pt idx="624">
                  <c:v>0.96770620129468343</c:v>
                </c:pt>
                <c:pt idx="625">
                  <c:v>0.96785378257945121</c:v>
                </c:pt>
                <c:pt idx="626">
                  <c:v>0.96800125290027406</c:v>
                </c:pt>
                <c:pt idx="627">
                  <c:v>0.96814861611219027</c:v>
                </c:pt>
                <c:pt idx="628">
                  <c:v>0.96829429988365401</c:v>
                </c:pt>
                <c:pt idx="629">
                  <c:v>0.96843981044125593</c:v>
                </c:pt>
                <c:pt idx="630">
                  <c:v>0.96858457235083206</c:v>
                </c:pt>
                <c:pt idx="631">
                  <c:v>0.96872821095563721</c:v>
                </c:pt>
                <c:pt idx="632">
                  <c:v>0.96887165037015766</c:v>
                </c:pt>
                <c:pt idx="633">
                  <c:v>0.96901498485749815</c:v>
                </c:pt>
                <c:pt idx="634">
                  <c:v>0.96915795109680403</c:v>
                </c:pt>
                <c:pt idx="635">
                  <c:v>0.9692997273980537</c:v>
                </c:pt>
                <c:pt idx="636">
                  <c:v>0.96944140913673937</c:v>
                </c:pt>
                <c:pt idx="637">
                  <c:v>0.96958231314658272</c:v>
                </c:pt>
                <c:pt idx="638">
                  <c:v>0.96972238153213641</c:v>
                </c:pt>
                <c:pt idx="639">
                  <c:v>0.96986116477185247</c:v>
                </c:pt>
                <c:pt idx="640">
                  <c:v>0.96999953450498166</c:v>
                </c:pt>
                <c:pt idx="641">
                  <c:v>0.97013670600531809</c:v>
                </c:pt>
                <c:pt idx="642">
                  <c:v>0.97027339333002138</c:v>
                </c:pt>
                <c:pt idx="643">
                  <c:v>0.97040964061605184</c:v>
                </c:pt>
                <c:pt idx="644">
                  <c:v>0.97054558877560437</c:v>
                </c:pt>
                <c:pt idx="645">
                  <c:v>0.97068140018211757</c:v>
                </c:pt>
                <c:pt idx="646">
                  <c:v>0.97081687552885032</c:v>
                </c:pt>
                <c:pt idx="647">
                  <c:v>0.97095228333089456</c:v>
                </c:pt>
                <c:pt idx="648">
                  <c:v>0.97108737270797851</c:v>
                </c:pt>
                <c:pt idx="649">
                  <c:v>0.97122216695137409</c:v>
                </c:pt>
                <c:pt idx="650">
                  <c:v>0.97135517011259642</c:v>
                </c:pt>
                <c:pt idx="651">
                  <c:v>0.97148809805964709</c:v>
                </c:pt>
                <c:pt idx="652">
                  <c:v>0.9716209596265728</c:v>
                </c:pt>
                <c:pt idx="653">
                  <c:v>0.97175325733376583</c:v>
                </c:pt>
                <c:pt idx="654">
                  <c:v>0.97188439651113367</c:v>
                </c:pt>
                <c:pt idx="655">
                  <c:v>0.97201424287318083</c:v>
                </c:pt>
                <c:pt idx="656">
                  <c:v>0.97214375369950123</c:v>
                </c:pt>
                <c:pt idx="657">
                  <c:v>0.97227309650358429</c:v>
                </c:pt>
                <c:pt idx="658">
                  <c:v>0.97240096245869079</c:v>
                </c:pt>
                <c:pt idx="659">
                  <c:v>0.97252815103706358</c:v>
                </c:pt>
                <c:pt idx="660">
                  <c:v>0.97265531262417959</c:v>
                </c:pt>
                <c:pt idx="661">
                  <c:v>0.97278145522480408</c:v>
                </c:pt>
                <c:pt idx="662">
                  <c:v>0.97290705107945707</c:v>
                </c:pt>
                <c:pt idx="663">
                  <c:v>0.97303244296911462</c:v>
                </c:pt>
                <c:pt idx="664">
                  <c:v>0.97315718153992603</c:v>
                </c:pt>
                <c:pt idx="665">
                  <c:v>0.97328168376954316</c:v>
                </c:pt>
                <c:pt idx="666">
                  <c:v>0.97340561476408005</c:v>
                </c:pt>
                <c:pt idx="667">
                  <c:v>0.97352929873804162</c:v>
                </c:pt>
                <c:pt idx="668">
                  <c:v>0.97365273183173151</c:v>
                </c:pt>
                <c:pt idx="669">
                  <c:v>0.97377599428978356</c:v>
                </c:pt>
                <c:pt idx="670">
                  <c:v>0.97389901439594917</c:v>
                </c:pt>
                <c:pt idx="671">
                  <c:v>0.97402168630292352</c:v>
                </c:pt>
                <c:pt idx="672">
                  <c:v>0.97414388429373722</c:v>
                </c:pt>
                <c:pt idx="673">
                  <c:v>0.97426522350208233</c:v>
                </c:pt>
                <c:pt idx="674">
                  <c:v>0.97438596445747172</c:v>
                </c:pt>
                <c:pt idx="675">
                  <c:v>0.97450633375070794</c:v>
                </c:pt>
                <c:pt idx="676">
                  <c:v>0.97462667928684676</c:v>
                </c:pt>
                <c:pt idx="677">
                  <c:v>0.9747468845163636</c:v>
                </c:pt>
                <c:pt idx="678">
                  <c:v>0.97486679181324665</c:v>
                </c:pt>
                <c:pt idx="679">
                  <c:v>0.97498557729999291</c:v>
                </c:pt>
                <c:pt idx="680">
                  <c:v>0.97510425331776118</c:v>
                </c:pt>
                <c:pt idx="681">
                  <c:v>0.97522282103111502</c:v>
                </c:pt>
                <c:pt idx="682">
                  <c:v>0.97534132722223776</c:v>
                </c:pt>
                <c:pt idx="683">
                  <c:v>0.97545963656883972</c:v>
                </c:pt>
                <c:pt idx="684">
                  <c:v>0.97557541282325511</c:v>
                </c:pt>
                <c:pt idx="685">
                  <c:v>0.9756908370467321</c:v>
                </c:pt>
                <c:pt idx="686">
                  <c:v>0.97580609856403822</c:v>
                </c:pt>
                <c:pt idx="687">
                  <c:v>0.97592116992474576</c:v>
                </c:pt>
                <c:pt idx="688">
                  <c:v>0.97603531562376111</c:v>
                </c:pt>
                <c:pt idx="689">
                  <c:v>0.9761493496910375</c:v>
                </c:pt>
                <c:pt idx="690">
                  <c:v>0.97626311424502465</c:v>
                </c:pt>
                <c:pt idx="691">
                  <c:v>0.97637681375647134</c:v>
                </c:pt>
                <c:pt idx="692">
                  <c:v>0.97649035950426455</c:v>
                </c:pt>
                <c:pt idx="693">
                  <c:v>0.9766038924764624</c:v>
                </c:pt>
                <c:pt idx="694">
                  <c:v>0.97671678859873967</c:v>
                </c:pt>
                <c:pt idx="695">
                  <c:v>0.97682951682421981</c:v>
                </c:pt>
                <c:pt idx="696">
                  <c:v>0.9769419461934008</c:v>
                </c:pt>
                <c:pt idx="697">
                  <c:v>0.97705385809307366</c:v>
                </c:pt>
                <c:pt idx="698">
                  <c:v>0.97716366645816044</c:v>
                </c:pt>
                <c:pt idx="699">
                  <c:v>0.97727255416984393</c:v>
                </c:pt>
                <c:pt idx="700">
                  <c:v>0.97738142438246212</c:v>
                </c:pt>
                <c:pt idx="701">
                  <c:v>0.97749026812679907</c:v>
                </c:pt>
                <c:pt idx="702">
                  <c:v>0.97759820839878564</c:v>
                </c:pt>
                <c:pt idx="703">
                  <c:v>0.97770614348014595</c:v>
                </c:pt>
                <c:pt idx="704">
                  <c:v>0.97781367718950563</c:v>
                </c:pt>
                <c:pt idx="705">
                  <c:v>0.97791978024596382</c:v>
                </c:pt>
                <c:pt idx="706">
                  <c:v>0.97802586091684784</c:v>
                </c:pt>
                <c:pt idx="707">
                  <c:v>0.97813140840859358</c:v>
                </c:pt>
                <c:pt idx="708">
                  <c:v>0.97823559119950254</c:v>
                </c:pt>
                <c:pt idx="709">
                  <c:v>0.97833943347201613</c:v>
                </c:pt>
                <c:pt idx="710">
                  <c:v>0.97844326188622288</c:v>
                </c:pt>
                <c:pt idx="711">
                  <c:v>0.97854651854628683</c:v>
                </c:pt>
                <c:pt idx="712">
                  <c:v>0.97864956858282293</c:v>
                </c:pt>
                <c:pt idx="713">
                  <c:v>0.97875193738292887</c:v>
                </c:pt>
                <c:pt idx="714">
                  <c:v>0.97885416417282267</c:v>
                </c:pt>
                <c:pt idx="715">
                  <c:v>0.97895545255737115</c:v>
                </c:pt>
                <c:pt idx="716">
                  <c:v>0.97905659091285535</c:v>
                </c:pt>
                <c:pt idx="717">
                  <c:v>0.97915759916994927</c:v>
                </c:pt>
                <c:pt idx="718">
                  <c:v>0.97925844052844335</c:v>
                </c:pt>
                <c:pt idx="719">
                  <c:v>0.97935904351740599</c:v>
                </c:pt>
                <c:pt idx="720">
                  <c:v>0.9794594475895767</c:v>
                </c:pt>
                <c:pt idx="721">
                  <c:v>0.97955972233797162</c:v>
                </c:pt>
                <c:pt idx="722">
                  <c:v>0.97965991017498544</c:v>
                </c:pt>
                <c:pt idx="723">
                  <c:v>0.97976001070466656</c:v>
                </c:pt>
                <c:pt idx="724">
                  <c:v>0.97985980818162677</c:v>
                </c:pt>
                <c:pt idx="725">
                  <c:v>0.97995947951971296</c:v>
                </c:pt>
                <c:pt idx="726">
                  <c:v>0.98005855176303047</c:v>
                </c:pt>
                <c:pt idx="727">
                  <c:v>0.98015736452826951</c:v>
                </c:pt>
                <c:pt idx="728">
                  <c:v>0.98025595984785774</c:v>
                </c:pt>
                <c:pt idx="729">
                  <c:v>0.98035424779086688</c:v>
                </c:pt>
                <c:pt idx="730">
                  <c:v>0.9804524317536526</c:v>
                </c:pt>
                <c:pt idx="731">
                  <c:v>0.9805499843512796</c:v>
                </c:pt>
                <c:pt idx="732">
                  <c:v>0.98064750723589833</c:v>
                </c:pt>
                <c:pt idx="733">
                  <c:v>0.98074427229706107</c:v>
                </c:pt>
                <c:pt idx="734">
                  <c:v>0.9808399593915772</c:v>
                </c:pt>
                <c:pt idx="735">
                  <c:v>0.98093554211324574</c:v>
                </c:pt>
                <c:pt idx="736">
                  <c:v>0.98103093783927398</c:v>
                </c:pt>
                <c:pt idx="737">
                  <c:v>0.98112631125891847</c:v>
                </c:pt>
                <c:pt idx="738">
                  <c:v>0.98122123788874849</c:v>
                </c:pt>
                <c:pt idx="739">
                  <c:v>0.98131598851808233</c:v>
                </c:pt>
                <c:pt idx="740">
                  <c:v>0.98141037251601126</c:v>
                </c:pt>
                <c:pt idx="741">
                  <c:v>0.98150475174438689</c:v>
                </c:pt>
                <c:pt idx="742">
                  <c:v>0.98159858337000494</c:v>
                </c:pt>
                <c:pt idx="743">
                  <c:v>0.98169211762430886</c:v>
                </c:pt>
                <c:pt idx="744">
                  <c:v>0.98178482360471575</c:v>
                </c:pt>
                <c:pt idx="745">
                  <c:v>0.98187747628437783</c:v>
                </c:pt>
                <c:pt idx="746">
                  <c:v>0.98197001287368602</c:v>
                </c:pt>
                <c:pt idx="747">
                  <c:v>0.98206233760491946</c:v>
                </c:pt>
                <c:pt idx="748">
                  <c:v>0.98215447415665058</c:v>
                </c:pt>
                <c:pt idx="749">
                  <c:v>0.98224653290887898</c:v>
                </c:pt>
                <c:pt idx="750">
                  <c:v>0.9823384741275264</c:v>
                </c:pt>
                <c:pt idx="751">
                  <c:v>0.982430402448632</c:v>
                </c:pt>
                <c:pt idx="752">
                  <c:v>0.9825209051761995</c:v>
                </c:pt>
                <c:pt idx="753">
                  <c:v>0.98261081540841377</c:v>
                </c:pt>
                <c:pt idx="754">
                  <c:v>0.98270068072174654</c:v>
                </c:pt>
                <c:pt idx="755">
                  <c:v>0.98279020638178838</c:v>
                </c:pt>
                <c:pt idx="756">
                  <c:v>0.98287959695245308</c:v>
                </c:pt>
                <c:pt idx="757">
                  <c:v>0.98296831204149515</c:v>
                </c:pt>
                <c:pt idx="758">
                  <c:v>0.98305657072621877</c:v>
                </c:pt>
                <c:pt idx="759">
                  <c:v>0.98314357710247091</c:v>
                </c:pt>
                <c:pt idx="760">
                  <c:v>0.98323053606434807</c:v>
                </c:pt>
                <c:pt idx="761">
                  <c:v>0.98331704872220027</c:v>
                </c:pt>
                <c:pt idx="762">
                  <c:v>0.98340312381358175</c:v>
                </c:pt>
                <c:pt idx="763">
                  <c:v>0.98348892486651251</c:v>
                </c:pt>
                <c:pt idx="764">
                  <c:v>0.98357414157470424</c:v>
                </c:pt>
                <c:pt idx="765">
                  <c:v>0.98365924788226711</c:v>
                </c:pt>
                <c:pt idx="766">
                  <c:v>0.98374270701377842</c:v>
                </c:pt>
                <c:pt idx="767">
                  <c:v>0.98382588571172125</c:v>
                </c:pt>
                <c:pt idx="768">
                  <c:v>0.98390881975880939</c:v>
                </c:pt>
                <c:pt idx="769">
                  <c:v>0.98399095309655538</c:v>
                </c:pt>
                <c:pt idx="770">
                  <c:v>0.98407251813259045</c:v>
                </c:pt>
                <c:pt idx="771">
                  <c:v>0.98415400211499926</c:v>
                </c:pt>
                <c:pt idx="772">
                  <c:v>0.98423517597412258</c:v>
                </c:pt>
                <c:pt idx="773">
                  <c:v>0.98431619575083473</c:v>
                </c:pt>
                <c:pt idx="774">
                  <c:v>0.98439698967940326</c:v>
                </c:pt>
                <c:pt idx="775">
                  <c:v>0.98447771431643794</c:v>
                </c:pt>
                <c:pt idx="776">
                  <c:v>0.98455838197303946</c:v>
                </c:pt>
                <c:pt idx="777">
                  <c:v>0.984638629488369</c:v>
                </c:pt>
                <c:pt idx="778">
                  <c:v>0.98471882959597823</c:v>
                </c:pt>
                <c:pt idx="779">
                  <c:v>0.98479900991356606</c:v>
                </c:pt>
                <c:pt idx="780">
                  <c:v>0.98487911092679525</c:v>
                </c:pt>
                <c:pt idx="781">
                  <c:v>0.98495905411836604</c:v>
                </c:pt>
                <c:pt idx="782">
                  <c:v>0.98503864105995098</c:v>
                </c:pt>
                <c:pt idx="783">
                  <c:v>0.98511810449124826</c:v>
                </c:pt>
                <c:pt idx="784">
                  <c:v>0.98519721958493744</c:v>
                </c:pt>
                <c:pt idx="785">
                  <c:v>0.98527525106883762</c:v>
                </c:pt>
                <c:pt idx="786">
                  <c:v>0.98535321394330544</c:v>
                </c:pt>
                <c:pt idx="787">
                  <c:v>0.98543084025889416</c:v>
                </c:pt>
                <c:pt idx="788">
                  <c:v>0.98550752972632538</c:v>
                </c:pt>
                <c:pt idx="789">
                  <c:v>0.98558395171679003</c:v>
                </c:pt>
                <c:pt idx="790">
                  <c:v>0.98566001402346992</c:v>
                </c:pt>
                <c:pt idx="791">
                  <c:v>0.98573601530701738</c:v>
                </c:pt>
                <c:pt idx="792">
                  <c:v>0.98581173377130471</c:v>
                </c:pt>
                <c:pt idx="793">
                  <c:v>0.98588740012636211</c:v>
                </c:pt>
                <c:pt idx="794">
                  <c:v>0.98596276263014082</c:v>
                </c:pt>
                <c:pt idx="795">
                  <c:v>0.98603801719551076</c:v>
                </c:pt>
                <c:pt idx="796">
                  <c:v>0.98611271019517199</c:v>
                </c:pt>
                <c:pt idx="797">
                  <c:v>0.98618740304161001</c:v>
                </c:pt>
                <c:pt idx="798">
                  <c:v>0.98626205972003</c:v>
                </c:pt>
                <c:pt idx="799">
                  <c:v>0.98633620865803884</c:v>
                </c:pt>
                <c:pt idx="800">
                  <c:v>0.98641031483061059</c:v>
                </c:pt>
                <c:pt idx="801">
                  <c:v>0.98648435778401578</c:v>
                </c:pt>
                <c:pt idx="802">
                  <c:v>0.98655834560115752</c:v>
                </c:pt>
                <c:pt idx="803">
                  <c:v>0.98663206387423219</c:v>
                </c:pt>
                <c:pt idx="804">
                  <c:v>0.98670571087601489</c:v>
                </c:pt>
                <c:pt idx="805">
                  <c:v>0.98677922735643786</c:v>
                </c:pt>
                <c:pt idx="806">
                  <c:v>0.98685217562006322</c:v>
                </c:pt>
                <c:pt idx="807">
                  <c:v>0.9869248723379519</c:v>
                </c:pt>
                <c:pt idx="808">
                  <c:v>0.9869973111216408</c:v>
                </c:pt>
                <c:pt idx="809">
                  <c:v>0.98706957625758474</c:v>
                </c:pt>
                <c:pt idx="810">
                  <c:v>0.98714168936274582</c:v>
                </c:pt>
                <c:pt idx="811">
                  <c:v>0.98721344005904332</c:v>
                </c:pt>
                <c:pt idx="812">
                  <c:v>0.98728474889575635</c:v>
                </c:pt>
                <c:pt idx="813">
                  <c:v>0.98735602018780411</c:v>
                </c:pt>
                <c:pt idx="814">
                  <c:v>0.98742714299799339</c:v>
                </c:pt>
                <c:pt idx="815">
                  <c:v>0.98749769863576575</c:v>
                </c:pt>
                <c:pt idx="816">
                  <c:v>0.98756801037931707</c:v>
                </c:pt>
                <c:pt idx="817">
                  <c:v>0.98763825685540074</c:v>
                </c:pt>
                <c:pt idx="818">
                  <c:v>0.98770811736183561</c:v>
                </c:pt>
                <c:pt idx="819">
                  <c:v>0.98777760687158223</c:v>
                </c:pt>
                <c:pt idx="820">
                  <c:v>0.9878470814083683</c:v>
                </c:pt>
                <c:pt idx="821">
                  <c:v>0.98791627395439796</c:v>
                </c:pt>
                <c:pt idx="822">
                  <c:v>0.98798465004818203</c:v>
                </c:pt>
                <c:pt idx="823">
                  <c:v>0.98805286261394609</c:v>
                </c:pt>
                <c:pt idx="824">
                  <c:v>0.98812090307384737</c:v>
                </c:pt>
                <c:pt idx="825">
                  <c:v>0.98818878462405502</c:v>
                </c:pt>
                <c:pt idx="826">
                  <c:v>0.98825632931259699</c:v>
                </c:pt>
                <c:pt idx="827">
                  <c:v>0.98832381530713376</c:v>
                </c:pt>
                <c:pt idx="828">
                  <c:v>0.98839120627328114</c:v>
                </c:pt>
                <c:pt idx="829">
                  <c:v>0.98845682111357902</c:v>
                </c:pt>
                <c:pt idx="830">
                  <c:v>0.98852230086449988</c:v>
                </c:pt>
                <c:pt idx="831">
                  <c:v>0.98858772232768188</c:v>
                </c:pt>
                <c:pt idx="832">
                  <c:v>0.98865295119833096</c:v>
                </c:pt>
                <c:pt idx="833">
                  <c:v>0.98871797936476269</c:v>
                </c:pt>
                <c:pt idx="834">
                  <c:v>0.9887824072711966</c:v>
                </c:pt>
                <c:pt idx="835">
                  <c:v>0.98884663262075878</c:v>
                </c:pt>
                <c:pt idx="836">
                  <c:v>0.98891077643423264</c:v>
                </c:pt>
                <c:pt idx="837">
                  <c:v>0.98897460809475302</c:v>
                </c:pt>
                <c:pt idx="838">
                  <c:v>0.98903835729585254</c:v>
                </c:pt>
                <c:pt idx="839">
                  <c:v>0.98910153130268841</c:v>
                </c:pt>
                <c:pt idx="840">
                  <c:v>0.98916328990691582</c:v>
                </c:pt>
                <c:pt idx="841">
                  <c:v>0.98922494656191873</c:v>
                </c:pt>
                <c:pt idx="842">
                  <c:v>0.98928638328076823</c:v>
                </c:pt>
                <c:pt idx="843">
                  <c:v>0.98934777190779954</c:v>
                </c:pt>
                <c:pt idx="844">
                  <c:v>0.9894081927545334</c:v>
                </c:pt>
                <c:pt idx="845">
                  <c:v>0.98946844085323082</c:v>
                </c:pt>
                <c:pt idx="846">
                  <c:v>0.9895273166634605</c:v>
                </c:pt>
                <c:pt idx="847">
                  <c:v>0.98958563088785112</c:v>
                </c:pt>
                <c:pt idx="848">
                  <c:v>0.98964387370785678</c:v>
                </c:pt>
                <c:pt idx="849">
                  <c:v>0.98970201637256494</c:v>
                </c:pt>
                <c:pt idx="850">
                  <c:v>0.98976006620774615</c:v>
                </c:pt>
                <c:pt idx="851">
                  <c:v>0.98981796165506786</c:v>
                </c:pt>
                <c:pt idx="852">
                  <c:v>0.98987577218906686</c:v>
                </c:pt>
                <c:pt idx="853">
                  <c:v>0.98993278922270511</c:v>
                </c:pt>
                <c:pt idx="854">
                  <c:v>0.98998968404371224</c:v>
                </c:pt>
                <c:pt idx="855">
                  <c:v>0.99004650298841013</c:v>
                </c:pt>
                <c:pt idx="856">
                  <c:v>0.99010324052678544</c:v>
                </c:pt>
                <c:pt idx="857">
                  <c:v>0.99015992981895462</c:v>
                </c:pt>
                <c:pt idx="858">
                  <c:v>0.99021639312589438</c:v>
                </c:pt>
                <c:pt idx="859">
                  <c:v>0.99027269451856648</c:v>
                </c:pt>
                <c:pt idx="860">
                  <c:v>0.99032886892722416</c:v>
                </c:pt>
                <c:pt idx="861">
                  <c:v>0.99038483452630177</c:v>
                </c:pt>
                <c:pt idx="862">
                  <c:v>0.99044056867668306</c:v>
                </c:pt>
                <c:pt idx="863">
                  <c:v>0.99049615947993319</c:v>
                </c:pt>
                <c:pt idx="864">
                  <c:v>0.99055174712821425</c:v>
                </c:pt>
                <c:pt idx="865">
                  <c:v>0.99060682558270874</c:v>
                </c:pt>
                <c:pt idx="866">
                  <c:v>0.99066134862421673</c:v>
                </c:pt>
                <c:pt idx="867">
                  <c:v>0.99071578964318152</c:v>
                </c:pt>
                <c:pt idx="868">
                  <c:v>0.99077004491425291</c:v>
                </c:pt>
                <c:pt idx="869">
                  <c:v>0.99082408066508654</c:v>
                </c:pt>
                <c:pt idx="870">
                  <c:v>0.99087807627507662</c:v>
                </c:pt>
                <c:pt idx="871">
                  <c:v>0.99093203290213216</c:v>
                </c:pt>
                <c:pt idx="872">
                  <c:v>0.99098588381210095</c:v>
                </c:pt>
                <c:pt idx="873">
                  <c:v>0.99103951383163968</c:v>
                </c:pt>
                <c:pt idx="874">
                  <c:v>0.99109222564003141</c:v>
                </c:pt>
                <c:pt idx="875">
                  <c:v>0.99114488720582228</c:v>
                </c:pt>
                <c:pt idx="876">
                  <c:v>0.99119750917645089</c:v>
                </c:pt>
                <c:pt idx="877">
                  <c:v>0.99124987377852491</c:v>
                </c:pt>
                <c:pt idx="878">
                  <c:v>0.99130223245263749</c:v>
                </c:pt>
                <c:pt idx="879">
                  <c:v>0.99135458082069494</c:v>
                </c:pt>
                <c:pt idx="880">
                  <c:v>0.99140673024801707</c:v>
                </c:pt>
                <c:pt idx="881">
                  <c:v>0.99145883615060659</c:v>
                </c:pt>
                <c:pt idx="882">
                  <c:v>0.99151067413702265</c:v>
                </c:pt>
                <c:pt idx="883">
                  <c:v>0.99156239406996338</c:v>
                </c:pt>
                <c:pt idx="884">
                  <c:v>0.99161400636395458</c:v>
                </c:pt>
                <c:pt idx="885">
                  <c:v>0.99166557190903581</c:v>
                </c:pt>
                <c:pt idx="886">
                  <c:v>0.99171655068043107</c:v>
                </c:pt>
                <c:pt idx="887">
                  <c:v>0.99176718989835511</c:v>
                </c:pt>
                <c:pt idx="888">
                  <c:v>0.99181765662311583</c:v>
                </c:pt>
                <c:pt idx="889">
                  <c:v>0.9918679207018325</c:v>
                </c:pt>
                <c:pt idx="890">
                  <c:v>0.9919181630032099</c:v>
                </c:pt>
                <c:pt idx="891">
                  <c:v>0.99196772227805652</c:v>
                </c:pt>
                <c:pt idx="892">
                  <c:v>0.99201691733730235</c:v>
                </c:pt>
                <c:pt idx="893">
                  <c:v>0.99206588071493917</c:v>
                </c:pt>
                <c:pt idx="894">
                  <c:v>0.99211479657838131</c:v>
                </c:pt>
                <c:pt idx="895">
                  <c:v>0.9921634248944351</c:v>
                </c:pt>
                <c:pt idx="896">
                  <c:v>0.99221203983464412</c:v>
                </c:pt>
                <c:pt idx="897">
                  <c:v>0.99226061877320137</c:v>
                </c:pt>
                <c:pt idx="898">
                  <c:v>0.99230902033208646</c:v>
                </c:pt>
                <c:pt idx="899">
                  <c:v>0.99235731999194698</c:v>
                </c:pt>
                <c:pt idx="900">
                  <c:v>0.9924054588918314</c:v>
                </c:pt>
                <c:pt idx="901">
                  <c:v>0.99245349281462603</c:v>
                </c:pt>
                <c:pt idx="902">
                  <c:v>0.99250100471280511</c:v>
                </c:pt>
                <c:pt idx="903">
                  <c:v>0.9925483494402092</c:v>
                </c:pt>
                <c:pt idx="904">
                  <c:v>0.99259524065993054</c:v>
                </c:pt>
                <c:pt idx="905">
                  <c:v>0.99264206565923851</c:v>
                </c:pt>
                <c:pt idx="906">
                  <c:v>0.99268886447915694</c:v>
                </c:pt>
                <c:pt idx="907">
                  <c:v>0.99273564786028934</c:v>
                </c:pt>
                <c:pt idx="908">
                  <c:v>0.99278241172666326</c:v>
                </c:pt>
                <c:pt idx="909">
                  <c:v>0.99282872808452061</c:v>
                </c:pt>
                <c:pt idx="910">
                  <c:v>0.99287474122661823</c:v>
                </c:pt>
                <c:pt idx="911">
                  <c:v>0.99292067161482678</c:v>
                </c:pt>
                <c:pt idx="912">
                  <c:v>0.99296620605141284</c:v>
                </c:pt>
                <c:pt idx="913">
                  <c:v>0.99301138215178053</c:v>
                </c:pt>
                <c:pt idx="914">
                  <c:v>0.99305635533526004</c:v>
                </c:pt>
                <c:pt idx="915">
                  <c:v>0.99310124360541685</c:v>
                </c:pt>
                <c:pt idx="916">
                  <c:v>0.99314571095238036</c:v>
                </c:pt>
                <c:pt idx="917">
                  <c:v>0.99319001793893669</c:v>
                </c:pt>
                <c:pt idx="918">
                  <c:v>0.99323430795613776</c:v>
                </c:pt>
                <c:pt idx="919">
                  <c:v>0.99327854972713281</c:v>
                </c:pt>
                <c:pt idx="920">
                  <c:v>0.99332278742215518</c:v>
                </c:pt>
                <c:pt idx="921">
                  <c:v>0.99336695686243803</c:v>
                </c:pt>
                <c:pt idx="922">
                  <c:v>0.99341101962603362</c:v>
                </c:pt>
                <c:pt idx="923">
                  <c:v>0.99345498411443656</c:v>
                </c:pt>
                <c:pt idx="924">
                  <c:v>0.99349872700368935</c:v>
                </c:pt>
                <c:pt idx="925">
                  <c:v>0.99354243806641729</c:v>
                </c:pt>
                <c:pt idx="926">
                  <c:v>0.99358574060289773</c:v>
                </c:pt>
                <c:pt idx="927">
                  <c:v>0.99362896920356458</c:v>
                </c:pt>
                <c:pt idx="928">
                  <c:v>0.99367205463843944</c:v>
                </c:pt>
                <c:pt idx="929">
                  <c:v>0.99371490691869868</c:v>
                </c:pt>
                <c:pt idx="930">
                  <c:v>0.99375768333595804</c:v>
                </c:pt>
                <c:pt idx="931">
                  <c:v>0.99380044611118667</c:v>
                </c:pt>
                <c:pt idx="932">
                  <c:v>0.99384266405032817</c:v>
                </c:pt>
                <c:pt idx="933">
                  <c:v>0.99388445674408177</c:v>
                </c:pt>
                <c:pt idx="934">
                  <c:v>0.99392614146615343</c:v>
                </c:pt>
                <c:pt idx="935">
                  <c:v>0.9939678261882251</c:v>
                </c:pt>
                <c:pt idx="936">
                  <c:v>0.99400859230253258</c:v>
                </c:pt>
                <c:pt idx="937">
                  <c:v>0.99404902339518486</c:v>
                </c:pt>
                <c:pt idx="938">
                  <c:v>0.99408909515009414</c:v>
                </c:pt>
                <c:pt idx="939">
                  <c:v>0.99412913118284696</c:v>
                </c:pt>
                <c:pt idx="940">
                  <c:v>0.99416914868240192</c:v>
                </c:pt>
                <c:pt idx="941">
                  <c:v>0.99420901156118469</c:v>
                </c:pt>
                <c:pt idx="942">
                  <c:v>0.99424878490166357</c:v>
                </c:pt>
                <c:pt idx="943">
                  <c:v>0.99428852854577077</c:v>
                </c:pt>
                <c:pt idx="944">
                  <c:v>0.99432824482263349</c:v>
                </c:pt>
                <c:pt idx="945">
                  <c:v>0.99436774243521264</c:v>
                </c:pt>
                <c:pt idx="946">
                  <c:v>0.99440723098998252</c:v>
                </c:pt>
                <c:pt idx="947">
                  <c:v>0.99444671568505594</c:v>
                </c:pt>
                <c:pt idx="948">
                  <c:v>0.99448579511199808</c:v>
                </c:pt>
                <c:pt idx="949">
                  <c:v>0.99452464482045266</c:v>
                </c:pt>
                <c:pt idx="950">
                  <c:v>0.99456344175753975</c:v>
                </c:pt>
                <c:pt idx="951">
                  <c:v>0.99460184573759647</c:v>
                </c:pt>
                <c:pt idx="952">
                  <c:v>0.99464021740933173</c:v>
                </c:pt>
                <c:pt idx="953">
                  <c:v>0.99467814890930117</c:v>
                </c:pt>
                <c:pt idx="954">
                  <c:v>0.99471572976665845</c:v>
                </c:pt>
                <c:pt idx="955">
                  <c:v>0.99475308382275995</c:v>
                </c:pt>
                <c:pt idx="956">
                  <c:v>0.99479037621022814</c:v>
                </c:pt>
                <c:pt idx="957">
                  <c:v>0.99482757143981915</c:v>
                </c:pt>
                <c:pt idx="958">
                  <c:v>0.99486463783540324</c:v>
                </c:pt>
                <c:pt idx="959">
                  <c:v>0.99490156032420018</c:v>
                </c:pt>
                <c:pt idx="960">
                  <c:v>0.99493830463476707</c:v>
                </c:pt>
                <c:pt idx="961">
                  <c:v>0.99497492350519801</c:v>
                </c:pt>
                <c:pt idx="962">
                  <c:v>0.99501149026972635</c:v>
                </c:pt>
                <c:pt idx="963">
                  <c:v>0.99504767492430246</c:v>
                </c:pt>
                <c:pt idx="964">
                  <c:v>0.99508383171253534</c:v>
                </c:pt>
                <c:pt idx="965">
                  <c:v>0.99511990636576153</c:v>
                </c:pt>
                <c:pt idx="966">
                  <c:v>0.99515584747348917</c:v>
                </c:pt>
                <c:pt idx="967">
                  <c:v>0.99519172522413257</c:v>
                </c:pt>
                <c:pt idx="968">
                  <c:v>0.99522730575369056</c:v>
                </c:pt>
                <c:pt idx="969">
                  <c:v>0.99526273352511263</c:v>
                </c:pt>
                <c:pt idx="970">
                  <c:v>0.99529778522567647</c:v>
                </c:pt>
                <c:pt idx="971">
                  <c:v>0.9953326489324027</c:v>
                </c:pt>
                <c:pt idx="972">
                  <c:v>0.99536741707836762</c:v>
                </c:pt>
                <c:pt idx="973">
                  <c:v>0.99540207715283091</c:v>
                </c:pt>
                <c:pt idx="974">
                  <c:v>0.99543660413431179</c:v>
                </c:pt>
                <c:pt idx="975">
                  <c:v>0.99547083870551945</c:v>
                </c:pt>
                <c:pt idx="976">
                  <c:v>0.99550457334820863</c:v>
                </c:pt>
                <c:pt idx="977">
                  <c:v>0.99553815270765522</c:v>
                </c:pt>
                <c:pt idx="978">
                  <c:v>0.99557146188834766</c:v>
                </c:pt>
                <c:pt idx="979">
                  <c:v>0.99560474019146816</c:v>
                </c:pt>
                <c:pt idx="980">
                  <c:v>0.99563773866659333</c:v>
                </c:pt>
                <c:pt idx="981">
                  <c:v>0.99567065149638434</c:v>
                </c:pt>
                <c:pt idx="982">
                  <c:v>0.99570327905467693</c:v>
                </c:pt>
                <c:pt idx="983">
                  <c:v>0.99573582401546468</c:v>
                </c:pt>
                <c:pt idx="984">
                  <c:v>0.99576822542964816</c:v>
                </c:pt>
                <c:pt idx="985">
                  <c:v>0.99580027650367331</c:v>
                </c:pt>
                <c:pt idx="986">
                  <c:v>0.99583228110695277</c:v>
                </c:pt>
                <c:pt idx="987">
                  <c:v>0.99586419684072058</c:v>
                </c:pt>
                <c:pt idx="988">
                  <c:v>0.99589608503555394</c:v>
                </c:pt>
                <c:pt idx="989">
                  <c:v>0.99592774065505885</c:v>
                </c:pt>
                <c:pt idx="990">
                  <c:v>0.99595874366709958</c:v>
                </c:pt>
                <c:pt idx="991">
                  <c:v>0.99598933092993669</c:v>
                </c:pt>
                <c:pt idx="992">
                  <c:v>0.99601978999533736</c:v>
                </c:pt>
                <c:pt idx="993">
                  <c:v>0.99605002090171424</c:v>
                </c:pt>
                <c:pt idx="994">
                  <c:v>0.99607983705708492</c:v>
                </c:pt>
                <c:pt idx="995">
                  <c:v>0.9961093347874953</c:v>
                </c:pt>
                <c:pt idx="996">
                  <c:v>0.99613871672701104</c:v>
                </c:pt>
                <c:pt idx="997">
                  <c:v>0.99616802147259709</c:v>
                </c:pt>
                <c:pt idx="998">
                  <c:v>0.99619692287990003</c:v>
                </c:pt>
                <c:pt idx="999">
                  <c:v>0.99622503910764915</c:v>
                </c:pt>
                <c:pt idx="1000">
                  <c:v>0.99625306050415285</c:v>
                </c:pt>
                <c:pt idx="1001">
                  <c:v>0.99628098540824439</c:v>
                </c:pt>
                <c:pt idx="1002">
                  <c:v>0.9963087752229588</c:v>
                </c:pt>
                <c:pt idx="1003">
                  <c:v>0.99633656503767321</c:v>
                </c:pt>
                <c:pt idx="1004">
                  <c:v>0.99636434104399074</c:v>
                </c:pt>
                <c:pt idx="1005">
                  <c:v>0.99639204235187184</c:v>
                </c:pt>
                <c:pt idx="1006">
                  <c:v>0.9964193630138235</c:v>
                </c:pt>
                <c:pt idx="1007">
                  <c:v>0.99644659543912062</c:v>
                </c:pt>
                <c:pt idx="1008">
                  <c:v>0.99647331071433276</c:v>
                </c:pt>
                <c:pt idx="1009">
                  <c:v>0.99649980462929666</c:v>
                </c:pt>
                <c:pt idx="1010">
                  <c:v>0.99652615579638149</c:v>
                </c:pt>
                <c:pt idx="1011">
                  <c:v>0.99655244804885856</c:v>
                </c:pt>
                <c:pt idx="1012">
                  <c:v>0.99657869964142953</c:v>
                </c:pt>
                <c:pt idx="1013">
                  <c:v>0.99660494557754875</c:v>
                </c:pt>
                <c:pt idx="1014">
                  <c:v>0.99663112787858577</c:v>
                </c:pt>
                <c:pt idx="1015">
                  <c:v>0.99665719810551601</c:v>
                </c:pt>
                <c:pt idx="1016">
                  <c:v>0.99668309334162664</c:v>
                </c:pt>
                <c:pt idx="1017">
                  <c:v>0.99670881821871993</c:v>
                </c:pt>
                <c:pt idx="1018">
                  <c:v>0.99673429221554144</c:v>
                </c:pt>
                <c:pt idx="1019">
                  <c:v>0.99675913817985251</c:v>
                </c:pt>
                <c:pt idx="1020">
                  <c:v>0.99678385545988635</c:v>
                </c:pt>
                <c:pt idx="1021">
                  <c:v>0.99680855751741027</c:v>
                </c:pt>
                <c:pt idx="1022">
                  <c:v>0.99683322097796934</c:v>
                </c:pt>
                <c:pt idx="1023">
                  <c:v>0.99685722693373657</c:v>
                </c:pt>
                <c:pt idx="1024">
                  <c:v>0.99688098403108583</c:v>
                </c:pt>
                <c:pt idx="1025">
                  <c:v>0.99690472888388071</c:v>
                </c:pt>
                <c:pt idx="1026">
                  <c:v>0.99692844937960168</c:v>
                </c:pt>
                <c:pt idx="1027">
                  <c:v>0.99695207581291556</c:v>
                </c:pt>
                <c:pt idx="1028">
                  <c:v>0.99697563493445351</c:v>
                </c:pt>
                <c:pt idx="1029">
                  <c:v>0.99699902469517143</c:v>
                </c:pt>
                <c:pt idx="1030">
                  <c:v>0.99702223860678652</c:v>
                </c:pt>
                <c:pt idx="1031">
                  <c:v>0.99704543538268009</c:v>
                </c:pt>
                <c:pt idx="1032">
                  <c:v>0.99706859356160882</c:v>
                </c:pt>
                <c:pt idx="1033">
                  <c:v>0.99709167969524992</c:v>
                </c:pt>
                <c:pt idx="1034">
                  <c:v>0.9971144982208876</c:v>
                </c:pt>
                <c:pt idx="1035">
                  <c:v>0.99713724978079121</c:v>
                </c:pt>
                <c:pt idx="1036">
                  <c:v>0.99715992549765886</c:v>
                </c:pt>
                <c:pt idx="1037">
                  <c:v>0.99718215734943039</c:v>
                </c:pt>
                <c:pt idx="1038">
                  <c:v>0.99720425411182478</c:v>
                </c:pt>
                <c:pt idx="1039">
                  <c:v>0.99722625438180701</c:v>
                </c:pt>
                <c:pt idx="1040">
                  <c:v>0.99724808121499664</c:v>
                </c:pt>
                <c:pt idx="1041">
                  <c:v>0.99726977871108791</c:v>
                </c:pt>
                <c:pt idx="1042">
                  <c:v>0.99729112446305623</c:v>
                </c:pt>
                <c:pt idx="1043">
                  <c:v>0.99731243963691185</c:v>
                </c:pt>
                <c:pt idx="1044">
                  <c:v>0.99733351357973699</c:v>
                </c:pt>
                <c:pt idx="1045">
                  <c:v>0.99735451032863232</c:v>
                </c:pt>
                <c:pt idx="1046">
                  <c:v>0.9973754588313215</c:v>
                </c:pt>
                <c:pt idx="1047">
                  <c:v>0.99739636507698881</c:v>
                </c:pt>
                <c:pt idx="1048">
                  <c:v>0.9974172537543825</c:v>
                </c:pt>
                <c:pt idx="1049">
                  <c:v>0.99743809464474087</c:v>
                </c:pt>
                <c:pt idx="1050">
                  <c:v>0.99745888210492151</c:v>
                </c:pt>
                <c:pt idx="1051">
                  <c:v>0.99747955077961536</c:v>
                </c:pt>
                <c:pt idx="1052">
                  <c:v>0.99750020015582674</c:v>
                </c:pt>
                <c:pt idx="1053">
                  <c:v>0.99752082058431446</c:v>
                </c:pt>
                <c:pt idx="1054">
                  <c:v>0.9975414100686838</c:v>
                </c:pt>
                <c:pt idx="1055">
                  <c:v>0.99756194211012195</c:v>
                </c:pt>
                <c:pt idx="1056">
                  <c:v>0.99758235990454402</c:v>
                </c:pt>
                <c:pt idx="1057">
                  <c:v>0.9976027154804924</c:v>
                </c:pt>
                <c:pt idx="1058">
                  <c:v>0.99762306804604384</c:v>
                </c:pt>
                <c:pt idx="1059">
                  <c:v>0.99764340864653622</c:v>
                </c:pt>
                <c:pt idx="1060">
                  <c:v>0.99766363303156735</c:v>
                </c:pt>
                <c:pt idx="1061">
                  <c:v>0.99768377707036138</c:v>
                </c:pt>
                <c:pt idx="1062">
                  <c:v>0.9977038122224593</c:v>
                </c:pt>
                <c:pt idx="1063">
                  <c:v>0.99772370483197304</c:v>
                </c:pt>
                <c:pt idx="1064">
                  <c:v>0.99774355756682931</c:v>
                </c:pt>
                <c:pt idx="1065">
                  <c:v>0.99776338572273904</c:v>
                </c:pt>
                <c:pt idx="1066">
                  <c:v>0.99778299105105039</c:v>
                </c:pt>
                <c:pt idx="1067">
                  <c:v>0.99780223429990333</c:v>
                </c:pt>
                <c:pt idx="1068">
                  <c:v>0.99782132985880101</c:v>
                </c:pt>
                <c:pt idx="1069">
                  <c:v>0.99784041605793472</c:v>
                </c:pt>
                <c:pt idx="1070">
                  <c:v>0.99785946366010358</c:v>
                </c:pt>
                <c:pt idx="1071">
                  <c:v>0.99787838024886788</c:v>
                </c:pt>
                <c:pt idx="1072">
                  <c:v>0.9978972374448889</c:v>
                </c:pt>
                <c:pt idx="1073">
                  <c:v>0.99791578328651431</c:v>
                </c:pt>
                <c:pt idx="1074">
                  <c:v>0.99793432912813973</c:v>
                </c:pt>
                <c:pt idx="1075">
                  <c:v>0.99795273988038802</c:v>
                </c:pt>
                <c:pt idx="1076">
                  <c:v>0.99797111599518762</c:v>
                </c:pt>
                <c:pt idx="1077">
                  <c:v>0.99798933376261156</c:v>
                </c:pt>
                <c:pt idx="1078">
                  <c:v>0.99800734956143478</c:v>
                </c:pt>
                <c:pt idx="1079">
                  <c:v>0.99802534346646232</c:v>
                </c:pt>
                <c:pt idx="1080">
                  <c:v>0.99804319456271984</c:v>
                </c:pt>
                <c:pt idx="1081">
                  <c:v>0.99806091056960022</c:v>
                </c:pt>
                <c:pt idx="1082">
                  <c:v>0.99807852645728468</c:v>
                </c:pt>
                <c:pt idx="1083">
                  <c:v>0.99809603885660214</c:v>
                </c:pt>
                <c:pt idx="1084">
                  <c:v>0.99811352328169334</c:v>
                </c:pt>
                <c:pt idx="1085">
                  <c:v>0.99813098686442348</c:v>
                </c:pt>
                <c:pt idx="1086">
                  <c:v>0.99814835549862002</c:v>
                </c:pt>
                <c:pt idx="1087">
                  <c:v>0.99816564693888676</c:v>
                </c:pt>
                <c:pt idx="1088">
                  <c:v>0.9981828292595446</c:v>
                </c:pt>
                <c:pt idx="1089">
                  <c:v>0.99819965560638457</c:v>
                </c:pt>
                <c:pt idx="1090">
                  <c:v>0.9982164281171132</c:v>
                </c:pt>
                <c:pt idx="1091">
                  <c:v>0.99823315707316329</c:v>
                </c:pt>
                <c:pt idx="1092">
                  <c:v>0.99824972626772468</c:v>
                </c:pt>
                <c:pt idx="1093">
                  <c:v>0.99826628496457714</c:v>
                </c:pt>
                <c:pt idx="1094">
                  <c:v>0.99828268867465164</c:v>
                </c:pt>
                <c:pt idx="1095">
                  <c:v>0.99829901519079633</c:v>
                </c:pt>
                <c:pt idx="1096">
                  <c:v>0.99831523059759208</c:v>
                </c:pt>
                <c:pt idx="1097">
                  <c:v>0.99833123694193115</c:v>
                </c:pt>
                <c:pt idx="1098">
                  <c:v>0.99834723182347074</c:v>
                </c:pt>
                <c:pt idx="1099">
                  <c:v>0.99836320451192184</c:v>
                </c:pt>
                <c:pt idx="1100">
                  <c:v>0.99837910646145289</c:v>
                </c:pt>
                <c:pt idx="1101">
                  <c:v>0.99839494961982411</c:v>
                </c:pt>
                <c:pt idx="1102">
                  <c:v>0.99841078768472358</c:v>
                </c:pt>
                <c:pt idx="1103">
                  <c:v>0.99842660991155818</c:v>
                </c:pt>
                <c:pt idx="1104">
                  <c:v>0.99844227177798572</c:v>
                </c:pt>
                <c:pt idx="1105">
                  <c:v>0.99845789889050818</c:v>
                </c:pt>
                <c:pt idx="1106">
                  <c:v>0.99847341487039043</c:v>
                </c:pt>
                <c:pt idx="1107">
                  <c:v>0.99848888549218429</c:v>
                </c:pt>
                <c:pt idx="1108">
                  <c:v>0.99850432427813673</c:v>
                </c:pt>
                <c:pt idx="1109">
                  <c:v>0.9985195218330587</c:v>
                </c:pt>
                <c:pt idx="1110">
                  <c:v>0.99853465184329215</c:v>
                </c:pt>
                <c:pt idx="1111">
                  <c:v>0.99854971305110829</c:v>
                </c:pt>
                <c:pt idx="1112">
                  <c:v>0.99856476586741194</c:v>
                </c:pt>
                <c:pt idx="1113">
                  <c:v>0.99857972219130342</c:v>
                </c:pt>
                <c:pt idx="1114">
                  <c:v>0.99859462833914048</c:v>
                </c:pt>
                <c:pt idx="1115">
                  <c:v>0.99860952879059794</c:v>
                </c:pt>
                <c:pt idx="1116">
                  <c:v>0.99862437697644124</c:v>
                </c:pt>
                <c:pt idx="1117">
                  <c:v>0.99863904698405437</c:v>
                </c:pt>
                <c:pt idx="1118">
                  <c:v>0.99865363258409812</c:v>
                </c:pt>
                <c:pt idx="1119">
                  <c:v>0.99866798583041327</c:v>
                </c:pt>
                <c:pt idx="1120">
                  <c:v>0.99868227602392801</c:v>
                </c:pt>
                <c:pt idx="1121">
                  <c:v>0.99869655690093406</c:v>
                </c:pt>
                <c:pt idx="1122">
                  <c:v>0.99871069137565949</c:v>
                </c:pt>
                <c:pt idx="1123">
                  <c:v>0.99872462887277103</c:v>
                </c:pt>
                <c:pt idx="1124">
                  <c:v>0.99873856623678958</c:v>
                </c:pt>
                <c:pt idx="1125">
                  <c:v>0.99875246114414684</c:v>
                </c:pt>
                <c:pt idx="1126">
                  <c:v>0.9987663560515041</c:v>
                </c:pt>
                <c:pt idx="1127">
                  <c:v>0.99878020371085252</c:v>
                </c:pt>
                <c:pt idx="1128">
                  <c:v>0.99879404072276246</c:v>
                </c:pt>
                <c:pt idx="1129">
                  <c:v>0.99880775945660261</c:v>
                </c:pt>
                <c:pt idx="1130">
                  <c:v>0.99882146137913541</c:v>
                </c:pt>
                <c:pt idx="1131">
                  <c:v>0.99883509795301384</c:v>
                </c:pt>
                <c:pt idx="1132">
                  <c:v>0.99884871496222394</c:v>
                </c:pt>
                <c:pt idx="1133">
                  <c:v>0.99886230497219164</c:v>
                </c:pt>
                <c:pt idx="1134">
                  <c:v>0.99887585443671312</c:v>
                </c:pt>
                <c:pt idx="1135">
                  <c:v>0.99888940197138643</c:v>
                </c:pt>
                <c:pt idx="1136">
                  <c:v>0.99890252493944598</c:v>
                </c:pt>
                <c:pt idx="1137">
                  <c:v>0.99891560352099595</c:v>
                </c:pt>
                <c:pt idx="1138">
                  <c:v>0.99892862999664334</c:v>
                </c:pt>
                <c:pt idx="1139">
                  <c:v>0.99894159857684339</c:v>
                </c:pt>
                <c:pt idx="1140">
                  <c:v>0.99895452084068559</c:v>
                </c:pt>
                <c:pt idx="1141">
                  <c:v>0.99896724878877352</c:v>
                </c:pt>
                <c:pt idx="1142">
                  <c:v>0.99897993561112997</c:v>
                </c:pt>
                <c:pt idx="1143">
                  <c:v>0.99899257611712855</c:v>
                </c:pt>
                <c:pt idx="1144">
                  <c:v>0.99900512013071496</c:v>
                </c:pt>
                <c:pt idx="1145">
                  <c:v>0.99901759260682332</c:v>
                </c:pt>
                <c:pt idx="1146">
                  <c:v>0.99902994012059965</c:v>
                </c:pt>
                <c:pt idx="1147">
                  <c:v>0.9990422139554318</c:v>
                </c:pt>
                <c:pt idx="1148">
                  <c:v>0.99905440926540445</c:v>
                </c:pt>
                <c:pt idx="1149">
                  <c:v>0.99906655508142428</c:v>
                </c:pt>
                <c:pt idx="1150">
                  <c:v>0.99907850084205496</c:v>
                </c:pt>
                <c:pt idx="1151">
                  <c:v>0.99909037939072953</c:v>
                </c:pt>
                <c:pt idx="1152">
                  <c:v>0.99910215891822529</c:v>
                </c:pt>
                <c:pt idx="1153">
                  <c:v>0.99911391169403163</c:v>
                </c:pt>
                <c:pt idx="1154">
                  <c:v>0.99912554288939859</c:v>
                </c:pt>
                <c:pt idx="1155">
                  <c:v>0.99913712197886295</c:v>
                </c:pt>
                <c:pt idx="1156">
                  <c:v>0.99914852538559062</c:v>
                </c:pt>
                <c:pt idx="1157">
                  <c:v>0.99915988686536694</c:v>
                </c:pt>
                <c:pt idx="1158">
                  <c:v>0.99917122510977041</c:v>
                </c:pt>
                <c:pt idx="1159">
                  <c:v>0.99918211331356332</c:v>
                </c:pt>
                <c:pt idx="1160">
                  <c:v>0.99919299456990263</c:v>
                </c:pt>
                <c:pt idx="1161">
                  <c:v>0.99920373417538078</c:v>
                </c:pt>
                <c:pt idx="1162">
                  <c:v>0.99921446046490603</c:v>
                </c:pt>
                <c:pt idx="1163">
                  <c:v>0.99922515115871324</c:v>
                </c:pt>
                <c:pt idx="1164">
                  <c:v>0.99923574216587663</c:v>
                </c:pt>
                <c:pt idx="1165">
                  <c:v>0.99924616334639449</c:v>
                </c:pt>
                <c:pt idx="1166">
                  <c:v>0.99925652663146503</c:v>
                </c:pt>
                <c:pt idx="1167">
                  <c:v>0.99926688123221852</c:v>
                </c:pt>
                <c:pt idx="1168">
                  <c:v>0.99927717835011298</c:v>
                </c:pt>
                <c:pt idx="1169">
                  <c:v>0.99928745479201253</c:v>
                </c:pt>
                <c:pt idx="1170">
                  <c:v>0.99929769963015169</c:v>
                </c:pt>
                <c:pt idx="1171">
                  <c:v>0.99930793168554166</c:v>
                </c:pt>
                <c:pt idx="1172">
                  <c:v>0.99931793601883889</c:v>
                </c:pt>
                <c:pt idx="1173">
                  <c:v>0.99932791799251508</c:v>
                </c:pt>
                <c:pt idx="1174">
                  <c:v>0.99933768302463</c:v>
                </c:pt>
                <c:pt idx="1175">
                  <c:v>0.99934742343454319</c:v>
                </c:pt>
                <c:pt idx="1176">
                  <c:v>0.99935707267576346</c:v>
                </c:pt>
                <c:pt idx="1177">
                  <c:v>0.99936672191698372</c:v>
                </c:pt>
                <c:pt idx="1178">
                  <c:v>0.99937631219801282</c:v>
                </c:pt>
                <c:pt idx="1179">
                  <c:v>0.99938588617515156</c:v>
                </c:pt>
                <c:pt idx="1180">
                  <c:v>0.99939543892395966</c:v>
                </c:pt>
                <c:pt idx="1181">
                  <c:v>0.9994049417628994</c:v>
                </c:pt>
                <c:pt idx="1182">
                  <c:v>0.99941444460183915</c:v>
                </c:pt>
                <c:pt idx="1183">
                  <c:v>0.99942382865529211</c:v>
                </c:pt>
                <c:pt idx="1184">
                  <c:v>0.99943314982231091</c:v>
                </c:pt>
                <c:pt idx="1185">
                  <c:v>0.99944241309388238</c:v>
                </c:pt>
                <c:pt idx="1186">
                  <c:v>0.99945157987304167</c:v>
                </c:pt>
                <c:pt idx="1187">
                  <c:v>0.99946074665220097</c:v>
                </c:pt>
                <c:pt idx="1188">
                  <c:v>0.99946991069230662</c:v>
                </c:pt>
                <c:pt idx="1189">
                  <c:v>0.9994790099267773</c:v>
                </c:pt>
                <c:pt idx="1190">
                  <c:v>0.99948802574522133</c:v>
                </c:pt>
                <c:pt idx="1191">
                  <c:v>0.99949686270096472</c:v>
                </c:pt>
                <c:pt idx="1192">
                  <c:v>0.99950565282698389</c:v>
                </c:pt>
                <c:pt idx="1193">
                  <c:v>0.99951444295300307</c:v>
                </c:pt>
                <c:pt idx="1194">
                  <c:v>0.99952315388869784</c:v>
                </c:pt>
                <c:pt idx="1195">
                  <c:v>0.99953158765825678</c:v>
                </c:pt>
                <c:pt idx="1196">
                  <c:v>0.9995400016302346</c:v>
                </c:pt>
                <c:pt idx="1197">
                  <c:v>0.99954837053293588</c:v>
                </c:pt>
                <c:pt idx="1198">
                  <c:v>0.99955661098493798</c:v>
                </c:pt>
                <c:pt idx="1199">
                  <c:v>0.99956484569730519</c:v>
                </c:pt>
                <c:pt idx="1200">
                  <c:v>0.999573012199519</c:v>
                </c:pt>
                <c:pt idx="1201">
                  <c:v>0.99958104036821427</c:v>
                </c:pt>
                <c:pt idx="1202">
                  <c:v>0.99958900099222103</c:v>
                </c:pt>
                <c:pt idx="1203">
                  <c:v>0.99959692002467082</c:v>
                </c:pt>
                <c:pt idx="1204">
                  <c:v>0.99960477450702412</c:v>
                </c:pt>
                <c:pt idx="1205">
                  <c:v>0.99961254793575116</c:v>
                </c:pt>
                <c:pt idx="1206">
                  <c:v>0.99962011294086783</c:v>
                </c:pt>
                <c:pt idx="1207">
                  <c:v>0.99962745194338654</c:v>
                </c:pt>
                <c:pt idx="1208">
                  <c:v>0.99963477704840253</c:v>
                </c:pt>
                <c:pt idx="1209">
                  <c:v>0.99964201397931773</c:v>
                </c:pt>
                <c:pt idx="1210">
                  <c:v>0.99964925091023293</c:v>
                </c:pt>
                <c:pt idx="1211">
                  <c:v>0.9996564704149512</c:v>
                </c:pt>
                <c:pt idx="1212">
                  <c:v>0.99966367315954641</c:v>
                </c:pt>
                <c:pt idx="1213">
                  <c:v>0.99967081359804943</c:v>
                </c:pt>
                <c:pt idx="1214">
                  <c:v>0.99967794072725424</c:v>
                </c:pt>
                <c:pt idx="1215">
                  <c:v>0.99968506785645905</c:v>
                </c:pt>
                <c:pt idx="1216">
                  <c:v>0.99969201531013763</c:v>
                </c:pt>
                <c:pt idx="1217">
                  <c:v>0.9996989627638162</c:v>
                </c:pt>
                <c:pt idx="1218">
                  <c:v>0.99970589191720971</c:v>
                </c:pt>
                <c:pt idx="1219">
                  <c:v>0.99971226041641514</c:v>
                </c:pt>
                <c:pt idx="1220">
                  <c:v>0.99971846101882333</c:v>
                </c:pt>
                <c:pt idx="1221">
                  <c:v>0.99972465787359932</c:v>
                </c:pt>
                <c:pt idx="1222">
                  <c:v>0.99973059714793666</c:v>
                </c:pt>
                <c:pt idx="1223">
                  <c:v>0.99973653143128716</c:v>
                </c:pt>
                <c:pt idx="1224">
                  <c:v>0.99974243111046224</c:v>
                </c:pt>
                <c:pt idx="1225">
                  <c:v>0.9997482515993128</c:v>
                </c:pt>
                <c:pt idx="1226">
                  <c:v>0.99975404239179166</c:v>
                </c:pt>
                <c:pt idx="1227">
                  <c:v>0.99975983193652385</c:v>
                </c:pt>
                <c:pt idx="1228">
                  <c:v>0.99976562148125603</c:v>
                </c:pt>
                <c:pt idx="1229">
                  <c:v>0.99977141102598821</c:v>
                </c:pt>
                <c:pt idx="1230">
                  <c:v>0.99977695434870306</c:v>
                </c:pt>
                <c:pt idx="1231">
                  <c:v>0.99978241195953721</c:v>
                </c:pt>
                <c:pt idx="1232">
                  <c:v>0.99978783649676528</c:v>
                </c:pt>
                <c:pt idx="1233">
                  <c:v>0.99979324007184867</c:v>
                </c:pt>
                <c:pt idx="1234">
                  <c:v>0.99979864364693205</c:v>
                </c:pt>
                <c:pt idx="1235">
                  <c:v>0.99980385423719098</c:v>
                </c:pt>
                <c:pt idx="1236">
                  <c:v>0.99980906482744991</c:v>
                </c:pt>
                <c:pt idx="1237">
                  <c:v>0.99981421219854227</c:v>
                </c:pt>
                <c:pt idx="1238">
                  <c:v>0.99981935956963464</c:v>
                </c:pt>
                <c:pt idx="1239">
                  <c:v>0.99982440809123807</c:v>
                </c:pt>
                <c:pt idx="1240">
                  <c:v>0.99982936520757582</c:v>
                </c:pt>
                <c:pt idx="1241">
                  <c:v>0.99983431460285688</c:v>
                </c:pt>
                <c:pt idx="1242">
                  <c:v>0.99983926399813794</c:v>
                </c:pt>
                <c:pt idx="1243">
                  <c:v>0.999844213393419</c:v>
                </c:pt>
                <c:pt idx="1244">
                  <c:v>0.9998491621749751</c:v>
                </c:pt>
                <c:pt idx="1245">
                  <c:v>0.99985398679558524</c:v>
                </c:pt>
                <c:pt idx="1246">
                  <c:v>0.99985881141619537</c:v>
                </c:pt>
                <c:pt idx="1247">
                  <c:v>0.99986356283566524</c:v>
                </c:pt>
                <c:pt idx="1248">
                  <c:v>0.99986830237658642</c:v>
                </c:pt>
                <c:pt idx="1249">
                  <c:v>0.99987295331085457</c:v>
                </c:pt>
                <c:pt idx="1250">
                  <c:v>0.99987730525473251</c:v>
                </c:pt>
                <c:pt idx="1251">
                  <c:v>0.99988164741328167</c:v>
                </c:pt>
                <c:pt idx="1252">
                  <c:v>0.99988588536002565</c:v>
                </c:pt>
                <c:pt idx="1253">
                  <c:v>0.9998900827799565</c:v>
                </c:pt>
                <c:pt idx="1254">
                  <c:v>0.99989416540719001</c:v>
                </c:pt>
                <c:pt idx="1255">
                  <c:v>0.99989823381011111</c:v>
                </c:pt>
                <c:pt idx="1256">
                  <c:v>0.9999017075369504</c:v>
                </c:pt>
                <c:pt idx="1257">
                  <c:v>0.99990517211364716</c:v>
                </c:pt>
                <c:pt idx="1258">
                  <c:v>0.9999084528556621</c:v>
                </c:pt>
                <c:pt idx="1259">
                  <c:v>0.99991171945654767</c:v>
                </c:pt>
                <c:pt idx="1260">
                  <c:v>0.99991496160159765</c:v>
                </c:pt>
                <c:pt idx="1261">
                  <c:v>0.99991819727167408</c:v>
                </c:pt>
                <c:pt idx="1262">
                  <c:v>0.99992137819395221</c:v>
                </c:pt>
                <c:pt idx="1263">
                  <c:v>0.9999244659511427</c:v>
                </c:pt>
                <c:pt idx="1264">
                  <c:v>0.99992755370833319</c:v>
                </c:pt>
                <c:pt idx="1265">
                  <c:v>0.99993044848069923</c:v>
                </c:pt>
                <c:pt idx="1266">
                  <c:v>0.99993322014205666</c:v>
                </c:pt>
                <c:pt idx="1267">
                  <c:v>0.99993594894747373</c:v>
                </c:pt>
                <c:pt idx="1268">
                  <c:v>0.99993865073501542</c:v>
                </c:pt>
                <c:pt idx="1269">
                  <c:v>0.99994117659027104</c:v>
                </c:pt>
                <c:pt idx="1270">
                  <c:v>0.99994368539298828</c:v>
                </c:pt>
                <c:pt idx="1271">
                  <c:v>0.99994617527521046</c:v>
                </c:pt>
                <c:pt idx="1272">
                  <c:v>0.99994865320035586</c:v>
                </c:pt>
                <c:pt idx="1273">
                  <c:v>0.99995112915971784</c:v>
                </c:pt>
                <c:pt idx="1274">
                  <c:v>0.99995356321941264</c:v>
                </c:pt>
                <c:pt idx="1275">
                  <c:v>0.99995599482820019</c:v>
                </c:pt>
                <c:pt idx="1276">
                  <c:v>0.99995840713850526</c:v>
                </c:pt>
                <c:pt idx="1277">
                  <c:v>0.99996073626569637</c:v>
                </c:pt>
                <c:pt idx="1278">
                  <c:v>0.99996305208358927</c:v>
                </c:pt>
                <c:pt idx="1279">
                  <c:v>0.99996507842424553</c:v>
                </c:pt>
                <c:pt idx="1280">
                  <c:v>0.99996709318581234</c:v>
                </c:pt>
                <c:pt idx="1281">
                  <c:v>0.99996908958054753</c:v>
                </c:pt>
                <c:pt idx="1282">
                  <c:v>0.99997101297378199</c:v>
                </c:pt>
                <c:pt idx="1283">
                  <c:v>0.99997291195776339</c:v>
                </c:pt>
                <c:pt idx="1284">
                  <c:v>0.99997476461207768</c:v>
                </c:pt>
                <c:pt idx="1285">
                  <c:v>0.99997650147549733</c:v>
                </c:pt>
                <c:pt idx="1286">
                  <c:v>0.99997813477594011</c:v>
                </c:pt>
                <c:pt idx="1287">
                  <c:v>0.99997976665561528</c:v>
                </c:pt>
                <c:pt idx="1288">
                  <c:v>0.99998137807889909</c:v>
                </c:pt>
                <c:pt idx="1289">
                  <c:v>0.99998290651870836</c:v>
                </c:pt>
                <c:pt idx="1290">
                  <c:v>0.9999843946053909</c:v>
                </c:pt>
                <c:pt idx="1291">
                  <c:v>0.99998575658999955</c:v>
                </c:pt>
                <c:pt idx="1292">
                  <c:v>0.99998705344801952</c:v>
                </c:pt>
                <c:pt idx="1293">
                  <c:v>0.99998812251740021</c:v>
                </c:pt>
                <c:pt idx="1294">
                  <c:v>0.99998909655839152</c:v>
                </c:pt>
                <c:pt idx="1295">
                  <c:v>0.99999006148251357</c:v>
                </c:pt>
                <c:pt idx="1296">
                  <c:v>0.99999102640663562</c:v>
                </c:pt>
                <c:pt idx="1297">
                  <c:v>0.99999199133075767</c:v>
                </c:pt>
                <c:pt idx="1298">
                  <c:v>0.99999295625487972</c:v>
                </c:pt>
                <c:pt idx="1299">
                  <c:v>0.99999390188051929</c:v>
                </c:pt>
                <c:pt idx="1300">
                  <c:v>0.99999483804990252</c:v>
                </c:pt>
                <c:pt idx="1301">
                  <c:v>0.99999575279797026</c:v>
                </c:pt>
                <c:pt idx="1302">
                  <c:v>0.99999648980701472</c:v>
                </c:pt>
                <c:pt idx="1303">
                  <c:v>0.99999714113079707</c:v>
                </c:pt>
                <c:pt idx="1304">
                  <c:v>0.99999778550712581</c:v>
                </c:pt>
                <c:pt idx="1305">
                  <c:v>0.99999840107082028</c:v>
                </c:pt>
                <c:pt idx="1306">
                  <c:v>0.99999899932377589</c:v>
                </c:pt>
                <c:pt idx="1307">
                  <c:v>0.99999936406509404</c:v>
                </c:pt>
                <c:pt idx="1308">
                  <c:v>0.99999971052276371</c:v>
                </c:pt>
                <c:pt idx="1309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E-4FC1-A19A-95B5E442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28224"/>
        <c:axId val="84622336"/>
      </c:lineChart>
      <c:catAx>
        <c:axId val="8461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4620800"/>
        <c:crosses val="autoZero"/>
        <c:auto val="1"/>
        <c:lblAlgn val="ctr"/>
        <c:lblOffset val="100"/>
        <c:noMultiLvlLbl val="0"/>
      </c:catAx>
      <c:valAx>
        <c:axId val="84620800"/>
        <c:scaling>
          <c:orientation val="minMax"/>
        </c:scaling>
        <c:delete val="0"/>
        <c:axPos val="l"/>
        <c:majorGridlines/>
        <c:numFmt formatCode="_(&quot;$&quot;\ * #,##0.00_);_(&quot;$&quot;\ * \(#,##0.00\);_(&quot;$&quot;\ 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4619264"/>
        <c:crosses val="autoZero"/>
        <c:crossBetween val="between"/>
      </c:valAx>
      <c:valAx>
        <c:axId val="84622336"/>
        <c:scaling>
          <c:orientation val="minMax"/>
        </c:scaling>
        <c:delete val="0"/>
        <c:axPos val="r"/>
        <c:numFmt formatCode="0.000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84628224"/>
        <c:crosses val="max"/>
        <c:crossBetween val="between"/>
      </c:valAx>
      <c:catAx>
        <c:axId val="8462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62233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INSUMOS!$N$2:$N$4</c:f>
              <c:numCache>
                <c:formatCode>0.00%</c:formatCode>
                <c:ptCount val="3"/>
                <c:pt idx="0">
                  <c:v>0.15343511450381681</c:v>
                </c:pt>
                <c:pt idx="1">
                  <c:v>0.34656488549618319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4-496E-A5CB-83E653B4A529}"/>
            </c:ext>
          </c:extLst>
        </c:ser>
        <c:ser>
          <c:idx val="1"/>
          <c:order val="1"/>
          <c:invertIfNegative val="0"/>
          <c:val>
            <c:numRef>
              <c:f>INSUMOS!$O$2:$O$4</c:f>
              <c:numCache>
                <c:formatCode>0.00%</c:formatCode>
                <c:ptCount val="3"/>
                <c:pt idx="0">
                  <c:v>0.80036945028345741</c:v>
                </c:pt>
                <c:pt idx="1">
                  <c:v>0.14962736480030736</c:v>
                </c:pt>
                <c:pt idx="2">
                  <c:v>5.0003184916247889E-2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64-496E-A5CB-83E653B4A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39168"/>
        <c:axId val="159780864"/>
      </c:barChart>
      <c:catAx>
        <c:axId val="15923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80864"/>
        <c:crosses val="autoZero"/>
        <c:auto val="1"/>
        <c:lblAlgn val="ctr"/>
        <c:lblOffset val="100"/>
        <c:noMultiLvlLbl val="0"/>
      </c:catAx>
      <c:valAx>
        <c:axId val="1597808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5923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428625</xdr:colOff>
      <xdr:row>21</xdr:row>
      <xdr:rowOff>161925</xdr:rowOff>
    </xdr:from>
    <xdr:to>
      <xdr:col>18</xdr:col>
      <xdr:colOff>85725</xdr:colOff>
      <xdr:row>38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428625</xdr:colOff>
      <xdr:row>0</xdr:row>
      <xdr:rowOff>95249</xdr:rowOff>
    </xdr:from>
    <xdr:to>
      <xdr:col>18</xdr:col>
      <xdr:colOff>9525</xdr:colOff>
      <xdr:row>18</xdr:row>
      <xdr:rowOff>123824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0.04707</cdr:x>
      <cdr:y>0.47551</cdr:y>
    </cdr:from>
    <cdr:to>
      <cdr:x>0.48601</cdr:x>
      <cdr:y>0.93673</cdr:y>
    </cdr:to>
    <cdr:sp macro="" textlink="">
      <cdr:nvSpPr>
        <cdr:cNvPr id="2" name="1 Rectángulo"/>
        <cdr:cNvSpPr/>
      </cdr:nvSpPr>
      <cdr:spPr>
        <a:xfrm xmlns:a="http://schemas.openxmlformats.org/drawingml/2006/main">
          <a:off x="503466" y="3170465"/>
          <a:ext cx="4694464" cy="30752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8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NO PRIMORDIAL</a:t>
          </a:r>
        </a:p>
      </cdr:txBody>
    </cdr:sp>
  </cdr:relSizeAnchor>
  <cdr:relSizeAnchor xmlns:cdr="http://schemas.openxmlformats.org/drawingml/2006/chartDrawing">
    <cdr:from>
      <cdr:x>0.0458</cdr:x>
      <cdr:y>0.01429</cdr:y>
    </cdr:from>
    <cdr:to>
      <cdr:x>0.48728</cdr:x>
      <cdr:y>0.47551</cdr:y>
    </cdr:to>
    <cdr:sp macro="" textlink="">
      <cdr:nvSpPr>
        <cdr:cNvPr id="3" name="1 Rectángulo"/>
        <cdr:cNvSpPr/>
      </cdr:nvSpPr>
      <cdr:spPr>
        <a:xfrm xmlns:a="http://schemas.openxmlformats.org/drawingml/2006/main">
          <a:off x="489859" y="95250"/>
          <a:ext cx="4721676" cy="30752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30000"/>
          </a:schemeClr>
        </a:solidFill>
      </cdr:spPr>
      <cdr:style>
        <a:lnRef xmlns:a="http://schemas.openxmlformats.org/drawingml/2006/main" idx="2">
          <a:schemeClr val="accent3">
            <a:shade val="50000"/>
          </a:schemeClr>
        </a:lnRef>
        <a:fillRef xmlns:a="http://schemas.openxmlformats.org/drawingml/2006/main" idx="1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APALANCAMIENTO</a:t>
          </a:r>
        </a:p>
      </cdr:txBody>
    </cdr:sp>
  </cdr:relSizeAnchor>
  <cdr:relSizeAnchor xmlns:cdr="http://schemas.openxmlformats.org/drawingml/2006/chartDrawing">
    <cdr:from>
      <cdr:x>0.48728</cdr:x>
      <cdr:y>0.01429</cdr:y>
    </cdr:from>
    <cdr:to>
      <cdr:x>0.92621</cdr:x>
      <cdr:y>0.47551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5211536" y="95250"/>
          <a:ext cx="4694464" cy="30752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alpha val="30000"/>
          </a:schemeClr>
        </a:solidFill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                                     ESTRATÉGICO</a:t>
          </a:r>
        </a:p>
      </cdr:txBody>
    </cdr:sp>
  </cdr:relSizeAnchor>
  <cdr:relSizeAnchor xmlns:cdr="http://schemas.openxmlformats.org/drawingml/2006/chartDrawing">
    <cdr:from>
      <cdr:x>0.48855</cdr:x>
      <cdr:y>0.47755</cdr:y>
    </cdr:from>
    <cdr:to>
      <cdr:x>0.92748</cdr:x>
      <cdr:y>0.93878</cdr:y>
    </cdr:to>
    <cdr:sp macro="" textlink="">
      <cdr:nvSpPr>
        <cdr:cNvPr id="5" name="1 Rectángulo"/>
        <cdr:cNvSpPr/>
      </cdr:nvSpPr>
      <cdr:spPr>
        <a:xfrm xmlns:a="http://schemas.openxmlformats.org/drawingml/2006/main">
          <a:off x="5225144" y="3184071"/>
          <a:ext cx="4694464" cy="30752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9000"/>
          </a:schemeClr>
        </a:solidFill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CUELLO DE BOTELLA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19</xdr:row>
      <xdr:rowOff>85724</xdr:rowOff>
    </xdr:from>
    <xdr:to>
      <xdr:col>9</xdr:col>
      <xdr:colOff>1200150</xdr:colOff>
      <xdr:row>45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0.06043</cdr:x>
      <cdr:y>0.47184</cdr:y>
    </cdr:from>
    <cdr:to>
      <cdr:x>0.4763</cdr:x>
      <cdr:y>0.91456</cdr:y>
    </cdr:to>
    <cdr:sp macro="" textlink="">
      <cdr:nvSpPr>
        <cdr:cNvPr id="2" name="1 Rectángulo"/>
        <cdr:cNvSpPr/>
      </cdr:nvSpPr>
      <cdr:spPr>
        <a:xfrm xmlns:a="http://schemas.openxmlformats.org/drawingml/2006/main">
          <a:off x="485775" y="2314576"/>
          <a:ext cx="3343275" cy="217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9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NO PRIMORDIAL</a:t>
          </a:r>
        </a:p>
      </cdr:txBody>
    </cdr:sp>
  </cdr:relSizeAnchor>
  <cdr:relSizeAnchor xmlns:cdr="http://schemas.openxmlformats.org/drawingml/2006/chartDrawing">
    <cdr:from>
      <cdr:x>0.06043</cdr:x>
      <cdr:y>0.0233</cdr:y>
    </cdr:from>
    <cdr:to>
      <cdr:x>0.4763</cdr:x>
      <cdr:y>0.46602</cdr:y>
    </cdr:to>
    <cdr:sp macro="" textlink="">
      <cdr:nvSpPr>
        <cdr:cNvPr id="3" name="1 Rectángulo"/>
        <cdr:cNvSpPr/>
      </cdr:nvSpPr>
      <cdr:spPr>
        <a:xfrm xmlns:a="http://schemas.openxmlformats.org/drawingml/2006/main">
          <a:off x="485775" y="114300"/>
          <a:ext cx="3343275" cy="217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29000"/>
          </a:schemeClr>
        </a:solidFill>
      </cdr:spPr>
      <cdr:style>
        <a:lnRef xmlns:a="http://schemas.openxmlformats.org/drawingml/2006/main" idx="2">
          <a:schemeClr val="accent3">
            <a:shade val="50000"/>
          </a:schemeClr>
        </a:lnRef>
        <a:fillRef xmlns:a="http://schemas.openxmlformats.org/drawingml/2006/main" idx="1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APALANCAMIENTO</a:t>
          </a:r>
        </a:p>
      </cdr:txBody>
    </cdr:sp>
  </cdr:relSizeAnchor>
  <cdr:relSizeAnchor xmlns:cdr="http://schemas.openxmlformats.org/drawingml/2006/chartDrawing">
    <cdr:from>
      <cdr:x>0.47867</cdr:x>
      <cdr:y>0.0233</cdr:y>
    </cdr:from>
    <cdr:to>
      <cdr:x>0.89455</cdr:x>
      <cdr:y>0.46602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3848100" y="114300"/>
          <a:ext cx="3343275" cy="217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alpha val="30000"/>
          </a:schemeClr>
        </a:solidFill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>
              <a:solidFill>
                <a:sysClr val="windowText" lastClr="000000"/>
              </a:solidFill>
            </a:rPr>
            <a:t>ESTRATÉGICO</a:t>
          </a:r>
        </a:p>
      </cdr:txBody>
    </cdr:sp>
  </cdr:relSizeAnchor>
  <cdr:relSizeAnchor xmlns:cdr="http://schemas.openxmlformats.org/drawingml/2006/chartDrawing">
    <cdr:from>
      <cdr:x>0.47867</cdr:x>
      <cdr:y>0.4699</cdr:y>
    </cdr:from>
    <cdr:to>
      <cdr:x>0.89455</cdr:x>
      <cdr:y>0.91262</cdr:y>
    </cdr:to>
    <cdr:sp macro="" textlink="">
      <cdr:nvSpPr>
        <cdr:cNvPr id="5" name="1 Rectángulo"/>
        <cdr:cNvSpPr/>
      </cdr:nvSpPr>
      <cdr:spPr>
        <a:xfrm xmlns:a="http://schemas.openxmlformats.org/drawingml/2006/main">
          <a:off x="3848100" y="2305050"/>
          <a:ext cx="3343275" cy="217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9000"/>
          </a:schemeClr>
        </a:solidFill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CUELLO DE BOTELLA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59</xdr:row>
      <xdr:rowOff>19050</xdr:rowOff>
    </xdr:from>
    <xdr:to>
      <xdr:col>9</xdr:col>
      <xdr:colOff>1381125</xdr:colOff>
      <xdr:row>91</xdr:row>
      <xdr:rowOff>47626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0.05711</cdr:x>
      <cdr:y>0.47745</cdr:y>
    </cdr:from>
    <cdr:to>
      <cdr:x>0.4804</cdr:x>
      <cdr:y>0.93002</cdr:y>
    </cdr:to>
    <cdr:sp macro="" textlink="">
      <cdr:nvSpPr>
        <cdr:cNvPr id="2" name="1 Rectángulo"/>
        <cdr:cNvSpPr/>
      </cdr:nvSpPr>
      <cdr:spPr>
        <a:xfrm xmlns:a="http://schemas.openxmlformats.org/drawingml/2006/main">
          <a:off x="485775" y="2924175"/>
          <a:ext cx="360045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3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NO PRIMORDIAL</a:t>
          </a:r>
        </a:p>
      </cdr:txBody>
    </cdr:sp>
  </cdr:relSizeAnchor>
  <cdr:relSizeAnchor xmlns:cdr="http://schemas.openxmlformats.org/drawingml/2006/chartDrawing">
    <cdr:from>
      <cdr:x>0.05711</cdr:x>
      <cdr:y>0.02488</cdr:y>
    </cdr:from>
    <cdr:to>
      <cdr:x>0.4804</cdr:x>
      <cdr:y>0.47745</cdr:y>
    </cdr:to>
    <cdr:sp macro="" textlink="">
      <cdr:nvSpPr>
        <cdr:cNvPr id="3" name="1 Rectángulo"/>
        <cdr:cNvSpPr/>
      </cdr:nvSpPr>
      <cdr:spPr>
        <a:xfrm xmlns:a="http://schemas.openxmlformats.org/drawingml/2006/main">
          <a:off x="485775" y="152400"/>
          <a:ext cx="360045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30000"/>
          </a:schemeClr>
        </a:solidFill>
      </cdr:spPr>
      <cdr:style>
        <a:lnRef xmlns:a="http://schemas.openxmlformats.org/drawingml/2006/main" idx="2">
          <a:schemeClr val="accent3">
            <a:shade val="50000"/>
          </a:schemeClr>
        </a:lnRef>
        <a:fillRef xmlns:a="http://schemas.openxmlformats.org/drawingml/2006/main" idx="1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APALANCAMIENTO</a:t>
          </a:r>
        </a:p>
      </cdr:txBody>
    </cdr:sp>
  </cdr:relSizeAnchor>
  <cdr:relSizeAnchor xmlns:cdr="http://schemas.openxmlformats.org/drawingml/2006/chartDrawing">
    <cdr:from>
      <cdr:x>0.48152</cdr:x>
      <cdr:y>0.02333</cdr:y>
    </cdr:from>
    <cdr:to>
      <cdr:x>0.90482</cdr:x>
      <cdr:y>0.47589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4095750" y="142875"/>
          <a:ext cx="360045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alpha val="30000"/>
          </a:schemeClr>
        </a:solidFill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ESTRATÉGICO</a:t>
          </a:r>
        </a:p>
      </cdr:txBody>
    </cdr:sp>
  </cdr:relSizeAnchor>
  <cdr:relSizeAnchor xmlns:cdr="http://schemas.openxmlformats.org/drawingml/2006/chartDrawing">
    <cdr:from>
      <cdr:x>0.48264</cdr:x>
      <cdr:y>0.47745</cdr:y>
    </cdr:from>
    <cdr:to>
      <cdr:x>0.90594</cdr:x>
      <cdr:y>0.93002</cdr:y>
    </cdr:to>
    <cdr:sp macro="" textlink="">
      <cdr:nvSpPr>
        <cdr:cNvPr id="5" name="1 Rectángulo"/>
        <cdr:cNvSpPr/>
      </cdr:nvSpPr>
      <cdr:spPr>
        <a:xfrm xmlns:a="http://schemas.openxmlformats.org/drawingml/2006/main">
          <a:off x="4105275" y="2924175"/>
          <a:ext cx="360045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30000"/>
          </a:schemeClr>
        </a:solidFill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CUELLO DE BOTELLA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8</xdr:row>
      <xdr:rowOff>47624</xdr:rowOff>
    </xdr:from>
    <xdr:to>
      <xdr:col>9</xdr:col>
      <xdr:colOff>962024</xdr:colOff>
      <xdr:row>35</xdr:row>
      <xdr:rowOff>38099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0.05371</cdr:x>
      <cdr:y>0.47495</cdr:y>
    </cdr:from>
    <cdr:to>
      <cdr:x>0.4812</cdr:x>
      <cdr:y>0.92022</cdr:y>
    </cdr:to>
    <cdr:sp macro="" textlink="">
      <cdr:nvSpPr>
        <cdr:cNvPr id="2" name="1 Rectángulo"/>
        <cdr:cNvSpPr/>
      </cdr:nvSpPr>
      <cdr:spPr>
        <a:xfrm xmlns:a="http://schemas.openxmlformats.org/drawingml/2006/main">
          <a:off x="476251" y="2438401"/>
          <a:ext cx="3790950" cy="228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9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NO PRIMORDIAL</a:t>
          </a:r>
        </a:p>
      </cdr:txBody>
    </cdr:sp>
  </cdr:relSizeAnchor>
  <cdr:relSizeAnchor xmlns:cdr="http://schemas.openxmlformats.org/drawingml/2006/chartDrawing">
    <cdr:from>
      <cdr:x>0.05156</cdr:x>
      <cdr:y>0.02412</cdr:y>
    </cdr:from>
    <cdr:to>
      <cdr:x>0.47905</cdr:x>
      <cdr:y>0.46939</cdr:y>
    </cdr:to>
    <cdr:sp macro="" textlink="">
      <cdr:nvSpPr>
        <cdr:cNvPr id="3" name="1 Rectángulo"/>
        <cdr:cNvSpPr/>
      </cdr:nvSpPr>
      <cdr:spPr>
        <a:xfrm xmlns:a="http://schemas.openxmlformats.org/drawingml/2006/main">
          <a:off x="457200" y="123825"/>
          <a:ext cx="3790950" cy="228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30000"/>
          </a:schemeClr>
        </a:solidFill>
      </cdr:spPr>
      <cdr:style>
        <a:lnRef xmlns:a="http://schemas.openxmlformats.org/drawingml/2006/main" idx="2">
          <a:schemeClr val="accent3">
            <a:shade val="50000"/>
          </a:schemeClr>
        </a:lnRef>
        <a:fillRef xmlns:a="http://schemas.openxmlformats.org/drawingml/2006/main" idx="1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APALANCAMIENTO</a:t>
          </a:r>
        </a:p>
      </cdr:txBody>
    </cdr:sp>
  </cdr:relSizeAnchor>
  <cdr:relSizeAnchor xmlns:cdr="http://schemas.openxmlformats.org/drawingml/2006/chartDrawing">
    <cdr:from>
      <cdr:x>0.48228</cdr:x>
      <cdr:y>0.02412</cdr:y>
    </cdr:from>
    <cdr:to>
      <cdr:x>0.90977</cdr:x>
      <cdr:y>0.46939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4276725" y="123825"/>
          <a:ext cx="3790950" cy="228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alpha val="29000"/>
          </a:schemeClr>
        </a:solidFill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ESTRATÉGICO</a:t>
          </a:r>
        </a:p>
      </cdr:txBody>
    </cdr:sp>
  </cdr:relSizeAnchor>
  <cdr:relSizeAnchor xmlns:cdr="http://schemas.openxmlformats.org/drawingml/2006/chartDrawing">
    <cdr:from>
      <cdr:x>0.48443</cdr:x>
      <cdr:y>0.4731</cdr:y>
    </cdr:from>
    <cdr:to>
      <cdr:x>0.91192</cdr:x>
      <cdr:y>0.91837</cdr:y>
    </cdr:to>
    <cdr:sp macro="" textlink="">
      <cdr:nvSpPr>
        <cdr:cNvPr id="5" name="1 Rectángulo"/>
        <cdr:cNvSpPr/>
      </cdr:nvSpPr>
      <cdr:spPr>
        <a:xfrm xmlns:a="http://schemas.openxmlformats.org/drawingml/2006/main">
          <a:off x="4295775" y="2428875"/>
          <a:ext cx="3790950" cy="228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31000"/>
          </a:schemeClr>
        </a:solidFill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CUELLO DE BOTELLA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579011</xdr:colOff>
      <xdr:row>14</xdr:row>
      <xdr:rowOff>97406</xdr:rowOff>
    </xdr:from>
    <xdr:to>
      <xdr:col>22</xdr:col>
      <xdr:colOff>601424</xdr:colOff>
      <xdr:row>41</xdr:row>
      <xdr:rowOff>153435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109722</xdr:colOff>
      <xdr:row>253</xdr:row>
      <xdr:rowOff>44039</xdr:rowOff>
    </xdr:from>
    <xdr:to>
      <xdr:col>27</xdr:col>
      <xdr:colOff>449901</xdr:colOff>
      <xdr:row>289</xdr:row>
      <xdr:rowOff>112074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352425</xdr:colOff>
      <xdr:row>0</xdr:row>
      <xdr:rowOff>9525</xdr:rowOff>
    </xdr:from>
    <xdr:to>
      <xdr:col>18</xdr:col>
      <xdr:colOff>352425</xdr:colOff>
      <xdr:row>14</xdr:row>
      <xdr:rowOff>85725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333375</xdr:colOff>
      <xdr:row>230</xdr:row>
      <xdr:rowOff>47625</xdr:rowOff>
    </xdr:from>
    <xdr:to>
      <xdr:col>19</xdr:col>
      <xdr:colOff>333375</xdr:colOff>
      <xdr:row>244</xdr:row>
      <xdr:rowOff>123825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485750</xdr:colOff>
      <xdr:row>14</xdr:row>
      <xdr:rowOff>162672</xdr:rowOff>
    </xdr:from>
    <xdr:to>
      <xdr:col>34</xdr:col>
      <xdr:colOff>652439</xdr:colOff>
      <xdr:row>56</xdr:row>
      <xdr:rowOff>118090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756033</xdr:colOff>
      <xdr:row>1321</xdr:row>
      <xdr:rowOff>147567</xdr:rowOff>
    </xdr:from>
    <xdr:to>
      <xdr:col>25</xdr:col>
      <xdr:colOff>372559</xdr:colOff>
      <xdr:row>1353</xdr:row>
      <xdr:rowOff>133960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728382</xdr:colOff>
      <xdr:row>8</xdr:row>
      <xdr:rowOff>22412</xdr:rowOff>
    </xdr:from>
    <xdr:to>
      <xdr:col>19</xdr:col>
      <xdr:colOff>593912</xdr:colOff>
      <xdr:row>22</xdr:row>
      <xdr:rowOff>100853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398318</xdr:colOff>
      <xdr:row>1305</xdr:row>
      <xdr:rowOff>173182</xdr:rowOff>
    </xdr:from>
    <xdr:to>
      <xdr:col>22</xdr:col>
      <xdr:colOff>398318</xdr:colOff>
      <xdr:row>1320</xdr:row>
      <xdr:rowOff>51955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376360</xdr:colOff>
      <xdr:row>9</xdr:row>
      <xdr:rowOff>86591</xdr:rowOff>
    </xdr:from>
    <xdr:to>
      <xdr:col>29</xdr:col>
      <xdr:colOff>645102</xdr:colOff>
      <xdr:row>42</xdr:row>
      <xdr:rowOff>38966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59377</xdr:colOff>
      <xdr:row>1233</xdr:row>
      <xdr:rowOff>107372</xdr:rowOff>
    </xdr:from>
    <xdr:to>
      <xdr:col>35</xdr:col>
      <xdr:colOff>734291</xdr:colOff>
      <xdr:row>1281</xdr:row>
      <xdr:rowOff>183572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727364</xdr:colOff>
      <xdr:row>0</xdr:row>
      <xdr:rowOff>0</xdr:rowOff>
    </xdr:from>
    <xdr:to>
      <xdr:col>22</xdr:col>
      <xdr:colOff>727364</xdr:colOff>
      <xdr:row>14</xdr:row>
      <xdr:rowOff>69273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450273</xdr:colOff>
      <xdr:row>1218</xdr:row>
      <xdr:rowOff>17319</xdr:rowOff>
    </xdr:from>
    <xdr:to>
      <xdr:col>24</xdr:col>
      <xdr:colOff>450273</xdr:colOff>
      <xdr:row>1232</xdr:row>
      <xdr:rowOff>86592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258535</xdr:colOff>
      <xdr:row>0</xdr:row>
      <xdr:rowOff>163286</xdr:rowOff>
    </xdr:from>
    <xdr:to>
      <xdr:col>21</xdr:col>
      <xdr:colOff>258535</xdr:colOff>
      <xdr:row>15</xdr:row>
      <xdr:rowOff>54429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544284</xdr:colOff>
      <xdr:row>17</xdr:row>
      <xdr:rowOff>136070</xdr:rowOff>
    </xdr:from>
    <xdr:to>
      <xdr:col>25</xdr:col>
      <xdr:colOff>13606</xdr:colOff>
      <xdr:row>49</xdr:row>
      <xdr:rowOff>95249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136071</xdr:colOff>
      <xdr:row>220</xdr:row>
      <xdr:rowOff>0</xdr:rowOff>
    </xdr:from>
    <xdr:to>
      <xdr:col>22</xdr:col>
      <xdr:colOff>136071</xdr:colOff>
      <xdr:row>234</xdr:row>
      <xdr:rowOff>81643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628195</xdr:colOff>
      <xdr:row>239</xdr:row>
      <xdr:rowOff>58965</xdr:rowOff>
    </xdr:from>
    <xdr:to>
      <xdr:col>28</xdr:col>
      <xdr:colOff>72571</xdr:colOff>
      <xdr:row>260</xdr:row>
      <xdr:rowOff>127000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8B69E5F-C563-4956-B9C9-EBC0EB3ACD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190499</xdr:colOff>
      <xdr:row>1</xdr:row>
      <xdr:rowOff>122465</xdr:rowOff>
    </xdr:from>
    <xdr:to>
      <xdr:col>20</xdr:col>
      <xdr:colOff>190499</xdr:colOff>
      <xdr:row>16</xdr:row>
      <xdr:rowOff>13608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270102</xdr:colOff>
      <xdr:row>21</xdr:row>
      <xdr:rowOff>53265</xdr:rowOff>
    </xdr:from>
    <xdr:to>
      <xdr:col>30</xdr:col>
      <xdr:colOff>697056</xdr:colOff>
      <xdr:row>53</xdr:row>
      <xdr:rowOff>138546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459441</xdr:colOff>
      <xdr:row>1032</xdr:row>
      <xdr:rowOff>145677</xdr:rowOff>
    </xdr:from>
    <xdr:to>
      <xdr:col>20</xdr:col>
      <xdr:colOff>459441</xdr:colOff>
      <xdr:row>1047</xdr:row>
      <xdr:rowOff>33618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1120</xdr:colOff>
      <xdr:row>1053</xdr:row>
      <xdr:rowOff>146797</xdr:rowOff>
    </xdr:from>
    <xdr:to>
      <xdr:col>28</xdr:col>
      <xdr:colOff>680357</xdr:colOff>
      <xdr:row>1090</xdr:row>
      <xdr:rowOff>40820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48024</xdr:colOff>
      <xdr:row>8</xdr:row>
      <xdr:rowOff>54429</xdr:rowOff>
    </xdr:from>
    <xdr:to>
      <xdr:col>26</xdr:col>
      <xdr:colOff>585107</xdr:colOff>
      <xdr:row>41</xdr:row>
      <xdr:rowOff>149678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0.04377</cdr:x>
      <cdr:y>0.02345</cdr:y>
    </cdr:from>
    <cdr:to>
      <cdr:x>0.48443</cdr:x>
      <cdr:y>0.47761</cdr:y>
    </cdr:to>
    <cdr:sp macro="" textlink="">
      <cdr:nvSpPr>
        <cdr:cNvPr id="2" name="1 Rectángulo"/>
        <cdr:cNvSpPr/>
      </cdr:nvSpPr>
      <cdr:spPr>
        <a:xfrm xmlns:a="http://schemas.openxmlformats.org/drawingml/2006/main">
          <a:off x="469048" y="149678"/>
          <a:ext cx="4721678" cy="28983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30000"/>
          </a:schemeClr>
        </a:solidFill>
      </cdr:spPr>
      <cdr:style>
        <a:lnRef xmlns:a="http://schemas.openxmlformats.org/drawingml/2006/main" idx="2">
          <a:schemeClr val="accent3">
            <a:shade val="50000"/>
          </a:schemeClr>
        </a:lnRef>
        <a:fillRef xmlns:a="http://schemas.openxmlformats.org/drawingml/2006/main" idx="1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APALANCAMIENTO</a:t>
          </a:r>
        </a:p>
      </cdr:txBody>
    </cdr:sp>
  </cdr:relSizeAnchor>
  <cdr:relSizeAnchor xmlns:cdr="http://schemas.openxmlformats.org/drawingml/2006/chartDrawing">
    <cdr:from>
      <cdr:x>0.48637</cdr:x>
      <cdr:y>0.02559</cdr:y>
    </cdr:from>
    <cdr:to>
      <cdr:x>0.92702</cdr:x>
      <cdr:y>0.47974</cdr:y>
    </cdr:to>
    <cdr:sp macro="" textlink="">
      <cdr:nvSpPr>
        <cdr:cNvPr id="3" name="1 Rectángulo"/>
        <cdr:cNvSpPr/>
      </cdr:nvSpPr>
      <cdr:spPr>
        <a:xfrm xmlns:a="http://schemas.openxmlformats.org/drawingml/2006/main">
          <a:off x="5211536" y="163286"/>
          <a:ext cx="4721678" cy="28983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alpha val="30000"/>
          </a:schemeClr>
        </a:solidFill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ESTRATÉGICO</a:t>
          </a:r>
        </a:p>
      </cdr:txBody>
    </cdr:sp>
  </cdr:relSizeAnchor>
  <cdr:relSizeAnchor xmlns:cdr="http://schemas.openxmlformats.org/drawingml/2006/chartDrawing">
    <cdr:from>
      <cdr:x>0.04572</cdr:x>
      <cdr:y>0.48188</cdr:y>
    </cdr:from>
    <cdr:to>
      <cdr:x>0.48637</cdr:x>
      <cdr:y>0.93603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489857" y="3075214"/>
          <a:ext cx="4721678" cy="28983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31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NO PRIMORDIAL</a:t>
          </a:r>
        </a:p>
      </cdr:txBody>
    </cdr:sp>
  </cdr:relSizeAnchor>
  <cdr:relSizeAnchor xmlns:cdr="http://schemas.openxmlformats.org/drawingml/2006/chartDrawing">
    <cdr:from>
      <cdr:x>0.48764</cdr:x>
      <cdr:y>0.47974</cdr:y>
    </cdr:from>
    <cdr:to>
      <cdr:x>0.92829</cdr:x>
      <cdr:y>0.9339</cdr:y>
    </cdr:to>
    <cdr:sp macro="" textlink="">
      <cdr:nvSpPr>
        <cdr:cNvPr id="5" name="1 Rectángulo"/>
        <cdr:cNvSpPr/>
      </cdr:nvSpPr>
      <cdr:spPr>
        <a:xfrm xmlns:a="http://schemas.openxmlformats.org/drawingml/2006/main">
          <a:off x="5225143" y="3061607"/>
          <a:ext cx="4721678" cy="28983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9000"/>
          </a:schemeClr>
        </a:solidFill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b="1">
              <a:solidFill>
                <a:sysClr val="windowText" lastClr="000000"/>
              </a:solidFill>
            </a:rPr>
            <a:t>CUELLO DE BOTELLA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312963</xdr:colOff>
      <xdr:row>8</xdr:row>
      <xdr:rowOff>108856</xdr:rowOff>
    </xdr:from>
    <xdr:to>
      <xdr:col>28</xdr:col>
      <xdr:colOff>340178</xdr:colOff>
      <xdr:row>43</xdr:row>
      <xdr:rowOff>108857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G1:J101" totalsRowShown="0">
  <autoFilter ref="G1:J101" xr:uid="{00000000-0009-0000-0100-000001000000}"/>
  <tableColumns count="4">
    <tableColumn id="1" xr3:uid="{00000000-0010-0000-0000-000001000000}" name="Impacto financiero" dataDxfId="15">
      <calculatedColumnFormula>D2/$D$102</calculatedColumnFormula>
    </tableColumn>
    <tableColumn id="2" xr3:uid="{00000000-0010-0000-0000-000002000000}" name="Valor total" dataDxfId="14" dataCellStyle="Moneda [0]"/>
    <tableColumn id="3" xr3:uid="{00000000-0010-0000-0000-000003000000}" name="Nivel de riesgo (s)">
      <calculatedColumnFormula>LOOKUP(F2,$O$3:$P$7,$N$3:$N$7)</calculatedColumnFormula>
    </tableColumn>
    <tableColumn id="4" xr3:uid="{00000000-0010-0000-0000-000004000000}" name="Nivel  de impacto (f)">
      <calculatedColumnFormula>LOOKUP(G2,$O$3:$P$7,$N$3:$N$7)</calculatedColumnFormula>
    </tableColumn>
  </tableColumns>
  <tableStyleInfo name="TableStyleMedium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F101" totalsRowShown="0">
  <autoFilter ref="A1:F101" xr:uid="{00000000-0009-0000-0100-000002000000}"/>
  <tableColumns count="6">
    <tableColumn id="1" xr3:uid="{00000000-0010-0000-0100-000001000000}" name="#"/>
    <tableColumn id="2" xr3:uid="{00000000-0010-0000-0100-000002000000}" name="INSUMOS" dataDxfId="13"/>
    <tableColumn id="3" xr3:uid="{00000000-0010-0000-0100-000003000000}" name="Columna1"/>
    <tableColumn id="4" xr3:uid="{00000000-0010-0000-0100-000004000000}" name="Columna2" dataDxfId="12" dataCellStyle="Moneda [0]"/>
    <tableColumn id="5" xr3:uid="{00000000-0010-0000-0100-000005000000}" name="Columna3">
      <calculatedColumnFormula>C2/$C$102</calculatedColumnFormula>
    </tableColumn>
    <tableColumn id="6" xr3:uid="{00000000-0010-0000-0100-000006000000}" name="Riesgo suministro" dataDxfId="11">
      <calculatedColumnFormula>1-E2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A1:J92" totalsRowShown="0">
  <autoFilter ref="A1:J92" xr:uid="{00000000-0009-0000-0100-000003000000}"/>
  <tableColumns count="10">
    <tableColumn id="1" xr3:uid="{00000000-0010-0000-0200-000001000000}" name="#"/>
    <tableColumn id="2" xr3:uid="{00000000-0010-0000-0200-000002000000}" name="MATERIALES" dataDxfId="10"/>
    <tableColumn id="3" xr3:uid="{00000000-0010-0000-0200-000003000000}" name="Columna1"/>
    <tableColumn id="4" xr3:uid="{00000000-0010-0000-0200-000004000000}" name="Columna2" dataDxfId="9" dataCellStyle="Moneda [0]"/>
    <tableColumn id="5" xr3:uid="{00000000-0010-0000-0200-000005000000}" name="Columna3">
      <calculatedColumnFormula>C2/$C$93</calculatedColumnFormula>
    </tableColumn>
    <tableColumn id="6" xr3:uid="{00000000-0010-0000-0200-000006000000}" name="Riesgo suministro">
      <calculatedColumnFormula>1-E2</calculatedColumnFormula>
    </tableColumn>
    <tableColumn id="7" xr3:uid="{00000000-0010-0000-0200-000007000000}" name="Impacto financiero">
      <calculatedColumnFormula>D2/$D$93</calculatedColumnFormula>
    </tableColumn>
    <tableColumn id="8" xr3:uid="{00000000-0010-0000-0200-000008000000}" name="Valor total" dataDxfId="8" dataCellStyle="Moneda [0]"/>
    <tableColumn id="9" xr3:uid="{00000000-0010-0000-0200-000009000000}" name="Nivel de riesgo (s)">
      <calculatedColumnFormula>IF(F2&lt;=0.49," BAJO",IF(F2=0.55,"MEDIO","ALTO"))</calculatedColumnFormula>
    </tableColumn>
    <tableColumn id="10" xr3:uid="{00000000-0010-0000-0200-00000A000000}" name="Nivel  de impacto (f)">
      <calculatedColumnFormula>IF(G2&lt;=0.49," BAJO",IF(G2=0.55,"MEDIO","ALTO"))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4" displayName="Tabla4" ref="A1:J18" totalsRowShown="0">
  <autoFilter ref="A1:J18" xr:uid="{00000000-0009-0000-0100-000004000000}"/>
  <tableColumns count="10">
    <tableColumn id="1" xr3:uid="{00000000-0010-0000-0300-000001000000}" name="#"/>
    <tableColumn id="2" xr3:uid="{00000000-0010-0000-0300-000002000000}" name="BIENESTAR" dataDxfId="7"/>
    <tableColumn id="3" xr3:uid="{00000000-0010-0000-0300-000003000000}" name="Columna1"/>
    <tableColumn id="4" xr3:uid="{00000000-0010-0000-0300-000004000000}" name="Columna2" dataDxfId="6" dataCellStyle="Moneda [0]">
      <calculatedColumnFormula>VLOOKUP(B2,'BIENESTAR Y OTROS GASTOS'!$B$230:$C$256,2,FALSE)</calculatedColumnFormula>
    </tableColumn>
    <tableColumn id="5" xr3:uid="{00000000-0010-0000-0300-000005000000}" name="Columna3">
      <calculatedColumnFormula>C2/$C$19</calculatedColumnFormula>
    </tableColumn>
    <tableColumn id="6" xr3:uid="{00000000-0010-0000-0300-000006000000}" name="Riesgo suministro">
      <calculatedColumnFormula>1-E2</calculatedColumnFormula>
    </tableColumn>
    <tableColumn id="7" xr3:uid="{00000000-0010-0000-0300-000007000000}" name="Impacto financiero">
      <calculatedColumnFormula>D2/$D$19</calculatedColumnFormula>
    </tableColumn>
    <tableColumn id="8" xr3:uid="{00000000-0010-0000-0300-000008000000}" name="Valor total" dataDxfId="5" dataCellStyle="Moneda [0]"/>
    <tableColumn id="9" xr3:uid="{00000000-0010-0000-0300-000009000000}" name="Nivel de riesgo (s)">
      <calculatedColumnFormula>LOOKUP(F2,$O$3:$P$7,$N$3:$N$7)</calculatedColumnFormula>
    </tableColumn>
    <tableColumn id="10" xr3:uid="{00000000-0010-0000-0300-00000A000000}" name="Nivel  de impacto (f)">
      <calculatedColumnFormula>LOOKUP(G2,$O$3:$P$7,$N$3:$N$7)</calculatedColumnFormula>
    </tableColumn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5" displayName="Tabla5" ref="B1:J58" totalsRowShown="0">
  <autoFilter ref="B1:J58" xr:uid="{00000000-0009-0000-0100-000005000000}"/>
  <tableColumns count="9">
    <tableColumn id="1" xr3:uid="{00000000-0010-0000-0400-000001000000}" name="MAQ"/>
    <tableColumn id="2" xr3:uid="{00000000-0010-0000-0400-000002000000}" name="Columna1"/>
    <tableColumn id="3" xr3:uid="{00000000-0010-0000-0400-000003000000}" name="Columna2" dataDxfId="4" dataCellStyle="Moneda [0]"/>
    <tableColumn id="4" xr3:uid="{00000000-0010-0000-0400-000004000000}" name="Columna3">
      <calculatedColumnFormula>C2/$C$59</calculatedColumnFormula>
    </tableColumn>
    <tableColumn id="5" xr3:uid="{00000000-0010-0000-0400-000005000000}" name="Riesgo suministro">
      <calculatedColumnFormula>1-E2</calculatedColumnFormula>
    </tableColumn>
    <tableColumn id="6" xr3:uid="{00000000-0010-0000-0400-000006000000}" name="Impacto financiero">
      <calculatedColumnFormula>D2/$D$59</calculatedColumnFormula>
    </tableColumn>
    <tableColumn id="7" xr3:uid="{00000000-0010-0000-0400-000007000000}" name="Valor total" dataDxfId="3" dataCellStyle="Moneda [0]"/>
    <tableColumn id="8" xr3:uid="{00000000-0010-0000-0400-000008000000}" name="Nivel de riesgo (s)">
      <calculatedColumnFormula>LOOKUP(F2,$O$3:$P$7,$N$3:$N$7)</calculatedColumnFormula>
    </tableColumn>
    <tableColumn id="9" xr3:uid="{00000000-0010-0000-0400-000009000000}" name="Nivel  de impacto (f)">
      <calculatedColumnFormula>LOOKUP(G2,$O$3:$P$7,$N$3:$N$7)</calculatedColumnFormula>
    </tableColumn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6" displayName="Tabla6" ref="A1:J6" totalsRowShown="0">
  <autoFilter ref="A1:J6" xr:uid="{00000000-0009-0000-0100-000006000000}"/>
  <tableColumns count="10">
    <tableColumn id="1" xr3:uid="{00000000-0010-0000-0500-000001000000}" name="#"/>
    <tableColumn id="2" xr3:uid="{00000000-0010-0000-0500-000002000000}" name="SERVICIOS" dataDxfId="2"/>
    <tableColumn id="3" xr3:uid="{00000000-0010-0000-0500-000003000000}" name="Columna1"/>
    <tableColumn id="4" xr3:uid="{00000000-0010-0000-0500-000004000000}" name="Columna2" dataDxfId="1" dataCellStyle="Moneda [0]">
      <calculatedColumnFormula>VLOOKUP(B2,SERVICIOS!$B$246:$C$251,2,FALSE)</calculatedColumnFormula>
    </tableColumn>
    <tableColumn id="5" xr3:uid="{00000000-0010-0000-0500-000005000000}" name="Columna3">
      <calculatedColumnFormula>C2/$C$7</calculatedColumnFormula>
    </tableColumn>
    <tableColumn id="6" xr3:uid="{00000000-0010-0000-0500-000006000000}" name="Riesgo suministro">
      <calculatedColumnFormula>1-E2</calculatedColumnFormula>
    </tableColumn>
    <tableColumn id="7" xr3:uid="{00000000-0010-0000-0500-000007000000}" name="Impacto financiero">
      <calculatedColumnFormula>D2/$D$7</calculatedColumnFormula>
    </tableColumn>
    <tableColumn id="8" xr3:uid="{00000000-0010-0000-0500-000008000000}" name="Valor total" dataDxfId="0" dataCellStyle="Moneda [0]"/>
    <tableColumn id="9" xr3:uid="{00000000-0010-0000-0500-000009000000}" name="Nivel de riesgo (s)">
      <calculatedColumnFormula>LOOKUP(F2,$O$3:$P$7,$N$3:$N$7)</calculatedColumnFormula>
    </tableColumn>
    <tableColumn id="10" xr3:uid="{00000000-0010-0000-0500-00000A000000}" name="Nivel  de impacto (f)">
      <calculatedColumnFormula>LOOKUP(G2,$O$3:$P$7,$N$3:$N$7)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1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3"/>
  <sheetViews>
    <sheetView zoomScale="85" zoomScaleNormal="85" workbookViewId="0">
      <selection activeCell="A21" sqref="A21:I38"/>
    </sheetView>
  </sheetViews>
  <sheetFormatPr baseColWidth="10" defaultRowHeight="15" x14ac:dyDescent="0.25"/>
  <cols>
    <col min="1" max="1" width="3" bestFit="1" customWidth="1"/>
    <col min="2" max="2" width="38.42578125" bestFit="1" customWidth="1"/>
    <col min="3" max="3" width="22" bestFit="1" customWidth="1"/>
    <col min="5" max="5" width="0" hidden="1" customWidth="1"/>
    <col min="7" max="7" width="12.7109375" bestFit="1" customWidth="1"/>
    <col min="8" max="8" width="8.5703125" bestFit="1" customWidth="1"/>
  </cols>
  <sheetData>
    <row r="1" spans="1:9" x14ac:dyDescent="0.25">
      <c r="A1" s="54" t="s">
        <v>4039</v>
      </c>
      <c r="B1" s="54" t="s">
        <v>4054</v>
      </c>
      <c r="C1" s="54" t="s">
        <v>17</v>
      </c>
      <c r="D1" s="54" t="s">
        <v>4043</v>
      </c>
      <c r="E1" s="54"/>
      <c r="F1" s="54" t="s">
        <v>4044</v>
      </c>
      <c r="G1" s="54" t="s">
        <v>18</v>
      </c>
      <c r="H1" s="54" t="s">
        <v>19</v>
      </c>
      <c r="I1" s="54" t="s">
        <v>4050</v>
      </c>
    </row>
    <row r="2" spans="1:9" x14ac:dyDescent="0.25">
      <c r="A2" s="55">
        <v>1</v>
      </c>
      <c r="B2" s="56" t="s">
        <v>14</v>
      </c>
      <c r="C2" s="57">
        <v>233495626391.39575</v>
      </c>
      <c r="D2" s="58">
        <f>A2/$A$18</f>
        <v>5.8823529411764705E-2</v>
      </c>
      <c r="E2" s="55">
        <f>C2/SUM($C$2:$C$18)</f>
        <v>0.4380976678820645</v>
      </c>
      <c r="F2" s="58">
        <f>E2</f>
        <v>0.4380976678820645</v>
      </c>
      <c r="G2" s="84">
        <f>D6</f>
        <v>0.29411764705882354</v>
      </c>
      <c r="H2" s="84">
        <f>F6</f>
        <v>0.85233937233048918</v>
      </c>
      <c r="I2" s="86" t="s">
        <v>4021</v>
      </c>
    </row>
    <row r="3" spans="1:9" x14ac:dyDescent="0.25">
      <c r="A3" s="55">
        <v>2</v>
      </c>
      <c r="B3" s="59" t="s">
        <v>13</v>
      </c>
      <c r="C3" s="60">
        <v>81274311701.200439</v>
      </c>
      <c r="D3" s="58">
        <f t="shared" ref="D3:D18" si="0">A3/$A$18</f>
        <v>0.11764705882352941</v>
      </c>
      <c r="E3" s="55">
        <f t="shared" ref="E3:E18" si="1">C3/SUM($C$2:$C$18)</f>
        <v>0.15249144904894876</v>
      </c>
      <c r="F3" s="58">
        <f>E3+F2</f>
        <v>0.59058911693101324</v>
      </c>
      <c r="G3" s="84"/>
      <c r="H3" s="84"/>
      <c r="I3" s="86"/>
    </row>
    <row r="4" spans="1:9" x14ac:dyDescent="0.25">
      <c r="A4" s="55">
        <v>3</v>
      </c>
      <c r="B4" s="56" t="s">
        <v>16</v>
      </c>
      <c r="C4" s="61">
        <v>60108353264.167763</v>
      </c>
      <c r="D4" s="58">
        <f t="shared" si="0"/>
        <v>0.17647058823529413</v>
      </c>
      <c r="E4" s="55">
        <f t="shared" si="1"/>
        <v>0.11277868366203177</v>
      </c>
      <c r="F4" s="58">
        <f t="shared" ref="F4:F18" si="2">E4+F3</f>
        <v>0.70336780059304504</v>
      </c>
      <c r="G4" s="84"/>
      <c r="H4" s="84"/>
      <c r="I4" s="86"/>
    </row>
    <row r="5" spans="1:9" x14ac:dyDescent="0.25">
      <c r="A5" s="55">
        <v>4</v>
      </c>
      <c r="B5" s="56" t="s">
        <v>8</v>
      </c>
      <c r="C5" s="62">
        <v>57319488152.650482</v>
      </c>
      <c r="D5" s="58">
        <f t="shared" si="0"/>
        <v>0.23529411764705882</v>
      </c>
      <c r="E5" s="55">
        <f t="shared" si="1"/>
        <v>0.10754605759414411</v>
      </c>
      <c r="F5" s="58">
        <f t="shared" si="2"/>
        <v>0.8109138581871892</v>
      </c>
      <c r="G5" s="84"/>
      <c r="H5" s="84"/>
      <c r="I5" s="86"/>
    </row>
    <row r="6" spans="1:9" x14ac:dyDescent="0.25">
      <c r="A6" s="55">
        <v>5</v>
      </c>
      <c r="B6" s="56" t="s">
        <v>11</v>
      </c>
      <c r="C6" s="63">
        <v>22078812745.653187</v>
      </c>
      <c r="D6" s="58">
        <f t="shared" si="0"/>
        <v>0.29411764705882354</v>
      </c>
      <c r="E6" s="55">
        <f t="shared" si="1"/>
        <v>4.1425514143300021E-2</v>
      </c>
      <c r="F6" s="58">
        <f t="shared" si="2"/>
        <v>0.85233937233048918</v>
      </c>
      <c r="G6" s="84"/>
      <c r="H6" s="84"/>
      <c r="I6" s="86"/>
    </row>
    <row r="7" spans="1:9" x14ac:dyDescent="0.25">
      <c r="A7" s="64">
        <v>6</v>
      </c>
      <c r="B7" s="65" t="s">
        <v>15</v>
      </c>
      <c r="C7" s="66">
        <v>18481206002.976681</v>
      </c>
      <c r="D7" s="67">
        <f t="shared" si="0"/>
        <v>0.35294117647058826</v>
      </c>
      <c r="E7" s="64">
        <f t="shared" si="1"/>
        <v>3.4675481398440663E-2</v>
      </c>
      <c r="F7" s="67">
        <f t="shared" si="2"/>
        <v>0.88701485372892985</v>
      </c>
      <c r="G7" s="84">
        <f>D12-D6</f>
        <v>0.35294117647058826</v>
      </c>
      <c r="H7" s="84">
        <f>F12-F6</f>
        <v>0.1268251701583506</v>
      </c>
      <c r="I7" s="87" t="s">
        <v>4022</v>
      </c>
    </row>
    <row r="8" spans="1:9" x14ac:dyDescent="0.25">
      <c r="A8" s="64">
        <v>7</v>
      </c>
      <c r="B8" s="68" t="s">
        <v>12</v>
      </c>
      <c r="C8" s="69">
        <v>16320267287.291859</v>
      </c>
      <c r="D8" s="67">
        <f t="shared" si="0"/>
        <v>0.41176470588235292</v>
      </c>
      <c r="E8" s="64">
        <f t="shared" si="1"/>
        <v>3.0621006261545895E-2</v>
      </c>
      <c r="F8" s="67">
        <f t="shared" si="2"/>
        <v>0.9176358599904757</v>
      </c>
      <c r="G8" s="84"/>
      <c r="H8" s="84"/>
      <c r="I8" s="87"/>
    </row>
    <row r="9" spans="1:9" x14ac:dyDescent="0.25">
      <c r="A9" s="64">
        <v>8</v>
      </c>
      <c r="B9" s="68" t="s">
        <v>5</v>
      </c>
      <c r="C9" s="70">
        <v>9824466479.6917553</v>
      </c>
      <c r="D9" s="67">
        <f t="shared" si="0"/>
        <v>0.47058823529411764</v>
      </c>
      <c r="E9" s="64">
        <f t="shared" si="1"/>
        <v>1.8433218298161143E-2</v>
      </c>
      <c r="F9" s="67">
        <f t="shared" si="2"/>
        <v>0.93606907828863684</v>
      </c>
      <c r="G9" s="84"/>
      <c r="H9" s="84"/>
      <c r="I9" s="87"/>
    </row>
    <row r="10" spans="1:9" x14ac:dyDescent="0.25">
      <c r="A10" s="64">
        <v>9</v>
      </c>
      <c r="B10" s="68" t="s">
        <v>6</v>
      </c>
      <c r="C10" s="71">
        <v>9824466479.6917553</v>
      </c>
      <c r="D10" s="67">
        <f t="shared" si="0"/>
        <v>0.52941176470588236</v>
      </c>
      <c r="E10" s="64">
        <f t="shared" si="1"/>
        <v>1.8433218298161143E-2</v>
      </c>
      <c r="F10" s="67">
        <f t="shared" si="2"/>
        <v>0.95450229658679797</v>
      </c>
      <c r="G10" s="84"/>
      <c r="H10" s="84"/>
      <c r="I10" s="87"/>
    </row>
    <row r="11" spans="1:9" x14ac:dyDescent="0.25">
      <c r="A11" s="64">
        <v>10</v>
      </c>
      <c r="B11" s="68" t="s">
        <v>0</v>
      </c>
      <c r="C11" s="72">
        <v>9123637346.5290775</v>
      </c>
      <c r="D11" s="67">
        <f t="shared" si="0"/>
        <v>0.58823529411764708</v>
      </c>
      <c r="E11" s="64">
        <f t="shared" si="1"/>
        <v>1.7118283138272031E-2</v>
      </c>
      <c r="F11" s="67">
        <f t="shared" si="2"/>
        <v>0.97162057972506999</v>
      </c>
      <c r="G11" s="84"/>
      <c r="H11" s="84"/>
      <c r="I11" s="87"/>
    </row>
    <row r="12" spans="1:9" x14ac:dyDescent="0.25">
      <c r="A12" s="64">
        <v>11</v>
      </c>
      <c r="B12" s="68" t="s">
        <v>1</v>
      </c>
      <c r="C12" s="73">
        <v>4020752540.2166548</v>
      </c>
      <c r="D12" s="67">
        <f t="shared" si="0"/>
        <v>0.6470588235294118</v>
      </c>
      <c r="E12" s="64">
        <f t="shared" si="1"/>
        <v>7.5439627637698368E-3</v>
      </c>
      <c r="F12" s="67">
        <f t="shared" si="2"/>
        <v>0.97916454248883977</v>
      </c>
      <c r="G12" s="84"/>
      <c r="H12" s="84"/>
      <c r="I12" s="87"/>
    </row>
    <row r="13" spans="1:9" x14ac:dyDescent="0.25">
      <c r="A13" s="74">
        <v>12</v>
      </c>
      <c r="B13" s="75" t="s">
        <v>4</v>
      </c>
      <c r="C13" s="76">
        <v>3343568002.1578178</v>
      </c>
      <c r="D13" s="77">
        <f t="shared" si="0"/>
        <v>0.70588235294117652</v>
      </c>
      <c r="E13" s="74">
        <f t="shared" si="1"/>
        <v>6.2733909272247139E-3</v>
      </c>
      <c r="F13" s="77">
        <f t="shared" si="2"/>
        <v>0.98543793341606445</v>
      </c>
      <c r="G13" s="84">
        <f>D18-D12</f>
        <v>0.3529411764705882</v>
      </c>
      <c r="H13" s="84">
        <f>F18-F12</f>
        <v>2.0835457511160116E-2</v>
      </c>
      <c r="I13" s="87" t="s">
        <v>4023</v>
      </c>
    </row>
    <row r="14" spans="1:9" x14ac:dyDescent="0.25">
      <c r="A14" s="74">
        <v>13</v>
      </c>
      <c r="B14" s="75" t="s">
        <v>10</v>
      </c>
      <c r="C14" s="78">
        <v>2811249190.6396074</v>
      </c>
      <c r="D14" s="77">
        <f t="shared" si="0"/>
        <v>0.76470588235294112</v>
      </c>
      <c r="E14" s="74">
        <f t="shared" si="1"/>
        <v>5.2746243400297694E-3</v>
      </c>
      <c r="F14" s="77">
        <f t="shared" si="2"/>
        <v>0.99071255775609424</v>
      </c>
      <c r="G14" s="84"/>
      <c r="H14" s="84"/>
      <c r="I14" s="87"/>
    </row>
    <row r="15" spans="1:9" x14ac:dyDescent="0.25">
      <c r="A15" s="74">
        <v>14</v>
      </c>
      <c r="B15" s="75" t="s">
        <v>2</v>
      </c>
      <c r="C15" s="79">
        <v>2298368678.0960202</v>
      </c>
      <c r="D15" s="77">
        <f t="shared" si="0"/>
        <v>0.82352941176470584</v>
      </c>
      <c r="E15" s="74">
        <f t="shared" si="1"/>
        <v>4.3123289860651295E-3</v>
      </c>
      <c r="F15" s="77">
        <f t="shared" si="2"/>
        <v>0.99502488674215939</v>
      </c>
      <c r="G15" s="84"/>
      <c r="H15" s="84"/>
      <c r="I15" s="87"/>
    </row>
    <row r="16" spans="1:9" x14ac:dyDescent="0.25">
      <c r="A16" s="74">
        <v>15</v>
      </c>
      <c r="B16" s="75" t="s">
        <v>7</v>
      </c>
      <c r="C16" s="80">
        <v>1436714845.2384923</v>
      </c>
      <c r="D16" s="77">
        <f t="shared" si="0"/>
        <v>0.88235294117647056</v>
      </c>
      <c r="E16" s="74">
        <f t="shared" si="1"/>
        <v>2.695645451000699E-3</v>
      </c>
      <c r="F16" s="77">
        <f t="shared" si="2"/>
        <v>0.99772053219316004</v>
      </c>
      <c r="G16" s="84"/>
      <c r="H16" s="84"/>
      <c r="I16" s="87"/>
    </row>
    <row r="17" spans="1:9" x14ac:dyDescent="0.25">
      <c r="A17" s="74">
        <v>16</v>
      </c>
      <c r="B17" s="75" t="s">
        <v>3</v>
      </c>
      <c r="C17" s="81">
        <v>1013853807.5889994</v>
      </c>
      <c r="D17" s="77">
        <f t="shared" si="0"/>
        <v>0.94117647058823528</v>
      </c>
      <c r="E17" s="74">
        <f t="shared" si="1"/>
        <v>1.9022497146630041E-3</v>
      </c>
      <c r="F17" s="77">
        <f t="shared" si="2"/>
        <v>0.99962278190782305</v>
      </c>
      <c r="G17" s="84"/>
      <c r="H17" s="84"/>
      <c r="I17" s="87"/>
    </row>
    <row r="18" spans="1:9" x14ac:dyDescent="0.25">
      <c r="A18" s="74">
        <v>17</v>
      </c>
      <c r="B18" s="75" t="s">
        <v>9</v>
      </c>
      <c r="C18" s="82">
        <v>201048262.01153708</v>
      </c>
      <c r="D18" s="77">
        <f t="shared" si="0"/>
        <v>1</v>
      </c>
      <c r="E18" s="74">
        <f t="shared" si="1"/>
        <v>3.7721809217683205E-4</v>
      </c>
      <c r="F18" s="77">
        <f t="shared" si="2"/>
        <v>0.99999999999999989</v>
      </c>
      <c r="G18" s="84"/>
      <c r="H18" s="84"/>
      <c r="I18" s="87"/>
    </row>
    <row r="19" spans="1:9" x14ac:dyDescent="0.25">
      <c r="C19" s="1"/>
      <c r="G19" s="2"/>
      <c r="H19" s="2"/>
    </row>
    <row r="21" spans="1:9" x14ac:dyDescent="0.25">
      <c r="A21" s="54" t="s">
        <v>4039</v>
      </c>
      <c r="B21" s="83" t="s">
        <v>4054</v>
      </c>
      <c r="C21" s="54" t="s">
        <v>4045</v>
      </c>
      <c r="D21" s="54" t="s">
        <v>4043</v>
      </c>
      <c r="E21" s="54"/>
      <c r="F21" s="54" t="s">
        <v>4046</v>
      </c>
      <c r="G21" s="54" t="s">
        <v>18</v>
      </c>
      <c r="H21" s="54" t="s">
        <v>20</v>
      </c>
      <c r="I21" s="54" t="s">
        <v>4050</v>
      </c>
    </row>
    <row r="22" spans="1:9" x14ac:dyDescent="0.25">
      <c r="A22" s="55">
        <v>1</v>
      </c>
      <c r="B22" s="56" t="s">
        <v>14</v>
      </c>
      <c r="C22" s="55">
        <v>16445</v>
      </c>
      <c r="D22" s="58">
        <f>A22/$A$18</f>
        <v>5.8823529411764705E-2</v>
      </c>
      <c r="E22" s="55">
        <f>C22/SUM($C$22:$C$38)</f>
        <v>0.18428867596794979</v>
      </c>
      <c r="F22" s="58">
        <f>E22</f>
        <v>0.18428867596794979</v>
      </c>
      <c r="G22" s="84">
        <f>D27</f>
        <v>0.35294117647058826</v>
      </c>
      <c r="H22" s="84">
        <f>F27</f>
        <v>0.77072897405726459</v>
      </c>
      <c r="I22" s="86" t="s">
        <v>4021</v>
      </c>
    </row>
    <row r="23" spans="1:9" x14ac:dyDescent="0.25">
      <c r="A23" s="55">
        <v>2</v>
      </c>
      <c r="B23" s="56" t="s">
        <v>16</v>
      </c>
      <c r="C23" s="55">
        <v>15699</v>
      </c>
      <c r="D23" s="58">
        <f t="shared" ref="D23:D38" si="3">A23/$A$18</f>
        <v>0.11764705882352941</v>
      </c>
      <c r="E23" s="55">
        <f t="shared" ref="E23:E38" si="4">C23/SUM($C$22:$C$38)</f>
        <v>0.17592872751722979</v>
      </c>
      <c r="F23" s="58">
        <f>E23+F22</f>
        <v>0.36021740348517961</v>
      </c>
      <c r="G23" s="84"/>
      <c r="H23" s="84"/>
      <c r="I23" s="86"/>
    </row>
    <row r="24" spans="1:9" x14ac:dyDescent="0.25">
      <c r="A24" s="55">
        <v>3</v>
      </c>
      <c r="B24" s="56" t="s">
        <v>11</v>
      </c>
      <c r="C24" s="55">
        <v>10646</v>
      </c>
      <c r="D24" s="58">
        <f t="shared" si="3"/>
        <v>0.17647058823529413</v>
      </c>
      <c r="E24" s="55">
        <f t="shared" si="4"/>
        <v>0.11930296408359949</v>
      </c>
      <c r="F24" s="58">
        <f t="shared" ref="F24:F38" si="5">E24+F23</f>
        <v>0.47952036756877908</v>
      </c>
      <c r="G24" s="84"/>
      <c r="H24" s="84"/>
      <c r="I24" s="86"/>
    </row>
    <row r="25" spans="1:9" x14ac:dyDescent="0.25">
      <c r="A25" s="55">
        <v>4</v>
      </c>
      <c r="B25" s="56" t="s">
        <v>15</v>
      </c>
      <c r="C25" s="55">
        <v>9273</v>
      </c>
      <c r="D25" s="58">
        <f t="shared" si="3"/>
        <v>0.23529411764705882</v>
      </c>
      <c r="E25" s="55">
        <f t="shared" si="4"/>
        <v>0.10391662464279711</v>
      </c>
      <c r="F25" s="58">
        <f t="shared" si="5"/>
        <v>0.58343699221157619</v>
      </c>
      <c r="G25" s="84"/>
      <c r="H25" s="84"/>
      <c r="I25" s="86"/>
    </row>
    <row r="26" spans="1:9" x14ac:dyDescent="0.25">
      <c r="A26" s="55">
        <v>5</v>
      </c>
      <c r="B26" s="56" t="s">
        <v>8</v>
      </c>
      <c r="C26" s="55">
        <v>9138</v>
      </c>
      <c r="D26" s="58">
        <f t="shared" si="3"/>
        <v>0.29411764705882354</v>
      </c>
      <c r="E26" s="55">
        <f t="shared" si="4"/>
        <v>0.10240376533871239</v>
      </c>
      <c r="F26" s="58">
        <f t="shared" si="5"/>
        <v>0.68584075755028862</v>
      </c>
      <c r="G26" s="84"/>
      <c r="H26" s="84"/>
      <c r="I26" s="86"/>
    </row>
    <row r="27" spans="1:9" x14ac:dyDescent="0.25">
      <c r="A27" s="55">
        <v>6</v>
      </c>
      <c r="B27" s="59" t="s">
        <v>1</v>
      </c>
      <c r="C27" s="55">
        <v>7575</v>
      </c>
      <c r="D27" s="58">
        <f t="shared" si="3"/>
        <v>0.35294117647058826</v>
      </c>
      <c r="E27" s="55">
        <f t="shared" si="4"/>
        <v>8.4888216506975964E-2</v>
      </c>
      <c r="F27" s="58">
        <f t="shared" si="5"/>
        <v>0.77072897405726459</v>
      </c>
      <c r="G27" s="84"/>
      <c r="H27" s="84"/>
      <c r="I27" s="86"/>
    </row>
    <row r="28" spans="1:9" x14ac:dyDescent="0.25">
      <c r="A28" s="64">
        <v>7</v>
      </c>
      <c r="B28" s="68" t="s">
        <v>2</v>
      </c>
      <c r="C28" s="64">
        <v>5438</v>
      </c>
      <c r="D28" s="67">
        <f t="shared" si="3"/>
        <v>0.41176470588235292</v>
      </c>
      <c r="E28" s="64">
        <f t="shared" si="4"/>
        <v>6.0940214041575617E-2</v>
      </c>
      <c r="F28" s="67">
        <f t="shared" si="5"/>
        <v>0.83166918809884016</v>
      </c>
      <c r="G28" s="84">
        <f>D32-D27</f>
        <v>0.29411764705882354</v>
      </c>
      <c r="H28" s="84">
        <f>F32-F27</f>
        <v>0.18138622737715016</v>
      </c>
      <c r="I28" s="85" t="s">
        <v>4022</v>
      </c>
    </row>
    <row r="29" spans="1:9" x14ac:dyDescent="0.25">
      <c r="A29" s="64">
        <v>8</v>
      </c>
      <c r="B29" s="68" t="s">
        <v>3</v>
      </c>
      <c r="C29" s="64">
        <v>4534</v>
      </c>
      <c r="D29" s="67">
        <f t="shared" si="3"/>
        <v>0.47058823529411764</v>
      </c>
      <c r="E29" s="64">
        <f t="shared" si="4"/>
        <v>5.0809659886815711E-2</v>
      </c>
      <c r="F29" s="67">
        <f t="shared" si="5"/>
        <v>0.8824788479856559</v>
      </c>
      <c r="G29" s="84"/>
      <c r="H29" s="84"/>
      <c r="I29" s="85"/>
    </row>
    <row r="30" spans="1:9" x14ac:dyDescent="0.25">
      <c r="A30" s="64">
        <v>9</v>
      </c>
      <c r="B30" s="68" t="s">
        <v>13</v>
      </c>
      <c r="C30" s="64">
        <v>3174</v>
      </c>
      <c r="D30" s="67">
        <f t="shared" si="3"/>
        <v>0.52941176470588236</v>
      </c>
      <c r="E30" s="64">
        <f t="shared" si="4"/>
        <v>3.5569003193814085E-2</v>
      </c>
      <c r="F30" s="67">
        <f t="shared" si="5"/>
        <v>0.91804785117946996</v>
      </c>
      <c r="G30" s="84"/>
      <c r="H30" s="84"/>
      <c r="I30" s="85"/>
    </row>
    <row r="31" spans="1:9" x14ac:dyDescent="0.25">
      <c r="A31" s="64">
        <v>10</v>
      </c>
      <c r="B31" s="68" t="s">
        <v>4</v>
      </c>
      <c r="C31" s="64">
        <v>1780</v>
      </c>
      <c r="D31" s="67">
        <f t="shared" si="3"/>
        <v>0.58823529411764708</v>
      </c>
      <c r="E31" s="64">
        <f t="shared" si="4"/>
        <v>1.9947330083487421E-2</v>
      </c>
      <c r="F31" s="67">
        <f t="shared" si="5"/>
        <v>0.93799518126295733</v>
      </c>
      <c r="G31" s="84"/>
      <c r="H31" s="84"/>
      <c r="I31" s="85"/>
    </row>
    <row r="32" spans="1:9" x14ac:dyDescent="0.25">
      <c r="A32" s="64">
        <v>11</v>
      </c>
      <c r="B32" s="68" t="s">
        <v>10</v>
      </c>
      <c r="C32" s="64">
        <v>1260</v>
      </c>
      <c r="D32" s="67">
        <f t="shared" si="3"/>
        <v>0.6470588235294118</v>
      </c>
      <c r="E32" s="64">
        <f t="shared" si="4"/>
        <v>1.4120020171457387E-2</v>
      </c>
      <c r="F32" s="67">
        <f t="shared" si="5"/>
        <v>0.95211520143441475</v>
      </c>
      <c r="G32" s="84"/>
      <c r="H32" s="84"/>
      <c r="I32" s="85"/>
    </row>
    <row r="33" spans="1:9" x14ac:dyDescent="0.25">
      <c r="A33" s="74">
        <v>12</v>
      </c>
      <c r="B33" s="75" t="s">
        <v>0</v>
      </c>
      <c r="C33" s="74">
        <v>1173</v>
      </c>
      <c r="D33" s="77">
        <f t="shared" si="3"/>
        <v>0.70588235294117652</v>
      </c>
      <c r="E33" s="74">
        <f t="shared" si="4"/>
        <v>1.3145066397713902E-2</v>
      </c>
      <c r="F33" s="77">
        <f t="shared" si="5"/>
        <v>0.9652602678321287</v>
      </c>
      <c r="G33" s="84">
        <f>D38-D32</f>
        <v>0.3529411764705882</v>
      </c>
      <c r="H33" s="84">
        <f>F38-F32</f>
        <v>4.7884798565585474E-2</v>
      </c>
      <c r="I33" s="85" t="s">
        <v>4023</v>
      </c>
    </row>
    <row r="34" spans="1:9" x14ac:dyDescent="0.25">
      <c r="A34" s="74">
        <v>13</v>
      </c>
      <c r="B34" s="75" t="s">
        <v>5</v>
      </c>
      <c r="C34" s="74">
        <v>1143</v>
      </c>
      <c r="D34" s="77">
        <f t="shared" si="3"/>
        <v>0.76470588235294112</v>
      </c>
      <c r="E34" s="74">
        <f t="shared" si="4"/>
        <v>1.2808875441250631E-2</v>
      </c>
      <c r="F34" s="77">
        <f t="shared" si="5"/>
        <v>0.97806914327337935</v>
      </c>
      <c r="G34" s="84"/>
      <c r="H34" s="84"/>
      <c r="I34" s="85"/>
    </row>
    <row r="35" spans="1:9" x14ac:dyDescent="0.25">
      <c r="A35" s="74">
        <v>14</v>
      </c>
      <c r="B35" s="75" t="s">
        <v>6</v>
      </c>
      <c r="C35" s="74">
        <v>1143</v>
      </c>
      <c r="D35" s="77">
        <f t="shared" si="3"/>
        <v>0.82352941176470584</v>
      </c>
      <c r="E35" s="74">
        <f t="shared" si="4"/>
        <v>1.2808875441250631E-2</v>
      </c>
      <c r="F35" s="77">
        <f t="shared" si="5"/>
        <v>0.99087801871462999</v>
      </c>
      <c r="G35" s="84"/>
      <c r="H35" s="84"/>
      <c r="I35" s="85"/>
    </row>
    <row r="36" spans="1:9" x14ac:dyDescent="0.25">
      <c r="A36" s="74">
        <v>15</v>
      </c>
      <c r="B36" s="75" t="s">
        <v>7</v>
      </c>
      <c r="C36" s="74">
        <v>590</v>
      </c>
      <c r="D36" s="77">
        <f t="shared" si="3"/>
        <v>0.88235294117647056</v>
      </c>
      <c r="E36" s="74">
        <f t="shared" si="4"/>
        <v>6.6117554771109987E-3</v>
      </c>
      <c r="F36" s="77">
        <f t="shared" si="5"/>
        <v>0.99748977419174101</v>
      </c>
      <c r="G36" s="84"/>
      <c r="H36" s="84"/>
      <c r="I36" s="85"/>
    </row>
    <row r="37" spans="1:9" x14ac:dyDescent="0.25">
      <c r="A37" s="74">
        <v>16</v>
      </c>
      <c r="B37" s="75" t="s">
        <v>9</v>
      </c>
      <c r="C37" s="74">
        <v>129</v>
      </c>
      <c r="D37" s="77">
        <f t="shared" si="3"/>
        <v>0.94117647058823528</v>
      </c>
      <c r="E37" s="74">
        <f t="shared" si="4"/>
        <v>1.4456211127920659E-3</v>
      </c>
      <c r="F37" s="77">
        <f t="shared" si="5"/>
        <v>0.99893539530453312</v>
      </c>
      <c r="G37" s="84"/>
      <c r="H37" s="84"/>
      <c r="I37" s="85"/>
    </row>
    <row r="38" spans="1:9" x14ac:dyDescent="0.25">
      <c r="A38" s="74">
        <v>17</v>
      </c>
      <c r="B38" s="75" t="s">
        <v>12</v>
      </c>
      <c r="C38" s="74">
        <v>95</v>
      </c>
      <c r="D38" s="77">
        <f t="shared" si="3"/>
        <v>1</v>
      </c>
      <c r="E38" s="74">
        <f t="shared" si="4"/>
        <v>1.0646046954670254E-3</v>
      </c>
      <c r="F38" s="77">
        <f t="shared" si="5"/>
        <v>1.0000000000000002</v>
      </c>
      <c r="G38" s="84"/>
      <c r="H38" s="84"/>
      <c r="I38" s="85"/>
    </row>
    <row r="49" spans="2:2" x14ac:dyDescent="0.25">
      <c r="B49" s="5" t="s">
        <v>14</v>
      </c>
    </row>
    <row r="50" spans="2:2" x14ac:dyDescent="0.25">
      <c r="B50" s="5" t="s">
        <v>16</v>
      </c>
    </row>
    <row r="51" spans="2:2" x14ac:dyDescent="0.25">
      <c r="B51" s="5" t="s">
        <v>11</v>
      </c>
    </row>
    <row r="52" spans="2:2" x14ac:dyDescent="0.25">
      <c r="B52" s="5" t="s">
        <v>15</v>
      </c>
    </row>
    <row r="53" spans="2:2" x14ac:dyDescent="0.25">
      <c r="B53" s="5" t="s">
        <v>8</v>
      </c>
    </row>
  </sheetData>
  <sortState ref="B22:C38">
    <sortCondition descending="1" ref="C22:C38"/>
  </sortState>
  <mergeCells count="18">
    <mergeCell ref="I2:I6"/>
    <mergeCell ref="I7:I12"/>
    <mergeCell ref="I13:I18"/>
    <mergeCell ref="I22:I27"/>
    <mergeCell ref="I28:I32"/>
    <mergeCell ref="I33:I38"/>
    <mergeCell ref="G22:G27"/>
    <mergeCell ref="H22:H27"/>
    <mergeCell ref="G28:G32"/>
    <mergeCell ref="H28:H32"/>
    <mergeCell ref="G33:G38"/>
    <mergeCell ref="H33:H38"/>
    <mergeCell ref="G2:G6"/>
    <mergeCell ref="H2:H6"/>
    <mergeCell ref="G7:G12"/>
    <mergeCell ref="H7:H12"/>
    <mergeCell ref="G13:G18"/>
    <mergeCell ref="H13:H1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20"/>
  <sheetViews>
    <sheetView topLeftCell="A19" workbookViewId="0">
      <selection activeCell="K4" sqref="K4"/>
    </sheetView>
  </sheetViews>
  <sheetFormatPr baseColWidth="10" defaultRowHeight="15" x14ac:dyDescent="0.25"/>
  <cols>
    <col min="1" max="1" width="4.28515625" bestFit="1" customWidth="1"/>
    <col min="2" max="2" width="30.7109375" bestFit="1" customWidth="1"/>
    <col min="3" max="3" width="11.42578125" hidden="1" customWidth="1"/>
    <col min="4" max="4" width="16.7109375" hidden="1" customWidth="1"/>
    <col min="5" max="5" width="11.42578125" hidden="1" customWidth="1"/>
    <col min="6" max="6" width="18.85546875" customWidth="1"/>
    <col min="7" max="7" width="19.7109375" customWidth="1"/>
    <col min="8" max="8" width="15.5703125" bestFit="1" customWidth="1"/>
    <col min="9" max="9" width="19.140625" customWidth="1"/>
    <col min="10" max="10" width="21.140625" customWidth="1"/>
  </cols>
  <sheetData>
    <row r="1" spans="1:16" x14ac:dyDescent="0.25">
      <c r="A1" t="s">
        <v>4039</v>
      </c>
      <c r="B1" s="26" t="s">
        <v>4026</v>
      </c>
      <c r="C1" t="s">
        <v>4040</v>
      </c>
      <c r="D1" t="s">
        <v>4041</v>
      </c>
      <c r="E1" t="s">
        <v>4042</v>
      </c>
      <c r="F1" t="s">
        <v>4029</v>
      </c>
      <c r="G1" t="s">
        <v>4030</v>
      </c>
      <c r="H1" t="s">
        <v>4031</v>
      </c>
      <c r="I1" t="s">
        <v>4032</v>
      </c>
      <c r="J1" t="s">
        <v>4033</v>
      </c>
    </row>
    <row r="2" spans="1:16" x14ac:dyDescent="0.25">
      <c r="A2">
        <v>1</v>
      </c>
      <c r="B2" s="35" t="s">
        <v>3970</v>
      </c>
      <c r="C2">
        <v>102</v>
      </c>
      <c r="D2" s="31">
        <f>VLOOKUP(B2,'BIENESTAR Y OTROS GASTOS'!$B$230:$C$256,2,FALSE)</f>
        <v>926311705.88029659</v>
      </c>
      <c r="E2">
        <f>C2/$C$19</f>
        <v>0.45739910313901344</v>
      </c>
      <c r="F2">
        <f>1-E2</f>
        <v>0.54260089686098656</v>
      </c>
      <c r="G2">
        <f>D2/$D$19</f>
        <v>0.3216839312409896</v>
      </c>
      <c r="H2" s="31">
        <v>926311705.88029659</v>
      </c>
      <c r="I2" t="str">
        <f>LOOKUP(F2,$O$3:$P$7,$N$3:$N$7)</f>
        <v>MEDIO</v>
      </c>
      <c r="J2" t="str">
        <f>LOOKUP(G2,$O$3:$P$7,$N$3:$N$7)</f>
        <v>BAJO</v>
      </c>
    </row>
    <row r="3" spans="1:16" x14ac:dyDescent="0.25">
      <c r="A3">
        <v>2</v>
      </c>
      <c r="B3" s="35" t="s">
        <v>3935</v>
      </c>
      <c r="C3">
        <v>14</v>
      </c>
      <c r="D3" s="31">
        <f>VLOOKUP(B3,'BIENESTAR Y OTROS GASTOS'!$B$230:$C$256,2,FALSE)</f>
        <v>321374230.37993455</v>
      </c>
      <c r="E3">
        <f t="shared" ref="E3:E18" si="0">C3/$C$19</f>
        <v>6.2780269058295965E-2</v>
      </c>
      <c r="F3">
        <f t="shared" ref="F3:F18" si="1">1-E3</f>
        <v>0.93721973094170408</v>
      </c>
      <c r="G3">
        <f t="shared" ref="G3:G18" si="2">D3/$D$19</f>
        <v>0.11160490056629416</v>
      </c>
      <c r="H3" s="31">
        <v>321374230.37993455</v>
      </c>
      <c r="I3" t="str">
        <f t="shared" ref="I3:I18" si="3">LOOKUP(F3,$O$3:$P$7,$N$3:$N$7)</f>
        <v>MUY ALTO</v>
      </c>
      <c r="J3" t="str">
        <f t="shared" ref="J3:J18" si="4">LOOKUP(G3,$O$3:$P$7,$N$3:$N$7)</f>
        <v>MUY BAJO</v>
      </c>
      <c r="N3" t="s">
        <v>4036</v>
      </c>
      <c r="O3">
        <v>0</v>
      </c>
      <c r="P3">
        <v>0.25</v>
      </c>
    </row>
    <row r="4" spans="1:16" x14ac:dyDescent="0.25">
      <c r="A4">
        <v>3</v>
      </c>
      <c r="B4" s="35" t="s">
        <v>3846</v>
      </c>
      <c r="C4">
        <v>223</v>
      </c>
      <c r="D4" s="31">
        <f>VLOOKUP(B4,'BIENESTAR Y OTROS GASTOS'!$B$230:$C$256,2,FALSE)</f>
        <v>1762415067.4502661</v>
      </c>
      <c r="E4">
        <f t="shared" si="0"/>
        <v>1</v>
      </c>
      <c r="F4">
        <f t="shared" si="1"/>
        <v>0</v>
      </c>
      <c r="G4">
        <f t="shared" si="2"/>
        <v>0.61204085382574114</v>
      </c>
      <c r="H4" s="31">
        <v>1762415067.4502661</v>
      </c>
      <c r="I4" t="str">
        <f t="shared" si="3"/>
        <v>MUY BAJO</v>
      </c>
      <c r="J4" t="str">
        <f t="shared" si="4"/>
        <v>ALTO</v>
      </c>
      <c r="N4" t="s">
        <v>4035</v>
      </c>
      <c r="O4">
        <v>0.25</v>
      </c>
      <c r="P4">
        <v>0.5</v>
      </c>
    </row>
    <row r="5" spans="1:16" x14ac:dyDescent="0.25">
      <c r="A5">
        <v>4</v>
      </c>
      <c r="B5" s="35" t="s">
        <v>3881</v>
      </c>
      <c r="C5">
        <v>41</v>
      </c>
      <c r="D5" s="31">
        <f>VLOOKUP(B5,'BIENESTAR Y OTROS GASTOS'!$B$230:$C$256,2,FALSE)</f>
        <v>501427907.22648203</v>
      </c>
      <c r="E5">
        <f t="shared" si="0"/>
        <v>0.18385650224215247</v>
      </c>
      <c r="F5">
        <f t="shared" si="1"/>
        <v>0.81614349775784756</v>
      </c>
      <c r="G5">
        <f t="shared" si="2"/>
        <v>0.17413285334364678</v>
      </c>
      <c r="H5" s="31">
        <v>501427907.22648203</v>
      </c>
      <c r="I5" t="str">
        <f t="shared" si="3"/>
        <v>MUY ALTO</v>
      </c>
      <c r="J5" t="str">
        <f t="shared" si="4"/>
        <v>MUY BAJO</v>
      </c>
      <c r="N5" t="s">
        <v>4037</v>
      </c>
      <c r="O5">
        <v>0.5</v>
      </c>
      <c r="P5">
        <v>0.55000000000000004</v>
      </c>
    </row>
    <row r="6" spans="1:16" x14ac:dyDescent="0.25">
      <c r="A6">
        <v>5</v>
      </c>
      <c r="B6" s="35" t="s">
        <v>3838</v>
      </c>
      <c r="C6">
        <v>8</v>
      </c>
      <c r="D6" s="31">
        <f>VLOOKUP(B6,'BIENESTAR Y OTROS GASTOS'!$B$230:$C$256,2,FALSE)</f>
        <v>922836614.15868187</v>
      </c>
      <c r="E6">
        <f t="shared" si="0"/>
        <v>3.5874439461883408E-2</v>
      </c>
      <c r="F6">
        <f t="shared" si="1"/>
        <v>0.9641255605381166</v>
      </c>
      <c r="G6">
        <f t="shared" si="2"/>
        <v>0.32047712238892001</v>
      </c>
      <c r="H6" s="31">
        <v>922836614.15868187</v>
      </c>
      <c r="I6" t="str">
        <f t="shared" si="3"/>
        <v>MUY ALTO</v>
      </c>
      <c r="J6" t="str">
        <f t="shared" si="4"/>
        <v>BAJO</v>
      </c>
      <c r="N6" t="s">
        <v>4034</v>
      </c>
      <c r="O6">
        <v>0.55000000000000004</v>
      </c>
      <c r="P6">
        <v>0.75</v>
      </c>
    </row>
    <row r="7" spans="1:16" x14ac:dyDescent="0.25">
      <c r="A7">
        <v>6</v>
      </c>
      <c r="B7" s="35" t="s">
        <v>3857</v>
      </c>
      <c r="C7">
        <v>64</v>
      </c>
      <c r="D7" s="31">
        <f>VLOOKUP(B7,'BIENESTAR Y OTROS GASTOS'!$B$230:$C$256,2,FALSE)</f>
        <v>245537563.91456696</v>
      </c>
      <c r="E7">
        <f t="shared" si="0"/>
        <v>0.28699551569506726</v>
      </c>
      <c r="F7">
        <f t="shared" si="1"/>
        <v>0.7130044843049328</v>
      </c>
      <c r="G7">
        <f t="shared" si="2"/>
        <v>8.5268801339730263E-2</v>
      </c>
      <c r="H7" s="31">
        <v>245537563.91456696</v>
      </c>
      <c r="I7" t="str">
        <f t="shared" si="3"/>
        <v>ALTO</v>
      </c>
      <c r="J7" t="str">
        <f t="shared" si="4"/>
        <v>MUY BAJO</v>
      </c>
      <c r="N7" t="s">
        <v>4038</v>
      </c>
      <c r="O7">
        <v>0.75</v>
      </c>
      <c r="P7">
        <v>1</v>
      </c>
    </row>
    <row r="8" spans="1:16" x14ac:dyDescent="0.25">
      <c r="A8">
        <v>7</v>
      </c>
      <c r="B8" s="35" t="s">
        <v>3894</v>
      </c>
      <c r="C8">
        <v>23</v>
      </c>
      <c r="D8" s="31">
        <f>VLOOKUP(B8,'BIENESTAR Y OTROS GASTOS'!$B$230:$C$256,2,FALSE)</f>
        <v>356302619.2747243</v>
      </c>
      <c r="E8">
        <f t="shared" si="0"/>
        <v>0.1031390134529148</v>
      </c>
      <c r="F8">
        <f t="shared" si="1"/>
        <v>0.89686098654708524</v>
      </c>
      <c r="G8">
        <f t="shared" si="2"/>
        <v>0.1237346203790351</v>
      </c>
      <c r="H8" s="31">
        <v>356302619.2747243</v>
      </c>
      <c r="I8" t="str">
        <f t="shared" si="3"/>
        <v>MUY ALTO</v>
      </c>
      <c r="J8" t="str">
        <f t="shared" si="4"/>
        <v>MUY BAJO</v>
      </c>
    </row>
    <row r="9" spans="1:16" x14ac:dyDescent="0.25">
      <c r="A9">
        <v>8</v>
      </c>
      <c r="B9" s="35" t="s">
        <v>3936</v>
      </c>
      <c r="C9">
        <v>8</v>
      </c>
      <c r="D9" s="31">
        <f>VLOOKUP(B9,'BIENESTAR Y OTROS GASTOS'!$B$230:$C$256,2,FALSE)</f>
        <v>2879570957.4512439</v>
      </c>
      <c r="E9">
        <f t="shared" si="0"/>
        <v>3.5874439461883408E-2</v>
      </c>
      <c r="F9">
        <f t="shared" si="1"/>
        <v>0.9641255605381166</v>
      </c>
      <c r="G9">
        <f t="shared" si="2"/>
        <v>1</v>
      </c>
      <c r="H9" s="31">
        <v>2879570957.4512439</v>
      </c>
      <c r="I9" t="str">
        <f t="shared" si="3"/>
        <v>MUY ALTO</v>
      </c>
      <c r="J9" t="str">
        <f t="shared" si="4"/>
        <v>MUY ALTO</v>
      </c>
    </row>
    <row r="10" spans="1:16" x14ac:dyDescent="0.25">
      <c r="A10">
        <v>9</v>
      </c>
      <c r="B10" s="35" t="s">
        <v>3822</v>
      </c>
      <c r="C10">
        <v>127</v>
      </c>
      <c r="D10" s="31">
        <f>VLOOKUP(B10,'BIENESTAR Y OTROS GASTOS'!$B$230:$C$256,2,FALSE)</f>
        <v>250939150.94129115</v>
      </c>
      <c r="E10">
        <f t="shared" si="0"/>
        <v>0.56950672645739908</v>
      </c>
      <c r="F10">
        <f t="shared" si="1"/>
        <v>0.43049327354260092</v>
      </c>
      <c r="G10">
        <f t="shared" si="2"/>
        <v>8.7144631838974224E-2</v>
      </c>
      <c r="H10" s="31">
        <v>250939150.94129115</v>
      </c>
      <c r="I10" t="str">
        <f t="shared" si="3"/>
        <v>BAJO</v>
      </c>
      <c r="J10" t="str">
        <f t="shared" si="4"/>
        <v>MUY BAJO</v>
      </c>
    </row>
    <row r="11" spans="1:16" x14ac:dyDescent="0.25">
      <c r="A11">
        <v>10</v>
      </c>
      <c r="B11" s="35" t="s">
        <v>3807</v>
      </c>
      <c r="C11">
        <v>2</v>
      </c>
      <c r="D11" s="31">
        <f>VLOOKUP(B11,'BIENESTAR Y OTROS GASTOS'!$B$230:$C$256,2,FALSE)</f>
        <v>635076847.02816975</v>
      </c>
      <c r="E11">
        <f t="shared" si="0"/>
        <v>8.9686098654708519E-3</v>
      </c>
      <c r="F11">
        <f t="shared" si="1"/>
        <v>0.99103139013452912</v>
      </c>
      <c r="G11">
        <f t="shared" si="2"/>
        <v>0.22054564947768707</v>
      </c>
      <c r="H11" s="31">
        <v>635076847.02816975</v>
      </c>
      <c r="I11" t="str">
        <f t="shared" si="3"/>
        <v>MUY ALTO</v>
      </c>
      <c r="J11" t="str">
        <f t="shared" si="4"/>
        <v>MUY BAJO</v>
      </c>
    </row>
    <row r="12" spans="1:16" x14ac:dyDescent="0.25">
      <c r="A12">
        <v>11</v>
      </c>
      <c r="B12" s="35" t="s">
        <v>3886</v>
      </c>
      <c r="C12">
        <v>9</v>
      </c>
      <c r="D12" s="31">
        <f>VLOOKUP(B12,'BIENESTAR Y OTROS GASTOS'!$B$230:$C$256,2,FALSE)</f>
        <v>172419435.94268286</v>
      </c>
      <c r="E12">
        <f t="shared" si="0"/>
        <v>4.0358744394618833E-2</v>
      </c>
      <c r="F12">
        <f t="shared" si="1"/>
        <v>0.95964125560538116</v>
      </c>
      <c r="G12">
        <f t="shared" si="2"/>
        <v>5.9876779732246699E-2</v>
      </c>
      <c r="H12" s="31">
        <v>172419435.94268286</v>
      </c>
      <c r="I12" t="str">
        <f t="shared" si="3"/>
        <v>MUY ALTO</v>
      </c>
      <c r="J12" t="str">
        <f t="shared" si="4"/>
        <v>MUY BAJO</v>
      </c>
    </row>
    <row r="13" spans="1:16" x14ac:dyDescent="0.25">
      <c r="A13">
        <v>12</v>
      </c>
      <c r="B13" s="35" t="s">
        <v>4011</v>
      </c>
      <c r="C13">
        <v>3</v>
      </c>
      <c r="D13" s="31">
        <f>VLOOKUP(B13,'BIENESTAR Y OTROS GASTOS'!$B$230:$C$256,2,FALSE)</f>
        <v>303798614.35816997</v>
      </c>
      <c r="E13">
        <f t="shared" si="0"/>
        <v>1.3452914798206279E-2</v>
      </c>
      <c r="F13">
        <f t="shared" si="1"/>
        <v>0.98654708520179368</v>
      </c>
      <c r="G13">
        <f t="shared" si="2"/>
        <v>0.1055013468489303</v>
      </c>
      <c r="H13" s="31">
        <v>303798614.35816997</v>
      </c>
      <c r="I13" t="str">
        <f t="shared" si="3"/>
        <v>MUY ALTO</v>
      </c>
      <c r="J13" t="str">
        <f t="shared" si="4"/>
        <v>MUY BAJO</v>
      </c>
    </row>
    <row r="14" spans="1:16" x14ac:dyDescent="0.25">
      <c r="A14">
        <v>13</v>
      </c>
      <c r="B14" s="35" t="s">
        <v>3969</v>
      </c>
      <c r="C14">
        <v>63</v>
      </c>
      <c r="D14" s="31">
        <f>VLOOKUP(B14,'BIENESTAR Y OTROS GASTOS'!$B$230:$C$256,2,FALSE)</f>
        <v>242489307.94024795</v>
      </c>
      <c r="E14">
        <f t="shared" si="0"/>
        <v>0.28251121076233182</v>
      </c>
      <c r="F14">
        <f t="shared" si="1"/>
        <v>0.71748878923766823</v>
      </c>
      <c r="G14">
        <f t="shared" si="2"/>
        <v>8.421022142648614E-2</v>
      </c>
      <c r="H14" s="31">
        <v>242489307.94024795</v>
      </c>
      <c r="I14" t="str">
        <f t="shared" si="3"/>
        <v>ALTO</v>
      </c>
      <c r="J14" t="str">
        <f t="shared" si="4"/>
        <v>MUY BAJO</v>
      </c>
    </row>
    <row r="15" spans="1:16" x14ac:dyDescent="0.25">
      <c r="A15">
        <v>14</v>
      </c>
      <c r="B15" s="35" t="s">
        <v>3879</v>
      </c>
      <c r="C15">
        <v>63</v>
      </c>
      <c r="D15" s="31">
        <f>VLOOKUP(B15,'BIENESTAR Y OTROS GASTOS'!$B$230:$C$256,2,FALSE)</f>
        <v>744024361.7649765</v>
      </c>
      <c r="E15">
        <f t="shared" si="0"/>
        <v>0.28251121076233182</v>
      </c>
      <c r="F15">
        <f t="shared" si="1"/>
        <v>0.71748878923766823</v>
      </c>
      <c r="G15">
        <f t="shared" si="2"/>
        <v>0.25838028399325325</v>
      </c>
      <c r="H15" s="31">
        <v>744024361.7649765</v>
      </c>
      <c r="I15" t="str">
        <f t="shared" si="3"/>
        <v>ALTO</v>
      </c>
      <c r="J15" t="str">
        <f t="shared" si="4"/>
        <v>BAJO</v>
      </c>
    </row>
    <row r="16" spans="1:16" x14ac:dyDescent="0.25">
      <c r="A16">
        <v>15</v>
      </c>
      <c r="B16" s="35" t="s">
        <v>3997</v>
      </c>
      <c r="C16">
        <v>19</v>
      </c>
      <c r="D16" s="31">
        <f>VLOOKUP(B16,'BIENESTAR Y OTROS GASTOS'!$B$230:$C$256,2,FALSE)</f>
        <v>324471111.64058053</v>
      </c>
      <c r="E16">
        <f t="shared" si="0"/>
        <v>8.520179372197309E-2</v>
      </c>
      <c r="F16">
        <f t="shared" si="1"/>
        <v>0.91479820627802688</v>
      </c>
      <c r="G16">
        <f t="shared" si="2"/>
        <v>0.11268036677511684</v>
      </c>
      <c r="H16" s="31">
        <v>324471111.64058053</v>
      </c>
      <c r="I16" t="str">
        <f t="shared" si="3"/>
        <v>MUY ALTO</v>
      </c>
      <c r="J16" t="str">
        <f t="shared" si="4"/>
        <v>MUY BAJO</v>
      </c>
    </row>
    <row r="17" spans="1:10" x14ac:dyDescent="0.25">
      <c r="A17">
        <v>16</v>
      </c>
      <c r="B17" s="35" t="s">
        <v>3817</v>
      </c>
      <c r="C17">
        <v>24</v>
      </c>
      <c r="D17" s="31">
        <f>VLOOKUP(B17,'BIENESTAR Y OTROS GASTOS'!$B$230:$C$256,2,FALSE)</f>
        <v>209358544.23069355</v>
      </c>
      <c r="E17">
        <f t="shared" si="0"/>
        <v>0.10762331838565023</v>
      </c>
      <c r="F17">
        <f t="shared" si="1"/>
        <v>0.8923766816143498</v>
      </c>
      <c r="G17">
        <f t="shared" si="2"/>
        <v>7.2704770024490134E-2</v>
      </c>
      <c r="H17" s="31">
        <v>209358544.23069355</v>
      </c>
      <c r="I17" t="str">
        <f t="shared" si="3"/>
        <v>MUY ALTO</v>
      </c>
      <c r="J17" t="str">
        <f t="shared" si="4"/>
        <v>MUY BAJO</v>
      </c>
    </row>
    <row r="18" spans="1:10" x14ac:dyDescent="0.25">
      <c r="A18">
        <v>17</v>
      </c>
      <c r="B18" s="35" t="s">
        <v>3880</v>
      </c>
      <c r="C18">
        <v>52</v>
      </c>
      <c r="D18" s="31">
        <f>VLOOKUP(B18,'BIENESTAR Y OTROS GASTOS'!$B$230:$C$256,2,FALSE)</f>
        <v>558682947.57252276</v>
      </c>
      <c r="E18">
        <f t="shared" si="0"/>
        <v>0.23318385650224216</v>
      </c>
      <c r="F18">
        <f t="shared" si="1"/>
        <v>0.76681614349775784</v>
      </c>
      <c r="G18">
        <f t="shared" si="2"/>
        <v>0.1940160377457836</v>
      </c>
      <c r="H18" s="31">
        <v>558682947.57252276</v>
      </c>
      <c r="I18" t="str">
        <f t="shared" si="3"/>
        <v>MUY ALTO</v>
      </c>
      <c r="J18" t="str">
        <f t="shared" si="4"/>
        <v>MUY BAJO</v>
      </c>
    </row>
    <row r="19" spans="1:10" x14ac:dyDescent="0.25">
      <c r="C19">
        <f>MAX(C2:C18)</f>
        <v>223</v>
      </c>
      <c r="D19" s="32">
        <f>MAX(D2:D18)</f>
        <v>2879570957.4512439</v>
      </c>
    </row>
    <row r="20" spans="1:10" x14ac:dyDescent="0.25">
      <c r="D20" s="32"/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59"/>
  <sheetViews>
    <sheetView topLeftCell="A60" workbookViewId="0">
      <selection activeCell="A2" sqref="A2:A58"/>
    </sheetView>
  </sheetViews>
  <sheetFormatPr baseColWidth="10" defaultRowHeight="15" x14ac:dyDescent="0.25"/>
  <cols>
    <col min="1" max="1" width="3" bestFit="1" customWidth="1"/>
    <col min="2" max="2" width="43.28515625" customWidth="1"/>
    <col min="3" max="3" width="0" hidden="1" customWidth="1"/>
    <col min="4" max="4" width="15.5703125" hidden="1" customWidth="1"/>
    <col min="5" max="5" width="0" hidden="1" customWidth="1"/>
    <col min="6" max="6" width="18.85546875" customWidth="1"/>
    <col min="7" max="7" width="19.7109375" customWidth="1"/>
    <col min="8" max="8" width="15.5703125" bestFit="1" customWidth="1"/>
    <col min="9" max="9" width="19.140625" customWidth="1"/>
    <col min="10" max="10" width="21.140625" customWidth="1"/>
  </cols>
  <sheetData>
    <row r="1" spans="1:16" x14ac:dyDescent="0.25">
      <c r="A1" s="53" t="s">
        <v>4039</v>
      </c>
      <c r="B1" t="s">
        <v>4027</v>
      </c>
      <c r="C1" t="s">
        <v>4040</v>
      </c>
      <c r="D1" t="s">
        <v>4041</v>
      </c>
      <c r="E1" t="s">
        <v>4042</v>
      </c>
      <c r="F1" t="s">
        <v>4029</v>
      </c>
      <c r="G1" t="s">
        <v>4030</v>
      </c>
      <c r="H1" t="s">
        <v>4031</v>
      </c>
      <c r="I1" t="s">
        <v>4032</v>
      </c>
      <c r="J1" t="s">
        <v>4033</v>
      </c>
    </row>
    <row r="2" spans="1:16" x14ac:dyDescent="0.25">
      <c r="A2">
        <v>1</v>
      </c>
      <c r="B2" t="s">
        <v>1613</v>
      </c>
      <c r="C2">
        <v>9</v>
      </c>
      <c r="D2" s="31">
        <v>6622759509.3772001</v>
      </c>
      <c r="E2">
        <f>C2/$C$59</f>
        <v>0.11392405063291139</v>
      </c>
      <c r="F2">
        <f>1-E2</f>
        <v>0.88607594936708867</v>
      </c>
      <c r="G2">
        <f>D2/$D$59</f>
        <v>1</v>
      </c>
      <c r="H2" s="31">
        <v>6622759509.3772001</v>
      </c>
      <c r="I2" t="str">
        <f>LOOKUP(F2,$O$3:$P$7,$N$3:$N$7)</f>
        <v>MUY ALTO</v>
      </c>
      <c r="J2" t="str">
        <f>LOOKUP(G2,$O$3:$P$7,$N$3:$N$7)</f>
        <v>MUY ALTO</v>
      </c>
    </row>
    <row r="3" spans="1:16" x14ac:dyDescent="0.25">
      <c r="A3">
        <v>2</v>
      </c>
      <c r="B3" t="s">
        <v>1863</v>
      </c>
      <c r="C3">
        <v>6</v>
      </c>
      <c r="D3" s="31">
        <v>5300842789.8556995</v>
      </c>
      <c r="E3">
        <f t="shared" ref="E3:E58" si="0">C3/$C$59</f>
        <v>7.5949367088607597E-2</v>
      </c>
      <c r="F3">
        <f t="shared" ref="F3:F58" si="1">1-E3</f>
        <v>0.92405063291139244</v>
      </c>
      <c r="G3">
        <f t="shared" ref="G3:G58" si="2">D3/$D$59</f>
        <v>0.80039789793819449</v>
      </c>
      <c r="H3" s="31">
        <v>5300842789.8556995</v>
      </c>
      <c r="I3" t="str">
        <f t="shared" ref="I3:I58" si="3">LOOKUP(F3,$O$3:$P$7,$N$3:$N$7)</f>
        <v>MUY ALTO</v>
      </c>
      <c r="J3" t="str">
        <f t="shared" ref="J3:J58" si="4">LOOKUP(G3,$O$3:$P$7,$N$3:$N$7)</f>
        <v>MUY ALTO</v>
      </c>
      <c r="N3" t="s">
        <v>4036</v>
      </c>
      <c r="O3">
        <v>0</v>
      </c>
      <c r="P3">
        <v>0.25</v>
      </c>
    </row>
    <row r="4" spans="1:16" x14ac:dyDescent="0.25">
      <c r="A4">
        <v>3</v>
      </c>
      <c r="B4" t="s">
        <v>2199</v>
      </c>
      <c r="C4">
        <v>4</v>
      </c>
      <c r="D4" s="31">
        <v>3514459337.3829002</v>
      </c>
      <c r="E4">
        <f t="shared" si="0"/>
        <v>5.0632911392405063E-2</v>
      </c>
      <c r="F4">
        <f t="shared" si="1"/>
        <v>0.94936708860759489</v>
      </c>
      <c r="G4">
        <f t="shared" si="2"/>
        <v>0.53066389205387254</v>
      </c>
      <c r="H4" s="31">
        <v>3514459337.3829002</v>
      </c>
      <c r="I4" t="str">
        <f t="shared" si="3"/>
        <v>MUY ALTO</v>
      </c>
      <c r="J4" t="str">
        <f t="shared" si="4"/>
        <v>MEDIO</v>
      </c>
      <c r="N4" t="s">
        <v>4035</v>
      </c>
      <c r="O4">
        <v>0.25</v>
      </c>
      <c r="P4">
        <v>0.5</v>
      </c>
    </row>
    <row r="5" spans="1:16" x14ac:dyDescent="0.25">
      <c r="A5">
        <v>4</v>
      </c>
      <c r="B5" t="s">
        <v>1524</v>
      </c>
      <c r="C5">
        <v>8</v>
      </c>
      <c r="D5" s="31">
        <v>2768536274.1152</v>
      </c>
      <c r="E5">
        <f t="shared" si="0"/>
        <v>0.10126582278481013</v>
      </c>
      <c r="F5">
        <f t="shared" si="1"/>
        <v>0.89873417721518989</v>
      </c>
      <c r="G5">
        <f t="shared" si="2"/>
        <v>0.4180336414443579</v>
      </c>
      <c r="H5" s="31">
        <v>2768536274.1152</v>
      </c>
      <c r="I5" t="str">
        <f t="shared" si="3"/>
        <v>MUY ALTO</v>
      </c>
      <c r="J5" t="str">
        <f t="shared" si="4"/>
        <v>BAJO</v>
      </c>
      <c r="N5" t="s">
        <v>4037</v>
      </c>
      <c r="O5">
        <v>0.5</v>
      </c>
      <c r="P5">
        <v>0.55000000000000004</v>
      </c>
    </row>
    <row r="6" spans="1:16" x14ac:dyDescent="0.25">
      <c r="A6">
        <v>5</v>
      </c>
      <c r="B6" t="s">
        <v>1523</v>
      </c>
      <c r="C6">
        <v>2</v>
      </c>
      <c r="D6" s="31">
        <v>1318491242.3053999</v>
      </c>
      <c r="E6">
        <f t="shared" si="0"/>
        <v>2.5316455696202531E-2</v>
      </c>
      <c r="F6">
        <f t="shared" si="1"/>
        <v>0.97468354430379744</v>
      </c>
      <c r="G6">
        <f t="shared" si="2"/>
        <v>0.19908487397716029</v>
      </c>
      <c r="H6" s="31">
        <v>1318491242.3053999</v>
      </c>
      <c r="I6" t="str">
        <f t="shared" si="3"/>
        <v>MUY ALTO</v>
      </c>
      <c r="J6" t="str">
        <f t="shared" si="4"/>
        <v>MUY BAJO</v>
      </c>
      <c r="N6" t="s">
        <v>4034</v>
      </c>
      <c r="O6">
        <v>0.55000000000000004</v>
      </c>
      <c r="P6">
        <v>0.75</v>
      </c>
    </row>
    <row r="7" spans="1:16" x14ac:dyDescent="0.25">
      <c r="A7">
        <v>6</v>
      </c>
      <c r="B7" t="s">
        <v>1924</v>
      </c>
      <c r="C7">
        <v>6</v>
      </c>
      <c r="D7" s="31">
        <v>1287575888.0700002</v>
      </c>
      <c r="E7">
        <f t="shared" si="0"/>
        <v>7.5949367088607597E-2</v>
      </c>
      <c r="F7">
        <f t="shared" si="1"/>
        <v>0.92405063291139244</v>
      </c>
      <c r="G7">
        <f t="shared" si="2"/>
        <v>0.1944168267392036</v>
      </c>
      <c r="H7" s="31">
        <v>1287575888.0700002</v>
      </c>
      <c r="I7" t="str">
        <f t="shared" si="3"/>
        <v>MUY ALTO</v>
      </c>
      <c r="J7" t="str">
        <f t="shared" si="4"/>
        <v>MUY BAJO</v>
      </c>
      <c r="N7" t="s">
        <v>4038</v>
      </c>
      <c r="O7">
        <v>0.75</v>
      </c>
      <c r="P7">
        <v>1</v>
      </c>
    </row>
    <row r="8" spans="1:16" x14ac:dyDescent="0.25">
      <c r="A8">
        <v>7</v>
      </c>
      <c r="B8" t="s">
        <v>2033</v>
      </c>
      <c r="C8">
        <v>3</v>
      </c>
      <c r="D8" s="31">
        <v>1277992000</v>
      </c>
      <c r="E8">
        <f t="shared" si="0"/>
        <v>3.7974683544303799E-2</v>
      </c>
      <c r="F8">
        <f t="shared" si="1"/>
        <v>0.96202531645569622</v>
      </c>
      <c r="G8">
        <f t="shared" si="2"/>
        <v>0.19296971272933652</v>
      </c>
      <c r="H8" s="31">
        <v>1277992000</v>
      </c>
      <c r="I8" t="str">
        <f t="shared" si="3"/>
        <v>MUY ALTO</v>
      </c>
      <c r="J8" t="str">
        <f t="shared" si="4"/>
        <v>MUY BAJO</v>
      </c>
    </row>
    <row r="9" spans="1:16" x14ac:dyDescent="0.25">
      <c r="A9">
        <v>8</v>
      </c>
      <c r="B9" t="s">
        <v>2031</v>
      </c>
      <c r="C9">
        <v>5</v>
      </c>
      <c r="D9" s="31">
        <v>1235960021.4000001</v>
      </c>
      <c r="E9">
        <f t="shared" si="0"/>
        <v>6.3291139240506333E-2</v>
      </c>
      <c r="F9">
        <f t="shared" si="1"/>
        <v>0.93670886075949367</v>
      </c>
      <c r="G9">
        <f t="shared" si="2"/>
        <v>0.18662311679142174</v>
      </c>
      <c r="H9" s="31">
        <v>1235960021.4000001</v>
      </c>
      <c r="I9" t="str">
        <f t="shared" si="3"/>
        <v>MUY ALTO</v>
      </c>
      <c r="J9" t="str">
        <f t="shared" si="4"/>
        <v>MUY BAJO</v>
      </c>
    </row>
    <row r="10" spans="1:16" x14ac:dyDescent="0.25">
      <c r="A10">
        <v>9</v>
      </c>
      <c r="B10" t="s">
        <v>1484</v>
      </c>
      <c r="C10">
        <v>10</v>
      </c>
      <c r="D10" s="31">
        <v>982862602.7767123</v>
      </c>
      <c r="E10">
        <f t="shared" si="0"/>
        <v>0.12658227848101267</v>
      </c>
      <c r="F10">
        <f t="shared" si="1"/>
        <v>0.87341772151898733</v>
      </c>
      <c r="G10">
        <f t="shared" si="2"/>
        <v>0.14840680857957653</v>
      </c>
      <c r="H10" s="31">
        <v>982862602.7767123</v>
      </c>
      <c r="I10" t="str">
        <f t="shared" si="3"/>
        <v>MUY ALTO</v>
      </c>
      <c r="J10" t="str">
        <f t="shared" si="4"/>
        <v>MUY BAJO</v>
      </c>
    </row>
    <row r="11" spans="1:16" x14ac:dyDescent="0.25">
      <c r="A11">
        <v>10</v>
      </c>
      <c r="B11" t="s">
        <v>2075</v>
      </c>
      <c r="C11">
        <v>45</v>
      </c>
      <c r="D11" s="31">
        <v>881566996.56200016</v>
      </c>
      <c r="E11">
        <f t="shared" si="0"/>
        <v>0.569620253164557</v>
      </c>
      <c r="F11">
        <f t="shared" si="1"/>
        <v>0.430379746835443</v>
      </c>
      <c r="G11">
        <f t="shared" si="2"/>
        <v>0.13311173315500657</v>
      </c>
      <c r="H11" s="31">
        <v>881566996.56200016</v>
      </c>
      <c r="I11" t="str">
        <f t="shared" si="3"/>
        <v>BAJO</v>
      </c>
      <c r="J11" t="str">
        <f t="shared" si="4"/>
        <v>MUY BAJO</v>
      </c>
    </row>
    <row r="12" spans="1:16" x14ac:dyDescent="0.25">
      <c r="A12">
        <v>11</v>
      </c>
      <c r="B12" t="s">
        <v>1298</v>
      </c>
      <c r="C12">
        <v>11</v>
      </c>
      <c r="D12" s="31">
        <v>736999439.51999998</v>
      </c>
      <c r="E12">
        <f t="shared" si="0"/>
        <v>0.13924050632911392</v>
      </c>
      <c r="F12">
        <f t="shared" si="1"/>
        <v>0.86075949367088611</v>
      </c>
      <c r="G12">
        <f t="shared" si="2"/>
        <v>0.1112828328548664</v>
      </c>
      <c r="H12" s="31">
        <v>736999439.51999998</v>
      </c>
      <c r="I12" t="str">
        <f t="shared" si="3"/>
        <v>MUY ALTO</v>
      </c>
      <c r="J12" t="str">
        <f t="shared" si="4"/>
        <v>MUY BAJO</v>
      </c>
    </row>
    <row r="13" spans="1:16" x14ac:dyDescent="0.25">
      <c r="A13">
        <v>12</v>
      </c>
      <c r="B13" t="s">
        <v>1603</v>
      </c>
      <c r="C13">
        <v>5</v>
      </c>
      <c r="D13" s="31">
        <v>648704464.58759999</v>
      </c>
      <c r="E13">
        <f t="shared" si="0"/>
        <v>6.3291139240506333E-2</v>
      </c>
      <c r="F13">
        <f t="shared" si="1"/>
        <v>0.93670886075949367</v>
      </c>
      <c r="G13">
        <f t="shared" si="2"/>
        <v>9.7950780738617474E-2</v>
      </c>
      <c r="H13" s="31">
        <v>648704464.58759999</v>
      </c>
      <c r="I13" t="str">
        <f t="shared" si="3"/>
        <v>MUY ALTO</v>
      </c>
      <c r="J13" t="str">
        <f t="shared" si="4"/>
        <v>MUY BAJO</v>
      </c>
    </row>
    <row r="14" spans="1:16" x14ac:dyDescent="0.25">
      <c r="A14">
        <v>13</v>
      </c>
      <c r="B14" t="s">
        <v>1942</v>
      </c>
      <c r="C14">
        <v>2</v>
      </c>
      <c r="D14" s="31">
        <v>557916194.04823995</v>
      </c>
      <c r="E14">
        <f t="shared" si="0"/>
        <v>2.5316455696202531E-2</v>
      </c>
      <c r="F14">
        <f t="shared" si="1"/>
        <v>0.97468354430379744</v>
      </c>
      <c r="G14">
        <f t="shared" si="2"/>
        <v>8.4242254797004701E-2</v>
      </c>
      <c r="H14" s="31">
        <v>557916194.04823995</v>
      </c>
      <c r="I14" t="str">
        <f t="shared" si="3"/>
        <v>MUY ALTO</v>
      </c>
      <c r="J14" t="str">
        <f t="shared" si="4"/>
        <v>MUY BAJO</v>
      </c>
    </row>
    <row r="15" spans="1:16" x14ac:dyDescent="0.25">
      <c r="A15">
        <v>14</v>
      </c>
      <c r="B15" t="s">
        <v>1598</v>
      </c>
      <c r="C15">
        <v>6</v>
      </c>
      <c r="D15" s="31">
        <v>547901539.97141349</v>
      </c>
      <c r="E15">
        <f t="shared" si="0"/>
        <v>7.5949367088607597E-2</v>
      </c>
      <c r="F15">
        <f t="shared" si="1"/>
        <v>0.92405063291139244</v>
      </c>
      <c r="G15">
        <f t="shared" si="2"/>
        <v>8.2730097506279188E-2</v>
      </c>
      <c r="H15" s="31">
        <v>547901539.97141349</v>
      </c>
      <c r="I15" t="str">
        <f t="shared" si="3"/>
        <v>MUY ALTO</v>
      </c>
      <c r="J15" t="str">
        <f t="shared" si="4"/>
        <v>MUY BAJO</v>
      </c>
    </row>
    <row r="16" spans="1:16" x14ac:dyDescent="0.25">
      <c r="A16">
        <v>15</v>
      </c>
      <c r="B16" t="s">
        <v>1275</v>
      </c>
      <c r="C16">
        <v>1</v>
      </c>
      <c r="D16" s="31">
        <v>499685277.34479994</v>
      </c>
      <c r="E16">
        <f t="shared" si="0"/>
        <v>1.2658227848101266E-2</v>
      </c>
      <c r="F16">
        <f t="shared" si="1"/>
        <v>0.98734177215189878</v>
      </c>
      <c r="G16">
        <f t="shared" si="2"/>
        <v>7.5449708937383717E-2</v>
      </c>
      <c r="H16" s="31">
        <v>499685277.34479994</v>
      </c>
      <c r="I16" t="str">
        <f t="shared" si="3"/>
        <v>MUY ALTO</v>
      </c>
      <c r="J16" t="str">
        <f t="shared" si="4"/>
        <v>MUY BAJO</v>
      </c>
    </row>
    <row r="17" spans="1:10" x14ac:dyDescent="0.25">
      <c r="A17">
        <v>16</v>
      </c>
      <c r="B17" t="s">
        <v>1465</v>
      </c>
      <c r="C17">
        <v>4</v>
      </c>
      <c r="D17" s="31">
        <v>453619481.60000002</v>
      </c>
      <c r="E17">
        <f t="shared" si="0"/>
        <v>5.0632911392405063E-2</v>
      </c>
      <c r="F17">
        <f t="shared" si="1"/>
        <v>0.94936708860759489</v>
      </c>
      <c r="G17">
        <f t="shared" si="2"/>
        <v>6.849402895541018E-2</v>
      </c>
      <c r="H17" s="31">
        <v>453619481.60000002</v>
      </c>
      <c r="I17" t="str">
        <f t="shared" si="3"/>
        <v>MUY ALTO</v>
      </c>
      <c r="J17" t="str">
        <f t="shared" si="4"/>
        <v>MUY BAJO</v>
      </c>
    </row>
    <row r="18" spans="1:10" x14ac:dyDescent="0.25">
      <c r="A18">
        <v>17</v>
      </c>
      <c r="B18" t="s">
        <v>1602</v>
      </c>
      <c r="C18">
        <v>5</v>
      </c>
      <c r="D18" s="31">
        <v>433494425.55057305</v>
      </c>
      <c r="E18">
        <f t="shared" si="0"/>
        <v>6.3291139240506333E-2</v>
      </c>
      <c r="F18">
        <f t="shared" si="1"/>
        <v>0.93670886075949367</v>
      </c>
      <c r="G18">
        <f t="shared" si="2"/>
        <v>6.5455256972080295E-2</v>
      </c>
      <c r="H18" s="31">
        <v>433494425.55057305</v>
      </c>
      <c r="I18" t="str">
        <f t="shared" si="3"/>
        <v>MUY ALTO</v>
      </c>
      <c r="J18" t="str">
        <f t="shared" si="4"/>
        <v>MUY BAJO</v>
      </c>
    </row>
    <row r="19" spans="1:10" x14ac:dyDescent="0.25">
      <c r="A19">
        <v>18</v>
      </c>
      <c r="B19" t="s">
        <v>1661</v>
      </c>
      <c r="C19">
        <v>11</v>
      </c>
      <c r="D19" s="31">
        <v>432698669.23180008</v>
      </c>
      <c r="E19">
        <f t="shared" si="0"/>
        <v>0.13924050632911392</v>
      </c>
      <c r="F19">
        <f t="shared" si="1"/>
        <v>0.86075949367088611</v>
      </c>
      <c r="G19">
        <f t="shared" si="2"/>
        <v>6.5335102175934329E-2</v>
      </c>
      <c r="H19" s="31">
        <v>432698669.23180008</v>
      </c>
      <c r="I19" t="str">
        <f t="shared" si="3"/>
        <v>MUY ALTO</v>
      </c>
      <c r="J19" t="str">
        <f t="shared" si="4"/>
        <v>MUY BAJO</v>
      </c>
    </row>
    <row r="20" spans="1:10" x14ac:dyDescent="0.25">
      <c r="A20">
        <v>19</v>
      </c>
      <c r="B20" t="s">
        <v>1616</v>
      </c>
      <c r="C20">
        <v>8</v>
      </c>
      <c r="D20" s="31">
        <v>420258839.26999998</v>
      </c>
      <c r="E20">
        <f t="shared" si="0"/>
        <v>0.10126582278481013</v>
      </c>
      <c r="F20">
        <f t="shared" si="1"/>
        <v>0.89873417721518989</v>
      </c>
      <c r="G20">
        <f t="shared" si="2"/>
        <v>6.3456756760524563E-2</v>
      </c>
      <c r="H20" s="31">
        <v>420258839.26999998</v>
      </c>
      <c r="I20" t="str">
        <f t="shared" si="3"/>
        <v>MUY ALTO</v>
      </c>
      <c r="J20" t="str">
        <f t="shared" si="4"/>
        <v>MUY BAJO</v>
      </c>
    </row>
    <row r="21" spans="1:10" x14ac:dyDescent="0.25">
      <c r="A21">
        <v>20</v>
      </c>
      <c r="B21" t="s">
        <v>2231</v>
      </c>
      <c r="C21">
        <v>11</v>
      </c>
      <c r="D21" s="31">
        <v>398273306.06799996</v>
      </c>
      <c r="E21">
        <f t="shared" si="0"/>
        <v>0.13924050632911392</v>
      </c>
      <c r="F21">
        <f t="shared" si="1"/>
        <v>0.86075949367088611</v>
      </c>
      <c r="G21">
        <f t="shared" si="2"/>
        <v>6.0137063033027648E-2</v>
      </c>
      <c r="H21" s="31">
        <v>398273306.06799996</v>
      </c>
      <c r="I21" t="str">
        <f t="shared" si="3"/>
        <v>MUY ALTO</v>
      </c>
      <c r="J21" t="str">
        <f t="shared" si="4"/>
        <v>MUY BAJO</v>
      </c>
    </row>
    <row r="22" spans="1:10" x14ac:dyDescent="0.25">
      <c r="A22">
        <v>21</v>
      </c>
      <c r="B22" t="s">
        <v>2063</v>
      </c>
      <c r="C22">
        <v>9</v>
      </c>
      <c r="D22" s="31">
        <v>385855939.23900008</v>
      </c>
      <c r="E22">
        <f t="shared" si="0"/>
        <v>0.11392405063291139</v>
      </c>
      <c r="F22">
        <f t="shared" si="1"/>
        <v>0.88607594936708867</v>
      </c>
      <c r="G22">
        <f t="shared" si="2"/>
        <v>5.8262109426239113E-2</v>
      </c>
      <c r="H22" s="31">
        <v>385855939.23900008</v>
      </c>
      <c r="I22" t="str">
        <f t="shared" si="3"/>
        <v>MUY ALTO</v>
      </c>
      <c r="J22" t="str">
        <f t="shared" si="4"/>
        <v>MUY BAJO</v>
      </c>
    </row>
    <row r="23" spans="1:10" x14ac:dyDescent="0.25">
      <c r="A23">
        <v>22</v>
      </c>
      <c r="B23" t="s">
        <v>1477</v>
      </c>
      <c r="C23">
        <v>8</v>
      </c>
      <c r="D23" s="31">
        <v>365866357.10315067</v>
      </c>
      <c r="E23">
        <f t="shared" si="0"/>
        <v>0.10126582278481013</v>
      </c>
      <c r="F23">
        <f t="shared" si="1"/>
        <v>0.89873417721518989</v>
      </c>
      <c r="G23">
        <f t="shared" si="2"/>
        <v>5.5243793253419299E-2</v>
      </c>
      <c r="H23" s="31">
        <v>365866357.10315067</v>
      </c>
      <c r="I23" t="str">
        <f t="shared" si="3"/>
        <v>MUY ALTO</v>
      </c>
      <c r="J23" t="str">
        <f t="shared" si="4"/>
        <v>MUY BAJO</v>
      </c>
    </row>
    <row r="24" spans="1:10" x14ac:dyDescent="0.25">
      <c r="A24">
        <v>23</v>
      </c>
      <c r="B24" t="s">
        <v>2062</v>
      </c>
      <c r="C24">
        <v>8</v>
      </c>
      <c r="D24" s="31">
        <v>331973417.19339997</v>
      </c>
      <c r="E24">
        <f t="shared" si="0"/>
        <v>0.10126582278481013</v>
      </c>
      <c r="F24">
        <f t="shared" si="1"/>
        <v>0.89873417721518989</v>
      </c>
      <c r="G24">
        <f t="shared" si="2"/>
        <v>5.0126147072584629E-2</v>
      </c>
      <c r="H24" s="31">
        <v>331973417.19339997</v>
      </c>
      <c r="I24" t="str">
        <f t="shared" si="3"/>
        <v>MUY ALTO</v>
      </c>
      <c r="J24" t="str">
        <f t="shared" si="4"/>
        <v>MUY BAJO</v>
      </c>
    </row>
    <row r="25" spans="1:10" x14ac:dyDescent="0.25">
      <c r="A25">
        <v>24</v>
      </c>
      <c r="B25" t="s">
        <v>1665</v>
      </c>
      <c r="C25">
        <v>13</v>
      </c>
      <c r="D25" s="31">
        <v>313974575.08000004</v>
      </c>
      <c r="E25">
        <f t="shared" si="0"/>
        <v>0.16455696202531644</v>
      </c>
      <c r="F25">
        <f t="shared" si="1"/>
        <v>0.83544303797468356</v>
      </c>
      <c r="G25">
        <f t="shared" si="2"/>
        <v>4.7408421615708948E-2</v>
      </c>
      <c r="H25" s="31">
        <v>313974575.08000004</v>
      </c>
      <c r="I25" t="str">
        <f t="shared" si="3"/>
        <v>MUY ALTO</v>
      </c>
      <c r="J25" t="str">
        <f t="shared" si="4"/>
        <v>MUY BAJO</v>
      </c>
    </row>
    <row r="26" spans="1:10" x14ac:dyDescent="0.25">
      <c r="A26">
        <v>25</v>
      </c>
      <c r="B26" t="s">
        <v>1268</v>
      </c>
      <c r="C26">
        <v>19</v>
      </c>
      <c r="D26" s="31">
        <v>300055471.56199998</v>
      </c>
      <c r="E26">
        <f t="shared" si="0"/>
        <v>0.24050632911392406</v>
      </c>
      <c r="F26">
        <f t="shared" si="1"/>
        <v>0.759493670886076</v>
      </c>
      <c r="G26">
        <f t="shared" si="2"/>
        <v>4.5306714087556682E-2</v>
      </c>
      <c r="H26" s="31">
        <v>300055471.56199998</v>
      </c>
      <c r="I26" t="str">
        <f t="shared" si="3"/>
        <v>MUY ALTO</v>
      </c>
      <c r="J26" t="str">
        <f t="shared" si="4"/>
        <v>MUY BAJO</v>
      </c>
    </row>
    <row r="27" spans="1:10" x14ac:dyDescent="0.25">
      <c r="A27">
        <v>26</v>
      </c>
      <c r="B27" t="s">
        <v>1479</v>
      </c>
      <c r="C27">
        <v>6</v>
      </c>
      <c r="D27" s="31">
        <v>298105786.628326</v>
      </c>
      <c r="E27">
        <f t="shared" si="0"/>
        <v>7.5949367088607597E-2</v>
      </c>
      <c r="F27">
        <f t="shared" si="1"/>
        <v>0.92405063291139244</v>
      </c>
      <c r="G27">
        <f t="shared" si="2"/>
        <v>4.5012322462598321E-2</v>
      </c>
      <c r="H27" s="31">
        <v>298105786.628326</v>
      </c>
      <c r="I27" t="str">
        <f t="shared" si="3"/>
        <v>MUY ALTO</v>
      </c>
      <c r="J27" t="str">
        <f t="shared" si="4"/>
        <v>MUY BAJO</v>
      </c>
    </row>
    <row r="28" spans="1:10" x14ac:dyDescent="0.25">
      <c r="A28">
        <v>27</v>
      </c>
      <c r="B28" t="s">
        <v>1239</v>
      </c>
      <c r="C28">
        <v>3</v>
      </c>
      <c r="D28" s="31">
        <v>286610594.796</v>
      </c>
      <c r="E28">
        <f t="shared" si="0"/>
        <v>3.7974683544303799E-2</v>
      </c>
      <c r="F28">
        <f t="shared" si="1"/>
        <v>0.96202531645569622</v>
      </c>
      <c r="G28">
        <f t="shared" si="2"/>
        <v>4.3276612172038945E-2</v>
      </c>
      <c r="H28" s="31">
        <v>286610594.796</v>
      </c>
      <c r="I28" t="str">
        <f t="shared" si="3"/>
        <v>MUY ALTO</v>
      </c>
      <c r="J28" t="str">
        <f t="shared" si="4"/>
        <v>MUY BAJO</v>
      </c>
    </row>
    <row r="29" spans="1:10" x14ac:dyDescent="0.25">
      <c r="A29">
        <v>28</v>
      </c>
      <c r="B29" t="s">
        <v>1718</v>
      </c>
      <c r="C29">
        <v>10</v>
      </c>
      <c r="D29" s="31">
        <v>265165602.6390889</v>
      </c>
      <c r="E29">
        <f t="shared" si="0"/>
        <v>0.12658227848101267</v>
      </c>
      <c r="F29">
        <f t="shared" si="1"/>
        <v>0.87341772151898733</v>
      </c>
      <c r="G29">
        <f t="shared" si="2"/>
        <v>4.0038537148093557E-2</v>
      </c>
      <c r="H29" s="31">
        <v>265165602.6390889</v>
      </c>
      <c r="I29" t="str">
        <f t="shared" si="3"/>
        <v>MUY ALTO</v>
      </c>
      <c r="J29" t="str">
        <f t="shared" si="4"/>
        <v>MUY BAJO</v>
      </c>
    </row>
    <row r="30" spans="1:10" x14ac:dyDescent="0.25">
      <c r="A30">
        <v>29</v>
      </c>
      <c r="B30" t="s">
        <v>2060</v>
      </c>
      <c r="C30">
        <v>6</v>
      </c>
      <c r="D30" s="31">
        <v>257977549.25</v>
      </c>
      <c r="E30">
        <f t="shared" si="0"/>
        <v>7.5949367088607597E-2</v>
      </c>
      <c r="F30">
        <f t="shared" si="1"/>
        <v>0.92405063291139244</v>
      </c>
      <c r="G30">
        <f t="shared" si="2"/>
        <v>3.8953180903629106E-2</v>
      </c>
      <c r="H30" s="31">
        <v>257977549.25</v>
      </c>
      <c r="I30" t="str">
        <f t="shared" si="3"/>
        <v>MUY ALTO</v>
      </c>
      <c r="J30" t="str">
        <f t="shared" si="4"/>
        <v>MUY BAJO</v>
      </c>
    </row>
    <row r="31" spans="1:10" x14ac:dyDescent="0.25">
      <c r="A31">
        <v>30</v>
      </c>
      <c r="B31" t="s">
        <v>1928</v>
      </c>
      <c r="C31">
        <v>7</v>
      </c>
      <c r="D31" s="31">
        <v>244269225.99270001</v>
      </c>
      <c r="E31">
        <f t="shared" si="0"/>
        <v>8.8607594936708861E-2</v>
      </c>
      <c r="F31">
        <f t="shared" si="1"/>
        <v>0.91139240506329111</v>
      </c>
      <c r="G31">
        <f t="shared" si="2"/>
        <v>3.688330002725268E-2</v>
      </c>
      <c r="H31" s="31">
        <v>244269225.99270001</v>
      </c>
      <c r="I31" t="str">
        <f t="shared" si="3"/>
        <v>MUY ALTO</v>
      </c>
      <c r="J31" t="str">
        <f t="shared" si="4"/>
        <v>MUY BAJO</v>
      </c>
    </row>
    <row r="32" spans="1:10" x14ac:dyDescent="0.25">
      <c r="A32">
        <v>31</v>
      </c>
      <c r="B32" t="s">
        <v>2061</v>
      </c>
      <c r="C32">
        <v>6</v>
      </c>
      <c r="D32" s="31">
        <v>230748944.99000001</v>
      </c>
      <c r="E32">
        <f t="shared" si="0"/>
        <v>7.5949367088607597E-2</v>
      </c>
      <c r="F32">
        <f t="shared" si="1"/>
        <v>0.92405063291139244</v>
      </c>
      <c r="G32">
        <f t="shared" si="2"/>
        <v>3.4841812489685209E-2</v>
      </c>
      <c r="H32" s="31">
        <v>230748944.99000001</v>
      </c>
      <c r="I32" t="str">
        <f t="shared" si="3"/>
        <v>MUY ALTO</v>
      </c>
      <c r="J32" t="str">
        <f t="shared" si="4"/>
        <v>MUY BAJO</v>
      </c>
    </row>
    <row r="33" spans="1:10" x14ac:dyDescent="0.25">
      <c r="A33">
        <v>32</v>
      </c>
      <c r="B33" t="s">
        <v>1326</v>
      </c>
      <c r="C33">
        <v>11</v>
      </c>
      <c r="D33" s="31">
        <v>228812993.56</v>
      </c>
      <c r="E33">
        <f t="shared" si="0"/>
        <v>0.13924050632911392</v>
      </c>
      <c r="F33">
        <f t="shared" si="1"/>
        <v>0.86075949367088611</v>
      </c>
      <c r="G33">
        <f t="shared" si="2"/>
        <v>3.4549494547706658E-2</v>
      </c>
      <c r="H33" s="31">
        <v>228812993.56</v>
      </c>
      <c r="I33" t="str">
        <f t="shared" si="3"/>
        <v>MUY ALTO</v>
      </c>
      <c r="J33" t="str">
        <f t="shared" si="4"/>
        <v>MUY BAJO</v>
      </c>
    </row>
    <row r="34" spans="1:10" x14ac:dyDescent="0.25">
      <c r="A34">
        <v>33</v>
      </c>
      <c r="B34" t="s">
        <v>2070</v>
      </c>
      <c r="C34">
        <v>6</v>
      </c>
      <c r="D34" s="31">
        <v>224815811.03999999</v>
      </c>
      <c r="E34">
        <f t="shared" si="0"/>
        <v>7.5949367088607597E-2</v>
      </c>
      <c r="F34">
        <f t="shared" si="1"/>
        <v>0.92405063291139244</v>
      </c>
      <c r="G34">
        <f t="shared" si="2"/>
        <v>3.3945942129059964E-2</v>
      </c>
      <c r="H34" s="31">
        <v>224815811.03999999</v>
      </c>
      <c r="I34" t="str">
        <f t="shared" si="3"/>
        <v>MUY ALTO</v>
      </c>
      <c r="J34" t="str">
        <f t="shared" si="4"/>
        <v>MUY BAJO</v>
      </c>
    </row>
    <row r="35" spans="1:10" x14ac:dyDescent="0.25">
      <c r="A35">
        <v>34</v>
      </c>
      <c r="B35" t="s">
        <v>1393</v>
      </c>
      <c r="C35">
        <v>17</v>
      </c>
      <c r="D35" s="31">
        <v>220265662.63066277</v>
      </c>
      <c r="E35">
        <f t="shared" si="0"/>
        <v>0.21518987341772153</v>
      </c>
      <c r="F35">
        <f t="shared" si="1"/>
        <v>0.78481012658227844</v>
      </c>
      <c r="G35">
        <f t="shared" si="2"/>
        <v>3.3258894924206056E-2</v>
      </c>
      <c r="H35" s="31">
        <v>220265662.63066277</v>
      </c>
      <c r="I35" t="str">
        <f t="shared" si="3"/>
        <v>MUY ALTO</v>
      </c>
      <c r="J35" t="str">
        <f t="shared" si="4"/>
        <v>MUY BAJO</v>
      </c>
    </row>
    <row r="36" spans="1:10" x14ac:dyDescent="0.25">
      <c r="A36">
        <v>35</v>
      </c>
      <c r="B36" t="s">
        <v>1819</v>
      </c>
      <c r="C36">
        <v>79</v>
      </c>
      <c r="D36" s="31">
        <v>218998199.15737003</v>
      </c>
      <c r="E36">
        <f t="shared" si="0"/>
        <v>1</v>
      </c>
      <c r="F36">
        <f t="shared" si="1"/>
        <v>0</v>
      </c>
      <c r="G36">
        <f t="shared" si="2"/>
        <v>3.3067514960688112E-2</v>
      </c>
      <c r="H36" s="31">
        <v>218998199.15737003</v>
      </c>
      <c r="I36" t="str">
        <f t="shared" si="3"/>
        <v>MUY BAJO</v>
      </c>
      <c r="J36" t="str">
        <f t="shared" si="4"/>
        <v>MUY BAJO</v>
      </c>
    </row>
    <row r="37" spans="1:10" x14ac:dyDescent="0.25">
      <c r="A37">
        <v>36</v>
      </c>
      <c r="B37" t="s">
        <v>1536</v>
      </c>
      <c r="C37">
        <v>8</v>
      </c>
      <c r="D37" s="31">
        <v>218686667.3452</v>
      </c>
      <c r="E37">
        <f t="shared" si="0"/>
        <v>0.10126582278481013</v>
      </c>
      <c r="F37">
        <f t="shared" si="1"/>
        <v>0.89873417721518989</v>
      </c>
      <c r="G37">
        <f t="shared" si="2"/>
        <v>3.3020475382740444E-2</v>
      </c>
      <c r="H37" s="31">
        <v>218686667.3452</v>
      </c>
      <c r="I37" t="str">
        <f t="shared" si="3"/>
        <v>MUY ALTO</v>
      </c>
      <c r="J37" t="str">
        <f t="shared" si="4"/>
        <v>MUY BAJO</v>
      </c>
    </row>
    <row r="38" spans="1:10" x14ac:dyDescent="0.25">
      <c r="A38">
        <v>37</v>
      </c>
      <c r="B38" t="s">
        <v>1689</v>
      </c>
      <c r="C38">
        <v>3</v>
      </c>
      <c r="D38" s="31">
        <v>215587475.49850002</v>
      </c>
      <c r="E38">
        <f t="shared" si="0"/>
        <v>3.7974683544303799E-2</v>
      </c>
      <c r="F38">
        <f t="shared" si="1"/>
        <v>0.96202531645569622</v>
      </c>
      <c r="G38">
        <f t="shared" si="2"/>
        <v>3.2552514581459371E-2</v>
      </c>
      <c r="H38" s="31">
        <v>215587475.49850002</v>
      </c>
      <c r="I38" t="str">
        <f t="shared" si="3"/>
        <v>MUY ALTO</v>
      </c>
      <c r="J38" t="str">
        <f t="shared" si="4"/>
        <v>MUY BAJO</v>
      </c>
    </row>
    <row r="39" spans="1:10" x14ac:dyDescent="0.25">
      <c r="A39">
        <v>38</v>
      </c>
      <c r="B39" t="s">
        <v>1478</v>
      </c>
      <c r="C39">
        <v>4</v>
      </c>
      <c r="D39" s="31">
        <v>205697701.0352</v>
      </c>
      <c r="E39">
        <f t="shared" si="0"/>
        <v>5.0632911392405063E-2</v>
      </c>
      <c r="F39">
        <f t="shared" si="1"/>
        <v>0.94936708860759489</v>
      </c>
      <c r="G39">
        <f t="shared" si="2"/>
        <v>3.1059213420621953E-2</v>
      </c>
      <c r="H39" s="31">
        <v>205697701.0352</v>
      </c>
      <c r="I39" t="str">
        <f t="shared" si="3"/>
        <v>MUY ALTO</v>
      </c>
      <c r="J39" t="str">
        <f t="shared" si="4"/>
        <v>MUY BAJO</v>
      </c>
    </row>
    <row r="40" spans="1:10" x14ac:dyDescent="0.25">
      <c r="A40">
        <v>39</v>
      </c>
      <c r="B40" t="s">
        <v>1814</v>
      </c>
      <c r="C40">
        <v>2</v>
      </c>
      <c r="D40" s="31">
        <v>193681474.98280001</v>
      </c>
      <c r="E40">
        <f t="shared" si="0"/>
        <v>2.5316455696202531E-2</v>
      </c>
      <c r="F40">
        <f t="shared" si="1"/>
        <v>0.97468354430379744</v>
      </c>
      <c r="G40">
        <f t="shared" si="2"/>
        <v>2.9244829849032775E-2</v>
      </c>
      <c r="H40" s="31">
        <v>193681474.98280001</v>
      </c>
      <c r="I40" t="str">
        <f t="shared" si="3"/>
        <v>MUY ALTO</v>
      </c>
      <c r="J40" t="str">
        <f t="shared" si="4"/>
        <v>MUY BAJO</v>
      </c>
    </row>
    <row r="41" spans="1:10" x14ac:dyDescent="0.25">
      <c r="A41">
        <v>40</v>
      </c>
      <c r="B41" t="s">
        <v>1530</v>
      </c>
      <c r="C41">
        <v>3</v>
      </c>
      <c r="D41" s="31">
        <v>192230119.84</v>
      </c>
      <c r="E41">
        <f t="shared" si="0"/>
        <v>3.7974683544303799E-2</v>
      </c>
      <c r="F41">
        <f t="shared" si="1"/>
        <v>0.96202531645569622</v>
      </c>
      <c r="G41">
        <f t="shared" si="2"/>
        <v>2.9025683262063246E-2</v>
      </c>
      <c r="H41" s="31">
        <v>192230119.84</v>
      </c>
      <c r="I41" t="str">
        <f t="shared" si="3"/>
        <v>MUY ALTO</v>
      </c>
      <c r="J41" t="str">
        <f t="shared" si="4"/>
        <v>MUY BAJO</v>
      </c>
    </row>
    <row r="42" spans="1:10" x14ac:dyDescent="0.25">
      <c r="A42">
        <v>41</v>
      </c>
      <c r="B42" t="s">
        <v>1939</v>
      </c>
      <c r="C42">
        <v>4</v>
      </c>
      <c r="D42" s="31">
        <v>189884843.27555874</v>
      </c>
      <c r="E42">
        <f t="shared" si="0"/>
        <v>5.0632911392405063E-2</v>
      </c>
      <c r="F42">
        <f t="shared" si="1"/>
        <v>0.94936708860759489</v>
      </c>
      <c r="G42">
        <f t="shared" si="2"/>
        <v>2.8671559492187478E-2</v>
      </c>
      <c r="H42" s="31">
        <v>189884843.27555874</v>
      </c>
      <c r="I42" t="str">
        <f t="shared" si="3"/>
        <v>MUY ALTO</v>
      </c>
      <c r="J42" t="str">
        <f t="shared" si="4"/>
        <v>MUY BAJO</v>
      </c>
    </row>
    <row r="43" spans="1:10" x14ac:dyDescent="0.25">
      <c r="A43">
        <v>42</v>
      </c>
      <c r="B43" t="s">
        <v>2027</v>
      </c>
      <c r="C43">
        <v>10</v>
      </c>
      <c r="D43" s="31">
        <v>184228476.96960002</v>
      </c>
      <c r="E43">
        <f t="shared" si="0"/>
        <v>0.12658227848101267</v>
      </c>
      <c r="F43">
        <f t="shared" si="1"/>
        <v>0.87341772151898733</v>
      </c>
      <c r="G43">
        <f t="shared" si="2"/>
        <v>2.781747951269406E-2</v>
      </c>
      <c r="H43" s="31">
        <v>184228476.96960002</v>
      </c>
      <c r="I43" t="str">
        <f t="shared" si="3"/>
        <v>MUY ALTO</v>
      </c>
      <c r="J43" t="str">
        <f t="shared" si="4"/>
        <v>MUY BAJO</v>
      </c>
    </row>
    <row r="44" spans="1:10" x14ac:dyDescent="0.25">
      <c r="A44">
        <v>43</v>
      </c>
      <c r="B44" t="s">
        <v>2101</v>
      </c>
      <c r="C44">
        <v>4</v>
      </c>
      <c r="D44" s="31">
        <v>174676956.96059999</v>
      </c>
      <c r="E44">
        <f t="shared" si="0"/>
        <v>5.0632911392405063E-2</v>
      </c>
      <c r="F44">
        <f t="shared" si="1"/>
        <v>0.94936708860759489</v>
      </c>
      <c r="G44">
        <f t="shared" si="2"/>
        <v>2.6375252900739332E-2</v>
      </c>
      <c r="H44" s="31">
        <v>174676956.96059999</v>
      </c>
      <c r="I44" t="str">
        <f t="shared" si="3"/>
        <v>MUY ALTO</v>
      </c>
      <c r="J44" t="str">
        <f t="shared" si="4"/>
        <v>MUY BAJO</v>
      </c>
    </row>
    <row r="45" spans="1:10" x14ac:dyDescent="0.25">
      <c r="A45">
        <v>44</v>
      </c>
      <c r="B45" t="s">
        <v>2058</v>
      </c>
      <c r="C45">
        <v>11</v>
      </c>
      <c r="D45" s="31">
        <v>171933599.15029997</v>
      </c>
      <c r="E45">
        <f t="shared" si="0"/>
        <v>0.13924050632911392</v>
      </c>
      <c r="F45">
        <f t="shared" si="1"/>
        <v>0.86075949367088611</v>
      </c>
      <c r="G45">
        <f t="shared" si="2"/>
        <v>2.5961021067858237E-2</v>
      </c>
      <c r="H45" s="31">
        <v>171933599.15029997</v>
      </c>
      <c r="I45" t="str">
        <f t="shared" si="3"/>
        <v>MUY ALTO</v>
      </c>
      <c r="J45" t="str">
        <f t="shared" si="4"/>
        <v>MUY BAJO</v>
      </c>
    </row>
    <row r="46" spans="1:10" x14ac:dyDescent="0.25">
      <c r="A46">
        <v>45</v>
      </c>
      <c r="B46" t="s">
        <v>1769</v>
      </c>
      <c r="C46">
        <v>3</v>
      </c>
      <c r="D46" s="31">
        <v>167202529.15499997</v>
      </c>
      <c r="E46">
        <f t="shared" si="0"/>
        <v>3.7974683544303799E-2</v>
      </c>
      <c r="F46">
        <f t="shared" si="1"/>
        <v>0.96202531645569622</v>
      </c>
      <c r="G46">
        <f t="shared" si="2"/>
        <v>2.5246655705715576E-2</v>
      </c>
      <c r="H46" s="31">
        <v>167202529.15499997</v>
      </c>
      <c r="I46" t="str">
        <f t="shared" si="3"/>
        <v>MUY ALTO</v>
      </c>
      <c r="J46" t="str">
        <f t="shared" si="4"/>
        <v>MUY BAJO</v>
      </c>
    </row>
    <row r="47" spans="1:10" x14ac:dyDescent="0.25">
      <c r="A47">
        <v>46</v>
      </c>
      <c r="B47" t="s">
        <v>1240</v>
      </c>
      <c r="C47">
        <v>8</v>
      </c>
      <c r="D47" s="31">
        <v>158562925.53261998</v>
      </c>
      <c r="E47">
        <f t="shared" si="0"/>
        <v>0.10126582278481013</v>
      </c>
      <c r="F47">
        <f t="shared" si="1"/>
        <v>0.89873417721518989</v>
      </c>
      <c r="G47">
        <f t="shared" si="2"/>
        <v>2.3942123416698116E-2</v>
      </c>
      <c r="H47" s="31">
        <v>158562925.53261998</v>
      </c>
      <c r="I47" t="str">
        <f t="shared" si="3"/>
        <v>MUY ALTO</v>
      </c>
      <c r="J47" t="str">
        <f t="shared" si="4"/>
        <v>MUY BAJO</v>
      </c>
    </row>
    <row r="48" spans="1:10" x14ac:dyDescent="0.25">
      <c r="A48">
        <v>47</v>
      </c>
      <c r="B48" t="s">
        <v>1611</v>
      </c>
      <c r="C48">
        <v>7</v>
      </c>
      <c r="D48" s="31">
        <v>155898010.0368</v>
      </c>
      <c r="E48">
        <f t="shared" si="0"/>
        <v>8.8607594936708861E-2</v>
      </c>
      <c r="F48">
        <f t="shared" si="1"/>
        <v>0.91139240506329111</v>
      </c>
      <c r="G48">
        <f t="shared" si="2"/>
        <v>2.3539735938782495E-2</v>
      </c>
      <c r="H48" s="31">
        <v>155898010.0368</v>
      </c>
      <c r="I48" t="str">
        <f t="shared" si="3"/>
        <v>MUY ALTO</v>
      </c>
      <c r="J48" t="str">
        <f t="shared" si="4"/>
        <v>MUY BAJO</v>
      </c>
    </row>
    <row r="49" spans="1:10" x14ac:dyDescent="0.25">
      <c r="A49">
        <v>48</v>
      </c>
      <c r="B49" t="s">
        <v>2049</v>
      </c>
      <c r="C49">
        <v>6</v>
      </c>
      <c r="D49" s="31">
        <v>155476688.30680001</v>
      </c>
      <c r="E49">
        <f t="shared" si="0"/>
        <v>7.5949367088607597E-2</v>
      </c>
      <c r="F49">
        <f t="shared" si="1"/>
        <v>0.92405063291139244</v>
      </c>
      <c r="G49">
        <f t="shared" si="2"/>
        <v>2.3476118691409486E-2</v>
      </c>
      <c r="H49" s="31">
        <v>155476688.30680001</v>
      </c>
      <c r="I49" t="str">
        <f t="shared" si="3"/>
        <v>MUY ALTO</v>
      </c>
      <c r="J49" t="str">
        <f t="shared" si="4"/>
        <v>MUY BAJO</v>
      </c>
    </row>
    <row r="50" spans="1:10" x14ac:dyDescent="0.25">
      <c r="A50">
        <v>49</v>
      </c>
      <c r="B50" t="s">
        <v>1312</v>
      </c>
      <c r="C50">
        <v>2</v>
      </c>
      <c r="D50" s="31">
        <v>154550107</v>
      </c>
      <c r="E50">
        <f t="shared" si="0"/>
        <v>2.5316455696202531E-2</v>
      </c>
      <c r="F50">
        <f t="shared" si="1"/>
        <v>0.97468354430379744</v>
      </c>
      <c r="G50">
        <f t="shared" si="2"/>
        <v>2.3336210046759464E-2</v>
      </c>
      <c r="H50" s="31">
        <v>154550107</v>
      </c>
      <c r="I50" t="str">
        <f t="shared" si="3"/>
        <v>MUY ALTO</v>
      </c>
      <c r="J50" t="str">
        <f t="shared" si="4"/>
        <v>MUY BAJO</v>
      </c>
    </row>
    <row r="51" spans="1:10" x14ac:dyDescent="0.25">
      <c r="A51">
        <v>50</v>
      </c>
      <c r="B51" t="s">
        <v>2072</v>
      </c>
      <c r="C51">
        <v>12</v>
      </c>
      <c r="D51" s="31">
        <v>153803976.12390003</v>
      </c>
      <c r="E51">
        <f t="shared" si="0"/>
        <v>0.15189873417721519</v>
      </c>
      <c r="F51">
        <f t="shared" si="1"/>
        <v>0.84810126582278478</v>
      </c>
      <c r="G51">
        <f t="shared" si="2"/>
        <v>2.3223548417563428E-2</v>
      </c>
      <c r="H51" s="31">
        <v>153803976.12390003</v>
      </c>
      <c r="I51" t="str">
        <f t="shared" si="3"/>
        <v>MUY ALTO</v>
      </c>
      <c r="J51" t="str">
        <f t="shared" si="4"/>
        <v>MUY BAJO</v>
      </c>
    </row>
    <row r="52" spans="1:10" x14ac:dyDescent="0.25">
      <c r="A52">
        <v>51</v>
      </c>
      <c r="B52" t="s">
        <v>1618</v>
      </c>
      <c r="C52">
        <v>3</v>
      </c>
      <c r="D52" s="31">
        <v>144304680.05120003</v>
      </c>
      <c r="E52">
        <f t="shared" si="0"/>
        <v>3.7974683544303799E-2</v>
      </c>
      <c r="F52">
        <f t="shared" si="1"/>
        <v>0.96202531645569622</v>
      </c>
      <c r="G52">
        <f t="shared" si="2"/>
        <v>2.1789207330702297E-2</v>
      </c>
      <c r="H52" s="31">
        <v>144304680.05120003</v>
      </c>
      <c r="I52" t="str">
        <f t="shared" si="3"/>
        <v>MUY ALTO</v>
      </c>
      <c r="J52" t="str">
        <f t="shared" si="4"/>
        <v>MUY BAJO</v>
      </c>
    </row>
    <row r="53" spans="1:10" x14ac:dyDescent="0.25">
      <c r="A53">
        <v>52</v>
      </c>
      <c r="B53" t="s">
        <v>1569</v>
      </c>
      <c r="C53">
        <v>11</v>
      </c>
      <c r="D53" s="31">
        <v>137890748.42599997</v>
      </c>
      <c r="E53">
        <f t="shared" si="0"/>
        <v>0.13924050632911392</v>
      </c>
      <c r="F53">
        <f t="shared" si="1"/>
        <v>0.86075949367088611</v>
      </c>
      <c r="G53">
        <f t="shared" si="2"/>
        <v>2.0820739184438108E-2</v>
      </c>
      <c r="H53" s="31">
        <v>137890748.42599997</v>
      </c>
      <c r="I53" t="str">
        <f t="shared" si="3"/>
        <v>MUY ALTO</v>
      </c>
      <c r="J53" t="str">
        <f t="shared" si="4"/>
        <v>MUY BAJO</v>
      </c>
    </row>
    <row r="54" spans="1:10" x14ac:dyDescent="0.25">
      <c r="A54">
        <v>53</v>
      </c>
      <c r="B54" t="s">
        <v>1480</v>
      </c>
      <c r="C54">
        <v>7</v>
      </c>
      <c r="D54" s="31">
        <v>134255078.78507811</v>
      </c>
      <c r="E54">
        <f t="shared" si="0"/>
        <v>8.8607594936708861E-2</v>
      </c>
      <c r="F54">
        <f t="shared" si="1"/>
        <v>0.91139240506329111</v>
      </c>
      <c r="G54">
        <f t="shared" si="2"/>
        <v>2.0271773207978582E-2</v>
      </c>
      <c r="H54" s="31">
        <v>134255078.78507811</v>
      </c>
      <c r="I54" t="str">
        <f t="shared" si="3"/>
        <v>MUY ALTO</v>
      </c>
      <c r="J54" t="str">
        <f t="shared" si="4"/>
        <v>MUY BAJO</v>
      </c>
    </row>
    <row r="55" spans="1:10" x14ac:dyDescent="0.25">
      <c r="A55">
        <v>54</v>
      </c>
      <c r="B55" t="s">
        <v>1411</v>
      </c>
      <c r="C55">
        <v>10</v>
      </c>
      <c r="D55" s="31">
        <v>133767444.454</v>
      </c>
      <c r="E55">
        <f t="shared" si="0"/>
        <v>0.12658227848101267</v>
      </c>
      <c r="F55">
        <f t="shared" si="1"/>
        <v>0.87341772151898733</v>
      </c>
      <c r="G55">
        <f t="shared" si="2"/>
        <v>2.0198143125172818E-2</v>
      </c>
      <c r="H55" s="31">
        <v>133767444.454</v>
      </c>
      <c r="I55" t="str">
        <f t="shared" si="3"/>
        <v>MUY ALTO</v>
      </c>
      <c r="J55" t="str">
        <f t="shared" si="4"/>
        <v>MUY BAJO</v>
      </c>
    </row>
    <row r="56" spans="1:10" x14ac:dyDescent="0.25">
      <c r="A56">
        <v>55</v>
      </c>
      <c r="B56" t="s">
        <v>1965</v>
      </c>
      <c r="C56">
        <v>4</v>
      </c>
      <c r="D56" s="31">
        <v>131128827.44999999</v>
      </c>
      <c r="E56">
        <f t="shared" si="0"/>
        <v>5.0632911392405063E-2</v>
      </c>
      <c r="F56">
        <f t="shared" si="1"/>
        <v>0.94936708860759489</v>
      </c>
      <c r="G56">
        <f t="shared" si="2"/>
        <v>1.9799726573844934E-2</v>
      </c>
      <c r="H56" s="31">
        <v>131128827.44999999</v>
      </c>
      <c r="I56" t="str">
        <f t="shared" si="3"/>
        <v>MUY ALTO</v>
      </c>
      <c r="J56" t="str">
        <f t="shared" si="4"/>
        <v>MUY BAJO</v>
      </c>
    </row>
    <row r="57" spans="1:10" x14ac:dyDescent="0.25">
      <c r="A57">
        <v>56</v>
      </c>
      <c r="B57" t="s">
        <v>1719</v>
      </c>
      <c r="C57">
        <v>3</v>
      </c>
      <c r="D57" s="31">
        <v>129577149.75000001</v>
      </c>
      <c r="E57">
        <f t="shared" si="0"/>
        <v>3.7974683544303799E-2</v>
      </c>
      <c r="F57">
        <f t="shared" si="1"/>
        <v>0.96202531645569622</v>
      </c>
      <c r="G57">
        <f t="shared" si="2"/>
        <v>1.9565431836461984E-2</v>
      </c>
      <c r="H57" s="31">
        <v>129577149.75000001</v>
      </c>
      <c r="I57" t="str">
        <f t="shared" si="3"/>
        <v>MUY ALTO</v>
      </c>
      <c r="J57" t="str">
        <f t="shared" si="4"/>
        <v>MUY BAJO</v>
      </c>
    </row>
    <row r="58" spans="1:10" x14ac:dyDescent="0.25">
      <c r="A58">
        <v>57</v>
      </c>
      <c r="B58" t="s">
        <v>2098</v>
      </c>
      <c r="C58">
        <v>12</v>
      </c>
      <c r="D58" s="31">
        <v>128488114.8724</v>
      </c>
      <c r="E58">
        <f t="shared" si="0"/>
        <v>0.15189873417721519</v>
      </c>
      <c r="F58">
        <f t="shared" si="1"/>
        <v>0.84810126582278478</v>
      </c>
      <c r="G58">
        <f t="shared" si="2"/>
        <v>1.9400993602511612E-2</v>
      </c>
      <c r="H58" s="31">
        <v>128488114.8724</v>
      </c>
      <c r="I58" t="str">
        <f t="shared" si="3"/>
        <v>MUY ALTO</v>
      </c>
      <c r="J58" t="str">
        <f t="shared" si="4"/>
        <v>MUY BAJO</v>
      </c>
    </row>
    <row r="59" spans="1:10" x14ac:dyDescent="0.25">
      <c r="C59">
        <f>MAX(C2:C58)</f>
        <v>79</v>
      </c>
      <c r="D59" s="31">
        <f>MAX(D2:D58)</f>
        <v>6622759509.3772001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7"/>
  <sheetViews>
    <sheetView tabSelected="1" zoomScale="85" zoomScaleNormal="85" workbookViewId="0">
      <selection activeCell="L20" sqref="L20"/>
    </sheetView>
  </sheetViews>
  <sheetFormatPr baseColWidth="10" defaultRowHeight="15" x14ac:dyDescent="0.25"/>
  <cols>
    <col min="1" max="1" width="4.140625" customWidth="1"/>
    <col min="2" max="2" width="43.140625" bestFit="1" customWidth="1"/>
    <col min="3" max="3" width="0" hidden="1" customWidth="1"/>
    <col min="4" max="4" width="17.7109375" hidden="1" customWidth="1"/>
    <col min="5" max="5" width="0" hidden="1" customWidth="1"/>
    <col min="6" max="6" width="18.85546875" customWidth="1"/>
    <col min="7" max="7" width="19.7109375" customWidth="1"/>
    <col min="8" max="8" width="17.7109375" bestFit="1" customWidth="1"/>
    <col min="9" max="9" width="19.140625" customWidth="1"/>
    <col min="10" max="10" width="21.140625" customWidth="1"/>
  </cols>
  <sheetData>
    <row r="1" spans="1:16" x14ac:dyDescent="0.25">
      <c r="A1" t="s">
        <v>4039</v>
      </c>
      <c r="B1" s="26" t="s">
        <v>4028</v>
      </c>
      <c r="C1" t="s">
        <v>4040</v>
      </c>
      <c r="D1" t="s">
        <v>4041</v>
      </c>
      <c r="E1" t="s">
        <v>4042</v>
      </c>
      <c r="F1" t="s">
        <v>4029</v>
      </c>
      <c r="G1" t="s">
        <v>4030</v>
      </c>
      <c r="H1" t="s">
        <v>4031</v>
      </c>
      <c r="I1" t="s">
        <v>4032</v>
      </c>
      <c r="J1" t="s">
        <v>4033</v>
      </c>
    </row>
    <row r="2" spans="1:16" x14ac:dyDescent="0.25">
      <c r="A2">
        <v>1</v>
      </c>
      <c r="B2" s="27" t="s">
        <v>2357</v>
      </c>
      <c r="C2">
        <v>17</v>
      </c>
      <c r="D2" s="31">
        <f>VLOOKUP(B2,SERVICIOS!$B$246:$C$251,2,FALSE)</f>
        <v>138485932003.50919</v>
      </c>
      <c r="E2">
        <f>C2/$C$7</f>
        <v>0.53125</v>
      </c>
      <c r="F2">
        <f>1-E2</f>
        <v>0.46875</v>
      </c>
      <c r="G2">
        <f>D2/$D$7</f>
        <v>1</v>
      </c>
      <c r="H2" s="31">
        <v>138485932003.50919</v>
      </c>
      <c r="I2" t="str">
        <f t="shared" ref="I2:J6" si="0">LOOKUP(F2,$O$3:$P$7,$N$3:$N$7)</f>
        <v>BAJO</v>
      </c>
      <c r="J2" t="str">
        <f t="shared" si="0"/>
        <v>MUY ALTO</v>
      </c>
    </row>
    <row r="3" spans="1:16" x14ac:dyDescent="0.25">
      <c r="A3">
        <v>2</v>
      </c>
      <c r="B3" s="28" t="s">
        <v>2321</v>
      </c>
      <c r="C3">
        <v>4</v>
      </c>
      <c r="D3" s="31">
        <f>VLOOKUP(B3,SERVICIOS!$B$246:$C$251,2,FALSE)</f>
        <v>42651900594.427986</v>
      </c>
      <c r="E3">
        <f>C3/$C$7</f>
        <v>0.125</v>
      </c>
      <c r="F3">
        <f>1-E3</f>
        <v>0.875</v>
      </c>
      <c r="G3">
        <f>D3/$D$7</f>
        <v>0.30798724446138831</v>
      </c>
      <c r="H3" s="31">
        <v>42651900594.427986</v>
      </c>
      <c r="I3" t="str">
        <f t="shared" si="0"/>
        <v>MUY ALTO</v>
      </c>
      <c r="J3" t="str">
        <f t="shared" si="0"/>
        <v>BAJO</v>
      </c>
      <c r="N3" t="s">
        <v>4036</v>
      </c>
      <c r="O3">
        <v>0</v>
      </c>
      <c r="P3">
        <v>0.25</v>
      </c>
    </row>
    <row r="4" spans="1:16" x14ac:dyDescent="0.25">
      <c r="A4">
        <v>3</v>
      </c>
      <c r="B4" s="28" t="s">
        <v>2459</v>
      </c>
      <c r="C4">
        <v>11</v>
      </c>
      <c r="D4" s="31">
        <f>VLOOKUP(B4,SERVICIOS!$B$246:$C$251,2,FALSE)</f>
        <v>16610245528.283073</v>
      </c>
      <c r="E4">
        <f>C4/$C$7</f>
        <v>0.34375</v>
      </c>
      <c r="F4">
        <f>1-E4</f>
        <v>0.65625</v>
      </c>
      <c r="G4">
        <f>D4/$D$7</f>
        <v>0.11994175356282526</v>
      </c>
      <c r="H4" s="31">
        <v>16610245528.283073</v>
      </c>
      <c r="I4" t="str">
        <f t="shared" si="0"/>
        <v>ALTO</v>
      </c>
      <c r="J4" t="str">
        <f t="shared" si="0"/>
        <v>MUY BAJO</v>
      </c>
      <c r="N4" t="s">
        <v>4035</v>
      </c>
      <c r="O4">
        <v>0.25</v>
      </c>
      <c r="P4">
        <v>0.5</v>
      </c>
    </row>
    <row r="5" spans="1:16" x14ac:dyDescent="0.25">
      <c r="A5">
        <v>4</v>
      </c>
      <c r="B5" s="28" t="s">
        <v>2462</v>
      </c>
      <c r="C5">
        <v>16</v>
      </c>
      <c r="D5" s="31">
        <f>VLOOKUP(B5,SERVICIOS!$B$246:$C$251,2,FALSE)</f>
        <v>5341140866.1584005</v>
      </c>
      <c r="E5">
        <f>C5/$C$7</f>
        <v>0.5</v>
      </c>
      <c r="F5">
        <f>1-E5</f>
        <v>0.5</v>
      </c>
      <c r="G5">
        <f>D5/$D$7</f>
        <v>3.8568111496141415E-2</v>
      </c>
      <c r="H5" s="31">
        <v>5341140866.1584005</v>
      </c>
      <c r="I5" t="str">
        <f t="shared" si="0"/>
        <v>MEDIO</v>
      </c>
      <c r="J5" t="str">
        <f t="shared" si="0"/>
        <v>MUY BAJO</v>
      </c>
      <c r="N5" t="s">
        <v>4037</v>
      </c>
      <c r="O5">
        <v>0.5</v>
      </c>
      <c r="P5">
        <v>0.55000000000000004</v>
      </c>
    </row>
    <row r="6" spans="1:16" x14ac:dyDescent="0.25">
      <c r="A6">
        <v>5</v>
      </c>
      <c r="B6" s="28" t="s">
        <v>2313</v>
      </c>
      <c r="C6">
        <v>32</v>
      </c>
      <c r="D6" s="31">
        <f>VLOOKUP(B6,SERVICIOS!$B$246:$C$251,2,FALSE)</f>
        <v>2163857785.3900003</v>
      </c>
      <c r="E6">
        <f>C6/$C$7</f>
        <v>1</v>
      </c>
      <c r="F6">
        <f>1-E6</f>
        <v>0</v>
      </c>
      <c r="G6">
        <f>D6/$D$7</f>
        <v>1.562510902071388E-2</v>
      </c>
      <c r="H6" s="31">
        <v>2163857785.3900003</v>
      </c>
      <c r="I6" t="str">
        <f t="shared" si="0"/>
        <v>MUY BAJO</v>
      </c>
      <c r="J6" t="str">
        <f t="shared" si="0"/>
        <v>MUY BAJO</v>
      </c>
      <c r="N6" t="s">
        <v>4034</v>
      </c>
      <c r="O6">
        <v>0.55000000000000004</v>
      </c>
      <c r="P6">
        <v>0.75</v>
      </c>
    </row>
    <row r="7" spans="1:16" x14ac:dyDescent="0.25">
      <c r="C7">
        <v>32</v>
      </c>
      <c r="D7" s="32">
        <f>D2</f>
        <v>138485932003.50919</v>
      </c>
      <c r="N7" t="s">
        <v>4038</v>
      </c>
      <c r="O7">
        <v>0.75</v>
      </c>
      <c r="P7">
        <v>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76"/>
  <sheetViews>
    <sheetView zoomScale="55" zoomScaleNormal="55" workbookViewId="0">
      <selection activeCell="X11" sqref="X11"/>
    </sheetView>
  </sheetViews>
  <sheetFormatPr baseColWidth="10" defaultRowHeight="15" x14ac:dyDescent="0.25"/>
  <cols>
    <col min="2" max="2" width="64.140625" bestFit="1" customWidth="1"/>
    <col min="3" max="3" width="32.5703125" bestFit="1" customWidth="1"/>
    <col min="4" max="4" width="20.28515625" style="2" customWidth="1"/>
    <col min="5" max="5" width="0" hidden="1" customWidth="1"/>
    <col min="6" max="6" width="14.42578125" style="2" bestFit="1" customWidth="1"/>
    <col min="7" max="7" width="15.28515625" style="37" bestFit="1" customWidth="1"/>
    <col min="8" max="8" width="11.5703125" style="37" bestFit="1" customWidth="1"/>
  </cols>
  <sheetData>
    <row r="1" spans="1:12" x14ac:dyDescent="0.25">
      <c r="A1" s="40" t="s">
        <v>4039</v>
      </c>
      <c r="B1" s="40" t="s">
        <v>4053</v>
      </c>
      <c r="C1" s="40" t="s">
        <v>4047</v>
      </c>
      <c r="D1" s="41" t="s">
        <v>4048</v>
      </c>
      <c r="E1" s="40"/>
      <c r="F1" s="40" t="s">
        <v>4046</v>
      </c>
      <c r="G1" s="42" t="s">
        <v>4049</v>
      </c>
      <c r="H1" s="42" t="s">
        <v>4051</v>
      </c>
      <c r="I1" s="37" t="s">
        <v>4050</v>
      </c>
    </row>
    <row r="2" spans="1:12" x14ac:dyDescent="0.25">
      <c r="A2" s="3">
        <v>1</v>
      </c>
      <c r="B2" s="17" t="s">
        <v>2313</v>
      </c>
      <c r="C2" s="18">
        <v>1758</v>
      </c>
      <c r="D2" s="4">
        <f>A2/230</f>
        <v>4.3478260869565218E-3</v>
      </c>
      <c r="E2" s="3">
        <f>C2/$C$232</f>
        <v>0.10690179385831559</v>
      </c>
      <c r="F2" s="4">
        <f>E2</f>
        <v>0.10690179385831559</v>
      </c>
      <c r="G2" s="90">
        <f>D27</f>
        <v>0.11304347826086956</v>
      </c>
      <c r="H2" s="90">
        <f>F27</f>
        <v>0.80170264518090584</v>
      </c>
      <c r="I2" s="88" t="s">
        <v>4021</v>
      </c>
    </row>
    <row r="3" spans="1:12" x14ac:dyDescent="0.25">
      <c r="A3" s="3">
        <v>2</v>
      </c>
      <c r="B3" s="14" t="s">
        <v>2478</v>
      </c>
      <c r="C3" s="19">
        <v>1735</v>
      </c>
      <c r="D3" s="4">
        <f t="shared" ref="D3:D66" si="0">A3/230</f>
        <v>8.6956521739130436E-3</v>
      </c>
      <c r="E3" s="3">
        <f t="shared" ref="E3:E66" si="1">C3/$C$232</f>
        <v>0.10550319245971419</v>
      </c>
      <c r="F3" s="4">
        <f>E3+F2</f>
        <v>0.21240498631802979</v>
      </c>
      <c r="G3" s="90"/>
      <c r="H3" s="90"/>
      <c r="I3" s="88"/>
      <c r="K3" s="2">
        <f>G2</f>
        <v>0.11304347826086956</v>
      </c>
      <c r="L3" s="2">
        <f>H2</f>
        <v>0.80170264518090584</v>
      </c>
    </row>
    <row r="4" spans="1:12" x14ac:dyDescent="0.25">
      <c r="A4" s="3">
        <v>3</v>
      </c>
      <c r="B4" s="16" t="s">
        <v>2459</v>
      </c>
      <c r="C4" s="19">
        <v>1118</v>
      </c>
      <c r="D4" s="4">
        <f t="shared" si="0"/>
        <v>1.3043478260869565E-2</v>
      </c>
      <c r="E4" s="3">
        <f t="shared" si="1"/>
        <v>6.7984189723320154E-2</v>
      </c>
      <c r="F4" s="4">
        <f t="shared" ref="F4:F67" si="2">E4+F3</f>
        <v>0.28038917604134994</v>
      </c>
      <c r="G4" s="90"/>
      <c r="H4" s="90"/>
      <c r="I4" s="88"/>
      <c r="K4" s="2">
        <f>G28</f>
        <v>0.17826086956521736</v>
      </c>
      <c r="L4" s="2">
        <f>H28</f>
        <v>0.14867740954697484</v>
      </c>
    </row>
    <row r="5" spans="1:12" x14ac:dyDescent="0.25">
      <c r="A5" s="3">
        <v>4</v>
      </c>
      <c r="B5" s="14" t="s">
        <v>2429</v>
      </c>
      <c r="C5" s="19">
        <v>985</v>
      </c>
      <c r="D5" s="4">
        <f t="shared" si="0"/>
        <v>1.7391304347826087E-2</v>
      </c>
      <c r="E5" s="3">
        <f t="shared" si="1"/>
        <v>5.9896625114016416E-2</v>
      </c>
      <c r="F5" s="4">
        <f t="shared" si="2"/>
        <v>0.34028580115536633</v>
      </c>
      <c r="G5" s="90"/>
      <c r="H5" s="90"/>
      <c r="I5" s="88"/>
      <c r="K5" s="2">
        <f>G69</f>
        <v>0.70869565217391306</v>
      </c>
      <c r="L5" s="2">
        <f>H69</f>
        <v>4.9619945272119992E-2</v>
      </c>
    </row>
    <row r="6" spans="1:12" x14ac:dyDescent="0.25">
      <c r="A6" s="3">
        <v>5</v>
      </c>
      <c r="B6" s="14" t="s">
        <v>2339</v>
      </c>
      <c r="C6" s="19">
        <v>736</v>
      </c>
      <c r="D6" s="4">
        <f t="shared" si="0"/>
        <v>2.1739130434782608E-2</v>
      </c>
      <c r="E6" s="3">
        <f t="shared" si="1"/>
        <v>4.4755244755244755E-2</v>
      </c>
      <c r="F6" s="4">
        <f t="shared" si="2"/>
        <v>0.38504104591061106</v>
      </c>
      <c r="G6" s="90"/>
      <c r="H6" s="90"/>
      <c r="I6" s="88"/>
    </row>
    <row r="7" spans="1:12" x14ac:dyDescent="0.25">
      <c r="A7" s="3">
        <v>6</v>
      </c>
      <c r="B7" s="14" t="s">
        <v>2308</v>
      </c>
      <c r="C7" s="19">
        <v>691</v>
      </c>
      <c r="D7" s="4">
        <f t="shared" si="0"/>
        <v>2.6086956521739129E-2</v>
      </c>
      <c r="E7" s="3">
        <f t="shared" si="1"/>
        <v>4.2018850714502891E-2</v>
      </c>
      <c r="F7" s="4">
        <f t="shared" si="2"/>
        <v>0.42705989662511395</v>
      </c>
      <c r="G7" s="90"/>
      <c r="H7" s="90"/>
      <c r="I7" s="88"/>
    </row>
    <row r="8" spans="1:12" x14ac:dyDescent="0.25">
      <c r="A8" s="3">
        <v>7</v>
      </c>
      <c r="B8" s="14" t="s">
        <v>2476</v>
      </c>
      <c r="C8" s="19">
        <v>651</v>
      </c>
      <c r="D8" s="4">
        <f t="shared" si="0"/>
        <v>3.0434782608695653E-2</v>
      </c>
      <c r="E8" s="3">
        <f t="shared" si="1"/>
        <v>3.9586500456065675E-2</v>
      </c>
      <c r="F8" s="4">
        <f t="shared" si="2"/>
        <v>0.46664639708117961</v>
      </c>
      <c r="G8" s="90"/>
      <c r="H8" s="90"/>
      <c r="I8" s="88"/>
    </row>
    <row r="9" spans="1:12" x14ac:dyDescent="0.25">
      <c r="A9" s="3">
        <v>8</v>
      </c>
      <c r="B9" s="16" t="s">
        <v>2357</v>
      </c>
      <c r="C9" s="19">
        <v>650</v>
      </c>
      <c r="D9" s="4">
        <f t="shared" si="0"/>
        <v>3.4782608695652174E-2</v>
      </c>
      <c r="E9" s="3">
        <f t="shared" si="1"/>
        <v>3.9525691699604744E-2</v>
      </c>
      <c r="F9" s="4">
        <f t="shared" si="2"/>
        <v>0.50617208878078435</v>
      </c>
      <c r="G9" s="90"/>
      <c r="H9" s="90"/>
      <c r="I9" s="88"/>
    </row>
    <row r="10" spans="1:12" x14ac:dyDescent="0.25">
      <c r="A10" s="3">
        <v>9</v>
      </c>
      <c r="B10" s="16" t="s">
        <v>2321</v>
      </c>
      <c r="C10" s="19">
        <v>622</v>
      </c>
      <c r="D10" s="4">
        <f t="shared" si="0"/>
        <v>3.9130434782608699E-2</v>
      </c>
      <c r="E10" s="3">
        <f t="shared" si="1"/>
        <v>3.7823046518698694E-2</v>
      </c>
      <c r="F10" s="4">
        <f t="shared" si="2"/>
        <v>0.54399513529948307</v>
      </c>
      <c r="G10" s="90"/>
      <c r="H10" s="90"/>
      <c r="I10" s="88"/>
    </row>
    <row r="11" spans="1:12" x14ac:dyDescent="0.25">
      <c r="A11" s="3">
        <v>10</v>
      </c>
      <c r="B11" s="14" t="s">
        <v>2361</v>
      </c>
      <c r="C11" s="19">
        <v>555</v>
      </c>
      <c r="D11" s="4">
        <f t="shared" si="0"/>
        <v>4.3478260869565216E-2</v>
      </c>
      <c r="E11" s="3">
        <f t="shared" si="1"/>
        <v>3.374885983581636E-2</v>
      </c>
      <c r="F11" s="4">
        <f t="shared" si="2"/>
        <v>0.57774399513529939</v>
      </c>
      <c r="G11" s="90"/>
      <c r="H11" s="90"/>
      <c r="I11" s="88"/>
    </row>
    <row r="12" spans="1:12" x14ac:dyDescent="0.25">
      <c r="A12" s="3">
        <v>11</v>
      </c>
      <c r="B12" s="14" t="s">
        <v>2460</v>
      </c>
      <c r="C12" s="19">
        <v>458</v>
      </c>
      <c r="D12" s="4">
        <f t="shared" si="0"/>
        <v>4.7826086956521741E-2</v>
      </c>
      <c r="E12" s="3">
        <f t="shared" si="1"/>
        <v>2.785041045910611E-2</v>
      </c>
      <c r="F12" s="4">
        <f t="shared" si="2"/>
        <v>0.60559440559440547</v>
      </c>
      <c r="G12" s="90"/>
      <c r="H12" s="90"/>
      <c r="I12" s="88"/>
    </row>
    <row r="13" spans="1:12" x14ac:dyDescent="0.25">
      <c r="A13" s="3">
        <v>12</v>
      </c>
      <c r="B13" s="14" t="s">
        <v>2477</v>
      </c>
      <c r="C13" s="19">
        <v>354</v>
      </c>
      <c r="D13" s="4">
        <f t="shared" si="0"/>
        <v>5.2173913043478258E-2</v>
      </c>
      <c r="E13" s="3">
        <f t="shared" si="1"/>
        <v>2.1526299787169353E-2</v>
      </c>
      <c r="F13" s="4">
        <f t="shared" si="2"/>
        <v>0.62712070538157483</v>
      </c>
      <c r="G13" s="90"/>
      <c r="H13" s="90"/>
      <c r="I13" s="88"/>
    </row>
    <row r="14" spans="1:12" x14ac:dyDescent="0.25">
      <c r="A14" s="3">
        <v>13</v>
      </c>
      <c r="B14" s="14" t="s">
        <v>2473</v>
      </c>
      <c r="C14" s="19">
        <v>328</v>
      </c>
      <c r="D14" s="4">
        <f t="shared" si="0"/>
        <v>5.6521739130434782E-2</v>
      </c>
      <c r="E14" s="3">
        <f t="shared" si="1"/>
        <v>1.9945272119185162E-2</v>
      </c>
      <c r="F14" s="4">
        <f t="shared" si="2"/>
        <v>0.64706597750076</v>
      </c>
      <c r="G14" s="90"/>
      <c r="H14" s="90"/>
      <c r="I14" s="88"/>
    </row>
    <row r="15" spans="1:12" x14ac:dyDescent="0.25">
      <c r="A15" s="3">
        <v>14</v>
      </c>
      <c r="B15" s="14" t="s">
        <v>2436</v>
      </c>
      <c r="C15" s="19">
        <v>282</v>
      </c>
      <c r="D15" s="4">
        <f t="shared" si="0"/>
        <v>6.0869565217391307E-2</v>
      </c>
      <c r="E15" s="3">
        <f t="shared" si="1"/>
        <v>1.7148069321982366E-2</v>
      </c>
      <c r="F15" s="4">
        <f t="shared" si="2"/>
        <v>0.66421404682274232</v>
      </c>
      <c r="G15" s="90"/>
      <c r="H15" s="90"/>
      <c r="I15" s="88"/>
    </row>
    <row r="16" spans="1:12" x14ac:dyDescent="0.25">
      <c r="A16" s="3">
        <v>15</v>
      </c>
      <c r="B16" s="14" t="s">
        <v>2474</v>
      </c>
      <c r="C16" s="19">
        <v>270</v>
      </c>
      <c r="D16" s="4">
        <f t="shared" si="0"/>
        <v>6.5217391304347824E-2</v>
      </c>
      <c r="E16" s="3">
        <f t="shared" si="1"/>
        <v>1.64183642444512E-2</v>
      </c>
      <c r="F16" s="4">
        <f t="shared" si="2"/>
        <v>0.68063241106719352</v>
      </c>
      <c r="G16" s="90"/>
      <c r="H16" s="90"/>
      <c r="I16" s="88"/>
    </row>
    <row r="17" spans="1:9" x14ac:dyDescent="0.25">
      <c r="A17" s="3">
        <v>16</v>
      </c>
      <c r="B17" s="14" t="s">
        <v>2310</v>
      </c>
      <c r="C17" s="19">
        <v>268</v>
      </c>
      <c r="D17" s="4">
        <f t="shared" si="0"/>
        <v>6.9565217391304349E-2</v>
      </c>
      <c r="E17" s="3">
        <f t="shared" si="1"/>
        <v>1.6296746731529341E-2</v>
      </c>
      <c r="F17" s="4">
        <f t="shared" si="2"/>
        <v>0.69692915779872289</v>
      </c>
      <c r="G17" s="90"/>
      <c r="H17" s="90"/>
      <c r="I17" s="88"/>
    </row>
    <row r="18" spans="1:9" x14ac:dyDescent="0.25">
      <c r="A18" s="3">
        <v>17</v>
      </c>
      <c r="B18" s="14" t="s">
        <v>2273</v>
      </c>
      <c r="C18" s="19">
        <v>217</v>
      </c>
      <c r="D18" s="4">
        <f t="shared" si="0"/>
        <v>7.3913043478260873E-2</v>
      </c>
      <c r="E18" s="3">
        <f t="shared" si="1"/>
        <v>1.319550015202189E-2</v>
      </c>
      <c r="F18" s="4">
        <f t="shared" si="2"/>
        <v>0.71012465795074475</v>
      </c>
      <c r="G18" s="90"/>
      <c r="H18" s="90"/>
      <c r="I18" s="88"/>
    </row>
    <row r="19" spans="1:9" x14ac:dyDescent="0.25">
      <c r="A19" s="3">
        <v>18</v>
      </c>
      <c r="B19" s="14" t="s">
        <v>2261</v>
      </c>
      <c r="C19" s="19">
        <v>216</v>
      </c>
      <c r="D19" s="4">
        <f t="shared" si="0"/>
        <v>7.8260869565217397E-2</v>
      </c>
      <c r="E19" s="3">
        <f t="shared" si="1"/>
        <v>1.3134691395560961E-2</v>
      </c>
      <c r="F19" s="4">
        <f t="shared" si="2"/>
        <v>0.72325934934630576</v>
      </c>
      <c r="G19" s="90"/>
      <c r="H19" s="90"/>
      <c r="I19" s="88"/>
    </row>
    <row r="20" spans="1:9" x14ac:dyDescent="0.25">
      <c r="A20" s="3">
        <v>19</v>
      </c>
      <c r="B20" s="14" t="s">
        <v>2489</v>
      </c>
      <c r="C20" s="19">
        <v>178</v>
      </c>
      <c r="D20" s="4">
        <f t="shared" si="0"/>
        <v>8.2608695652173908E-2</v>
      </c>
      <c r="E20" s="3">
        <f t="shared" si="1"/>
        <v>1.0823958650045606E-2</v>
      </c>
      <c r="F20" s="4">
        <f t="shared" si="2"/>
        <v>0.73408330799635135</v>
      </c>
      <c r="G20" s="90"/>
      <c r="H20" s="90"/>
      <c r="I20" s="88"/>
    </row>
    <row r="21" spans="1:9" x14ac:dyDescent="0.25">
      <c r="A21" s="3">
        <v>20</v>
      </c>
      <c r="B21" s="14" t="s">
        <v>2449</v>
      </c>
      <c r="C21" s="19">
        <v>172</v>
      </c>
      <c r="D21" s="4">
        <f t="shared" si="0"/>
        <v>8.6956521739130432E-2</v>
      </c>
      <c r="E21" s="3">
        <f t="shared" si="1"/>
        <v>1.0459106111280024E-2</v>
      </c>
      <c r="F21" s="4">
        <f t="shared" si="2"/>
        <v>0.74454241410763133</v>
      </c>
      <c r="G21" s="90"/>
      <c r="H21" s="90"/>
      <c r="I21" s="88"/>
    </row>
    <row r="22" spans="1:9" x14ac:dyDescent="0.25">
      <c r="A22" s="3">
        <v>21</v>
      </c>
      <c r="B22" s="14" t="s">
        <v>2448</v>
      </c>
      <c r="C22" s="19">
        <v>168</v>
      </c>
      <c r="D22" s="4">
        <f t="shared" si="0"/>
        <v>9.1304347826086957E-2</v>
      </c>
      <c r="E22" s="3">
        <f t="shared" si="1"/>
        <v>1.0215871085436303E-2</v>
      </c>
      <c r="F22" s="4">
        <f t="shared" si="2"/>
        <v>0.75475828519306765</v>
      </c>
      <c r="G22" s="90"/>
      <c r="H22" s="90"/>
      <c r="I22" s="88"/>
    </row>
    <row r="23" spans="1:9" x14ac:dyDescent="0.25">
      <c r="A23" s="3">
        <v>22</v>
      </c>
      <c r="B23" s="14" t="s">
        <v>2461</v>
      </c>
      <c r="C23" s="19">
        <v>167</v>
      </c>
      <c r="D23" s="4">
        <f t="shared" si="0"/>
        <v>9.5652173913043481E-2</v>
      </c>
      <c r="E23" s="3">
        <f t="shared" si="1"/>
        <v>1.0155062328975372E-2</v>
      </c>
      <c r="F23" s="4">
        <f t="shared" si="2"/>
        <v>0.76491334752204299</v>
      </c>
      <c r="G23" s="90"/>
      <c r="H23" s="90"/>
      <c r="I23" s="88"/>
    </row>
    <row r="24" spans="1:9" x14ac:dyDescent="0.25">
      <c r="A24" s="3">
        <v>23</v>
      </c>
      <c r="B24" s="16" t="s">
        <v>2462</v>
      </c>
      <c r="C24" s="19">
        <v>154</v>
      </c>
      <c r="D24" s="4">
        <f t="shared" si="0"/>
        <v>0.1</v>
      </c>
      <c r="E24" s="3">
        <f t="shared" si="1"/>
        <v>9.3645484949832769E-3</v>
      </c>
      <c r="F24" s="4">
        <f t="shared" si="2"/>
        <v>0.77427789601702623</v>
      </c>
      <c r="G24" s="90"/>
      <c r="H24" s="90"/>
      <c r="I24" s="88"/>
    </row>
    <row r="25" spans="1:9" x14ac:dyDescent="0.25">
      <c r="A25" s="3">
        <v>24</v>
      </c>
      <c r="B25" s="14" t="s">
        <v>2322</v>
      </c>
      <c r="C25" s="19">
        <v>152</v>
      </c>
      <c r="D25" s="4">
        <f t="shared" si="0"/>
        <v>0.10434782608695652</v>
      </c>
      <c r="E25" s="3">
        <f t="shared" si="1"/>
        <v>9.2429309820614165E-3</v>
      </c>
      <c r="F25" s="4">
        <f t="shared" si="2"/>
        <v>0.78352082699908765</v>
      </c>
      <c r="G25" s="90"/>
      <c r="H25" s="90"/>
      <c r="I25" s="88"/>
    </row>
    <row r="26" spans="1:9" x14ac:dyDescent="0.25">
      <c r="A26" s="3">
        <v>25</v>
      </c>
      <c r="B26" s="14" t="s">
        <v>2348</v>
      </c>
      <c r="C26" s="19">
        <v>150</v>
      </c>
      <c r="D26" s="4">
        <f t="shared" si="0"/>
        <v>0.10869565217391304</v>
      </c>
      <c r="E26" s="3">
        <f t="shared" si="1"/>
        <v>9.121313469139556E-3</v>
      </c>
      <c r="F26" s="4">
        <f t="shared" si="2"/>
        <v>0.79264214046822723</v>
      </c>
      <c r="G26" s="90"/>
      <c r="H26" s="90"/>
      <c r="I26" s="88"/>
    </row>
    <row r="27" spans="1:9" x14ac:dyDescent="0.25">
      <c r="A27" s="3">
        <v>26</v>
      </c>
      <c r="B27" s="14" t="s">
        <v>2264</v>
      </c>
      <c r="C27" s="19">
        <v>149</v>
      </c>
      <c r="D27" s="4">
        <f t="shared" si="0"/>
        <v>0.11304347826086956</v>
      </c>
      <c r="E27" s="3">
        <f t="shared" si="1"/>
        <v>9.0605047126786249E-3</v>
      </c>
      <c r="F27" s="4">
        <f t="shared" si="2"/>
        <v>0.80170264518090584</v>
      </c>
      <c r="G27" s="90"/>
      <c r="H27" s="90"/>
      <c r="I27" s="88"/>
    </row>
    <row r="28" spans="1:9" x14ac:dyDescent="0.25">
      <c r="A28">
        <v>27</v>
      </c>
      <c r="B28" s="6" t="s">
        <v>2479</v>
      </c>
      <c r="C28" s="7">
        <v>144</v>
      </c>
      <c r="D28" s="2">
        <f t="shared" si="0"/>
        <v>0.11739130434782609</v>
      </c>
      <c r="E28">
        <f t="shared" si="1"/>
        <v>8.7564609303739747E-3</v>
      </c>
      <c r="F28" s="2">
        <f t="shared" si="2"/>
        <v>0.8104591061112798</v>
      </c>
      <c r="G28" s="90">
        <f>D68-D27</f>
        <v>0.17826086956521736</v>
      </c>
      <c r="H28" s="90">
        <f>F68-F27</f>
        <v>0.14867740954697484</v>
      </c>
      <c r="I28" s="89" t="s">
        <v>4022</v>
      </c>
    </row>
    <row r="29" spans="1:9" x14ac:dyDescent="0.25">
      <c r="A29">
        <v>28</v>
      </c>
      <c r="B29" s="6" t="s">
        <v>2455</v>
      </c>
      <c r="C29" s="7">
        <v>134</v>
      </c>
      <c r="D29" s="2">
        <f t="shared" si="0"/>
        <v>0.12173913043478261</v>
      </c>
      <c r="E29">
        <f t="shared" si="1"/>
        <v>8.1483733657646707E-3</v>
      </c>
      <c r="F29" s="2">
        <f t="shared" si="2"/>
        <v>0.81860747947704449</v>
      </c>
      <c r="G29" s="90"/>
      <c r="H29" s="90"/>
      <c r="I29" s="89"/>
    </row>
    <row r="30" spans="1:9" x14ac:dyDescent="0.25">
      <c r="A30">
        <v>29</v>
      </c>
      <c r="B30" s="6" t="s">
        <v>2347</v>
      </c>
      <c r="C30" s="7">
        <v>120</v>
      </c>
      <c r="D30" s="2">
        <f t="shared" si="0"/>
        <v>0.12608695652173912</v>
      </c>
      <c r="E30">
        <f t="shared" si="1"/>
        <v>7.297050775311645E-3</v>
      </c>
      <c r="F30" s="2">
        <f t="shared" si="2"/>
        <v>0.82590453025235611</v>
      </c>
      <c r="G30" s="90"/>
      <c r="H30" s="90"/>
      <c r="I30" s="89"/>
    </row>
    <row r="31" spans="1:9" x14ac:dyDescent="0.25">
      <c r="A31">
        <v>30</v>
      </c>
      <c r="B31" s="6" t="s">
        <v>2445</v>
      </c>
      <c r="C31" s="7">
        <v>119</v>
      </c>
      <c r="D31" s="2">
        <f t="shared" si="0"/>
        <v>0.13043478260869565</v>
      </c>
      <c r="E31">
        <f t="shared" si="1"/>
        <v>7.2362420188507148E-3</v>
      </c>
      <c r="F31" s="2">
        <f t="shared" si="2"/>
        <v>0.83314077227120686</v>
      </c>
      <c r="G31" s="90"/>
      <c r="H31" s="90"/>
      <c r="I31" s="89"/>
    </row>
    <row r="32" spans="1:9" x14ac:dyDescent="0.25">
      <c r="A32">
        <v>31</v>
      </c>
      <c r="B32" s="6" t="s">
        <v>2362</v>
      </c>
      <c r="C32" s="7">
        <v>117</v>
      </c>
      <c r="D32" s="2">
        <f t="shared" si="0"/>
        <v>0.13478260869565217</v>
      </c>
      <c r="E32">
        <f t="shared" si="1"/>
        <v>7.1146245059288534E-3</v>
      </c>
      <c r="F32" s="2">
        <f t="shared" si="2"/>
        <v>0.84025539677713568</v>
      </c>
      <c r="G32" s="90"/>
      <c r="H32" s="90"/>
      <c r="I32" s="89"/>
    </row>
    <row r="33" spans="1:9" x14ac:dyDescent="0.25">
      <c r="A33">
        <v>32</v>
      </c>
      <c r="B33" s="6" t="s">
        <v>2291</v>
      </c>
      <c r="C33" s="7">
        <v>108</v>
      </c>
      <c r="D33" s="2">
        <f t="shared" si="0"/>
        <v>0.1391304347826087</v>
      </c>
      <c r="E33">
        <f t="shared" si="1"/>
        <v>6.5673456977804806E-3</v>
      </c>
      <c r="F33" s="2">
        <f t="shared" si="2"/>
        <v>0.84682274247491618</v>
      </c>
      <c r="G33" s="90"/>
      <c r="H33" s="90"/>
      <c r="I33" s="89"/>
    </row>
    <row r="34" spans="1:9" x14ac:dyDescent="0.25">
      <c r="A34">
        <v>33</v>
      </c>
      <c r="B34" s="6" t="s">
        <v>2340</v>
      </c>
      <c r="C34" s="7">
        <v>106</v>
      </c>
      <c r="D34" s="2">
        <f t="shared" si="0"/>
        <v>0.14347826086956522</v>
      </c>
      <c r="E34">
        <f t="shared" si="1"/>
        <v>6.4457281848586193E-3</v>
      </c>
      <c r="F34" s="2">
        <f t="shared" si="2"/>
        <v>0.85326847065977485</v>
      </c>
      <c r="G34" s="90"/>
      <c r="H34" s="90"/>
      <c r="I34" s="89"/>
    </row>
    <row r="35" spans="1:9" x14ac:dyDescent="0.25">
      <c r="A35">
        <v>34</v>
      </c>
      <c r="B35" s="6" t="s">
        <v>2324</v>
      </c>
      <c r="C35" s="7">
        <v>97</v>
      </c>
      <c r="D35" s="2">
        <f t="shared" si="0"/>
        <v>0.14782608695652175</v>
      </c>
      <c r="E35">
        <f t="shared" si="1"/>
        <v>5.8984493767102464E-3</v>
      </c>
      <c r="F35" s="2">
        <f t="shared" si="2"/>
        <v>0.85916692003648509</v>
      </c>
      <c r="G35" s="90"/>
      <c r="H35" s="90"/>
      <c r="I35" s="89"/>
    </row>
    <row r="36" spans="1:9" x14ac:dyDescent="0.25">
      <c r="A36">
        <v>35</v>
      </c>
      <c r="B36" s="6" t="s">
        <v>2282</v>
      </c>
      <c r="C36" s="7">
        <v>96</v>
      </c>
      <c r="D36" s="2">
        <f t="shared" si="0"/>
        <v>0.15217391304347827</v>
      </c>
      <c r="E36">
        <f t="shared" si="1"/>
        <v>5.8376406202493162E-3</v>
      </c>
      <c r="F36" s="2">
        <f t="shared" si="2"/>
        <v>0.86500456065673437</v>
      </c>
      <c r="G36" s="90"/>
      <c r="H36" s="90"/>
      <c r="I36" s="89"/>
    </row>
    <row r="37" spans="1:9" x14ac:dyDescent="0.25">
      <c r="A37">
        <v>36</v>
      </c>
      <c r="B37" s="6" t="s">
        <v>2263</v>
      </c>
      <c r="C37" s="7">
        <v>95</v>
      </c>
      <c r="D37" s="2">
        <f t="shared" si="0"/>
        <v>0.15652173913043479</v>
      </c>
      <c r="E37">
        <f t="shared" si="1"/>
        <v>5.7768318637883859E-3</v>
      </c>
      <c r="F37" s="2">
        <f t="shared" si="2"/>
        <v>0.87078139252052278</v>
      </c>
      <c r="G37" s="90"/>
      <c r="H37" s="90"/>
      <c r="I37" s="89"/>
    </row>
    <row r="38" spans="1:9" x14ac:dyDescent="0.25">
      <c r="A38">
        <v>37</v>
      </c>
      <c r="B38" s="6" t="s">
        <v>2475</v>
      </c>
      <c r="C38" s="7">
        <v>93</v>
      </c>
      <c r="D38" s="2">
        <f t="shared" si="0"/>
        <v>0.16086956521739129</v>
      </c>
      <c r="E38">
        <f t="shared" si="1"/>
        <v>5.6552143508665246E-3</v>
      </c>
      <c r="F38" s="2">
        <f t="shared" si="2"/>
        <v>0.87643660687138936</v>
      </c>
      <c r="G38" s="90"/>
      <c r="H38" s="90"/>
      <c r="I38" s="89"/>
    </row>
    <row r="39" spans="1:9" x14ac:dyDescent="0.25">
      <c r="A39">
        <v>38</v>
      </c>
      <c r="B39" s="6" t="s">
        <v>2440</v>
      </c>
      <c r="C39" s="7">
        <v>86</v>
      </c>
      <c r="D39" s="2">
        <f t="shared" si="0"/>
        <v>0.16521739130434782</v>
      </c>
      <c r="E39">
        <f t="shared" si="1"/>
        <v>5.2295530556400122E-3</v>
      </c>
      <c r="F39" s="2">
        <f t="shared" si="2"/>
        <v>0.88166615992702935</v>
      </c>
      <c r="G39" s="90"/>
      <c r="H39" s="90"/>
      <c r="I39" s="89"/>
    </row>
    <row r="40" spans="1:9" x14ac:dyDescent="0.25">
      <c r="A40">
        <v>39</v>
      </c>
      <c r="B40" s="6" t="s">
        <v>2351</v>
      </c>
      <c r="C40" s="7">
        <v>82</v>
      </c>
      <c r="D40" s="2">
        <f t="shared" si="0"/>
        <v>0.16956521739130434</v>
      </c>
      <c r="E40">
        <f t="shared" si="1"/>
        <v>4.9863180297962904E-3</v>
      </c>
      <c r="F40" s="2">
        <f t="shared" si="2"/>
        <v>0.88665247795682567</v>
      </c>
      <c r="G40" s="90"/>
      <c r="H40" s="90"/>
      <c r="I40" s="89"/>
    </row>
    <row r="41" spans="1:9" x14ac:dyDescent="0.25">
      <c r="A41">
        <v>40</v>
      </c>
      <c r="B41" s="6" t="s">
        <v>2463</v>
      </c>
      <c r="C41" s="7">
        <v>81</v>
      </c>
      <c r="D41" s="2">
        <f t="shared" si="0"/>
        <v>0.17391304347826086</v>
      </c>
      <c r="E41">
        <f t="shared" si="1"/>
        <v>4.9255092733353602E-3</v>
      </c>
      <c r="F41" s="2">
        <f t="shared" si="2"/>
        <v>0.89157798723016102</v>
      </c>
      <c r="G41" s="90"/>
      <c r="H41" s="90"/>
      <c r="I41" s="89"/>
    </row>
    <row r="42" spans="1:9" x14ac:dyDescent="0.25">
      <c r="A42">
        <v>41</v>
      </c>
      <c r="B42" s="6" t="s">
        <v>2458</v>
      </c>
      <c r="C42" s="7">
        <v>73</v>
      </c>
      <c r="D42" s="2">
        <f t="shared" si="0"/>
        <v>0.17826086956521739</v>
      </c>
      <c r="E42">
        <f t="shared" si="1"/>
        <v>4.4390392216479176E-3</v>
      </c>
      <c r="F42" s="2">
        <f t="shared" si="2"/>
        <v>0.89601702645180892</v>
      </c>
      <c r="G42" s="90"/>
      <c r="H42" s="90"/>
      <c r="I42" s="89"/>
    </row>
    <row r="43" spans="1:9" x14ac:dyDescent="0.25">
      <c r="A43">
        <v>42</v>
      </c>
      <c r="B43" s="6" t="s">
        <v>2298</v>
      </c>
      <c r="C43" s="7">
        <v>58</v>
      </c>
      <c r="D43" s="2">
        <f t="shared" si="0"/>
        <v>0.18260869565217391</v>
      </c>
      <c r="E43">
        <f t="shared" si="1"/>
        <v>3.5269078747339616E-3</v>
      </c>
      <c r="F43" s="2">
        <f t="shared" si="2"/>
        <v>0.89954393432654289</v>
      </c>
      <c r="G43" s="90"/>
      <c r="H43" s="90"/>
      <c r="I43" s="89"/>
    </row>
    <row r="44" spans="1:9" x14ac:dyDescent="0.25">
      <c r="A44">
        <v>43</v>
      </c>
      <c r="B44" s="6" t="s">
        <v>2326</v>
      </c>
      <c r="C44" s="7">
        <v>56</v>
      </c>
      <c r="D44" s="2">
        <f t="shared" si="0"/>
        <v>0.18695652173913044</v>
      </c>
      <c r="E44">
        <f t="shared" si="1"/>
        <v>3.4052903618121007E-3</v>
      </c>
      <c r="F44" s="2">
        <f t="shared" si="2"/>
        <v>0.90294922468835503</v>
      </c>
      <c r="G44" s="90"/>
      <c r="H44" s="90"/>
      <c r="I44" s="89"/>
    </row>
    <row r="45" spans="1:9" x14ac:dyDescent="0.25">
      <c r="A45">
        <v>44</v>
      </c>
      <c r="B45" s="6" t="s">
        <v>2484</v>
      </c>
      <c r="C45" s="7">
        <v>56</v>
      </c>
      <c r="D45" s="2">
        <f t="shared" si="0"/>
        <v>0.19130434782608696</v>
      </c>
      <c r="E45">
        <f t="shared" si="1"/>
        <v>3.4052903618121007E-3</v>
      </c>
      <c r="F45" s="2">
        <f t="shared" si="2"/>
        <v>0.90635451505016718</v>
      </c>
      <c r="G45" s="90"/>
      <c r="H45" s="90"/>
      <c r="I45" s="89"/>
    </row>
    <row r="46" spans="1:9" x14ac:dyDescent="0.25">
      <c r="A46">
        <v>45</v>
      </c>
      <c r="B46" s="6" t="s">
        <v>2443</v>
      </c>
      <c r="C46" s="7">
        <v>51</v>
      </c>
      <c r="D46" s="2">
        <f t="shared" si="0"/>
        <v>0.19565217391304349</v>
      </c>
      <c r="E46">
        <f t="shared" si="1"/>
        <v>3.1012465795074492E-3</v>
      </c>
      <c r="F46" s="2">
        <f t="shared" si="2"/>
        <v>0.90945576162967467</v>
      </c>
      <c r="G46" s="90"/>
      <c r="H46" s="90"/>
      <c r="I46" s="89"/>
    </row>
    <row r="47" spans="1:9" x14ac:dyDescent="0.25">
      <c r="A47">
        <v>46</v>
      </c>
      <c r="B47" s="6" t="s">
        <v>2334</v>
      </c>
      <c r="C47" s="7">
        <v>50</v>
      </c>
      <c r="D47" s="2">
        <f t="shared" si="0"/>
        <v>0.2</v>
      </c>
      <c r="E47">
        <f t="shared" si="1"/>
        <v>3.0404378230465185E-3</v>
      </c>
      <c r="F47" s="2">
        <f t="shared" si="2"/>
        <v>0.9124961994527212</v>
      </c>
      <c r="G47" s="90"/>
      <c r="H47" s="90"/>
      <c r="I47" s="89"/>
    </row>
    <row r="48" spans="1:9" x14ac:dyDescent="0.25">
      <c r="A48">
        <v>47</v>
      </c>
      <c r="B48" s="6" t="s">
        <v>2483</v>
      </c>
      <c r="C48" s="7">
        <v>48</v>
      </c>
      <c r="D48" s="2">
        <f t="shared" si="0"/>
        <v>0.20434782608695654</v>
      </c>
      <c r="E48">
        <f t="shared" si="1"/>
        <v>2.9188203101246581E-3</v>
      </c>
      <c r="F48" s="2">
        <f t="shared" si="2"/>
        <v>0.91541501976284589</v>
      </c>
      <c r="G48" s="90"/>
      <c r="H48" s="90"/>
      <c r="I48" s="89"/>
    </row>
    <row r="49" spans="1:9" x14ac:dyDescent="0.25">
      <c r="A49">
        <v>48</v>
      </c>
      <c r="B49" s="6" t="s">
        <v>2275</v>
      </c>
      <c r="C49" s="7">
        <v>42</v>
      </c>
      <c r="D49" s="2">
        <f t="shared" si="0"/>
        <v>0.20869565217391303</v>
      </c>
      <c r="E49">
        <f t="shared" si="1"/>
        <v>2.5539677713590759E-3</v>
      </c>
      <c r="F49" s="2">
        <f t="shared" si="2"/>
        <v>0.91796898753420497</v>
      </c>
      <c r="G49" s="90"/>
      <c r="H49" s="90"/>
      <c r="I49" s="89"/>
    </row>
    <row r="50" spans="1:9" x14ac:dyDescent="0.25">
      <c r="A50">
        <v>49</v>
      </c>
      <c r="B50" s="6" t="s">
        <v>2290</v>
      </c>
      <c r="C50" s="7">
        <v>39</v>
      </c>
      <c r="D50" s="2">
        <f t="shared" si="0"/>
        <v>0.21304347826086956</v>
      </c>
      <c r="E50">
        <f t="shared" si="1"/>
        <v>2.3715415019762848E-3</v>
      </c>
      <c r="F50" s="2">
        <f t="shared" si="2"/>
        <v>0.92034052903618124</v>
      </c>
      <c r="G50" s="90"/>
      <c r="H50" s="90"/>
      <c r="I50" s="89"/>
    </row>
    <row r="51" spans="1:9" x14ac:dyDescent="0.25">
      <c r="A51">
        <v>50</v>
      </c>
      <c r="B51" s="6" t="s">
        <v>2328</v>
      </c>
      <c r="C51" s="7">
        <v>39</v>
      </c>
      <c r="D51" s="2">
        <f t="shared" si="0"/>
        <v>0.21739130434782608</v>
      </c>
      <c r="E51">
        <f t="shared" si="1"/>
        <v>2.3715415019762848E-3</v>
      </c>
      <c r="F51" s="2">
        <f t="shared" si="2"/>
        <v>0.92271207053815751</v>
      </c>
      <c r="G51" s="90"/>
      <c r="H51" s="90"/>
      <c r="I51" s="89"/>
    </row>
    <row r="52" spans="1:9" x14ac:dyDescent="0.25">
      <c r="A52">
        <v>51</v>
      </c>
      <c r="B52" s="6" t="s">
        <v>2312</v>
      </c>
      <c r="C52" s="7">
        <v>38</v>
      </c>
      <c r="D52" s="2">
        <f t="shared" si="0"/>
        <v>0.22173913043478261</v>
      </c>
      <c r="E52">
        <f t="shared" si="1"/>
        <v>2.3107327455153541E-3</v>
      </c>
      <c r="F52" s="2">
        <f t="shared" si="2"/>
        <v>0.92502280328367292</v>
      </c>
      <c r="G52" s="90"/>
      <c r="H52" s="90"/>
      <c r="I52" s="89"/>
    </row>
    <row r="53" spans="1:9" x14ac:dyDescent="0.25">
      <c r="A53">
        <v>52</v>
      </c>
      <c r="B53" s="6" t="s">
        <v>2444</v>
      </c>
      <c r="C53" s="7">
        <v>38</v>
      </c>
      <c r="D53" s="2">
        <f t="shared" si="0"/>
        <v>0.22608695652173913</v>
      </c>
      <c r="E53">
        <f t="shared" si="1"/>
        <v>2.3107327455153541E-3</v>
      </c>
      <c r="F53" s="2">
        <f t="shared" si="2"/>
        <v>0.92733353602918833</v>
      </c>
      <c r="G53" s="90"/>
      <c r="H53" s="90"/>
      <c r="I53" s="89"/>
    </row>
    <row r="54" spans="1:9" x14ac:dyDescent="0.25">
      <c r="A54">
        <v>53</v>
      </c>
      <c r="B54" s="6" t="s">
        <v>2338</v>
      </c>
      <c r="C54" s="7">
        <v>36</v>
      </c>
      <c r="D54" s="2">
        <f t="shared" si="0"/>
        <v>0.23043478260869565</v>
      </c>
      <c r="E54">
        <f t="shared" si="1"/>
        <v>2.1891152325934937E-3</v>
      </c>
      <c r="F54" s="2">
        <f t="shared" si="2"/>
        <v>0.9295226512617818</v>
      </c>
      <c r="G54" s="90"/>
      <c r="H54" s="90"/>
      <c r="I54" s="89"/>
    </row>
    <row r="55" spans="1:9" x14ac:dyDescent="0.25">
      <c r="A55">
        <v>54</v>
      </c>
      <c r="B55" s="6" t="s">
        <v>2435</v>
      </c>
      <c r="C55" s="7">
        <v>33</v>
      </c>
      <c r="D55" s="2">
        <f t="shared" si="0"/>
        <v>0.23478260869565218</v>
      </c>
      <c r="E55">
        <f t="shared" si="1"/>
        <v>2.0066889632107021E-3</v>
      </c>
      <c r="F55" s="2">
        <f t="shared" si="2"/>
        <v>0.93152934022499245</v>
      </c>
      <c r="G55" s="90"/>
      <c r="H55" s="90"/>
      <c r="I55" s="89"/>
    </row>
    <row r="56" spans="1:9" x14ac:dyDescent="0.25">
      <c r="A56">
        <v>55</v>
      </c>
      <c r="B56" s="6" t="s">
        <v>2464</v>
      </c>
      <c r="C56" s="7">
        <v>33</v>
      </c>
      <c r="D56" s="2">
        <f t="shared" si="0"/>
        <v>0.2391304347826087</v>
      </c>
      <c r="E56">
        <f t="shared" si="1"/>
        <v>2.0066889632107021E-3</v>
      </c>
      <c r="F56" s="2">
        <f t="shared" si="2"/>
        <v>0.93353602918820311</v>
      </c>
      <c r="G56" s="90"/>
      <c r="H56" s="90"/>
      <c r="I56" s="89"/>
    </row>
    <row r="57" spans="1:9" x14ac:dyDescent="0.25">
      <c r="A57">
        <v>56</v>
      </c>
      <c r="B57" s="6" t="s">
        <v>2280</v>
      </c>
      <c r="C57" s="7">
        <v>30</v>
      </c>
      <c r="D57" s="2">
        <f t="shared" si="0"/>
        <v>0.24347826086956523</v>
      </c>
      <c r="E57">
        <f t="shared" si="1"/>
        <v>1.8242626938279112E-3</v>
      </c>
      <c r="F57" s="2">
        <f t="shared" si="2"/>
        <v>0.93536029188203107</v>
      </c>
      <c r="G57" s="90"/>
      <c r="H57" s="90"/>
      <c r="I57" s="89"/>
    </row>
    <row r="58" spans="1:9" x14ac:dyDescent="0.25">
      <c r="A58">
        <v>57</v>
      </c>
      <c r="B58" s="6" t="s">
        <v>2272</v>
      </c>
      <c r="C58" s="7">
        <v>27</v>
      </c>
      <c r="D58" s="2">
        <f t="shared" si="0"/>
        <v>0.24782608695652175</v>
      </c>
      <c r="E58">
        <f t="shared" si="1"/>
        <v>1.6418364244451201E-3</v>
      </c>
      <c r="F58" s="2">
        <f t="shared" si="2"/>
        <v>0.93700212830647622</v>
      </c>
      <c r="G58" s="90"/>
      <c r="H58" s="90"/>
      <c r="I58" s="89"/>
    </row>
    <row r="59" spans="1:9" x14ac:dyDescent="0.25">
      <c r="A59">
        <v>58</v>
      </c>
      <c r="B59" s="6" t="s">
        <v>2439</v>
      </c>
      <c r="C59" s="7">
        <v>27</v>
      </c>
      <c r="D59" s="2">
        <f t="shared" si="0"/>
        <v>0.25217391304347825</v>
      </c>
      <c r="E59">
        <f t="shared" si="1"/>
        <v>1.6418364244451201E-3</v>
      </c>
      <c r="F59" s="2">
        <f t="shared" si="2"/>
        <v>0.93864396473092138</v>
      </c>
      <c r="G59" s="90"/>
      <c r="H59" s="90"/>
      <c r="I59" s="89"/>
    </row>
    <row r="60" spans="1:9" x14ac:dyDescent="0.25">
      <c r="A60">
        <v>59</v>
      </c>
      <c r="B60" s="6" t="s">
        <v>2327</v>
      </c>
      <c r="C60" s="7">
        <v>25</v>
      </c>
      <c r="D60" s="2">
        <f t="shared" si="0"/>
        <v>0.2565217391304348</v>
      </c>
      <c r="E60">
        <f t="shared" si="1"/>
        <v>1.5202189115232593E-3</v>
      </c>
      <c r="F60" s="2">
        <f t="shared" si="2"/>
        <v>0.94016418364244458</v>
      </c>
      <c r="G60" s="90"/>
      <c r="H60" s="90"/>
      <c r="I60" s="89"/>
    </row>
    <row r="61" spans="1:9" x14ac:dyDescent="0.25">
      <c r="A61">
        <v>60</v>
      </c>
      <c r="B61" s="6" t="s">
        <v>2335</v>
      </c>
      <c r="C61" s="7">
        <v>25</v>
      </c>
      <c r="D61" s="2">
        <f t="shared" si="0"/>
        <v>0.2608695652173913</v>
      </c>
      <c r="E61">
        <f t="shared" si="1"/>
        <v>1.5202189115232593E-3</v>
      </c>
      <c r="F61" s="2">
        <f t="shared" si="2"/>
        <v>0.94168440255396779</v>
      </c>
      <c r="G61" s="90"/>
      <c r="H61" s="90"/>
      <c r="I61" s="89"/>
    </row>
    <row r="62" spans="1:9" x14ac:dyDescent="0.25">
      <c r="A62">
        <v>61</v>
      </c>
      <c r="B62" s="6" t="s">
        <v>2358</v>
      </c>
      <c r="C62" s="7">
        <v>22</v>
      </c>
      <c r="D62" s="2">
        <f t="shared" si="0"/>
        <v>0.26521739130434785</v>
      </c>
      <c r="E62">
        <f t="shared" si="1"/>
        <v>1.3377926421404682E-3</v>
      </c>
      <c r="F62" s="2">
        <f t="shared" si="2"/>
        <v>0.9430221951961083</v>
      </c>
      <c r="G62" s="90"/>
      <c r="H62" s="90"/>
      <c r="I62" s="89"/>
    </row>
    <row r="63" spans="1:9" x14ac:dyDescent="0.25">
      <c r="A63">
        <v>62</v>
      </c>
      <c r="B63" s="6" t="s">
        <v>2472</v>
      </c>
      <c r="C63" s="7">
        <v>21</v>
      </c>
      <c r="D63" s="2">
        <f t="shared" si="0"/>
        <v>0.26956521739130435</v>
      </c>
      <c r="E63">
        <f t="shared" si="1"/>
        <v>1.2769838856795379E-3</v>
      </c>
      <c r="F63" s="2">
        <f t="shared" si="2"/>
        <v>0.94429917908178784</v>
      </c>
      <c r="G63" s="90"/>
      <c r="H63" s="90"/>
      <c r="I63" s="89"/>
    </row>
    <row r="64" spans="1:9" x14ac:dyDescent="0.25">
      <c r="A64">
        <v>63</v>
      </c>
      <c r="B64" s="6" t="s">
        <v>2309</v>
      </c>
      <c r="C64" s="7">
        <v>20</v>
      </c>
      <c r="D64" s="2">
        <f t="shared" si="0"/>
        <v>0.27391304347826084</v>
      </c>
      <c r="E64">
        <f t="shared" si="1"/>
        <v>1.2161751292186075E-3</v>
      </c>
      <c r="F64" s="2">
        <f t="shared" si="2"/>
        <v>0.94551535421100641</v>
      </c>
      <c r="G64" s="90"/>
      <c r="H64" s="90"/>
      <c r="I64" s="89"/>
    </row>
    <row r="65" spans="1:9" x14ac:dyDescent="0.25">
      <c r="A65">
        <v>64</v>
      </c>
      <c r="B65" s="6" t="s">
        <v>2311</v>
      </c>
      <c r="C65" s="7">
        <v>20</v>
      </c>
      <c r="D65" s="2">
        <f t="shared" si="0"/>
        <v>0.27826086956521739</v>
      </c>
      <c r="E65">
        <f t="shared" si="1"/>
        <v>1.2161751292186075E-3</v>
      </c>
      <c r="F65" s="2">
        <f t="shared" si="2"/>
        <v>0.94673152934022498</v>
      </c>
      <c r="G65" s="90"/>
      <c r="H65" s="90"/>
      <c r="I65" s="89"/>
    </row>
    <row r="66" spans="1:9" x14ac:dyDescent="0.25">
      <c r="A66">
        <v>65</v>
      </c>
      <c r="B66" s="6" t="s">
        <v>2333</v>
      </c>
      <c r="C66" s="7">
        <v>20</v>
      </c>
      <c r="D66" s="2">
        <f t="shared" si="0"/>
        <v>0.28260869565217389</v>
      </c>
      <c r="E66">
        <f t="shared" si="1"/>
        <v>1.2161751292186075E-3</v>
      </c>
      <c r="F66" s="2">
        <f t="shared" si="2"/>
        <v>0.94794770446944354</v>
      </c>
      <c r="G66" s="90"/>
      <c r="H66" s="90"/>
      <c r="I66" s="89"/>
    </row>
    <row r="67" spans="1:9" x14ac:dyDescent="0.25">
      <c r="A67">
        <v>66</v>
      </c>
      <c r="B67" s="6" t="s">
        <v>2371</v>
      </c>
      <c r="C67" s="7">
        <v>20</v>
      </c>
      <c r="D67" s="2">
        <f t="shared" ref="D67:D130" si="3">A67/230</f>
        <v>0.28695652173913044</v>
      </c>
      <c r="E67">
        <f t="shared" ref="E67:E130" si="4">C67/$C$232</f>
        <v>1.2161751292186075E-3</v>
      </c>
      <c r="F67" s="2">
        <f t="shared" si="2"/>
        <v>0.94916387959866211</v>
      </c>
      <c r="G67" s="90"/>
      <c r="H67" s="90"/>
      <c r="I67" s="89"/>
    </row>
    <row r="68" spans="1:9" x14ac:dyDescent="0.25">
      <c r="A68">
        <v>67</v>
      </c>
      <c r="B68" s="6" t="s">
        <v>2438</v>
      </c>
      <c r="C68" s="7">
        <v>20</v>
      </c>
      <c r="D68" s="2">
        <f t="shared" si="3"/>
        <v>0.29130434782608694</v>
      </c>
      <c r="E68">
        <f t="shared" si="4"/>
        <v>1.2161751292186075E-3</v>
      </c>
      <c r="F68" s="2">
        <f t="shared" ref="F68:F131" si="5">E68+F67</f>
        <v>0.95038005472788067</v>
      </c>
      <c r="G68" s="90"/>
      <c r="H68" s="90"/>
      <c r="I68" s="89"/>
    </row>
    <row r="69" spans="1:9" x14ac:dyDescent="0.25">
      <c r="A69">
        <v>68</v>
      </c>
      <c r="B69" s="6" t="s">
        <v>2262</v>
      </c>
      <c r="C69" s="7">
        <v>19</v>
      </c>
      <c r="D69" s="2">
        <f t="shared" si="3"/>
        <v>0.29565217391304349</v>
      </c>
      <c r="E69">
        <f t="shared" si="4"/>
        <v>1.1553663727576771E-3</v>
      </c>
      <c r="F69" s="2">
        <f t="shared" si="5"/>
        <v>0.95153542110063838</v>
      </c>
      <c r="G69" s="90">
        <f>D231-D68</f>
        <v>0.70869565217391306</v>
      </c>
      <c r="H69" s="90">
        <f>F231-F68</f>
        <v>4.9619945272119992E-2</v>
      </c>
      <c r="I69" s="89" t="s">
        <v>4023</v>
      </c>
    </row>
    <row r="70" spans="1:9" x14ac:dyDescent="0.25">
      <c r="A70">
        <v>69</v>
      </c>
      <c r="B70" s="6" t="s">
        <v>2369</v>
      </c>
      <c r="C70" s="7">
        <v>18</v>
      </c>
      <c r="D70" s="2">
        <f t="shared" si="3"/>
        <v>0.3</v>
      </c>
      <c r="E70">
        <f t="shared" si="4"/>
        <v>1.0945576162967468E-3</v>
      </c>
      <c r="F70" s="2">
        <f t="shared" si="5"/>
        <v>0.95262997871693511</v>
      </c>
      <c r="G70" s="90"/>
      <c r="H70" s="90"/>
      <c r="I70" s="89"/>
    </row>
    <row r="71" spans="1:9" x14ac:dyDescent="0.25">
      <c r="A71">
        <v>70</v>
      </c>
      <c r="B71" s="6" t="s">
        <v>2451</v>
      </c>
      <c r="C71" s="7">
        <v>18</v>
      </c>
      <c r="D71" s="2">
        <f t="shared" si="3"/>
        <v>0.30434782608695654</v>
      </c>
      <c r="E71">
        <f t="shared" si="4"/>
        <v>1.0945576162967468E-3</v>
      </c>
      <c r="F71" s="2">
        <f t="shared" si="5"/>
        <v>0.95372453633323184</v>
      </c>
      <c r="G71" s="90"/>
      <c r="H71" s="90"/>
      <c r="I71" s="89"/>
    </row>
    <row r="72" spans="1:9" x14ac:dyDescent="0.25">
      <c r="A72">
        <v>71</v>
      </c>
      <c r="B72" s="6" t="s">
        <v>2453</v>
      </c>
      <c r="C72" s="7">
        <v>17</v>
      </c>
      <c r="D72" s="2">
        <f t="shared" si="3"/>
        <v>0.30869565217391304</v>
      </c>
      <c r="E72">
        <f t="shared" si="4"/>
        <v>1.0337488598358164E-3</v>
      </c>
      <c r="F72" s="2">
        <f t="shared" si="5"/>
        <v>0.95475828519306771</v>
      </c>
      <c r="G72" s="90"/>
      <c r="H72" s="90"/>
      <c r="I72" s="89"/>
    </row>
    <row r="73" spans="1:9" x14ac:dyDescent="0.25">
      <c r="A73">
        <v>72</v>
      </c>
      <c r="B73" s="6" t="s">
        <v>2452</v>
      </c>
      <c r="C73" s="7">
        <v>16</v>
      </c>
      <c r="D73" s="2">
        <f t="shared" si="3"/>
        <v>0.31304347826086959</v>
      </c>
      <c r="E73">
        <f t="shared" si="4"/>
        <v>9.7294010337488595E-4</v>
      </c>
      <c r="F73" s="2">
        <f t="shared" si="5"/>
        <v>0.95573122529644261</v>
      </c>
      <c r="G73" s="90"/>
      <c r="H73" s="90"/>
      <c r="I73" s="89"/>
    </row>
    <row r="74" spans="1:9" x14ac:dyDescent="0.25">
      <c r="A74">
        <v>73</v>
      </c>
      <c r="B74" s="6" t="s">
        <v>2325</v>
      </c>
      <c r="C74" s="7">
        <v>15</v>
      </c>
      <c r="D74" s="2">
        <f t="shared" si="3"/>
        <v>0.31739130434782609</v>
      </c>
      <c r="E74">
        <f t="shared" si="4"/>
        <v>9.1213134691395562E-4</v>
      </c>
      <c r="F74" s="2">
        <f t="shared" si="5"/>
        <v>0.95664335664335653</v>
      </c>
      <c r="G74" s="90"/>
      <c r="H74" s="90"/>
      <c r="I74" s="89"/>
    </row>
    <row r="75" spans="1:9" x14ac:dyDescent="0.25">
      <c r="A75">
        <v>74</v>
      </c>
      <c r="B75" s="6" t="s">
        <v>2365</v>
      </c>
      <c r="C75" s="7">
        <v>15</v>
      </c>
      <c r="D75" s="2">
        <f t="shared" si="3"/>
        <v>0.32173913043478258</v>
      </c>
      <c r="E75">
        <f t="shared" si="4"/>
        <v>9.1213134691395562E-4</v>
      </c>
      <c r="F75" s="2">
        <f t="shared" si="5"/>
        <v>0.95755548799027046</v>
      </c>
      <c r="G75" s="90"/>
      <c r="H75" s="90"/>
      <c r="I75" s="89"/>
    </row>
    <row r="76" spans="1:9" x14ac:dyDescent="0.25">
      <c r="A76">
        <v>75</v>
      </c>
      <c r="B76" s="6" t="s">
        <v>2368</v>
      </c>
      <c r="C76" s="7">
        <v>15</v>
      </c>
      <c r="D76" s="2">
        <f t="shared" si="3"/>
        <v>0.32608695652173914</v>
      </c>
      <c r="E76">
        <f t="shared" si="4"/>
        <v>9.1213134691395562E-4</v>
      </c>
      <c r="F76" s="2">
        <f t="shared" si="5"/>
        <v>0.95846761933718438</v>
      </c>
      <c r="G76" s="90"/>
      <c r="H76" s="90"/>
      <c r="I76" s="89"/>
    </row>
    <row r="77" spans="1:9" x14ac:dyDescent="0.25">
      <c r="A77">
        <v>76</v>
      </c>
      <c r="B77" s="6" t="s">
        <v>2407</v>
      </c>
      <c r="C77" s="7">
        <v>15</v>
      </c>
      <c r="D77" s="2">
        <f t="shared" si="3"/>
        <v>0.33043478260869563</v>
      </c>
      <c r="E77">
        <f t="shared" si="4"/>
        <v>9.1213134691395562E-4</v>
      </c>
      <c r="F77" s="2">
        <f t="shared" si="5"/>
        <v>0.95937975068409831</v>
      </c>
      <c r="G77" s="90"/>
      <c r="H77" s="90"/>
      <c r="I77" s="89"/>
    </row>
    <row r="78" spans="1:9" x14ac:dyDescent="0.25">
      <c r="A78">
        <v>77</v>
      </c>
      <c r="B78" s="6" t="s">
        <v>2466</v>
      </c>
      <c r="C78" s="7">
        <v>15</v>
      </c>
      <c r="D78" s="2">
        <f t="shared" si="3"/>
        <v>0.33478260869565218</v>
      </c>
      <c r="E78">
        <f t="shared" si="4"/>
        <v>9.1213134691395562E-4</v>
      </c>
      <c r="F78" s="2">
        <f t="shared" si="5"/>
        <v>0.96029188203101223</v>
      </c>
      <c r="G78" s="90"/>
      <c r="H78" s="90"/>
      <c r="I78" s="89"/>
    </row>
    <row r="79" spans="1:9" x14ac:dyDescent="0.25">
      <c r="A79">
        <v>78</v>
      </c>
      <c r="B79" s="6" t="s">
        <v>2482</v>
      </c>
      <c r="C79" s="7">
        <v>15</v>
      </c>
      <c r="D79" s="2">
        <f t="shared" si="3"/>
        <v>0.33913043478260868</v>
      </c>
      <c r="E79">
        <f t="shared" si="4"/>
        <v>9.1213134691395562E-4</v>
      </c>
      <c r="F79" s="2">
        <f t="shared" si="5"/>
        <v>0.96120401337792616</v>
      </c>
      <c r="G79" s="90"/>
      <c r="H79" s="90"/>
      <c r="I79" s="89"/>
    </row>
    <row r="80" spans="1:9" x14ac:dyDescent="0.25">
      <c r="A80">
        <v>79</v>
      </c>
      <c r="B80" s="6" t="s">
        <v>2425</v>
      </c>
      <c r="C80" s="7">
        <v>14</v>
      </c>
      <c r="D80" s="2">
        <f t="shared" si="3"/>
        <v>0.34347826086956523</v>
      </c>
      <c r="E80">
        <f t="shared" si="4"/>
        <v>8.5132259045302518E-4</v>
      </c>
      <c r="F80" s="2">
        <f t="shared" si="5"/>
        <v>0.96205533596837922</v>
      </c>
      <c r="G80" s="90"/>
      <c r="H80" s="90"/>
      <c r="I80" s="89"/>
    </row>
    <row r="81" spans="1:9" x14ac:dyDescent="0.25">
      <c r="A81">
        <v>80</v>
      </c>
      <c r="B81" s="6" t="s">
        <v>2336</v>
      </c>
      <c r="C81" s="7">
        <v>13</v>
      </c>
      <c r="D81" s="2">
        <f t="shared" si="3"/>
        <v>0.34782608695652173</v>
      </c>
      <c r="E81">
        <f t="shared" si="4"/>
        <v>7.9051383399209485E-4</v>
      </c>
      <c r="F81" s="2">
        <f t="shared" si="5"/>
        <v>0.96284584980237131</v>
      </c>
      <c r="G81" s="90"/>
      <c r="H81" s="90"/>
      <c r="I81" s="89"/>
    </row>
    <row r="82" spans="1:9" x14ac:dyDescent="0.25">
      <c r="A82">
        <v>81</v>
      </c>
      <c r="B82" s="6" t="s">
        <v>2281</v>
      </c>
      <c r="C82" s="7">
        <v>12</v>
      </c>
      <c r="D82" s="2">
        <f t="shared" si="3"/>
        <v>0.35217391304347828</v>
      </c>
      <c r="E82">
        <f t="shared" si="4"/>
        <v>7.2970507753116452E-4</v>
      </c>
      <c r="F82" s="2">
        <f t="shared" si="5"/>
        <v>0.96357555487990243</v>
      </c>
      <c r="G82" s="90"/>
      <c r="H82" s="90"/>
      <c r="I82" s="89"/>
    </row>
    <row r="83" spans="1:9" x14ac:dyDescent="0.25">
      <c r="A83">
        <v>82</v>
      </c>
      <c r="B83" s="6" t="s">
        <v>2380</v>
      </c>
      <c r="C83" s="7">
        <v>12</v>
      </c>
      <c r="D83" s="2">
        <f t="shared" si="3"/>
        <v>0.35652173913043478</v>
      </c>
      <c r="E83">
        <f t="shared" si="4"/>
        <v>7.2970507753116452E-4</v>
      </c>
      <c r="F83" s="2">
        <f t="shared" si="5"/>
        <v>0.96430525995743355</v>
      </c>
      <c r="G83" s="90"/>
      <c r="H83" s="90"/>
      <c r="I83" s="89"/>
    </row>
    <row r="84" spans="1:9" x14ac:dyDescent="0.25">
      <c r="A84">
        <v>83</v>
      </c>
      <c r="B84" s="6" t="s">
        <v>2406</v>
      </c>
      <c r="C84" s="7">
        <v>12</v>
      </c>
      <c r="D84" s="2">
        <f t="shared" si="3"/>
        <v>0.36086956521739133</v>
      </c>
      <c r="E84">
        <f t="shared" si="4"/>
        <v>7.2970507753116452E-4</v>
      </c>
      <c r="F84" s="2">
        <f t="shared" si="5"/>
        <v>0.96503496503496466</v>
      </c>
      <c r="G84" s="90"/>
      <c r="H84" s="90"/>
      <c r="I84" s="89"/>
    </row>
    <row r="85" spans="1:9" x14ac:dyDescent="0.25">
      <c r="A85">
        <v>84</v>
      </c>
      <c r="B85" s="6" t="s">
        <v>2293</v>
      </c>
      <c r="C85" s="7">
        <v>11</v>
      </c>
      <c r="D85" s="2">
        <f t="shared" si="3"/>
        <v>0.36521739130434783</v>
      </c>
      <c r="E85">
        <f t="shared" si="4"/>
        <v>6.6889632107023408E-4</v>
      </c>
      <c r="F85" s="2">
        <f t="shared" si="5"/>
        <v>0.96570386135603492</v>
      </c>
      <c r="G85" s="90"/>
      <c r="H85" s="90"/>
      <c r="I85" s="89"/>
    </row>
    <row r="86" spans="1:9" x14ac:dyDescent="0.25">
      <c r="A86">
        <v>85</v>
      </c>
      <c r="B86" s="6" t="s">
        <v>2307</v>
      </c>
      <c r="C86" s="7">
        <v>11</v>
      </c>
      <c r="D86" s="2">
        <f t="shared" si="3"/>
        <v>0.36956521739130432</v>
      </c>
      <c r="E86">
        <f t="shared" si="4"/>
        <v>6.6889632107023408E-4</v>
      </c>
      <c r="F86" s="2">
        <f t="shared" si="5"/>
        <v>0.96637275767710518</v>
      </c>
      <c r="G86" s="90"/>
      <c r="H86" s="90"/>
      <c r="I86" s="89"/>
    </row>
    <row r="87" spans="1:9" x14ac:dyDescent="0.25">
      <c r="A87">
        <v>86</v>
      </c>
      <c r="B87" s="6" t="s">
        <v>2356</v>
      </c>
      <c r="C87" s="7">
        <v>11</v>
      </c>
      <c r="D87" s="2">
        <f t="shared" si="3"/>
        <v>0.37391304347826088</v>
      </c>
      <c r="E87">
        <f t="shared" si="4"/>
        <v>6.6889632107023408E-4</v>
      </c>
      <c r="F87" s="2">
        <f t="shared" si="5"/>
        <v>0.96704165399817543</v>
      </c>
      <c r="G87" s="90"/>
      <c r="H87" s="90"/>
      <c r="I87" s="89"/>
    </row>
    <row r="88" spans="1:9" x14ac:dyDescent="0.25">
      <c r="A88">
        <v>87</v>
      </c>
      <c r="B88" s="6" t="s">
        <v>2359</v>
      </c>
      <c r="C88" s="7">
        <v>11</v>
      </c>
      <c r="D88" s="2">
        <f t="shared" si="3"/>
        <v>0.37826086956521737</v>
      </c>
      <c r="E88">
        <f t="shared" si="4"/>
        <v>6.6889632107023408E-4</v>
      </c>
      <c r="F88" s="2">
        <f t="shared" si="5"/>
        <v>0.96771055031924569</v>
      </c>
      <c r="G88" s="90"/>
      <c r="H88" s="90"/>
      <c r="I88" s="89"/>
    </row>
    <row r="89" spans="1:9" x14ac:dyDescent="0.25">
      <c r="A89">
        <v>88</v>
      </c>
      <c r="B89" s="6" t="s">
        <v>2468</v>
      </c>
      <c r="C89" s="7">
        <v>11</v>
      </c>
      <c r="D89" s="2">
        <f t="shared" si="3"/>
        <v>0.38260869565217392</v>
      </c>
      <c r="E89">
        <f t="shared" si="4"/>
        <v>6.6889632107023408E-4</v>
      </c>
      <c r="F89" s="2">
        <f t="shared" si="5"/>
        <v>0.96837944664031594</v>
      </c>
      <c r="G89" s="90"/>
      <c r="H89" s="90"/>
      <c r="I89" s="89"/>
    </row>
    <row r="90" spans="1:9" x14ac:dyDescent="0.25">
      <c r="A90">
        <v>89</v>
      </c>
      <c r="B90" s="6" t="s">
        <v>2394</v>
      </c>
      <c r="C90" s="7">
        <v>10</v>
      </c>
      <c r="D90" s="2">
        <f t="shared" si="3"/>
        <v>0.38695652173913042</v>
      </c>
      <c r="E90">
        <f t="shared" si="4"/>
        <v>6.0808756460930375E-4</v>
      </c>
      <c r="F90" s="2">
        <f t="shared" si="5"/>
        <v>0.96898753420492523</v>
      </c>
      <c r="G90" s="90"/>
      <c r="H90" s="90"/>
      <c r="I90" s="89"/>
    </row>
    <row r="91" spans="1:9" x14ac:dyDescent="0.25">
      <c r="A91">
        <v>90</v>
      </c>
      <c r="B91" s="6" t="s">
        <v>2403</v>
      </c>
      <c r="C91" s="7">
        <v>10</v>
      </c>
      <c r="D91" s="2">
        <f t="shared" si="3"/>
        <v>0.39130434782608697</v>
      </c>
      <c r="E91">
        <f t="shared" si="4"/>
        <v>6.0808756460930375E-4</v>
      </c>
      <c r="F91" s="2">
        <f t="shared" si="5"/>
        <v>0.96959562176953451</v>
      </c>
      <c r="G91" s="90"/>
      <c r="H91" s="90"/>
      <c r="I91" s="89"/>
    </row>
    <row r="92" spans="1:9" x14ac:dyDescent="0.25">
      <c r="A92">
        <v>91</v>
      </c>
      <c r="B92" s="6" t="s">
        <v>2316</v>
      </c>
      <c r="C92" s="7">
        <v>9</v>
      </c>
      <c r="D92" s="2">
        <f t="shared" si="3"/>
        <v>0.39565217391304347</v>
      </c>
      <c r="E92">
        <f t="shared" si="4"/>
        <v>5.4727880814837342E-4</v>
      </c>
      <c r="F92" s="2">
        <f t="shared" si="5"/>
        <v>0.97014290057768293</v>
      </c>
      <c r="G92" s="90"/>
      <c r="H92" s="90"/>
      <c r="I92" s="89"/>
    </row>
    <row r="93" spans="1:9" x14ac:dyDescent="0.25">
      <c r="A93">
        <v>92</v>
      </c>
      <c r="B93" s="6" t="s">
        <v>2343</v>
      </c>
      <c r="C93" s="7">
        <v>9</v>
      </c>
      <c r="D93" s="2">
        <f t="shared" si="3"/>
        <v>0.4</v>
      </c>
      <c r="E93">
        <f t="shared" si="4"/>
        <v>5.4727880814837342E-4</v>
      </c>
      <c r="F93" s="2">
        <f t="shared" si="5"/>
        <v>0.97069017938583135</v>
      </c>
      <c r="G93" s="90"/>
      <c r="H93" s="90"/>
      <c r="I93" s="89"/>
    </row>
    <row r="94" spans="1:9" x14ac:dyDescent="0.25">
      <c r="A94">
        <v>93</v>
      </c>
      <c r="B94" s="6" t="s">
        <v>2364</v>
      </c>
      <c r="C94" s="7">
        <v>9</v>
      </c>
      <c r="D94" s="2">
        <f t="shared" si="3"/>
        <v>0.40434782608695652</v>
      </c>
      <c r="E94">
        <f t="shared" si="4"/>
        <v>5.4727880814837342E-4</v>
      </c>
      <c r="F94" s="2">
        <f t="shared" si="5"/>
        <v>0.97123745819397977</v>
      </c>
      <c r="G94" s="90"/>
      <c r="H94" s="90"/>
      <c r="I94" s="89"/>
    </row>
    <row r="95" spans="1:9" x14ac:dyDescent="0.25">
      <c r="A95">
        <v>94</v>
      </c>
      <c r="B95" s="6" t="s">
        <v>2390</v>
      </c>
      <c r="C95" s="7">
        <v>9</v>
      </c>
      <c r="D95" s="2">
        <f t="shared" si="3"/>
        <v>0.40869565217391307</v>
      </c>
      <c r="E95">
        <f t="shared" si="4"/>
        <v>5.4727880814837342E-4</v>
      </c>
      <c r="F95" s="2">
        <f t="shared" si="5"/>
        <v>0.9717847370021282</v>
      </c>
      <c r="G95" s="90"/>
      <c r="H95" s="90"/>
      <c r="I95" s="89"/>
    </row>
    <row r="96" spans="1:9" x14ac:dyDescent="0.25">
      <c r="A96">
        <v>95</v>
      </c>
      <c r="B96" s="6" t="s">
        <v>2414</v>
      </c>
      <c r="C96" s="7">
        <v>9</v>
      </c>
      <c r="D96" s="2">
        <f t="shared" si="3"/>
        <v>0.41304347826086957</v>
      </c>
      <c r="E96">
        <f t="shared" si="4"/>
        <v>5.4727880814837342E-4</v>
      </c>
      <c r="F96" s="2">
        <f t="shared" si="5"/>
        <v>0.97233201581027662</v>
      </c>
      <c r="G96" s="90"/>
      <c r="H96" s="90"/>
      <c r="I96" s="89"/>
    </row>
    <row r="97" spans="1:9" x14ac:dyDescent="0.25">
      <c r="A97">
        <v>96</v>
      </c>
      <c r="B97" s="6" t="s">
        <v>2417</v>
      </c>
      <c r="C97" s="7">
        <v>9</v>
      </c>
      <c r="D97" s="2">
        <f t="shared" si="3"/>
        <v>0.41739130434782606</v>
      </c>
      <c r="E97">
        <f t="shared" si="4"/>
        <v>5.4727880814837342E-4</v>
      </c>
      <c r="F97" s="2">
        <f t="shared" si="5"/>
        <v>0.97287929461842504</v>
      </c>
      <c r="G97" s="90"/>
      <c r="H97" s="90"/>
      <c r="I97" s="89"/>
    </row>
    <row r="98" spans="1:9" x14ac:dyDescent="0.25">
      <c r="A98">
        <v>97</v>
      </c>
      <c r="B98" s="6" t="s">
        <v>2420</v>
      </c>
      <c r="C98" s="7">
        <v>9</v>
      </c>
      <c r="D98" s="2">
        <f t="shared" si="3"/>
        <v>0.42173913043478262</v>
      </c>
      <c r="E98">
        <f t="shared" si="4"/>
        <v>5.4727880814837342E-4</v>
      </c>
      <c r="F98" s="2">
        <f t="shared" si="5"/>
        <v>0.97342657342657346</v>
      </c>
      <c r="G98" s="90"/>
      <c r="H98" s="90"/>
      <c r="I98" s="89"/>
    </row>
    <row r="99" spans="1:9" x14ac:dyDescent="0.25">
      <c r="A99">
        <v>98</v>
      </c>
      <c r="B99" s="6" t="s">
        <v>2457</v>
      </c>
      <c r="C99" s="7">
        <v>9</v>
      </c>
      <c r="D99" s="2">
        <f t="shared" si="3"/>
        <v>0.42608695652173911</v>
      </c>
      <c r="E99">
        <f t="shared" si="4"/>
        <v>5.4727880814837342E-4</v>
      </c>
      <c r="F99" s="2">
        <f t="shared" si="5"/>
        <v>0.97397385223472188</v>
      </c>
      <c r="G99" s="90"/>
      <c r="H99" s="90"/>
      <c r="I99" s="89"/>
    </row>
    <row r="100" spans="1:9" x14ac:dyDescent="0.25">
      <c r="A100">
        <v>99</v>
      </c>
      <c r="B100" s="6" t="s">
        <v>2276</v>
      </c>
      <c r="C100" s="7">
        <v>8</v>
      </c>
      <c r="D100" s="2">
        <f t="shared" si="3"/>
        <v>0.43043478260869567</v>
      </c>
      <c r="E100">
        <f t="shared" si="4"/>
        <v>4.8647005168744298E-4</v>
      </c>
      <c r="F100" s="2">
        <f t="shared" si="5"/>
        <v>0.97446032228640933</v>
      </c>
      <c r="G100" s="90"/>
      <c r="H100" s="90"/>
      <c r="I100" s="89"/>
    </row>
    <row r="101" spans="1:9" x14ac:dyDescent="0.25">
      <c r="A101">
        <v>100</v>
      </c>
      <c r="B101" s="6" t="s">
        <v>2314</v>
      </c>
      <c r="C101" s="7">
        <v>8</v>
      </c>
      <c r="D101" s="2">
        <f t="shared" si="3"/>
        <v>0.43478260869565216</v>
      </c>
      <c r="E101">
        <f t="shared" si="4"/>
        <v>4.8647005168744298E-4</v>
      </c>
      <c r="F101" s="2">
        <f t="shared" si="5"/>
        <v>0.97494679233809678</v>
      </c>
      <c r="G101" s="90"/>
      <c r="H101" s="90"/>
      <c r="I101" s="89"/>
    </row>
    <row r="102" spans="1:9" x14ac:dyDescent="0.25">
      <c r="A102">
        <v>101</v>
      </c>
      <c r="B102" s="6" t="s">
        <v>2354</v>
      </c>
      <c r="C102" s="7">
        <v>8</v>
      </c>
      <c r="D102" s="2">
        <f t="shared" si="3"/>
        <v>0.43913043478260871</v>
      </c>
      <c r="E102">
        <f t="shared" si="4"/>
        <v>4.8647005168744298E-4</v>
      </c>
      <c r="F102" s="2">
        <f t="shared" si="5"/>
        <v>0.97543326238978423</v>
      </c>
      <c r="G102" s="90"/>
      <c r="H102" s="90"/>
      <c r="I102" s="89"/>
    </row>
    <row r="103" spans="1:9" x14ac:dyDescent="0.25">
      <c r="A103">
        <v>102</v>
      </c>
      <c r="B103" s="6" t="s">
        <v>2402</v>
      </c>
      <c r="C103" s="7">
        <v>8</v>
      </c>
      <c r="D103" s="2">
        <f t="shared" si="3"/>
        <v>0.44347826086956521</v>
      </c>
      <c r="E103">
        <f t="shared" si="4"/>
        <v>4.8647005168744298E-4</v>
      </c>
      <c r="F103" s="2">
        <f t="shared" si="5"/>
        <v>0.97591973244147168</v>
      </c>
      <c r="G103" s="90"/>
      <c r="H103" s="90"/>
      <c r="I103" s="89"/>
    </row>
    <row r="104" spans="1:9" x14ac:dyDescent="0.25">
      <c r="A104">
        <v>103</v>
      </c>
      <c r="B104" s="6" t="s">
        <v>2424</v>
      </c>
      <c r="C104" s="7">
        <v>8</v>
      </c>
      <c r="D104" s="2">
        <f t="shared" si="3"/>
        <v>0.44782608695652176</v>
      </c>
      <c r="E104">
        <f t="shared" si="4"/>
        <v>4.8647005168744298E-4</v>
      </c>
      <c r="F104" s="2">
        <f t="shared" si="5"/>
        <v>0.97640620249315913</v>
      </c>
      <c r="G104" s="90"/>
      <c r="H104" s="90"/>
      <c r="I104" s="89"/>
    </row>
    <row r="105" spans="1:9" x14ac:dyDescent="0.25">
      <c r="A105">
        <v>104</v>
      </c>
      <c r="B105" s="6" t="s">
        <v>2270</v>
      </c>
      <c r="C105" s="7">
        <v>7</v>
      </c>
      <c r="D105" s="2">
        <f t="shared" si="3"/>
        <v>0.45217391304347826</v>
      </c>
      <c r="E105">
        <f t="shared" si="4"/>
        <v>4.2566129522651259E-4</v>
      </c>
      <c r="F105" s="2">
        <f t="shared" si="5"/>
        <v>0.9768318637883856</v>
      </c>
      <c r="G105" s="90"/>
      <c r="H105" s="90"/>
      <c r="I105" s="89"/>
    </row>
    <row r="106" spans="1:9" x14ac:dyDescent="0.25">
      <c r="A106">
        <v>105</v>
      </c>
      <c r="B106" s="6" t="s">
        <v>2285</v>
      </c>
      <c r="C106" s="7">
        <v>7</v>
      </c>
      <c r="D106" s="2">
        <f t="shared" si="3"/>
        <v>0.45652173913043476</v>
      </c>
      <c r="E106">
        <f t="shared" si="4"/>
        <v>4.2566129522651259E-4</v>
      </c>
      <c r="F106" s="2">
        <f t="shared" si="5"/>
        <v>0.97725752508361208</v>
      </c>
      <c r="G106" s="90"/>
      <c r="H106" s="90"/>
      <c r="I106" s="89"/>
    </row>
    <row r="107" spans="1:9" x14ac:dyDescent="0.25">
      <c r="A107">
        <v>106</v>
      </c>
      <c r="B107" s="6" t="s">
        <v>2286</v>
      </c>
      <c r="C107" s="7">
        <v>7</v>
      </c>
      <c r="D107" s="2">
        <f t="shared" si="3"/>
        <v>0.46086956521739131</v>
      </c>
      <c r="E107">
        <f t="shared" si="4"/>
        <v>4.2566129522651259E-4</v>
      </c>
      <c r="F107" s="2">
        <f t="shared" si="5"/>
        <v>0.97768318637883855</v>
      </c>
      <c r="G107" s="90"/>
      <c r="H107" s="90"/>
      <c r="I107" s="89"/>
    </row>
    <row r="108" spans="1:9" x14ac:dyDescent="0.25">
      <c r="A108">
        <v>107</v>
      </c>
      <c r="B108" s="6" t="s">
        <v>2287</v>
      </c>
      <c r="C108" s="7">
        <v>7</v>
      </c>
      <c r="D108" s="2">
        <f t="shared" si="3"/>
        <v>0.4652173913043478</v>
      </c>
      <c r="E108">
        <f t="shared" si="4"/>
        <v>4.2566129522651259E-4</v>
      </c>
      <c r="F108" s="2">
        <f t="shared" si="5"/>
        <v>0.97810884767406503</v>
      </c>
      <c r="G108" s="90"/>
      <c r="H108" s="90"/>
      <c r="I108" s="89"/>
    </row>
    <row r="109" spans="1:9" x14ac:dyDescent="0.25">
      <c r="A109">
        <v>108</v>
      </c>
      <c r="B109" s="6" t="s">
        <v>2289</v>
      </c>
      <c r="C109" s="7">
        <v>7</v>
      </c>
      <c r="D109" s="2">
        <f t="shared" si="3"/>
        <v>0.46956521739130436</v>
      </c>
      <c r="E109">
        <f t="shared" si="4"/>
        <v>4.2566129522651259E-4</v>
      </c>
      <c r="F109" s="2">
        <f t="shared" si="5"/>
        <v>0.97853450896929151</v>
      </c>
      <c r="G109" s="90"/>
      <c r="H109" s="90"/>
      <c r="I109" s="89"/>
    </row>
    <row r="110" spans="1:9" x14ac:dyDescent="0.25">
      <c r="A110">
        <v>109</v>
      </c>
      <c r="B110" s="6" t="s">
        <v>2330</v>
      </c>
      <c r="C110" s="7">
        <v>7</v>
      </c>
      <c r="D110" s="2">
        <f t="shared" si="3"/>
        <v>0.47391304347826085</v>
      </c>
      <c r="E110">
        <f t="shared" si="4"/>
        <v>4.2566129522651259E-4</v>
      </c>
      <c r="F110" s="2">
        <f t="shared" si="5"/>
        <v>0.97896017026451798</v>
      </c>
      <c r="G110" s="90"/>
      <c r="H110" s="90"/>
      <c r="I110" s="89"/>
    </row>
    <row r="111" spans="1:9" x14ac:dyDescent="0.25">
      <c r="A111">
        <v>110</v>
      </c>
      <c r="B111" s="6" t="s">
        <v>2373</v>
      </c>
      <c r="C111" s="7">
        <v>7</v>
      </c>
      <c r="D111" s="2">
        <f t="shared" si="3"/>
        <v>0.47826086956521741</v>
      </c>
      <c r="E111">
        <f t="shared" si="4"/>
        <v>4.2566129522651259E-4</v>
      </c>
      <c r="F111" s="2">
        <f t="shared" si="5"/>
        <v>0.97938583155974446</v>
      </c>
      <c r="G111" s="90"/>
      <c r="H111" s="90"/>
      <c r="I111" s="89"/>
    </row>
    <row r="112" spans="1:9" x14ac:dyDescent="0.25">
      <c r="A112">
        <v>111</v>
      </c>
      <c r="B112" s="6" t="s">
        <v>2409</v>
      </c>
      <c r="C112" s="7">
        <v>7</v>
      </c>
      <c r="D112" s="2">
        <f t="shared" si="3"/>
        <v>0.4826086956521739</v>
      </c>
      <c r="E112">
        <f t="shared" si="4"/>
        <v>4.2566129522651259E-4</v>
      </c>
      <c r="F112" s="2">
        <f t="shared" si="5"/>
        <v>0.97981149285497093</v>
      </c>
      <c r="G112" s="90"/>
      <c r="H112" s="90"/>
      <c r="I112" s="89"/>
    </row>
    <row r="113" spans="1:9" x14ac:dyDescent="0.25">
      <c r="A113">
        <v>112</v>
      </c>
      <c r="B113" s="6" t="s">
        <v>2410</v>
      </c>
      <c r="C113" s="7">
        <v>7</v>
      </c>
      <c r="D113" s="2">
        <f t="shared" si="3"/>
        <v>0.48695652173913045</v>
      </c>
      <c r="E113">
        <f t="shared" si="4"/>
        <v>4.2566129522651259E-4</v>
      </c>
      <c r="F113" s="2">
        <f t="shared" si="5"/>
        <v>0.98023715415019741</v>
      </c>
      <c r="G113" s="90"/>
      <c r="H113" s="90"/>
      <c r="I113" s="89"/>
    </row>
    <row r="114" spans="1:9" x14ac:dyDescent="0.25">
      <c r="A114">
        <v>113</v>
      </c>
      <c r="B114" s="6" t="s">
        <v>2441</v>
      </c>
      <c r="C114" s="7">
        <v>7</v>
      </c>
      <c r="D114" s="2">
        <f t="shared" si="3"/>
        <v>0.49130434782608695</v>
      </c>
      <c r="E114">
        <f t="shared" si="4"/>
        <v>4.2566129522651259E-4</v>
      </c>
      <c r="F114" s="2">
        <f t="shared" si="5"/>
        <v>0.98066281544542389</v>
      </c>
      <c r="G114" s="90"/>
      <c r="H114" s="90"/>
      <c r="I114" s="89"/>
    </row>
    <row r="115" spans="1:9" x14ac:dyDescent="0.25">
      <c r="A115">
        <v>114</v>
      </c>
      <c r="B115" s="6" t="s">
        <v>2486</v>
      </c>
      <c r="C115" s="7">
        <v>7</v>
      </c>
      <c r="D115" s="2">
        <f t="shared" si="3"/>
        <v>0.4956521739130435</v>
      </c>
      <c r="E115">
        <f t="shared" si="4"/>
        <v>4.2566129522651259E-4</v>
      </c>
      <c r="F115" s="2">
        <f t="shared" si="5"/>
        <v>0.98108847674065036</v>
      </c>
      <c r="G115" s="90"/>
      <c r="H115" s="90"/>
      <c r="I115" s="89"/>
    </row>
    <row r="116" spans="1:9" x14ac:dyDescent="0.25">
      <c r="A116">
        <v>115</v>
      </c>
      <c r="B116" s="6" t="s">
        <v>2294</v>
      </c>
      <c r="C116" s="7">
        <v>6</v>
      </c>
      <c r="D116" s="2">
        <f t="shared" si="3"/>
        <v>0.5</v>
      </c>
      <c r="E116">
        <f t="shared" si="4"/>
        <v>3.6485253876558226E-4</v>
      </c>
      <c r="F116" s="2">
        <f t="shared" si="5"/>
        <v>0.98145332927941598</v>
      </c>
      <c r="G116" s="90"/>
      <c r="H116" s="90"/>
      <c r="I116" s="89"/>
    </row>
    <row r="117" spans="1:9" x14ac:dyDescent="0.25">
      <c r="A117">
        <v>116</v>
      </c>
      <c r="B117" s="6" t="s">
        <v>2303</v>
      </c>
      <c r="C117" s="7">
        <v>6</v>
      </c>
      <c r="D117" s="2">
        <f t="shared" si="3"/>
        <v>0.5043478260869565</v>
      </c>
      <c r="E117">
        <f t="shared" si="4"/>
        <v>3.6485253876558226E-4</v>
      </c>
      <c r="F117" s="2">
        <f t="shared" si="5"/>
        <v>0.98181818181818159</v>
      </c>
      <c r="G117" s="90"/>
      <c r="H117" s="90"/>
      <c r="I117" s="89"/>
    </row>
    <row r="118" spans="1:9" x14ac:dyDescent="0.25">
      <c r="A118">
        <v>117</v>
      </c>
      <c r="B118" s="6" t="s">
        <v>2372</v>
      </c>
      <c r="C118" s="7">
        <v>6</v>
      </c>
      <c r="D118" s="2">
        <f t="shared" si="3"/>
        <v>0.50869565217391299</v>
      </c>
      <c r="E118">
        <f t="shared" si="4"/>
        <v>3.6485253876558226E-4</v>
      </c>
      <c r="F118" s="2">
        <f t="shared" si="5"/>
        <v>0.9821830343569472</v>
      </c>
      <c r="G118" s="90"/>
      <c r="H118" s="90"/>
      <c r="I118" s="89"/>
    </row>
    <row r="119" spans="1:9" x14ac:dyDescent="0.25">
      <c r="A119">
        <v>118</v>
      </c>
      <c r="B119" s="6" t="s">
        <v>2376</v>
      </c>
      <c r="C119" s="7">
        <v>6</v>
      </c>
      <c r="D119" s="2">
        <f t="shared" si="3"/>
        <v>0.5130434782608696</v>
      </c>
      <c r="E119">
        <f t="shared" si="4"/>
        <v>3.6485253876558226E-4</v>
      </c>
      <c r="F119" s="2">
        <f t="shared" si="5"/>
        <v>0.98254788689571282</v>
      </c>
      <c r="G119" s="90"/>
      <c r="H119" s="90"/>
      <c r="I119" s="89"/>
    </row>
    <row r="120" spans="1:9" x14ac:dyDescent="0.25">
      <c r="A120">
        <v>119</v>
      </c>
      <c r="B120" s="6" t="s">
        <v>2404</v>
      </c>
      <c r="C120" s="7">
        <v>6</v>
      </c>
      <c r="D120" s="2">
        <f t="shared" si="3"/>
        <v>0.5173913043478261</v>
      </c>
      <c r="E120">
        <f t="shared" si="4"/>
        <v>3.6485253876558226E-4</v>
      </c>
      <c r="F120" s="2">
        <f t="shared" si="5"/>
        <v>0.98291273943447843</v>
      </c>
      <c r="G120" s="90"/>
      <c r="H120" s="90"/>
      <c r="I120" s="89"/>
    </row>
    <row r="121" spans="1:9" x14ac:dyDescent="0.25">
      <c r="A121">
        <v>120</v>
      </c>
      <c r="B121" s="6" t="s">
        <v>2427</v>
      </c>
      <c r="C121" s="7">
        <v>6</v>
      </c>
      <c r="D121" s="2">
        <f t="shared" si="3"/>
        <v>0.52173913043478259</v>
      </c>
      <c r="E121">
        <f t="shared" si="4"/>
        <v>3.6485253876558226E-4</v>
      </c>
      <c r="F121" s="2">
        <f t="shared" si="5"/>
        <v>0.98327759197324405</v>
      </c>
      <c r="G121" s="90"/>
      <c r="H121" s="90"/>
      <c r="I121" s="89"/>
    </row>
    <row r="122" spans="1:9" x14ac:dyDescent="0.25">
      <c r="A122">
        <v>121</v>
      </c>
      <c r="B122" s="6" t="s">
        <v>2442</v>
      </c>
      <c r="C122" s="7">
        <v>6</v>
      </c>
      <c r="D122" s="2">
        <f t="shared" si="3"/>
        <v>0.52608695652173909</v>
      </c>
      <c r="E122">
        <f t="shared" si="4"/>
        <v>3.6485253876558226E-4</v>
      </c>
      <c r="F122" s="2">
        <f t="shared" si="5"/>
        <v>0.98364244451200966</v>
      </c>
      <c r="G122" s="90"/>
      <c r="H122" s="90"/>
      <c r="I122" s="89"/>
    </row>
    <row r="123" spans="1:9" x14ac:dyDescent="0.25">
      <c r="A123">
        <v>122</v>
      </c>
      <c r="B123" s="6" t="s">
        <v>2266</v>
      </c>
      <c r="C123" s="7">
        <v>5</v>
      </c>
      <c r="D123" s="2">
        <f t="shared" si="3"/>
        <v>0.5304347826086957</v>
      </c>
      <c r="E123">
        <f t="shared" si="4"/>
        <v>3.0404378230465187E-4</v>
      </c>
      <c r="F123" s="2">
        <f t="shared" si="5"/>
        <v>0.9839464882943143</v>
      </c>
      <c r="G123" s="90"/>
      <c r="H123" s="90"/>
      <c r="I123" s="89"/>
    </row>
    <row r="124" spans="1:9" x14ac:dyDescent="0.25">
      <c r="A124">
        <v>123</v>
      </c>
      <c r="B124" s="6" t="s">
        <v>2292</v>
      </c>
      <c r="C124" s="7">
        <v>5</v>
      </c>
      <c r="D124" s="2">
        <f t="shared" si="3"/>
        <v>0.5347826086956522</v>
      </c>
      <c r="E124">
        <f t="shared" si="4"/>
        <v>3.0404378230465187E-4</v>
      </c>
      <c r="F124" s="2">
        <f t="shared" si="5"/>
        <v>0.98425053207661894</v>
      </c>
      <c r="G124" s="90"/>
      <c r="H124" s="90"/>
      <c r="I124" s="89"/>
    </row>
    <row r="125" spans="1:9" x14ac:dyDescent="0.25">
      <c r="A125">
        <v>124</v>
      </c>
      <c r="B125" s="6" t="s">
        <v>2297</v>
      </c>
      <c r="C125" s="7">
        <v>5</v>
      </c>
      <c r="D125" s="2">
        <f t="shared" si="3"/>
        <v>0.53913043478260869</v>
      </c>
      <c r="E125">
        <f t="shared" si="4"/>
        <v>3.0404378230465187E-4</v>
      </c>
      <c r="F125" s="2">
        <f t="shared" si="5"/>
        <v>0.98455457585892359</v>
      </c>
      <c r="G125" s="90"/>
      <c r="H125" s="90"/>
      <c r="I125" s="89"/>
    </row>
    <row r="126" spans="1:9" x14ac:dyDescent="0.25">
      <c r="A126">
        <v>125</v>
      </c>
      <c r="B126" s="6" t="s">
        <v>2317</v>
      </c>
      <c r="C126" s="7">
        <v>5</v>
      </c>
      <c r="D126" s="2">
        <f t="shared" si="3"/>
        <v>0.54347826086956519</v>
      </c>
      <c r="E126">
        <f t="shared" si="4"/>
        <v>3.0404378230465187E-4</v>
      </c>
      <c r="F126" s="2">
        <f t="shared" si="5"/>
        <v>0.98485861964122823</v>
      </c>
      <c r="G126" s="90"/>
      <c r="H126" s="90"/>
      <c r="I126" s="89"/>
    </row>
    <row r="127" spans="1:9" x14ac:dyDescent="0.25">
      <c r="A127">
        <v>126</v>
      </c>
      <c r="B127" s="6" t="s">
        <v>2342</v>
      </c>
      <c r="C127" s="7">
        <v>5</v>
      </c>
      <c r="D127" s="2">
        <f t="shared" si="3"/>
        <v>0.54782608695652169</v>
      </c>
      <c r="E127">
        <f t="shared" si="4"/>
        <v>3.0404378230465187E-4</v>
      </c>
      <c r="F127" s="2">
        <f t="shared" si="5"/>
        <v>0.98516266342353287</v>
      </c>
      <c r="G127" s="90"/>
      <c r="H127" s="90"/>
      <c r="I127" s="89"/>
    </row>
    <row r="128" spans="1:9" x14ac:dyDescent="0.25">
      <c r="A128">
        <v>127</v>
      </c>
      <c r="B128" s="6" t="s">
        <v>2346</v>
      </c>
      <c r="C128" s="7">
        <v>5</v>
      </c>
      <c r="D128" s="2">
        <f t="shared" si="3"/>
        <v>0.55217391304347829</v>
      </c>
      <c r="E128">
        <f t="shared" si="4"/>
        <v>3.0404378230465187E-4</v>
      </c>
      <c r="F128" s="2">
        <f t="shared" si="5"/>
        <v>0.98546670720583751</v>
      </c>
      <c r="G128" s="90"/>
      <c r="H128" s="90"/>
      <c r="I128" s="89"/>
    </row>
    <row r="129" spans="1:9" x14ac:dyDescent="0.25">
      <c r="A129">
        <v>128</v>
      </c>
      <c r="B129" s="6" t="s">
        <v>2366</v>
      </c>
      <c r="C129" s="7">
        <v>5</v>
      </c>
      <c r="D129" s="2">
        <f t="shared" si="3"/>
        <v>0.55652173913043479</v>
      </c>
      <c r="E129">
        <f t="shared" si="4"/>
        <v>3.0404378230465187E-4</v>
      </c>
      <c r="F129" s="2">
        <f t="shared" si="5"/>
        <v>0.98577075098814215</v>
      </c>
      <c r="G129" s="90"/>
      <c r="H129" s="90"/>
      <c r="I129" s="89"/>
    </row>
    <row r="130" spans="1:9" x14ac:dyDescent="0.25">
      <c r="A130">
        <v>129</v>
      </c>
      <c r="B130" s="6" t="s">
        <v>2370</v>
      </c>
      <c r="C130" s="7">
        <v>5</v>
      </c>
      <c r="D130" s="2">
        <f t="shared" si="3"/>
        <v>0.56086956521739129</v>
      </c>
      <c r="E130">
        <f t="shared" si="4"/>
        <v>3.0404378230465187E-4</v>
      </c>
      <c r="F130" s="2">
        <f t="shared" si="5"/>
        <v>0.98607479477044679</v>
      </c>
      <c r="G130" s="90"/>
      <c r="H130" s="90"/>
      <c r="I130" s="89"/>
    </row>
    <row r="131" spans="1:9" x14ac:dyDescent="0.25">
      <c r="A131">
        <v>130</v>
      </c>
      <c r="B131" s="6" t="s">
        <v>2378</v>
      </c>
      <c r="C131" s="7">
        <v>5</v>
      </c>
      <c r="D131" s="2">
        <f t="shared" ref="D131:D194" si="6">A131/230</f>
        <v>0.56521739130434778</v>
      </c>
      <c r="E131">
        <f t="shared" ref="E131:E194" si="7">C131/$C$232</f>
        <v>3.0404378230465187E-4</v>
      </c>
      <c r="F131" s="2">
        <f t="shared" si="5"/>
        <v>0.98637883855275144</v>
      </c>
      <c r="G131" s="90"/>
      <c r="H131" s="90"/>
      <c r="I131" s="89"/>
    </row>
    <row r="132" spans="1:9" x14ac:dyDescent="0.25">
      <c r="A132">
        <v>131</v>
      </c>
      <c r="B132" s="6" t="s">
        <v>2383</v>
      </c>
      <c r="C132" s="7">
        <v>5</v>
      </c>
      <c r="D132" s="2">
        <f t="shared" si="6"/>
        <v>0.56956521739130439</v>
      </c>
      <c r="E132">
        <f t="shared" si="7"/>
        <v>3.0404378230465187E-4</v>
      </c>
      <c r="F132" s="2">
        <f t="shared" ref="F132:F195" si="8">E132+F131</f>
        <v>0.98668288233505608</v>
      </c>
      <c r="G132" s="90"/>
      <c r="H132" s="90"/>
      <c r="I132" s="89"/>
    </row>
    <row r="133" spans="1:9" x14ac:dyDescent="0.25">
      <c r="A133">
        <v>132</v>
      </c>
      <c r="B133" s="6" t="s">
        <v>2405</v>
      </c>
      <c r="C133" s="7">
        <v>5</v>
      </c>
      <c r="D133" s="2">
        <f t="shared" si="6"/>
        <v>0.57391304347826089</v>
      </c>
      <c r="E133">
        <f t="shared" si="7"/>
        <v>3.0404378230465187E-4</v>
      </c>
      <c r="F133" s="2">
        <f t="shared" si="8"/>
        <v>0.98698692611736072</v>
      </c>
      <c r="G133" s="90"/>
      <c r="H133" s="90"/>
      <c r="I133" s="89"/>
    </row>
    <row r="134" spans="1:9" x14ac:dyDescent="0.25">
      <c r="A134">
        <v>133</v>
      </c>
      <c r="B134" s="6" t="s">
        <v>2411</v>
      </c>
      <c r="C134" s="7">
        <v>5</v>
      </c>
      <c r="D134" s="2">
        <f t="shared" si="6"/>
        <v>0.57826086956521738</v>
      </c>
      <c r="E134">
        <f t="shared" si="7"/>
        <v>3.0404378230465187E-4</v>
      </c>
      <c r="F134" s="2">
        <f t="shared" si="8"/>
        <v>0.98729096989966536</v>
      </c>
      <c r="G134" s="90"/>
      <c r="H134" s="90"/>
      <c r="I134" s="89"/>
    </row>
    <row r="135" spans="1:9" x14ac:dyDescent="0.25">
      <c r="A135">
        <v>134</v>
      </c>
      <c r="B135" s="6" t="s">
        <v>2413</v>
      </c>
      <c r="C135" s="7">
        <v>5</v>
      </c>
      <c r="D135" s="2">
        <f t="shared" si="6"/>
        <v>0.58260869565217388</v>
      </c>
      <c r="E135">
        <f t="shared" si="7"/>
        <v>3.0404378230465187E-4</v>
      </c>
      <c r="F135" s="2">
        <f t="shared" si="8"/>
        <v>0.98759501368197</v>
      </c>
      <c r="G135" s="90"/>
      <c r="H135" s="90"/>
      <c r="I135" s="89"/>
    </row>
    <row r="136" spans="1:9" x14ac:dyDescent="0.25">
      <c r="A136">
        <v>135</v>
      </c>
      <c r="B136" s="6" t="s">
        <v>2415</v>
      </c>
      <c r="C136" s="7">
        <v>5</v>
      </c>
      <c r="D136" s="2">
        <f t="shared" si="6"/>
        <v>0.58695652173913049</v>
      </c>
      <c r="E136">
        <f t="shared" si="7"/>
        <v>3.0404378230465187E-4</v>
      </c>
      <c r="F136" s="2">
        <f t="shared" si="8"/>
        <v>0.98789905746427464</v>
      </c>
      <c r="G136" s="90"/>
      <c r="H136" s="90"/>
      <c r="I136" s="89"/>
    </row>
    <row r="137" spans="1:9" x14ac:dyDescent="0.25">
      <c r="A137">
        <v>136</v>
      </c>
      <c r="B137" s="6" t="s">
        <v>2431</v>
      </c>
      <c r="C137" s="7">
        <v>5</v>
      </c>
      <c r="D137" s="2">
        <f t="shared" si="6"/>
        <v>0.59130434782608698</v>
      </c>
      <c r="E137">
        <f t="shared" si="7"/>
        <v>3.0404378230465187E-4</v>
      </c>
      <c r="F137" s="2">
        <f t="shared" si="8"/>
        <v>0.98820310124657929</v>
      </c>
      <c r="G137" s="90"/>
      <c r="H137" s="90"/>
      <c r="I137" s="89"/>
    </row>
    <row r="138" spans="1:9" x14ac:dyDescent="0.25">
      <c r="A138">
        <v>137</v>
      </c>
      <c r="B138" s="6" t="s">
        <v>2437</v>
      </c>
      <c r="C138" s="7">
        <v>5</v>
      </c>
      <c r="D138" s="2">
        <f t="shared" si="6"/>
        <v>0.59565217391304348</v>
      </c>
      <c r="E138">
        <f t="shared" si="7"/>
        <v>3.0404378230465187E-4</v>
      </c>
      <c r="F138" s="2">
        <f t="shared" si="8"/>
        <v>0.98850714502888393</v>
      </c>
      <c r="G138" s="90"/>
      <c r="H138" s="90"/>
      <c r="I138" s="89"/>
    </row>
    <row r="139" spans="1:9" x14ac:dyDescent="0.25">
      <c r="A139">
        <v>138</v>
      </c>
      <c r="B139" s="6" t="s">
        <v>2481</v>
      </c>
      <c r="C139" s="7">
        <v>5</v>
      </c>
      <c r="D139" s="2">
        <f t="shared" si="6"/>
        <v>0.6</v>
      </c>
      <c r="E139">
        <f t="shared" si="7"/>
        <v>3.0404378230465187E-4</v>
      </c>
      <c r="F139" s="2">
        <f t="shared" si="8"/>
        <v>0.98881118881118857</v>
      </c>
      <c r="G139" s="90"/>
      <c r="H139" s="90"/>
      <c r="I139" s="89"/>
    </row>
    <row r="140" spans="1:9" x14ac:dyDescent="0.25">
      <c r="A140">
        <v>139</v>
      </c>
      <c r="B140" s="6" t="s">
        <v>2299</v>
      </c>
      <c r="C140" s="7">
        <v>4</v>
      </c>
      <c r="D140" s="2">
        <f t="shared" si="6"/>
        <v>0.60434782608695647</v>
      </c>
      <c r="E140">
        <f t="shared" si="7"/>
        <v>2.4323502584372149E-4</v>
      </c>
      <c r="F140" s="2">
        <f t="shared" si="8"/>
        <v>0.98905442383703224</v>
      </c>
      <c r="G140" s="90"/>
      <c r="H140" s="90"/>
      <c r="I140" s="89"/>
    </row>
    <row r="141" spans="1:9" x14ac:dyDescent="0.25">
      <c r="A141">
        <v>140</v>
      </c>
      <c r="B141" s="6" t="s">
        <v>2320</v>
      </c>
      <c r="C141" s="7">
        <v>4</v>
      </c>
      <c r="D141" s="2">
        <f t="shared" si="6"/>
        <v>0.60869565217391308</v>
      </c>
      <c r="E141">
        <f t="shared" si="7"/>
        <v>2.4323502584372149E-4</v>
      </c>
      <c r="F141" s="2">
        <f t="shared" si="8"/>
        <v>0.98929765886287591</v>
      </c>
      <c r="G141" s="90"/>
      <c r="H141" s="90"/>
      <c r="I141" s="89"/>
    </row>
    <row r="142" spans="1:9" x14ac:dyDescent="0.25">
      <c r="A142">
        <v>141</v>
      </c>
      <c r="B142" s="6" t="s">
        <v>2329</v>
      </c>
      <c r="C142" s="7">
        <v>4</v>
      </c>
      <c r="D142" s="2">
        <f t="shared" si="6"/>
        <v>0.61304347826086958</v>
      </c>
      <c r="E142">
        <f t="shared" si="7"/>
        <v>2.4323502584372149E-4</v>
      </c>
      <c r="F142" s="2">
        <f t="shared" si="8"/>
        <v>0.98954089388871957</v>
      </c>
      <c r="G142" s="90"/>
      <c r="H142" s="90"/>
      <c r="I142" s="89"/>
    </row>
    <row r="143" spans="1:9" x14ac:dyDescent="0.25">
      <c r="A143">
        <v>142</v>
      </c>
      <c r="B143" s="6" t="s">
        <v>2363</v>
      </c>
      <c r="C143" s="7">
        <v>4</v>
      </c>
      <c r="D143" s="2">
        <f t="shared" si="6"/>
        <v>0.61739130434782608</v>
      </c>
      <c r="E143">
        <f t="shared" si="7"/>
        <v>2.4323502584372149E-4</v>
      </c>
      <c r="F143" s="2">
        <f t="shared" si="8"/>
        <v>0.98978412891456324</v>
      </c>
      <c r="G143" s="90"/>
      <c r="H143" s="90"/>
      <c r="I143" s="89"/>
    </row>
    <row r="144" spans="1:9" x14ac:dyDescent="0.25">
      <c r="A144">
        <v>143</v>
      </c>
      <c r="B144" s="6" t="s">
        <v>2377</v>
      </c>
      <c r="C144" s="7">
        <v>4</v>
      </c>
      <c r="D144" s="2">
        <f t="shared" si="6"/>
        <v>0.62173913043478257</v>
      </c>
      <c r="E144">
        <f t="shared" si="7"/>
        <v>2.4323502584372149E-4</v>
      </c>
      <c r="F144" s="2">
        <f t="shared" si="8"/>
        <v>0.99002736394040691</v>
      </c>
      <c r="G144" s="90"/>
      <c r="H144" s="90"/>
      <c r="I144" s="89"/>
    </row>
    <row r="145" spans="1:9" x14ac:dyDescent="0.25">
      <c r="A145">
        <v>144</v>
      </c>
      <c r="B145" s="6" t="s">
        <v>2379</v>
      </c>
      <c r="C145" s="7">
        <v>4</v>
      </c>
      <c r="D145" s="2">
        <f t="shared" si="6"/>
        <v>0.62608695652173918</v>
      </c>
      <c r="E145">
        <f t="shared" si="7"/>
        <v>2.4323502584372149E-4</v>
      </c>
      <c r="F145" s="2">
        <f t="shared" si="8"/>
        <v>0.99027059896625058</v>
      </c>
      <c r="G145" s="90"/>
      <c r="H145" s="90"/>
      <c r="I145" s="89"/>
    </row>
    <row r="146" spans="1:9" x14ac:dyDescent="0.25">
      <c r="A146">
        <v>145</v>
      </c>
      <c r="B146" s="6" t="s">
        <v>2382</v>
      </c>
      <c r="C146" s="7">
        <v>4</v>
      </c>
      <c r="D146" s="2">
        <f t="shared" si="6"/>
        <v>0.63043478260869568</v>
      </c>
      <c r="E146">
        <f t="shared" si="7"/>
        <v>2.4323502584372149E-4</v>
      </c>
      <c r="F146" s="2">
        <f t="shared" si="8"/>
        <v>0.99051383399209425</v>
      </c>
      <c r="G146" s="90"/>
      <c r="H146" s="90"/>
      <c r="I146" s="89"/>
    </row>
    <row r="147" spans="1:9" x14ac:dyDescent="0.25">
      <c r="A147">
        <v>146</v>
      </c>
      <c r="B147" s="6" t="s">
        <v>2384</v>
      </c>
      <c r="C147" s="7">
        <v>4</v>
      </c>
      <c r="D147" s="2">
        <f t="shared" si="6"/>
        <v>0.63478260869565217</v>
      </c>
      <c r="E147">
        <f t="shared" si="7"/>
        <v>2.4323502584372149E-4</v>
      </c>
      <c r="F147" s="2">
        <f t="shared" si="8"/>
        <v>0.99075706901793792</v>
      </c>
      <c r="G147" s="90"/>
      <c r="H147" s="90"/>
      <c r="I147" s="89"/>
    </row>
    <row r="148" spans="1:9" x14ac:dyDescent="0.25">
      <c r="A148">
        <v>147</v>
      </c>
      <c r="B148" s="6" t="s">
        <v>2386</v>
      </c>
      <c r="C148" s="7">
        <v>4</v>
      </c>
      <c r="D148" s="2">
        <f t="shared" si="6"/>
        <v>0.63913043478260867</v>
      </c>
      <c r="E148">
        <f t="shared" si="7"/>
        <v>2.4323502584372149E-4</v>
      </c>
      <c r="F148" s="2">
        <f t="shared" si="8"/>
        <v>0.99100030404378159</v>
      </c>
      <c r="G148" s="90"/>
      <c r="H148" s="90"/>
      <c r="I148" s="89"/>
    </row>
    <row r="149" spans="1:9" x14ac:dyDescent="0.25">
      <c r="A149">
        <v>148</v>
      </c>
      <c r="B149" s="6" t="s">
        <v>2396</v>
      </c>
      <c r="C149" s="7">
        <v>4</v>
      </c>
      <c r="D149" s="2">
        <f t="shared" si="6"/>
        <v>0.64347826086956517</v>
      </c>
      <c r="E149">
        <f t="shared" si="7"/>
        <v>2.4323502584372149E-4</v>
      </c>
      <c r="F149" s="2">
        <f t="shared" si="8"/>
        <v>0.99124353906962526</v>
      </c>
      <c r="G149" s="90"/>
      <c r="H149" s="90"/>
      <c r="I149" s="89"/>
    </row>
    <row r="150" spans="1:9" x14ac:dyDescent="0.25">
      <c r="A150">
        <v>149</v>
      </c>
      <c r="B150" s="6" t="s">
        <v>2401</v>
      </c>
      <c r="C150" s="7">
        <v>4</v>
      </c>
      <c r="D150" s="2">
        <f t="shared" si="6"/>
        <v>0.64782608695652177</v>
      </c>
      <c r="E150">
        <f t="shared" si="7"/>
        <v>2.4323502584372149E-4</v>
      </c>
      <c r="F150" s="2">
        <f t="shared" si="8"/>
        <v>0.99148677409546893</v>
      </c>
      <c r="G150" s="90"/>
      <c r="H150" s="90"/>
      <c r="I150" s="89"/>
    </row>
    <row r="151" spans="1:9" x14ac:dyDescent="0.25">
      <c r="A151">
        <v>150</v>
      </c>
      <c r="B151" s="6" t="s">
        <v>2422</v>
      </c>
      <c r="C151" s="7">
        <v>4</v>
      </c>
      <c r="D151" s="2">
        <f t="shared" si="6"/>
        <v>0.65217391304347827</v>
      </c>
      <c r="E151">
        <f t="shared" si="7"/>
        <v>2.4323502584372149E-4</v>
      </c>
      <c r="F151" s="2">
        <f t="shared" si="8"/>
        <v>0.99173000912131259</v>
      </c>
      <c r="G151" s="90"/>
      <c r="H151" s="90"/>
      <c r="I151" s="89"/>
    </row>
    <row r="152" spans="1:9" x14ac:dyDescent="0.25">
      <c r="A152">
        <v>151</v>
      </c>
      <c r="B152" s="6" t="s">
        <v>2283</v>
      </c>
      <c r="C152" s="7">
        <v>3</v>
      </c>
      <c r="D152" s="2">
        <f t="shared" si="6"/>
        <v>0.65652173913043477</v>
      </c>
      <c r="E152">
        <f t="shared" si="7"/>
        <v>1.8242626938279113E-4</v>
      </c>
      <c r="F152" s="2">
        <f t="shared" si="8"/>
        <v>0.9919124353906954</v>
      </c>
      <c r="G152" s="90"/>
      <c r="H152" s="90"/>
      <c r="I152" s="89"/>
    </row>
    <row r="153" spans="1:9" x14ac:dyDescent="0.25">
      <c r="A153">
        <v>152</v>
      </c>
      <c r="B153" s="6" t="s">
        <v>2300</v>
      </c>
      <c r="C153" s="7">
        <v>3</v>
      </c>
      <c r="D153" s="2">
        <f t="shared" si="6"/>
        <v>0.66086956521739126</v>
      </c>
      <c r="E153">
        <f t="shared" si="7"/>
        <v>1.8242626938279113E-4</v>
      </c>
      <c r="F153" s="2">
        <f t="shared" si="8"/>
        <v>0.99209486166007821</v>
      </c>
      <c r="G153" s="90"/>
      <c r="H153" s="90"/>
      <c r="I153" s="89"/>
    </row>
    <row r="154" spans="1:9" x14ac:dyDescent="0.25">
      <c r="A154">
        <v>153</v>
      </c>
      <c r="B154" s="6" t="s">
        <v>2305</v>
      </c>
      <c r="C154" s="7">
        <v>3</v>
      </c>
      <c r="D154" s="2">
        <f t="shared" si="6"/>
        <v>0.66521739130434787</v>
      </c>
      <c r="E154">
        <f t="shared" si="7"/>
        <v>1.8242626938279113E-4</v>
      </c>
      <c r="F154" s="2">
        <f t="shared" si="8"/>
        <v>0.99227728792946102</v>
      </c>
      <c r="G154" s="90"/>
      <c r="H154" s="90"/>
      <c r="I154" s="89"/>
    </row>
    <row r="155" spans="1:9" x14ac:dyDescent="0.25">
      <c r="A155">
        <v>154</v>
      </c>
      <c r="B155" s="6" t="s">
        <v>2344</v>
      </c>
      <c r="C155" s="7">
        <v>3</v>
      </c>
      <c r="D155" s="2">
        <f t="shared" si="6"/>
        <v>0.66956521739130437</v>
      </c>
      <c r="E155">
        <f t="shared" si="7"/>
        <v>1.8242626938279113E-4</v>
      </c>
      <c r="F155" s="2">
        <f t="shared" si="8"/>
        <v>0.99245971419884382</v>
      </c>
      <c r="G155" s="90"/>
      <c r="H155" s="90"/>
      <c r="I155" s="89"/>
    </row>
    <row r="156" spans="1:9" x14ac:dyDescent="0.25">
      <c r="A156">
        <v>155</v>
      </c>
      <c r="B156" s="6" t="s">
        <v>2367</v>
      </c>
      <c r="C156" s="7">
        <v>3</v>
      </c>
      <c r="D156" s="2">
        <f t="shared" si="6"/>
        <v>0.67391304347826086</v>
      </c>
      <c r="E156">
        <f t="shared" si="7"/>
        <v>1.8242626938279113E-4</v>
      </c>
      <c r="F156" s="2">
        <f t="shared" si="8"/>
        <v>0.99264214046822663</v>
      </c>
      <c r="G156" s="90"/>
      <c r="H156" s="90"/>
      <c r="I156" s="89"/>
    </row>
    <row r="157" spans="1:9" x14ac:dyDescent="0.25">
      <c r="A157">
        <v>156</v>
      </c>
      <c r="B157" s="6" t="s">
        <v>2385</v>
      </c>
      <c r="C157" s="7">
        <v>3</v>
      </c>
      <c r="D157" s="2">
        <f t="shared" si="6"/>
        <v>0.67826086956521736</v>
      </c>
      <c r="E157">
        <f t="shared" si="7"/>
        <v>1.8242626938279113E-4</v>
      </c>
      <c r="F157" s="2">
        <f t="shared" si="8"/>
        <v>0.99282456673760944</v>
      </c>
      <c r="G157" s="90"/>
      <c r="H157" s="90"/>
      <c r="I157" s="89"/>
    </row>
    <row r="158" spans="1:9" x14ac:dyDescent="0.25">
      <c r="A158">
        <v>157</v>
      </c>
      <c r="B158" s="6" t="s">
        <v>2392</v>
      </c>
      <c r="C158" s="7">
        <v>3</v>
      </c>
      <c r="D158" s="2">
        <f t="shared" si="6"/>
        <v>0.68260869565217386</v>
      </c>
      <c r="E158">
        <f t="shared" si="7"/>
        <v>1.8242626938279113E-4</v>
      </c>
      <c r="F158" s="2">
        <f t="shared" si="8"/>
        <v>0.99300699300699224</v>
      </c>
      <c r="G158" s="90"/>
      <c r="H158" s="90"/>
      <c r="I158" s="89"/>
    </row>
    <row r="159" spans="1:9" x14ac:dyDescent="0.25">
      <c r="A159">
        <v>158</v>
      </c>
      <c r="B159" s="6" t="s">
        <v>2397</v>
      </c>
      <c r="C159" s="7">
        <v>3</v>
      </c>
      <c r="D159" s="2">
        <f t="shared" si="6"/>
        <v>0.68695652173913047</v>
      </c>
      <c r="E159">
        <f t="shared" si="7"/>
        <v>1.8242626938279113E-4</v>
      </c>
      <c r="F159" s="2">
        <f t="shared" si="8"/>
        <v>0.99318941927637505</v>
      </c>
      <c r="G159" s="90"/>
      <c r="H159" s="90"/>
      <c r="I159" s="89"/>
    </row>
    <row r="160" spans="1:9" x14ac:dyDescent="0.25">
      <c r="A160">
        <v>159</v>
      </c>
      <c r="B160" s="6" t="s">
        <v>2398</v>
      </c>
      <c r="C160" s="7">
        <v>3</v>
      </c>
      <c r="D160" s="2">
        <f t="shared" si="6"/>
        <v>0.69130434782608696</v>
      </c>
      <c r="E160">
        <f t="shared" si="7"/>
        <v>1.8242626938279113E-4</v>
      </c>
      <c r="F160" s="2">
        <f t="shared" si="8"/>
        <v>0.99337184554575786</v>
      </c>
      <c r="G160" s="90"/>
      <c r="H160" s="90"/>
      <c r="I160" s="89"/>
    </row>
    <row r="161" spans="1:9" x14ac:dyDescent="0.25">
      <c r="A161">
        <v>160</v>
      </c>
      <c r="B161" s="6" t="s">
        <v>2408</v>
      </c>
      <c r="C161" s="7">
        <v>3</v>
      </c>
      <c r="D161" s="2">
        <f t="shared" si="6"/>
        <v>0.69565217391304346</v>
      </c>
      <c r="E161">
        <f t="shared" si="7"/>
        <v>1.8242626938279113E-4</v>
      </c>
      <c r="F161" s="2">
        <f t="shared" si="8"/>
        <v>0.99355427181514067</v>
      </c>
      <c r="G161" s="90"/>
      <c r="H161" s="90"/>
      <c r="I161" s="89"/>
    </row>
    <row r="162" spans="1:9" x14ac:dyDescent="0.25">
      <c r="A162">
        <v>161</v>
      </c>
      <c r="B162" s="6" t="s">
        <v>2418</v>
      </c>
      <c r="C162" s="7">
        <v>3</v>
      </c>
      <c r="D162" s="2">
        <f t="shared" si="6"/>
        <v>0.7</v>
      </c>
      <c r="E162">
        <f t="shared" si="7"/>
        <v>1.8242626938279113E-4</v>
      </c>
      <c r="F162" s="2">
        <f t="shared" si="8"/>
        <v>0.99373669808452347</v>
      </c>
      <c r="G162" s="90"/>
      <c r="H162" s="90"/>
      <c r="I162" s="89"/>
    </row>
    <row r="163" spans="1:9" x14ac:dyDescent="0.25">
      <c r="A163">
        <v>162</v>
      </c>
      <c r="B163" s="6" t="s">
        <v>2423</v>
      </c>
      <c r="C163" s="7">
        <v>3</v>
      </c>
      <c r="D163" s="2">
        <f t="shared" si="6"/>
        <v>0.70434782608695656</v>
      </c>
      <c r="E163">
        <f t="shared" si="7"/>
        <v>1.8242626938279113E-4</v>
      </c>
      <c r="F163" s="2">
        <f t="shared" si="8"/>
        <v>0.99391912435390628</v>
      </c>
      <c r="G163" s="90"/>
      <c r="H163" s="90"/>
      <c r="I163" s="89"/>
    </row>
    <row r="164" spans="1:9" x14ac:dyDescent="0.25">
      <c r="A164">
        <v>163</v>
      </c>
      <c r="B164" s="6" t="s">
        <v>2432</v>
      </c>
      <c r="C164" s="7">
        <v>3</v>
      </c>
      <c r="D164" s="2">
        <f t="shared" si="6"/>
        <v>0.70869565217391306</v>
      </c>
      <c r="E164">
        <f t="shared" si="7"/>
        <v>1.8242626938279113E-4</v>
      </c>
      <c r="F164" s="2">
        <f t="shared" si="8"/>
        <v>0.99410155062328909</v>
      </c>
      <c r="G164" s="90"/>
      <c r="H164" s="90"/>
      <c r="I164" s="89"/>
    </row>
    <row r="165" spans="1:9" x14ac:dyDescent="0.25">
      <c r="A165">
        <v>164</v>
      </c>
      <c r="B165" s="6" t="s">
        <v>2454</v>
      </c>
      <c r="C165" s="7">
        <v>3</v>
      </c>
      <c r="D165" s="2">
        <f t="shared" si="6"/>
        <v>0.71304347826086956</v>
      </c>
      <c r="E165">
        <f t="shared" si="7"/>
        <v>1.8242626938279113E-4</v>
      </c>
      <c r="F165" s="2">
        <f t="shared" si="8"/>
        <v>0.99428397689267189</v>
      </c>
      <c r="G165" s="90"/>
      <c r="H165" s="90"/>
      <c r="I165" s="89"/>
    </row>
    <row r="166" spans="1:9" x14ac:dyDescent="0.25">
      <c r="A166">
        <v>165</v>
      </c>
      <c r="B166" s="6" t="s">
        <v>2456</v>
      </c>
      <c r="C166" s="7">
        <v>3</v>
      </c>
      <c r="D166" s="2">
        <f t="shared" si="6"/>
        <v>0.71739130434782605</v>
      </c>
      <c r="E166">
        <f t="shared" si="7"/>
        <v>1.8242626938279113E-4</v>
      </c>
      <c r="F166" s="2">
        <f t="shared" si="8"/>
        <v>0.9944664031620547</v>
      </c>
      <c r="G166" s="90"/>
      <c r="H166" s="90"/>
      <c r="I166" s="89"/>
    </row>
    <row r="167" spans="1:9" x14ac:dyDescent="0.25">
      <c r="A167">
        <v>166</v>
      </c>
      <c r="B167" s="6" t="s">
        <v>2471</v>
      </c>
      <c r="C167" s="7">
        <v>3</v>
      </c>
      <c r="D167" s="2">
        <f t="shared" si="6"/>
        <v>0.72173913043478266</v>
      </c>
      <c r="E167">
        <f t="shared" si="7"/>
        <v>1.8242626938279113E-4</v>
      </c>
      <c r="F167" s="2">
        <f t="shared" si="8"/>
        <v>0.99464882943143751</v>
      </c>
      <c r="G167" s="90"/>
      <c r="H167" s="90"/>
      <c r="I167" s="89"/>
    </row>
    <row r="168" spans="1:9" x14ac:dyDescent="0.25">
      <c r="A168">
        <v>167</v>
      </c>
      <c r="B168" s="6" t="s">
        <v>2487</v>
      </c>
      <c r="C168" s="7">
        <v>3</v>
      </c>
      <c r="D168" s="2">
        <f t="shared" si="6"/>
        <v>0.72608695652173916</v>
      </c>
      <c r="E168">
        <f t="shared" si="7"/>
        <v>1.8242626938279113E-4</v>
      </c>
      <c r="F168" s="2">
        <f t="shared" si="8"/>
        <v>0.99483125570082032</v>
      </c>
      <c r="G168" s="90"/>
      <c r="H168" s="90"/>
      <c r="I168" s="89"/>
    </row>
    <row r="169" spans="1:9" x14ac:dyDescent="0.25">
      <c r="A169">
        <v>168</v>
      </c>
      <c r="B169" s="6" t="s">
        <v>2490</v>
      </c>
      <c r="C169" s="7">
        <v>3</v>
      </c>
      <c r="D169" s="2">
        <f t="shared" si="6"/>
        <v>0.73043478260869565</v>
      </c>
      <c r="E169">
        <f t="shared" si="7"/>
        <v>1.8242626938279113E-4</v>
      </c>
      <c r="F169" s="2">
        <f t="shared" si="8"/>
        <v>0.99501368197020312</v>
      </c>
      <c r="G169" s="90"/>
      <c r="H169" s="90"/>
      <c r="I169" s="89"/>
    </row>
    <row r="170" spans="1:9" x14ac:dyDescent="0.25">
      <c r="A170">
        <v>169</v>
      </c>
      <c r="B170" s="6" t="s">
        <v>2265</v>
      </c>
      <c r="C170" s="7">
        <v>2</v>
      </c>
      <c r="D170" s="2">
        <f t="shared" si="6"/>
        <v>0.73478260869565215</v>
      </c>
      <c r="E170">
        <f t="shared" si="7"/>
        <v>1.2161751292186074E-4</v>
      </c>
      <c r="F170" s="2">
        <f t="shared" si="8"/>
        <v>0.99513529948312496</v>
      </c>
      <c r="G170" s="90"/>
      <c r="H170" s="90"/>
      <c r="I170" s="89"/>
    </row>
    <row r="171" spans="1:9" x14ac:dyDescent="0.25">
      <c r="A171">
        <v>170</v>
      </c>
      <c r="B171" s="6" t="s">
        <v>2267</v>
      </c>
      <c r="C171" s="7">
        <v>2</v>
      </c>
      <c r="D171" s="2">
        <f t="shared" si="6"/>
        <v>0.73913043478260865</v>
      </c>
      <c r="E171">
        <f t="shared" si="7"/>
        <v>1.2161751292186074E-4</v>
      </c>
      <c r="F171" s="2">
        <f t="shared" si="8"/>
        <v>0.99525691699604679</v>
      </c>
      <c r="G171" s="90"/>
      <c r="H171" s="90"/>
      <c r="I171" s="89"/>
    </row>
    <row r="172" spans="1:9" x14ac:dyDescent="0.25">
      <c r="A172">
        <v>171</v>
      </c>
      <c r="B172" s="6" t="s">
        <v>2268</v>
      </c>
      <c r="C172" s="7">
        <v>2</v>
      </c>
      <c r="D172" s="2">
        <f t="shared" si="6"/>
        <v>0.74347826086956526</v>
      </c>
      <c r="E172">
        <f t="shared" si="7"/>
        <v>1.2161751292186074E-4</v>
      </c>
      <c r="F172" s="2">
        <f t="shared" si="8"/>
        <v>0.99537853450896863</v>
      </c>
      <c r="G172" s="90"/>
      <c r="H172" s="90"/>
      <c r="I172" s="89"/>
    </row>
    <row r="173" spans="1:9" x14ac:dyDescent="0.25">
      <c r="A173">
        <v>172</v>
      </c>
      <c r="B173" s="6" t="s">
        <v>2278</v>
      </c>
      <c r="C173" s="7">
        <v>2</v>
      </c>
      <c r="D173" s="2">
        <f t="shared" si="6"/>
        <v>0.74782608695652175</v>
      </c>
      <c r="E173">
        <f t="shared" si="7"/>
        <v>1.2161751292186074E-4</v>
      </c>
      <c r="F173" s="2">
        <f t="shared" si="8"/>
        <v>0.99550015202189046</v>
      </c>
      <c r="G173" s="90"/>
      <c r="H173" s="90"/>
      <c r="I173" s="89"/>
    </row>
    <row r="174" spans="1:9" x14ac:dyDescent="0.25">
      <c r="A174">
        <v>173</v>
      </c>
      <c r="B174" s="6" t="s">
        <v>2295</v>
      </c>
      <c r="C174" s="7">
        <v>2</v>
      </c>
      <c r="D174" s="2">
        <f t="shared" si="6"/>
        <v>0.75217391304347825</v>
      </c>
      <c r="E174">
        <f t="shared" si="7"/>
        <v>1.2161751292186074E-4</v>
      </c>
      <c r="F174" s="2">
        <f t="shared" si="8"/>
        <v>0.9956217695348123</v>
      </c>
      <c r="G174" s="90"/>
      <c r="H174" s="90"/>
      <c r="I174" s="89"/>
    </row>
    <row r="175" spans="1:9" x14ac:dyDescent="0.25">
      <c r="A175">
        <v>174</v>
      </c>
      <c r="B175" s="6" t="s">
        <v>2301</v>
      </c>
      <c r="C175" s="7">
        <v>2</v>
      </c>
      <c r="D175" s="2">
        <f t="shared" si="6"/>
        <v>0.75652173913043474</v>
      </c>
      <c r="E175">
        <f t="shared" si="7"/>
        <v>1.2161751292186074E-4</v>
      </c>
      <c r="F175" s="2">
        <f t="shared" si="8"/>
        <v>0.99574338704773413</v>
      </c>
      <c r="G175" s="90"/>
      <c r="H175" s="90"/>
      <c r="I175" s="89"/>
    </row>
    <row r="176" spans="1:9" x14ac:dyDescent="0.25">
      <c r="A176">
        <v>175</v>
      </c>
      <c r="B176" s="6" t="s">
        <v>2304</v>
      </c>
      <c r="C176" s="7">
        <v>2</v>
      </c>
      <c r="D176" s="2">
        <f t="shared" si="6"/>
        <v>0.76086956521739135</v>
      </c>
      <c r="E176">
        <f t="shared" si="7"/>
        <v>1.2161751292186074E-4</v>
      </c>
      <c r="F176" s="2">
        <f t="shared" si="8"/>
        <v>0.99586500456065596</v>
      </c>
      <c r="G176" s="90"/>
      <c r="H176" s="90"/>
      <c r="I176" s="89"/>
    </row>
    <row r="177" spans="1:9" x14ac:dyDescent="0.25">
      <c r="A177">
        <v>176</v>
      </c>
      <c r="B177" s="6" t="s">
        <v>2315</v>
      </c>
      <c r="C177" s="7">
        <v>2</v>
      </c>
      <c r="D177" s="2">
        <f t="shared" si="6"/>
        <v>0.76521739130434785</v>
      </c>
      <c r="E177">
        <f t="shared" si="7"/>
        <v>1.2161751292186074E-4</v>
      </c>
      <c r="F177" s="2">
        <f t="shared" si="8"/>
        <v>0.9959866220735778</v>
      </c>
      <c r="G177" s="90"/>
      <c r="H177" s="90"/>
      <c r="I177" s="89"/>
    </row>
    <row r="178" spans="1:9" x14ac:dyDescent="0.25">
      <c r="A178">
        <v>177</v>
      </c>
      <c r="B178" s="6" t="s">
        <v>2355</v>
      </c>
      <c r="C178" s="7">
        <v>2</v>
      </c>
      <c r="D178" s="2">
        <f t="shared" si="6"/>
        <v>0.76956521739130435</v>
      </c>
      <c r="E178">
        <f t="shared" si="7"/>
        <v>1.2161751292186074E-4</v>
      </c>
      <c r="F178" s="2">
        <f t="shared" si="8"/>
        <v>0.99610823958649963</v>
      </c>
      <c r="G178" s="90"/>
      <c r="H178" s="90"/>
      <c r="I178" s="89"/>
    </row>
    <row r="179" spans="1:9" x14ac:dyDescent="0.25">
      <c r="A179">
        <v>178</v>
      </c>
      <c r="B179" s="6" t="s">
        <v>2360</v>
      </c>
      <c r="C179" s="7">
        <v>2</v>
      </c>
      <c r="D179" s="2">
        <f t="shared" si="6"/>
        <v>0.77391304347826084</v>
      </c>
      <c r="E179">
        <f t="shared" si="7"/>
        <v>1.2161751292186074E-4</v>
      </c>
      <c r="F179" s="2">
        <f t="shared" si="8"/>
        <v>0.99622985709942147</v>
      </c>
      <c r="G179" s="90"/>
      <c r="H179" s="90"/>
      <c r="I179" s="89"/>
    </row>
    <row r="180" spans="1:9" x14ac:dyDescent="0.25">
      <c r="A180">
        <v>179</v>
      </c>
      <c r="B180" s="6" t="s">
        <v>2381</v>
      </c>
      <c r="C180" s="7">
        <v>2</v>
      </c>
      <c r="D180" s="2">
        <f t="shared" si="6"/>
        <v>0.77826086956521734</v>
      </c>
      <c r="E180">
        <f t="shared" si="7"/>
        <v>1.2161751292186074E-4</v>
      </c>
      <c r="F180" s="2">
        <f t="shared" si="8"/>
        <v>0.9963514746123433</v>
      </c>
      <c r="G180" s="90"/>
      <c r="H180" s="90"/>
      <c r="I180" s="89"/>
    </row>
    <row r="181" spans="1:9" x14ac:dyDescent="0.25">
      <c r="A181">
        <v>180</v>
      </c>
      <c r="B181" s="6" t="s">
        <v>2387</v>
      </c>
      <c r="C181" s="7">
        <v>2</v>
      </c>
      <c r="D181" s="2">
        <f t="shared" si="6"/>
        <v>0.78260869565217395</v>
      </c>
      <c r="E181">
        <f t="shared" si="7"/>
        <v>1.2161751292186074E-4</v>
      </c>
      <c r="F181" s="2">
        <f t="shared" si="8"/>
        <v>0.99647309212526514</v>
      </c>
      <c r="G181" s="90"/>
      <c r="H181" s="90"/>
      <c r="I181" s="89"/>
    </row>
    <row r="182" spans="1:9" x14ac:dyDescent="0.25">
      <c r="A182">
        <v>181</v>
      </c>
      <c r="B182" s="6" t="s">
        <v>2388</v>
      </c>
      <c r="C182" s="7">
        <v>2</v>
      </c>
      <c r="D182" s="2">
        <f t="shared" si="6"/>
        <v>0.78695652173913044</v>
      </c>
      <c r="E182">
        <f t="shared" si="7"/>
        <v>1.2161751292186074E-4</v>
      </c>
      <c r="F182" s="2">
        <f t="shared" si="8"/>
        <v>0.99659470963818697</v>
      </c>
      <c r="G182" s="90"/>
      <c r="H182" s="90"/>
      <c r="I182" s="89"/>
    </row>
    <row r="183" spans="1:9" x14ac:dyDescent="0.25">
      <c r="A183">
        <v>182</v>
      </c>
      <c r="B183" s="6" t="s">
        <v>2395</v>
      </c>
      <c r="C183" s="7">
        <v>2</v>
      </c>
      <c r="D183" s="2">
        <f t="shared" si="6"/>
        <v>0.79130434782608694</v>
      </c>
      <c r="E183">
        <f t="shared" si="7"/>
        <v>1.2161751292186074E-4</v>
      </c>
      <c r="F183" s="2">
        <f t="shared" si="8"/>
        <v>0.99671632715110881</v>
      </c>
      <c r="G183" s="90"/>
      <c r="H183" s="90"/>
      <c r="I183" s="89"/>
    </row>
    <row r="184" spans="1:9" x14ac:dyDescent="0.25">
      <c r="A184">
        <v>183</v>
      </c>
      <c r="B184" s="6" t="s">
        <v>2399</v>
      </c>
      <c r="C184" s="7">
        <v>2</v>
      </c>
      <c r="D184" s="2">
        <f t="shared" si="6"/>
        <v>0.79565217391304344</v>
      </c>
      <c r="E184">
        <f t="shared" si="7"/>
        <v>1.2161751292186074E-4</v>
      </c>
      <c r="F184" s="2">
        <f t="shared" si="8"/>
        <v>0.99683794466403064</v>
      </c>
      <c r="G184" s="90"/>
      <c r="H184" s="90"/>
      <c r="I184" s="89"/>
    </row>
    <row r="185" spans="1:9" x14ac:dyDescent="0.25">
      <c r="A185">
        <v>184</v>
      </c>
      <c r="B185" s="6" t="s">
        <v>2400</v>
      </c>
      <c r="C185" s="7">
        <v>2</v>
      </c>
      <c r="D185" s="2">
        <f t="shared" si="6"/>
        <v>0.8</v>
      </c>
      <c r="E185">
        <f t="shared" si="7"/>
        <v>1.2161751292186074E-4</v>
      </c>
      <c r="F185" s="2">
        <f t="shared" si="8"/>
        <v>0.99695956217695247</v>
      </c>
      <c r="G185" s="90"/>
      <c r="H185" s="90"/>
      <c r="I185" s="89"/>
    </row>
    <row r="186" spans="1:9" x14ac:dyDescent="0.25">
      <c r="A186">
        <v>185</v>
      </c>
      <c r="B186" s="6" t="s">
        <v>2430</v>
      </c>
      <c r="C186" s="7">
        <v>2</v>
      </c>
      <c r="D186" s="2">
        <f t="shared" si="6"/>
        <v>0.80434782608695654</v>
      </c>
      <c r="E186">
        <f t="shared" si="7"/>
        <v>1.2161751292186074E-4</v>
      </c>
      <c r="F186" s="2">
        <f t="shared" si="8"/>
        <v>0.99708117968987431</v>
      </c>
      <c r="G186" s="90"/>
      <c r="H186" s="90"/>
      <c r="I186" s="89"/>
    </row>
    <row r="187" spans="1:9" x14ac:dyDescent="0.25">
      <c r="A187">
        <v>186</v>
      </c>
      <c r="B187" s="6" t="s">
        <v>2470</v>
      </c>
      <c r="C187" s="7">
        <v>2</v>
      </c>
      <c r="D187" s="2">
        <f t="shared" si="6"/>
        <v>0.80869565217391304</v>
      </c>
      <c r="E187">
        <f t="shared" si="7"/>
        <v>1.2161751292186074E-4</v>
      </c>
      <c r="F187" s="2">
        <f t="shared" si="8"/>
        <v>0.99720279720279614</v>
      </c>
      <c r="G187" s="90"/>
      <c r="H187" s="90"/>
      <c r="I187" s="89"/>
    </row>
    <row r="188" spans="1:9" x14ac:dyDescent="0.25">
      <c r="A188">
        <v>187</v>
      </c>
      <c r="B188" s="6" t="s">
        <v>2480</v>
      </c>
      <c r="C188" s="7">
        <v>2</v>
      </c>
      <c r="D188" s="2">
        <f t="shared" si="6"/>
        <v>0.81304347826086953</v>
      </c>
      <c r="E188">
        <f t="shared" si="7"/>
        <v>1.2161751292186074E-4</v>
      </c>
      <c r="F188" s="2">
        <f t="shared" si="8"/>
        <v>0.99732441471571798</v>
      </c>
      <c r="G188" s="90"/>
      <c r="H188" s="90"/>
      <c r="I188" s="89"/>
    </row>
    <row r="189" spans="1:9" x14ac:dyDescent="0.25">
      <c r="A189">
        <v>188</v>
      </c>
      <c r="B189" s="6" t="s">
        <v>2485</v>
      </c>
      <c r="C189" s="7">
        <v>2</v>
      </c>
      <c r="D189" s="2">
        <f t="shared" si="6"/>
        <v>0.81739130434782614</v>
      </c>
      <c r="E189">
        <f t="shared" si="7"/>
        <v>1.2161751292186074E-4</v>
      </c>
      <c r="F189" s="2">
        <f t="shared" si="8"/>
        <v>0.99744603222863981</v>
      </c>
      <c r="G189" s="90"/>
      <c r="H189" s="90"/>
      <c r="I189" s="89"/>
    </row>
    <row r="190" spans="1:9" x14ac:dyDescent="0.25">
      <c r="A190">
        <v>189</v>
      </c>
      <c r="B190" s="6" t="s">
        <v>2269</v>
      </c>
      <c r="C190" s="7">
        <v>1</v>
      </c>
      <c r="D190" s="2">
        <f t="shared" si="6"/>
        <v>0.82173913043478264</v>
      </c>
      <c r="E190">
        <f t="shared" si="7"/>
        <v>6.0808756460930372E-5</v>
      </c>
      <c r="F190" s="2">
        <f t="shared" si="8"/>
        <v>0.99750684098510078</v>
      </c>
      <c r="G190" s="90"/>
      <c r="H190" s="90"/>
      <c r="I190" s="89"/>
    </row>
    <row r="191" spans="1:9" x14ac:dyDescent="0.25">
      <c r="A191">
        <v>190</v>
      </c>
      <c r="B191" s="6" t="s">
        <v>2271</v>
      </c>
      <c r="C191" s="7">
        <v>1</v>
      </c>
      <c r="D191" s="2">
        <f t="shared" si="6"/>
        <v>0.82608695652173914</v>
      </c>
      <c r="E191">
        <f t="shared" si="7"/>
        <v>6.0808756460930372E-5</v>
      </c>
      <c r="F191" s="2">
        <f t="shared" si="8"/>
        <v>0.99756764974156176</v>
      </c>
      <c r="G191" s="90"/>
      <c r="H191" s="90"/>
      <c r="I191" s="89"/>
    </row>
    <row r="192" spans="1:9" x14ac:dyDescent="0.25">
      <c r="A192">
        <v>191</v>
      </c>
      <c r="B192" s="6" t="s">
        <v>2274</v>
      </c>
      <c r="C192" s="7">
        <v>1</v>
      </c>
      <c r="D192" s="2">
        <f t="shared" si="6"/>
        <v>0.83043478260869563</v>
      </c>
      <c r="E192">
        <f t="shared" si="7"/>
        <v>6.0808756460930372E-5</v>
      </c>
      <c r="F192" s="2">
        <f t="shared" si="8"/>
        <v>0.99762845849802273</v>
      </c>
      <c r="G192" s="90"/>
      <c r="H192" s="90"/>
      <c r="I192" s="89"/>
    </row>
    <row r="193" spans="1:9" x14ac:dyDescent="0.25">
      <c r="A193">
        <v>192</v>
      </c>
      <c r="B193" s="6" t="s">
        <v>2277</v>
      </c>
      <c r="C193" s="7">
        <v>1</v>
      </c>
      <c r="D193" s="2">
        <f t="shared" si="6"/>
        <v>0.83478260869565213</v>
      </c>
      <c r="E193">
        <f t="shared" si="7"/>
        <v>6.0808756460930372E-5</v>
      </c>
      <c r="F193" s="2">
        <f t="shared" si="8"/>
        <v>0.9976892672544837</v>
      </c>
      <c r="G193" s="90"/>
      <c r="H193" s="90"/>
      <c r="I193" s="89"/>
    </row>
    <row r="194" spans="1:9" x14ac:dyDescent="0.25">
      <c r="A194">
        <v>193</v>
      </c>
      <c r="B194" s="6" t="s">
        <v>2279</v>
      </c>
      <c r="C194" s="7">
        <v>1</v>
      </c>
      <c r="D194" s="2">
        <f t="shared" si="6"/>
        <v>0.83913043478260874</v>
      </c>
      <c r="E194">
        <f t="shared" si="7"/>
        <v>6.0808756460930372E-5</v>
      </c>
      <c r="F194" s="2">
        <f t="shared" si="8"/>
        <v>0.99775007601094468</v>
      </c>
      <c r="G194" s="90"/>
      <c r="H194" s="90"/>
      <c r="I194" s="89"/>
    </row>
    <row r="195" spans="1:9" x14ac:dyDescent="0.25">
      <c r="A195">
        <v>194</v>
      </c>
      <c r="B195" s="6" t="s">
        <v>2284</v>
      </c>
      <c r="C195" s="7">
        <v>1</v>
      </c>
      <c r="D195" s="2">
        <f t="shared" ref="D195:D231" si="9">A195/230</f>
        <v>0.84347826086956523</v>
      </c>
      <c r="E195">
        <f t="shared" ref="E195:E231" si="10">C195/$C$232</f>
        <v>6.0808756460930372E-5</v>
      </c>
      <c r="F195" s="2">
        <f t="shared" si="8"/>
        <v>0.99781088476740565</v>
      </c>
      <c r="G195" s="90"/>
      <c r="H195" s="90"/>
      <c r="I195" s="89"/>
    </row>
    <row r="196" spans="1:9" x14ac:dyDescent="0.25">
      <c r="A196">
        <v>195</v>
      </c>
      <c r="B196" s="6" t="s">
        <v>2288</v>
      </c>
      <c r="C196" s="7">
        <v>1</v>
      </c>
      <c r="D196" s="2">
        <f t="shared" si="9"/>
        <v>0.84782608695652173</v>
      </c>
      <c r="E196">
        <f t="shared" si="10"/>
        <v>6.0808756460930372E-5</v>
      </c>
      <c r="F196" s="2">
        <f t="shared" ref="F196:F231" si="11">E196+F195</f>
        <v>0.99787169352386662</v>
      </c>
      <c r="G196" s="90"/>
      <c r="H196" s="90"/>
      <c r="I196" s="89"/>
    </row>
    <row r="197" spans="1:9" x14ac:dyDescent="0.25">
      <c r="A197">
        <v>196</v>
      </c>
      <c r="B197" s="6" t="s">
        <v>2296</v>
      </c>
      <c r="C197" s="7">
        <v>1</v>
      </c>
      <c r="D197" s="2">
        <f t="shared" si="9"/>
        <v>0.85217391304347823</v>
      </c>
      <c r="E197">
        <f t="shared" si="10"/>
        <v>6.0808756460930372E-5</v>
      </c>
      <c r="F197" s="2">
        <f t="shared" si="11"/>
        <v>0.99793250228032759</v>
      </c>
      <c r="G197" s="90"/>
      <c r="H197" s="90"/>
      <c r="I197" s="89"/>
    </row>
    <row r="198" spans="1:9" x14ac:dyDescent="0.25">
      <c r="A198">
        <v>197</v>
      </c>
      <c r="B198" s="6" t="s">
        <v>2302</v>
      </c>
      <c r="C198" s="7">
        <v>1</v>
      </c>
      <c r="D198" s="2">
        <f t="shared" si="9"/>
        <v>0.85652173913043483</v>
      </c>
      <c r="E198">
        <f t="shared" si="10"/>
        <v>6.0808756460930372E-5</v>
      </c>
      <c r="F198" s="2">
        <f t="shared" si="11"/>
        <v>0.99799331103678857</v>
      </c>
      <c r="G198" s="90"/>
      <c r="H198" s="90"/>
      <c r="I198" s="89"/>
    </row>
    <row r="199" spans="1:9" x14ac:dyDescent="0.25">
      <c r="A199">
        <v>198</v>
      </c>
      <c r="B199" s="6" t="s">
        <v>2306</v>
      </c>
      <c r="C199" s="7">
        <v>1</v>
      </c>
      <c r="D199" s="2">
        <f t="shared" si="9"/>
        <v>0.86086956521739133</v>
      </c>
      <c r="E199">
        <f t="shared" si="10"/>
        <v>6.0808756460930372E-5</v>
      </c>
      <c r="F199" s="2">
        <f t="shared" si="11"/>
        <v>0.99805411979324954</v>
      </c>
      <c r="G199" s="90"/>
      <c r="H199" s="90"/>
      <c r="I199" s="89"/>
    </row>
    <row r="200" spans="1:9" x14ac:dyDescent="0.25">
      <c r="A200">
        <v>199</v>
      </c>
      <c r="B200" s="6" t="s">
        <v>2318</v>
      </c>
      <c r="C200" s="7">
        <v>1</v>
      </c>
      <c r="D200" s="2">
        <f t="shared" si="9"/>
        <v>0.86521739130434783</v>
      </c>
      <c r="E200">
        <f t="shared" si="10"/>
        <v>6.0808756460930372E-5</v>
      </c>
      <c r="F200" s="2">
        <f t="shared" si="11"/>
        <v>0.99811492854971051</v>
      </c>
      <c r="G200" s="90"/>
      <c r="H200" s="90"/>
      <c r="I200" s="89"/>
    </row>
    <row r="201" spans="1:9" x14ac:dyDescent="0.25">
      <c r="A201">
        <v>200</v>
      </c>
      <c r="B201" s="6" t="s">
        <v>2319</v>
      </c>
      <c r="C201" s="7">
        <v>1</v>
      </c>
      <c r="D201" s="2">
        <f t="shared" si="9"/>
        <v>0.86956521739130432</v>
      </c>
      <c r="E201">
        <f t="shared" si="10"/>
        <v>6.0808756460930372E-5</v>
      </c>
      <c r="F201" s="2">
        <f t="shared" si="11"/>
        <v>0.99817573730617148</v>
      </c>
      <c r="G201" s="90"/>
      <c r="H201" s="90"/>
      <c r="I201" s="89"/>
    </row>
    <row r="202" spans="1:9" x14ac:dyDescent="0.25">
      <c r="A202">
        <v>201</v>
      </c>
      <c r="B202" s="6" t="s">
        <v>2323</v>
      </c>
      <c r="C202" s="7">
        <v>1</v>
      </c>
      <c r="D202" s="2">
        <f t="shared" si="9"/>
        <v>0.87391304347826082</v>
      </c>
      <c r="E202">
        <f t="shared" si="10"/>
        <v>6.0808756460930372E-5</v>
      </c>
      <c r="F202" s="2">
        <f t="shared" si="11"/>
        <v>0.99823654606263246</v>
      </c>
      <c r="G202" s="90"/>
      <c r="H202" s="90"/>
      <c r="I202" s="89"/>
    </row>
    <row r="203" spans="1:9" x14ac:dyDescent="0.25">
      <c r="A203">
        <v>202</v>
      </c>
      <c r="B203" s="6" t="s">
        <v>2331</v>
      </c>
      <c r="C203" s="7">
        <v>1</v>
      </c>
      <c r="D203" s="2">
        <f t="shared" si="9"/>
        <v>0.87826086956521743</v>
      </c>
      <c r="E203">
        <f t="shared" si="10"/>
        <v>6.0808756460930372E-5</v>
      </c>
      <c r="F203" s="2">
        <f t="shared" si="11"/>
        <v>0.99829735481909343</v>
      </c>
      <c r="G203" s="90"/>
      <c r="H203" s="90"/>
      <c r="I203" s="89"/>
    </row>
    <row r="204" spans="1:9" x14ac:dyDescent="0.25">
      <c r="A204">
        <v>203</v>
      </c>
      <c r="B204" s="6" t="s">
        <v>2332</v>
      </c>
      <c r="C204" s="7">
        <v>1</v>
      </c>
      <c r="D204" s="2">
        <f t="shared" si="9"/>
        <v>0.88260869565217392</v>
      </c>
      <c r="E204">
        <f t="shared" si="10"/>
        <v>6.0808756460930372E-5</v>
      </c>
      <c r="F204" s="2">
        <f t="shared" si="11"/>
        <v>0.9983581635755544</v>
      </c>
      <c r="G204" s="90"/>
      <c r="H204" s="90"/>
      <c r="I204" s="89"/>
    </row>
    <row r="205" spans="1:9" x14ac:dyDescent="0.25">
      <c r="A205">
        <v>204</v>
      </c>
      <c r="B205" s="6" t="s">
        <v>2337</v>
      </c>
      <c r="C205" s="7">
        <v>1</v>
      </c>
      <c r="D205" s="2">
        <f t="shared" si="9"/>
        <v>0.88695652173913042</v>
      </c>
      <c r="E205">
        <f t="shared" si="10"/>
        <v>6.0808756460930372E-5</v>
      </c>
      <c r="F205" s="2">
        <f t="shared" si="11"/>
        <v>0.99841897233201538</v>
      </c>
      <c r="G205" s="90"/>
      <c r="H205" s="90"/>
      <c r="I205" s="89"/>
    </row>
    <row r="206" spans="1:9" x14ac:dyDescent="0.25">
      <c r="A206">
        <v>205</v>
      </c>
      <c r="B206" s="6" t="s">
        <v>2341</v>
      </c>
      <c r="C206" s="7">
        <v>1</v>
      </c>
      <c r="D206" s="2">
        <f t="shared" si="9"/>
        <v>0.89130434782608692</v>
      </c>
      <c r="E206">
        <f t="shared" si="10"/>
        <v>6.0808756460930372E-5</v>
      </c>
      <c r="F206" s="2">
        <f t="shared" si="11"/>
        <v>0.99847978108847635</v>
      </c>
      <c r="G206" s="90"/>
      <c r="H206" s="90"/>
      <c r="I206" s="89"/>
    </row>
    <row r="207" spans="1:9" x14ac:dyDescent="0.25">
      <c r="A207">
        <v>206</v>
      </c>
      <c r="B207" s="6" t="s">
        <v>2345</v>
      </c>
      <c r="C207" s="7">
        <v>1</v>
      </c>
      <c r="D207" s="2">
        <f t="shared" si="9"/>
        <v>0.89565217391304353</v>
      </c>
      <c r="E207">
        <f t="shared" si="10"/>
        <v>6.0808756460930372E-5</v>
      </c>
      <c r="F207" s="2">
        <f t="shared" si="11"/>
        <v>0.99854058984493732</v>
      </c>
      <c r="G207" s="90"/>
      <c r="H207" s="90"/>
      <c r="I207" s="89"/>
    </row>
    <row r="208" spans="1:9" x14ac:dyDescent="0.25">
      <c r="A208">
        <v>207</v>
      </c>
      <c r="B208" s="6" t="s">
        <v>2349</v>
      </c>
      <c r="C208" s="7">
        <v>1</v>
      </c>
      <c r="D208" s="2">
        <f t="shared" si="9"/>
        <v>0.9</v>
      </c>
      <c r="E208">
        <f t="shared" si="10"/>
        <v>6.0808756460930372E-5</v>
      </c>
      <c r="F208" s="2">
        <f t="shared" si="11"/>
        <v>0.99860139860139829</v>
      </c>
      <c r="G208" s="90"/>
      <c r="H208" s="90"/>
      <c r="I208" s="89"/>
    </row>
    <row r="209" spans="1:9" x14ac:dyDescent="0.25">
      <c r="A209">
        <v>208</v>
      </c>
      <c r="B209" s="6" t="s">
        <v>2350</v>
      </c>
      <c r="C209" s="7">
        <v>1</v>
      </c>
      <c r="D209" s="2">
        <f t="shared" si="9"/>
        <v>0.90434782608695652</v>
      </c>
      <c r="E209">
        <f t="shared" si="10"/>
        <v>6.0808756460930372E-5</v>
      </c>
      <c r="F209" s="2">
        <f t="shared" si="11"/>
        <v>0.99866220735785927</v>
      </c>
      <c r="G209" s="90"/>
      <c r="H209" s="90"/>
      <c r="I209" s="89"/>
    </row>
    <row r="210" spans="1:9" x14ac:dyDescent="0.25">
      <c r="A210">
        <v>209</v>
      </c>
      <c r="B210" s="6" t="s">
        <v>2352</v>
      </c>
      <c r="C210" s="7">
        <v>1</v>
      </c>
      <c r="D210" s="2">
        <f t="shared" si="9"/>
        <v>0.90869565217391302</v>
      </c>
      <c r="E210">
        <f t="shared" si="10"/>
        <v>6.0808756460930372E-5</v>
      </c>
      <c r="F210" s="2">
        <f t="shared" si="11"/>
        <v>0.99872301611432024</v>
      </c>
      <c r="G210" s="90"/>
      <c r="H210" s="90"/>
      <c r="I210" s="89"/>
    </row>
    <row r="211" spans="1:9" x14ac:dyDescent="0.25">
      <c r="A211">
        <v>210</v>
      </c>
      <c r="B211" s="6" t="s">
        <v>2353</v>
      </c>
      <c r="C211" s="7">
        <v>1</v>
      </c>
      <c r="D211" s="2">
        <f t="shared" si="9"/>
        <v>0.91304347826086951</v>
      </c>
      <c r="E211">
        <f t="shared" si="10"/>
        <v>6.0808756460930372E-5</v>
      </c>
      <c r="F211" s="2">
        <f t="shared" si="11"/>
        <v>0.99878382487078121</v>
      </c>
      <c r="G211" s="90"/>
      <c r="H211" s="90"/>
      <c r="I211" s="89"/>
    </row>
    <row r="212" spans="1:9" x14ac:dyDescent="0.25">
      <c r="A212">
        <v>211</v>
      </c>
      <c r="B212" s="6" t="s">
        <v>2374</v>
      </c>
      <c r="C212" s="7">
        <v>1</v>
      </c>
      <c r="D212" s="2">
        <f t="shared" si="9"/>
        <v>0.91739130434782612</v>
      </c>
      <c r="E212">
        <f t="shared" si="10"/>
        <v>6.0808756460930372E-5</v>
      </c>
      <c r="F212" s="2">
        <f t="shared" si="11"/>
        <v>0.99884463362724218</v>
      </c>
      <c r="G212" s="90"/>
      <c r="H212" s="90"/>
      <c r="I212" s="89"/>
    </row>
    <row r="213" spans="1:9" x14ac:dyDescent="0.25">
      <c r="A213">
        <v>212</v>
      </c>
      <c r="B213" s="6" t="s">
        <v>2375</v>
      </c>
      <c r="C213" s="7">
        <v>1</v>
      </c>
      <c r="D213" s="2">
        <f t="shared" si="9"/>
        <v>0.92173913043478262</v>
      </c>
      <c r="E213">
        <f t="shared" si="10"/>
        <v>6.0808756460930372E-5</v>
      </c>
      <c r="F213" s="2">
        <f t="shared" si="11"/>
        <v>0.99890544238370316</v>
      </c>
      <c r="G213" s="90"/>
      <c r="H213" s="90"/>
      <c r="I213" s="89"/>
    </row>
    <row r="214" spans="1:9" x14ac:dyDescent="0.25">
      <c r="A214">
        <v>213</v>
      </c>
      <c r="B214" s="6" t="s">
        <v>2389</v>
      </c>
      <c r="C214" s="7">
        <v>1</v>
      </c>
      <c r="D214" s="2">
        <f t="shared" si="9"/>
        <v>0.92608695652173911</v>
      </c>
      <c r="E214">
        <f t="shared" si="10"/>
        <v>6.0808756460930372E-5</v>
      </c>
      <c r="F214" s="2">
        <f t="shared" si="11"/>
        <v>0.99896625114016413</v>
      </c>
      <c r="G214" s="90"/>
      <c r="H214" s="90"/>
      <c r="I214" s="89"/>
    </row>
    <row r="215" spans="1:9" x14ac:dyDescent="0.25">
      <c r="A215">
        <v>214</v>
      </c>
      <c r="B215" s="6" t="s">
        <v>2391</v>
      </c>
      <c r="C215" s="7">
        <v>1</v>
      </c>
      <c r="D215" s="2">
        <f t="shared" si="9"/>
        <v>0.93043478260869561</v>
      </c>
      <c r="E215">
        <f t="shared" si="10"/>
        <v>6.0808756460930372E-5</v>
      </c>
      <c r="F215" s="2">
        <f t="shared" si="11"/>
        <v>0.9990270598966251</v>
      </c>
      <c r="G215" s="90"/>
      <c r="H215" s="90"/>
      <c r="I215" s="89"/>
    </row>
    <row r="216" spans="1:9" x14ac:dyDescent="0.25">
      <c r="A216">
        <v>215</v>
      </c>
      <c r="B216" s="6" t="s">
        <v>2393</v>
      </c>
      <c r="C216" s="7">
        <v>1</v>
      </c>
      <c r="D216" s="2">
        <f t="shared" si="9"/>
        <v>0.93478260869565222</v>
      </c>
      <c r="E216">
        <f t="shared" si="10"/>
        <v>6.0808756460930372E-5</v>
      </c>
      <c r="F216" s="2">
        <f t="shared" si="11"/>
        <v>0.99908786865308608</v>
      </c>
      <c r="G216" s="90"/>
      <c r="H216" s="90"/>
      <c r="I216" s="89"/>
    </row>
    <row r="217" spans="1:9" x14ac:dyDescent="0.25">
      <c r="A217">
        <v>216</v>
      </c>
      <c r="B217" s="6" t="s">
        <v>2412</v>
      </c>
      <c r="C217" s="7">
        <v>1</v>
      </c>
      <c r="D217" s="2">
        <f t="shared" si="9"/>
        <v>0.93913043478260871</v>
      </c>
      <c r="E217">
        <f t="shared" si="10"/>
        <v>6.0808756460930372E-5</v>
      </c>
      <c r="F217" s="2">
        <f t="shared" si="11"/>
        <v>0.99914867740954705</v>
      </c>
      <c r="G217" s="90"/>
      <c r="H217" s="90"/>
      <c r="I217" s="89"/>
    </row>
    <row r="218" spans="1:9" x14ac:dyDescent="0.25">
      <c r="A218">
        <v>217</v>
      </c>
      <c r="B218" s="6" t="s">
        <v>2416</v>
      </c>
      <c r="C218" s="7">
        <v>1</v>
      </c>
      <c r="D218" s="2">
        <f t="shared" si="9"/>
        <v>0.94347826086956521</v>
      </c>
      <c r="E218">
        <f t="shared" si="10"/>
        <v>6.0808756460930372E-5</v>
      </c>
      <c r="F218" s="2">
        <f t="shared" si="11"/>
        <v>0.99920948616600802</v>
      </c>
      <c r="G218" s="90"/>
      <c r="H218" s="90"/>
      <c r="I218" s="89"/>
    </row>
    <row r="219" spans="1:9" x14ac:dyDescent="0.25">
      <c r="A219">
        <v>218</v>
      </c>
      <c r="B219" s="6" t="s">
        <v>2419</v>
      </c>
      <c r="C219" s="7">
        <v>1</v>
      </c>
      <c r="D219" s="2">
        <f t="shared" si="9"/>
        <v>0.94782608695652171</v>
      </c>
      <c r="E219">
        <f t="shared" si="10"/>
        <v>6.0808756460930372E-5</v>
      </c>
      <c r="F219" s="2">
        <f t="shared" si="11"/>
        <v>0.99927029492246899</v>
      </c>
      <c r="G219" s="90"/>
      <c r="H219" s="90"/>
      <c r="I219" s="89"/>
    </row>
    <row r="220" spans="1:9" x14ac:dyDescent="0.25">
      <c r="A220">
        <v>219</v>
      </c>
      <c r="B220" s="6" t="s">
        <v>2421</v>
      </c>
      <c r="C220" s="7">
        <v>1</v>
      </c>
      <c r="D220" s="2">
        <f t="shared" si="9"/>
        <v>0.95217391304347831</v>
      </c>
      <c r="E220">
        <f t="shared" si="10"/>
        <v>6.0808756460930372E-5</v>
      </c>
      <c r="F220" s="2">
        <f t="shared" si="11"/>
        <v>0.99933110367892997</v>
      </c>
      <c r="G220" s="90"/>
      <c r="H220" s="90"/>
      <c r="I220" s="89"/>
    </row>
    <row r="221" spans="1:9" x14ac:dyDescent="0.25">
      <c r="A221">
        <v>220</v>
      </c>
      <c r="B221" s="6" t="s">
        <v>2426</v>
      </c>
      <c r="C221" s="7">
        <v>1</v>
      </c>
      <c r="D221" s="2">
        <f t="shared" si="9"/>
        <v>0.95652173913043481</v>
      </c>
      <c r="E221">
        <f t="shared" si="10"/>
        <v>6.0808756460930372E-5</v>
      </c>
      <c r="F221" s="2">
        <f t="shared" si="11"/>
        <v>0.99939191243539094</v>
      </c>
      <c r="G221" s="90"/>
      <c r="H221" s="90"/>
      <c r="I221" s="89"/>
    </row>
    <row r="222" spans="1:9" x14ac:dyDescent="0.25">
      <c r="A222">
        <v>221</v>
      </c>
      <c r="B222" s="6" t="s">
        <v>2428</v>
      </c>
      <c r="C222" s="7">
        <v>1</v>
      </c>
      <c r="D222" s="2">
        <f t="shared" si="9"/>
        <v>0.96086956521739131</v>
      </c>
      <c r="E222">
        <f t="shared" si="10"/>
        <v>6.0808756460930372E-5</v>
      </c>
      <c r="F222" s="2">
        <f t="shared" si="11"/>
        <v>0.99945272119185191</v>
      </c>
      <c r="G222" s="90"/>
      <c r="H222" s="90"/>
      <c r="I222" s="89"/>
    </row>
    <row r="223" spans="1:9" x14ac:dyDescent="0.25">
      <c r="A223">
        <v>222</v>
      </c>
      <c r="B223" s="6" t="s">
        <v>2433</v>
      </c>
      <c r="C223" s="7">
        <v>1</v>
      </c>
      <c r="D223" s="2">
        <f t="shared" si="9"/>
        <v>0.9652173913043478</v>
      </c>
      <c r="E223">
        <f t="shared" si="10"/>
        <v>6.0808756460930372E-5</v>
      </c>
      <c r="F223" s="2">
        <f t="shared" si="11"/>
        <v>0.99951352994831288</v>
      </c>
      <c r="G223" s="90"/>
      <c r="H223" s="90"/>
      <c r="I223" s="89"/>
    </row>
    <row r="224" spans="1:9" x14ac:dyDescent="0.25">
      <c r="A224">
        <v>223</v>
      </c>
      <c r="B224" s="6" t="s">
        <v>2434</v>
      </c>
      <c r="C224" s="7">
        <v>1</v>
      </c>
      <c r="D224" s="2">
        <f t="shared" si="9"/>
        <v>0.9695652173913043</v>
      </c>
      <c r="E224">
        <f t="shared" si="10"/>
        <v>6.0808756460930372E-5</v>
      </c>
      <c r="F224" s="2">
        <f t="shared" si="11"/>
        <v>0.99957433870477386</v>
      </c>
      <c r="G224" s="90"/>
      <c r="H224" s="90"/>
      <c r="I224" s="89"/>
    </row>
    <row r="225" spans="1:9" x14ac:dyDescent="0.25">
      <c r="A225">
        <v>224</v>
      </c>
      <c r="B225" s="6" t="s">
        <v>2446</v>
      </c>
      <c r="C225" s="7">
        <v>1</v>
      </c>
      <c r="D225" s="2">
        <f t="shared" si="9"/>
        <v>0.97391304347826091</v>
      </c>
      <c r="E225">
        <f t="shared" si="10"/>
        <v>6.0808756460930372E-5</v>
      </c>
      <c r="F225" s="2">
        <f t="shared" si="11"/>
        <v>0.99963514746123483</v>
      </c>
      <c r="G225" s="90"/>
      <c r="H225" s="90"/>
      <c r="I225" s="89"/>
    </row>
    <row r="226" spans="1:9" x14ac:dyDescent="0.25">
      <c r="A226">
        <v>225</v>
      </c>
      <c r="B226" s="6" t="s">
        <v>2447</v>
      </c>
      <c r="C226" s="7">
        <v>1</v>
      </c>
      <c r="D226" s="2">
        <f t="shared" si="9"/>
        <v>0.97826086956521741</v>
      </c>
      <c r="E226">
        <f t="shared" si="10"/>
        <v>6.0808756460930372E-5</v>
      </c>
      <c r="F226" s="2">
        <f t="shared" si="11"/>
        <v>0.9996959562176958</v>
      </c>
      <c r="G226" s="90"/>
      <c r="H226" s="90"/>
      <c r="I226" s="89"/>
    </row>
    <row r="227" spans="1:9" x14ac:dyDescent="0.25">
      <c r="A227">
        <v>226</v>
      </c>
      <c r="B227" s="6" t="s">
        <v>2450</v>
      </c>
      <c r="C227" s="7">
        <v>1</v>
      </c>
      <c r="D227" s="2">
        <f t="shared" si="9"/>
        <v>0.9826086956521739</v>
      </c>
      <c r="E227">
        <f t="shared" si="10"/>
        <v>6.0808756460930372E-5</v>
      </c>
      <c r="F227" s="2">
        <f t="shared" si="11"/>
        <v>0.99975676497415678</v>
      </c>
      <c r="G227" s="90"/>
      <c r="H227" s="90"/>
      <c r="I227" s="89"/>
    </row>
    <row r="228" spans="1:9" x14ac:dyDescent="0.25">
      <c r="A228">
        <v>227</v>
      </c>
      <c r="B228" s="6" t="s">
        <v>2465</v>
      </c>
      <c r="C228" s="7">
        <v>1</v>
      </c>
      <c r="D228" s="2">
        <f t="shared" si="9"/>
        <v>0.9869565217391304</v>
      </c>
      <c r="E228">
        <f t="shared" si="10"/>
        <v>6.0808756460930372E-5</v>
      </c>
      <c r="F228" s="2">
        <f t="shared" si="11"/>
        <v>0.99981757373061775</v>
      </c>
      <c r="G228" s="90"/>
      <c r="H228" s="90"/>
      <c r="I228" s="89"/>
    </row>
    <row r="229" spans="1:9" x14ac:dyDescent="0.25">
      <c r="A229">
        <v>228</v>
      </c>
      <c r="B229" s="6" t="s">
        <v>2467</v>
      </c>
      <c r="C229" s="7">
        <v>1</v>
      </c>
      <c r="D229" s="2">
        <f t="shared" si="9"/>
        <v>0.99130434782608701</v>
      </c>
      <c r="E229">
        <f t="shared" si="10"/>
        <v>6.0808756460930372E-5</v>
      </c>
      <c r="F229" s="2">
        <f t="shared" si="11"/>
        <v>0.99987838248707872</v>
      </c>
      <c r="G229" s="90"/>
      <c r="H229" s="90"/>
      <c r="I229" s="89"/>
    </row>
    <row r="230" spans="1:9" x14ac:dyDescent="0.25">
      <c r="A230">
        <v>229</v>
      </c>
      <c r="B230" s="6" t="s">
        <v>2469</v>
      </c>
      <c r="C230" s="7">
        <v>1</v>
      </c>
      <c r="D230" s="2">
        <f t="shared" si="9"/>
        <v>0.9956521739130435</v>
      </c>
      <c r="E230">
        <f t="shared" si="10"/>
        <v>6.0808756460930372E-5</v>
      </c>
      <c r="F230" s="2">
        <f t="shared" si="11"/>
        <v>0.99993919124353969</v>
      </c>
      <c r="G230" s="90"/>
      <c r="H230" s="90"/>
      <c r="I230" s="89"/>
    </row>
    <row r="231" spans="1:9" x14ac:dyDescent="0.25">
      <c r="A231">
        <v>230</v>
      </c>
      <c r="B231" s="6" t="s">
        <v>2488</v>
      </c>
      <c r="C231" s="7">
        <v>1</v>
      </c>
      <c r="D231" s="2">
        <f t="shared" si="9"/>
        <v>1</v>
      </c>
      <c r="E231">
        <f t="shared" si="10"/>
        <v>6.0808756460930372E-5</v>
      </c>
      <c r="F231" s="2">
        <f t="shared" si="11"/>
        <v>1.0000000000000007</v>
      </c>
      <c r="G231" s="90"/>
      <c r="H231" s="90"/>
      <c r="I231" s="89"/>
    </row>
    <row r="232" spans="1:9" x14ac:dyDescent="0.25">
      <c r="C232">
        <f>SUM(C2:C231)</f>
        <v>16445</v>
      </c>
    </row>
    <row r="245" spans="1:19" x14ac:dyDescent="0.25">
      <c r="C245" t="s">
        <v>17</v>
      </c>
      <c r="D245" s="2" t="s">
        <v>4043</v>
      </c>
      <c r="F245" t="s">
        <v>4044</v>
      </c>
      <c r="G245" s="37" t="s">
        <v>4049</v>
      </c>
      <c r="H245" s="37" t="s">
        <v>4052</v>
      </c>
      <c r="I245" s="39" t="s">
        <v>4050</v>
      </c>
    </row>
    <row r="246" spans="1:19" x14ac:dyDescent="0.25">
      <c r="A246">
        <v>1</v>
      </c>
      <c r="B246" s="17" t="s">
        <v>2357</v>
      </c>
      <c r="C246" s="12">
        <v>138485932003.50919</v>
      </c>
      <c r="D246" s="4">
        <f>A246/230</f>
        <v>4.3478260869565218E-3</v>
      </c>
      <c r="E246" s="3">
        <f>C246/$C$476</f>
        <v>0.59309861235418604</v>
      </c>
      <c r="F246" s="13">
        <f>E246</f>
        <v>0.59309861235418604</v>
      </c>
      <c r="G246" s="90">
        <f>D251</f>
        <v>2.6086956521739129E-2</v>
      </c>
      <c r="H246" s="90">
        <f>F251</f>
        <v>0.90684586555001101</v>
      </c>
      <c r="I246" s="88" t="s">
        <v>4021</v>
      </c>
      <c r="M246" s="17" t="s">
        <v>2357</v>
      </c>
      <c r="Q246" s="2">
        <f>G246</f>
        <v>2.6086956521739129E-2</v>
      </c>
      <c r="R246" s="2">
        <f>H246</f>
        <v>0.90684586555001101</v>
      </c>
      <c r="S246" t="s">
        <v>4021</v>
      </c>
    </row>
    <row r="247" spans="1:19" x14ac:dyDescent="0.25">
      <c r="A247">
        <v>2</v>
      </c>
      <c r="B247" s="16" t="s">
        <v>2321</v>
      </c>
      <c r="C247" s="15">
        <v>42651900594.427986</v>
      </c>
      <c r="D247" s="4">
        <f>A247/230</f>
        <v>8.6956521739130436E-3</v>
      </c>
      <c r="E247" s="3">
        <f t="shared" ref="E247:E310" si="12">C247/$C$476</f>
        <v>0.18266680731283888</v>
      </c>
      <c r="F247" s="13">
        <f>E247+F246</f>
        <v>0.77576541966702495</v>
      </c>
      <c r="G247" s="90"/>
      <c r="H247" s="90"/>
      <c r="I247" s="88"/>
      <c r="M247" s="16" t="s">
        <v>2321</v>
      </c>
      <c r="Q247" s="2">
        <f>G252</f>
        <v>3.0434782608695653E-2</v>
      </c>
      <c r="R247" s="2">
        <f>H252</f>
        <v>4.6014541861834846E-2</v>
      </c>
      <c r="S247" t="s">
        <v>4022</v>
      </c>
    </row>
    <row r="248" spans="1:19" x14ac:dyDescent="0.25">
      <c r="A248">
        <v>3</v>
      </c>
      <c r="B248" s="16" t="s">
        <v>2459</v>
      </c>
      <c r="C248" s="15">
        <v>16610245528.283073</v>
      </c>
      <c r="D248" s="4">
        <f t="shared" ref="D248:D310" si="13">A248/230</f>
        <v>1.3043478260869565E-2</v>
      </c>
      <c r="E248" s="3">
        <f t="shared" si="12"/>
        <v>7.1137287601439406E-2</v>
      </c>
      <c r="F248" s="13">
        <f t="shared" ref="F248:F311" si="14">E248+F247</f>
        <v>0.84690270726846439</v>
      </c>
      <c r="G248" s="90"/>
      <c r="H248" s="90"/>
      <c r="I248" s="88"/>
      <c r="M248" s="16" t="s">
        <v>2459</v>
      </c>
      <c r="Q248" s="2">
        <f>G259</f>
        <v>0.94347826086956521</v>
      </c>
      <c r="R248" s="10">
        <f>H259</f>
        <v>4.7139592588153478E-2</v>
      </c>
      <c r="S248" t="s">
        <v>4023</v>
      </c>
    </row>
    <row r="249" spans="1:19" x14ac:dyDescent="0.25">
      <c r="A249">
        <v>4</v>
      </c>
      <c r="B249" s="14" t="s">
        <v>2263</v>
      </c>
      <c r="C249" s="15">
        <v>6491466639.2799988</v>
      </c>
      <c r="D249" s="4">
        <f t="shared" si="13"/>
        <v>1.7391304347826087E-2</v>
      </c>
      <c r="E249" s="3">
        <f t="shared" si="12"/>
        <v>2.7801234393995334E-2</v>
      </c>
      <c r="F249" s="13">
        <f t="shared" si="14"/>
        <v>0.87470394166245968</v>
      </c>
      <c r="G249" s="90"/>
      <c r="H249" s="90"/>
      <c r="I249" s="88"/>
      <c r="M249" s="16" t="s">
        <v>2462</v>
      </c>
    </row>
    <row r="250" spans="1:19" x14ac:dyDescent="0.25">
      <c r="A250">
        <v>5</v>
      </c>
      <c r="B250" s="16" t="s">
        <v>2462</v>
      </c>
      <c r="C250" s="15">
        <v>5341140866.1584005</v>
      </c>
      <c r="D250" s="4">
        <f t="shared" si="13"/>
        <v>2.1739130434782608E-2</v>
      </c>
      <c r="E250" s="3">
        <f t="shared" si="12"/>
        <v>2.2874693409483001E-2</v>
      </c>
      <c r="F250" s="13">
        <f t="shared" si="14"/>
        <v>0.89757863507194269</v>
      </c>
      <c r="G250" s="90"/>
      <c r="H250" s="90"/>
      <c r="I250" s="88"/>
      <c r="M250" s="16" t="s">
        <v>2313</v>
      </c>
    </row>
    <row r="251" spans="1:19" x14ac:dyDescent="0.25">
      <c r="A251">
        <v>6</v>
      </c>
      <c r="B251" s="16" t="s">
        <v>2313</v>
      </c>
      <c r="C251" s="15">
        <v>2163857785.3900003</v>
      </c>
      <c r="D251" s="4">
        <f t="shared" si="13"/>
        <v>2.6086956521739129E-2</v>
      </c>
      <c r="E251" s="3">
        <f t="shared" si="12"/>
        <v>9.2672304780682772E-3</v>
      </c>
      <c r="F251" s="13">
        <f t="shared" si="14"/>
        <v>0.90684586555001101</v>
      </c>
      <c r="G251" s="90"/>
      <c r="H251" s="90"/>
      <c r="I251" s="88"/>
    </row>
    <row r="252" spans="1:19" x14ac:dyDescent="0.25">
      <c r="A252">
        <v>7</v>
      </c>
      <c r="B252" s="6" t="s">
        <v>2476</v>
      </c>
      <c r="C252" s="8">
        <v>2041797756.6596479</v>
      </c>
      <c r="D252" s="2">
        <f t="shared" si="13"/>
        <v>3.0434782608695653E-2</v>
      </c>
      <c r="E252">
        <f t="shared" si="12"/>
        <v>8.7444796642018579E-3</v>
      </c>
      <c r="F252" s="10">
        <f t="shared" si="14"/>
        <v>0.9155903452142129</v>
      </c>
      <c r="G252" s="90">
        <f>D258-D251</f>
        <v>3.0434782608695653E-2</v>
      </c>
      <c r="H252" s="90">
        <f>F258-F251</f>
        <v>4.6014541861834846E-2</v>
      </c>
      <c r="I252" s="89" t="s">
        <v>4022</v>
      </c>
    </row>
    <row r="253" spans="1:19" x14ac:dyDescent="0.25">
      <c r="A253">
        <v>8</v>
      </c>
      <c r="B253" s="6" t="s">
        <v>2478</v>
      </c>
      <c r="C253" s="8">
        <v>1869848545.1294005</v>
      </c>
      <c r="D253" s="2">
        <f t="shared" si="13"/>
        <v>3.4782608695652174E-2</v>
      </c>
      <c r="E253">
        <f t="shared" si="12"/>
        <v>8.0080666778531654E-3</v>
      </c>
      <c r="F253" s="10">
        <f t="shared" si="14"/>
        <v>0.92359841189206604</v>
      </c>
      <c r="G253" s="90"/>
      <c r="H253" s="90"/>
      <c r="I253" s="89"/>
    </row>
    <row r="254" spans="1:19" x14ac:dyDescent="0.25">
      <c r="A254">
        <v>9</v>
      </c>
      <c r="B254" s="6" t="s">
        <v>2322</v>
      </c>
      <c r="C254" s="8">
        <v>1834799631.95</v>
      </c>
      <c r="D254" s="2">
        <f t="shared" si="13"/>
        <v>3.9130434782608699E-2</v>
      </c>
      <c r="E254">
        <f t="shared" si="12"/>
        <v>7.857961454380372E-3</v>
      </c>
      <c r="F254" s="10">
        <f t="shared" si="14"/>
        <v>0.93145637334644638</v>
      </c>
      <c r="G254" s="90"/>
      <c r="H254" s="90"/>
      <c r="I254" s="89"/>
    </row>
    <row r="255" spans="1:19" x14ac:dyDescent="0.25">
      <c r="A255">
        <v>10</v>
      </c>
      <c r="B255" s="6" t="s">
        <v>2460</v>
      </c>
      <c r="C255" s="8">
        <v>1463258965.0778084</v>
      </c>
      <c r="D255" s="2">
        <f t="shared" si="13"/>
        <v>4.3478260869565216E-2</v>
      </c>
      <c r="E255">
        <f t="shared" si="12"/>
        <v>6.2667510637866046E-3</v>
      </c>
      <c r="F255" s="10">
        <f t="shared" si="14"/>
        <v>0.93772312441023298</v>
      </c>
      <c r="G255" s="90"/>
      <c r="H255" s="90"/>
      <c r="I255" s="89"/>
    </row>
    <row r="256" spans="1:19" x14ac:dyDescent="0.25">
      <c r="A256">
        <v>11</v>
      </c>
      <c r="B256" s="6" t="s">
        <v>2449</v>
      </c>
      <c r="C256" s="8">
        <v>1240005712</v>
      </c>
      <c r="D256" s="2">
        <f t="shared" si="13"/>
        <v>4.7826086956521741E-2</v>
      </c>
      <c r="E256">
        <f t="shared" si="12"/>
        <v>5.3106164392194618E-3</v>
      </c>
      <c r="F256" s="10">
        <f t="shared" si="14"/>
        <v>0.94303374084945246</v>
      </c>
      <c r="G256" s="90"/>
      <c r="H256" s="90"/>
      <c r="I256" s="89"/>
    </row>
    <row r="257" spans="1:9" x14ac:dyDescent="0.25">
      <c r="A257">
        <v>12</v>
      </c>
      <c r="B257" s="6" t="s">
        <v>2264</v>
      </c>
      <c r="C257" s="8">
        <v>1170096633.891546</v>
      </c>
      <c r="D257" s="2">
        <f t="shared" si="13"/>
        <v>5.2173913043478258E-2</v>
      </c>
      <c r="E257">
        <f t="shared" si="12"/>
        <v>5.0112143510995374E-3</v>
      </c>
      <c r="F257" s="10">
        <f t="shared" si="14"/>
        <v>0.94804495520055199</v>
      </c>
      <c r="G257" s="90"/>
      <c r="H257" s="90"/>
      <c r="I257" s="89"/>
    </row>
    <row r="258" spans="1:9" x14ac:dyDescent="0.25">
      <c r="A258">
        <v>13</v>
      </c>
      <c r="B258" s="6" t="s">
        <v>2362</v>
      </c>
      <c r="C258" s="8">
        <v>1124387030.4338999</v>
      </c>
      <c r="D258" s="2">
        <f t="shared" si="13"/>
        <v>5.6521739130434782E-2</v>
      </c>
      <c r="E258">
        <f t="shared" si="12"/>
        <v>4.8154522112938639E-3</v>
      </c>
      <c r="F258" s="10">
        <f t="shared" si="14"/>
        <v>0.95286040741184586</v>
      </c>
      <c r="G258" s="90"/>
      <c r="H258" s="90"/>
      <c r="I258" s="89"/>
    </row>
    <row r="259" spans="1:9" x14ac:dyDescent="0.25">
      <c r="A259">
        <v>14</v>
      </c>
      <c r="B259" s="6" t="s">
        <v>2445</v>
      </c>
      <c r="C259" s="8">
        <v>898178704.39626479</v>
      </c>
      <c r="D259" s="2">
        <f t="shared" si="13"/>
        <v>6.0869565217391307E-2</v>
      </c>
      <c r="E259">
        <f t="shared" si="12"/>
        <v>3.84666179096088E-3</v>
      </c>
      <c r="F259" s="10">
        <f t="shared" si="14"/>
        <v>0.95670706920280668</v>
      </c>
      <c r="G259" s="90">
        <f>D475-D258</f>
        <v>0.94347826086956521</v>
      </c>
      <c r="H259" s="91">
        <f>F475-F258</f>
        <v>4.7139592588153478E-2</v>
      </c>
      <c r="I259" s="89" t="s">
        <v>4023</v>
      </c>
    </row>
    <row r="260" spans="1:9" x14ac:dyDescent="0.25">
      <c r="A260">
        <v>15</v>
      </c>
      <c r="B260" s="6" t="s">
        <v>2429</v>
      </c>
      <c r="C260" s="8">
        <v>869307879.95750737</v>
      </c>
      <c r="D260" s="2">
        <f t="shared" si="13"/>
        <v>6.5217391304347824E-2</v>
      </c>
      <c r="E260">
        <f t="shared" si="12"/>
        <v>3.723015687241735E-3</v>
      </c>
      <c r="F260" s="10">
        <f t="shared" si="14"/>
        <v>0.96043008489004844</v>
      </c>
      <c r="G260" s="90"/>
      <c r="H260" s="91"/>
      <c r="I260" s="89"/>
    </row>
    <row r="261" spans="1:9" x14ac:dyDescent="0.25">
      <c r="A261">
        <v>16</v>
      </c>
      <c r="B261" s="6" t="s">
        <v>2473</v>
      </c>
      <c r="C261" s="8">
        <v>837470940.60329998</v>
      </c>
      <c r="D261" s="2">
        <f t="shared" si="13"/>
        <v>6.9565217391304349E-2</v>
      </c>
      <c r="E261">
        <f t="shared" si="12"/>
        <v>3.5866664979818013E-3</v>
      </c>
      <c r="F261" s="10">
        <f t="shared" si="14"/>
        <v>0.96401675138803022</v>
      </c>
      <c r="G261" s="90"/>
      <c r="H261" s="91"/>
      <c r="I261" s="89"/>
    </row>
    <row r="262" spans="1:9" x14ac:dyDescent="0.25">
      <c r="A262">
        <v>17</v>
      </c>
      <c r="B262" s="6" t="s">
        <v>2308</v>
      </c>
      <c r="C262" s="8">
        <v>767340771.02779245</v>
      </c>
      <c r="D262" s="2">
        <f t="shared" si="13"/>
        <v>7.3913043478260873E-2</v>
      </c>
      <c r="E262">
        <f t="shared" si="12"/>
        <v>3.2863175335949837E-3</v>
      </c>
      <c r="F262" s="10">
        <f t="shared" si="14"/>
        <v>0.96730306892162521</v>
      </c>
      <c r="G262" s="90"/>
      <c r="H262" s="91"/>
      <c r="I262" s="89"/>
    </row>
    <row r="263" spans="1:9" x14ac:dyDescent="0.25">
      <c r="A263">
        <v>18</v>
      </c>
      <c r="B263" s="6" t="s">
        <v>2361</v>
      </c>
      <c r="C263" s="8">
        <v>628559531.74375999</v>
      </c>
      <c r="D263" s="2">
        <f t="shared" si="13"/>
        <v>7.8260869565217397E-2</v>
      </c>
      <c r="E263">
        <f t="shared" si="12"/>
        <v>2.6919541982775149E-3</v>
      </c>
      <c r="F263" s="10">
        <f t="shared" si="14"/>
        <v>0.96999502311990271</v>
      </c>
      <c r="G263" s="90"/>
      <c r="H263" s="91"/>
      <c r="I263" s="89"/>
    </row>
    <row r="264" spans="1:9" x14ac:dyDescent="0.25">
      <c r="A264">
        <v>19</v>
      </c>
      <c r="B264" s="6" t="s">
        <v>2461</v>
      </c>
      <c r="C264" s="8">
        <v>597328593.34511042</v>
      </c>
      <c r="D264" s="2">
        <f t="shared" si="13"/>
        <v>8.2608695652173908E-2</v>
      </c>
      <c r="E264">
        <f t="shared" si="12"/>
        <v>2.558200350801594E-3</v>
      </c>
      <c r="F264" s="10">
        <f t="shared" si="14"/>
        <v>0.97255322347070428</v>
      </c>
      <c r="G264" s="90"/>
      <c r="H264" s="91"/>
      <c r="I264" s="89"/>
    </row>
    <row r="265" spans="1:9" x14ac:dyDescent="0.25">
      <c r="A265">
        <v>20</v>
      </c>
      <c r="B265" s="6" t="s">
        <v>2339</v>
      </c>
      <c r="C265" s="8">
        <v>469462715.94799149</v>
      </c>
      <c r="D265" s="2">
        <f t="shared" si="13"/>
        <v>8.6956521739130432E-2</v>
      </c>
      <c r="E265">
        <f t="shared" si="12"/>
        <v>2.0105846229473015E-3</v>
      </c>
      <c r="F265" s="10">
        <f t="shared" si="14"/>
        <v>0.97456380809365162</v>
      </c>
      <c r="G265" s="90"/>
      <c r="H265" s="91"/>
      <c r="I265" s="89"/>
    </row>
    <row r="266" spans="1:9" x14ac:dyDescent="0.25">
      <c r="A266">
        <v>21</v>
      </c>
      <c r="B266" s="6" t="s">
        <v>2310</v>
      </c>
      <c r="C266" s="8">
        <v>430593964.67000008</v>
      </c>
      <c r="D266" s="2">
        <f t="shared" si="13"/>
        <v>9.1304347826086957E-2</v>
      </c>
      <c r="E266">
        <f t="shared" si="12"/>
        <v>1.8441200433802409E-3</v>
      </c>
      <c r="F266" s="10">
        <f t="shared" si="14"/>
        <v>0.97640792813703181</v>
      </c>
      <c r="G266" s="90"/>
      <c r="H266" s="91"/>
      <c r="I266" s="89"/>
    </row>
    <row r="267" spans="1:9" x14ac:dyDescent="0.25">
      <c r="A267">
        <v>22</v>
      </c>
      <c r="B267" s="6" t="s">
        <v>2436</v>
      </c>
      <c r="C267" s="8">
        <v>375032497.92362577</v>
      </c>
      <c r="D267" s="2">
        <f t="shared" si="13"/>
        <v>9.5652173913043481E-2</v>
      </c>
      <c r="E267">
        <f t="shared" si="12"/>
        <v>1.6061649792745033E-3</v>
      </c>
      <c r="F267" s="10">
        <f t="shared" si="14"/>
        <v>0.97801409311630627</v>
      </c>
      <c r="G267" s="90"/>
      <c r="H267" s="91"/>
      <c r="I267" s="89"/>
    </row>
    <row r="268" spans="1:9" x14ac:dyDescent="0.25">
      <c r="A268">
        <v>23</v>
      </c>
      <c r="B268" s="6" t="s">
        <v>2312</v>
      </c>
      <c r="C268" s="8">
        <v>345749328.926</v>
      </c>
      <c r="D268" s="2">
        <f t="shared" si="13"/>
        <v>0.1</v>
      </c>
      <c r="E268">
        <f t="shared" si="12"/>
        <v>1.4807529128894146E-3</v>
      </c>
      <c r="F268" s="10">
        <f t="shared" si="14"/>
        <v>0.97949484602919568</v>
      </c>
      <c r="G268" s="90"/>
      <c r="H268" s="91"/>
      <c r="I268" s="89"/>
    </row>
    <row r="269" spans="1:9" x14ac:dyDescent="0.25">
      <c r="A269">
        <v>24</v>
      </c>
      <c r="B269" s="6" t="s">
        <v>2273</v>
      </c>
      <c r="C269" s="8">
        <v>228096228.68606079</v>
      </c>
      <c r="D269" s="2">
        <f t="shared" si="13"/>
        <v>0.10434782608695652</v>
      </c>
      <c r="E269">
        <f t="shared" si="12"/>
        <v>9.7687580795930741E-4</v>
      </c>
      <c r="F269" s="10">
        <f t="shared" si="14"/>
        <v>0.98047172183715503</v>
      </c>
      <c r="G269" s="90"/>
      <c r="H269" s="91"/>
      <c r="I269" s="89"/>
    </row>
    <row r="270" spans="1:9" x14ac:dyDescent="0.25">
      <c r="A270">
        <v>25</v>
      </c>
      <c r="B270" s="6" t="s">
        <v>2464</v>
      </c>
      <c r="C270" s="8">
        <v>220085655.13690001</v>
      </c>
      <c r="D270" s="2">
        <f t="shared" si="13"/>
        <v>0.10869565217391304</v>
      </c>
      <c r="E270">
        <f t="shared" si="12"/>
        <v>9.4256864052768684E-4</v>
      </c>
      <c r="F270" s="10">
        <f t="shared" si="14"/>
        <v>0.98141429047768269</v>
      </c>
      <c r="G270" s="90"/>
      <c r="H270" s="91"/>
      <c r="I270" s="89"/>
    </row>
    <row r="271" spans="1:9" x14ac:dyDescent="0.25">
      <c r="A271">
        <v>26</v>
      </c>
      <c r="B271" s="6" t="s">
        <v>2475</v>
      </c>
      <c r="C271" s="8">
        <v>200701280</v>
      </c>
      <c r="D271" s="2">
        <f t="shared" si="13"/>
        <v>0.11304347826086956</v>
      </c>
      <c r="E271">
        <f t="shared" si="12"/>
        <v>8.5955048966773479E-4</v>
      </c>
      <c r="F271" s="10">
        <f t="shared" si="14"/>
        <v>0.98227384096735038</v>
      </c>
      <c r="G271" s="90"/>
      <c r="H271" s="91"/>
      <c r="I271" s="89"/>
    </row>
    <row r="272" spans="1:9" x14ac:dyDescent="0.25">
      <c r="A272">
        <v>27</v>
      </c>
      <c r="B272" s="6" t="s">
        <v>2291</v>
      </c>
      <c r="C272" s="8">
        <v>179815045.35480002</v>
      </c>
      <c r="D272" s="2">
        <f t="shared" si="13"/>
        <v>0.11739130434782609</v>
      </c>
      <c r="E272">
        <f t="shared" si="12"/>
        <v>7.701002718285818E-4</v>
      </c>
      <c r="F272" s="10">
        <f t="shared" si="14"/>
        <v>0.98304394123917893</v>
      </c>
      <c r="G272" s="90"/>
      <c r="H272" s="91"/>
      <c r="I272" s="89"/>
    </row>
    <row r="273" spans="1:9" x14ac:dyDescent="0.25">
      <c r="A273">
        <v>28</v>
      </c>
      <c r="B273" s="6" t="s">
        <v>2324</v>
      </c>
      <c r="C273" s="8">
        <v>178603360</v>
      </c>
      <c r="D273" s="2">
        <f t="shared" si="13"/>
        <v>0.12173913043478261</v>
      </c>
      <c r="E273">
        <f t="shared" si="12"/>
        <v>7.6491094398751581E-4</v>
      </c>
      <c r="F273" s="10">
        <f t="shared" si="14"/>
        <v>0.98380885218316649</v>
      </c>
      <c r="G273" s="90"/>
      <c r="H273" s="91"/>
      <c r="I273" s="89"/>
    </row>
    <row r="274" spans="1:9" x14ac:dyDescent="0.25">
      <c r="A274">
        <v>29</v>
      </c>
      <c r="B274" s="6" t="s">
        <v>2298</v>
      </c>
      <c r="C274" s="8">
        <v>173040139</v>
      </c>
      <c r="D274" s="2">
        <f t="shared" si="13"/>
        <v>0.12608695652173912</v>
      </c>
      <c r="E274">
        <f t="shared" si="12"/>
        <v>7.4108514011282287E-4</v>
      </c>
      <c r="F274" s="10">
        <f t="shared" si="14"/>
        <v>0.98454993732327933</v>
      </c>
      <c r="G274" s="90"/>
      <c r="H274" s="91"/>
      <c r="I274" s="89"/>
    </row>
    <row r="275" spans="1:9" x14ac:dyDescent="0.25">
      <c r="A275">
        <v>30</v>
      </c>
      <c r="B275" s="6" t="s">
        <v>2489</v>
      </c>
      <c r="C275" s="8">
        <v>170849166.8989324</v>
      </c>
      <c r="D275" s="2">
        <f t="shared" si="13"/>
        <v>0.13043478260869565</v>
      </c>
      <c r="E275">
        <f t="shared" si="12"/>
        <v>7.3170178619340093E-4</v>
      </c>
      <c r="F275" s="10">
        <f t="shared" si="14"/>
        <v>0.98528163910947275</v>
      </c>
      <c r="G275" s="90"/>
      <c r="H275" s="91"/>
      <c r="I275" s="89"/>
    </row>
    <row r="276" spans="1:9" x14ac:dyDescent="0.25">
      <c r="A276">
        <v>31</v>
      </c>
      <c r="B276" s="6" t="s">
        <v>2435</v>
      </c>
      <c r="C276" s="8">
        <v>165770930.12243608</v>
      </c>
      <c r="D276" s="2">
        <f t="shared" si="13"/>
        <v>0.13478260869565217</v>
      </c>
      <c r="E276">
        <f t="shared" si="12"/>
        <v>7.0995304145252981E-4</v>
      </c>
      <c r="F276" s="10">
        <f t="shared" si="14"/>
        <v>0.98599159215092524</v>
      </c>
      <c r="G276" s="90"/>
      <c r="H276" s="91"/>
      <c r="I276" s="89"/>
    </row>
    <row r="277" spans="1:9" x14ac:dyDescent="0.25">
      <c r="A277">
        <v>32</v>
      </c>
      <c r="B277" s="6" t="s">
        <v>2474</v>
      </c>
      <c r="C277" s="8">
        <v>162341204.53095385</v>
      </c>
      <c r="D277" s="2">
        <f t="shared" si="13"/>
        <v>0.1391304347826087</v>
      </c>
      <c r="E277">
        <f t="shared" si="12"/>
        <v>6.9526443402768176E-4</v>
      </c>
      <c r="F277" s="10">
        <f t="shared" si="14"/>
        <v>0.98668685658495292</v>
      </c>
      <c r="G277" s="90"/>
      <c r="H277" s="91"/>
      <c r="I277" s="89"/>
    </row>
    <row r="278" spans="1:9" x14ac:dyDescent="0.25">
      <c r="A278">
        <v>33</v>
      </c>
      <c r="B278" s="6" t="s">
        <v>2463</v>
      </c>
      <c r="C278" s="8">
        <v>117181516.74959999</v>
      </c>
      <c r="D278" s="2">
        <f t="shared" si="13"/>
        <v>0.14347826086956522</v>
      </c>
      <c r="E278">
        <f t="shared" si="12"/>
        <v>5.0185743759146207E-4</v>
      </c>
      <c r="F278" s="10">
        <f t="shared" si="14"/>
        <v>0.98718871402254438</v>
      </c>
      <c r="G278" s="90"/>
      <c r="H278" s="91"/>
      <c r="I278" s="89"/>
    </row>
    <row r="279" spans="1:9" x14ac:dyDescent="0.25">
      <c r="A279">
        <v>34</v>
      </c>
      <c r="B279" s="6" t="s">
        <v>2333</v>
      </c>
      <c r="C279" s="8">
        <v>97635037.109700009</v>
      </c>
      <c r="D279" s="2">
        <f t="shared" si="13"/>
        <v>0.14782608695652175</v>
      </c>
      <c r="E279">
        <f t="shared" si="12"/>
        <v>4.181450360275236E-4</v>
      </c>
      <c r="F279" s="10">
        <f t="shared" si="14"/>
        <v>0.98760685905857193</v>
      </c>
      <c r="G279" s="90"/>
      <c r="H279" s="91"/>
      <c r="I279" s="89"/>
    </row>
    <row r="280" spans="1:9" x14ac:dyDescent="0.25">
      <c r="A280">
        <v>35</v>
      </c>
      <c r="B280" s="6" t="s">
        <v>2365</v>
      </c>
      <c r="C280" s="8">
        <v>86154224.020000011</v>
      </c>
      <c r="D280" s="2">
        <f t="shared" si="13"/>
        <v>0.15217391304347827</v>
      </c>
      <c r="E280">
        <f t="shared" si="12"/>
        <v>3.6897575064461337E-4</v>
      </c>
      <c r="F280" s="10">
        <f t="shared" si="14"/>
        <v>0.98797583480921658</v>
      </c>
      <c r="G280" s="90"/>
      <c r="H280" s="91"/>
      <c r="I280" s="89"/>
    </row>
    <row r="281" spans="1:9" x14ac:dyDescent="0.25">
      <c r="A281">
        <v>36</v>
      </c>
      <c r="B281" s="6" t="s">
        <v>2479</v>
      </c>
      <c r="C281" s="8">
        <v>78698331.015599996</v>
      </c>
      <c r="D281" s="2">
        <f t="shared" si="13"/>
        <v>0.15652173913043479</v>
      </c>
      <c r="E281">
        <f t="shared" si="12"/>
        <v>3.3704413325362178E-4</v>
      </c>
      <c r="F281" s="10">
        <f t="shared" si="14"/>
        <v>0.98831287894247022</v>
      </c>
      <c r="G281" s="90"/>
      <c r="H281" s="91"/>
      <c r="I281" s="89"/>
    </row>
    <row r="282" spans="1:9" x14ac:dyDescent="0.25">
      <c r="A282">
        <v>37</v>
      </c>
      <c r="B282" s="6" t="s">
        <v>2351</v>
      </c>
      <c r="C282" s="8">
        <v>78411068.075076386</v>
      </c>
      <c r="D282" s="2">
        <f t="shared" si="13"/>
        <v>0.16086956521739129</v>
      </c>
      <c r="E282">
        <f t="shared" si="12"/>
        <v>3.3581386207054583E-4</v>
      </c>
      <c r="F282" s="10">
        <f t="shared" si="14"/>
        <v>0.98864869280454082</v>
      </c>
      <c r="G282" s="90"/>
      <c r="H282" s="91"/>
      <c r="I282" s="89"/>
    </row>
    <row r="283" spans="1:9" x14ac:dyDescent="0.25">
      <c r="A283">
        <v>38</v>
      </c>
      <c r="B283" s="6" t="s">
        <v>2440</v>
      </c>
      <c r="C283" s="8">
        <v>77739887.076400012</v>
      </c>
      <c r="D283" s="2">
        <f t="shared" si="13"/>
        <v>0.16521739130434782</v>
      </c>
      <c r="E283">
        <f t="shared" si="12"/>
        <v>3.3293937140427824E-4</v>
      </c>
      <c r="F283" s="10">
        <f t="shared" si="14"/>
        <v>0.98898163217594515</v>
      </c>
      <c r="G283" s="90"/>
      <c r="H283" s="91"/>
      <c r="I283" s="89"/>
    </row>
    <row r="284" spans="1:9" x14ac:dyDescent="0.25">
      <c r="A284">
        <v>39</v>
      </c>
      <c r="B284" s="6" t="s">
        <v>2261</v>
      </c>
      <c r="C284" s="8">
        <v>77102350.791253</v>
      </c>
      <c r="D284" s="2">
        <f t="shared" si="13"/>
        <v>0.16956521739130434</v>
      </c>
      <c r="E284">
        <f t="shared" si="12"/>
        <v>3.3020897214584269E-4</v>
      </c>
      <c r="F284" s="10">
        <f t="shared" si="14"/>
        <v>0.98931184114809101</v>
      </c>
      <c r="G284" s="90"/>
      <c r="H284" s="91"/>
      <c r="I284" s="89"/>
    </row>
    <row r="285" spans="1:9" x14ac:dyDescent="0.25">
      <c r="A285">
        <v>40</v>
      </c>
      <c r="B285" s="6" t="s">
        <v>2327</v>
      </c>
      <c r="C285" s="8">
        <v>73081186.143800005</v>
      </c>
      <c r="D285" s="2">
        <f t="shared" si="13"/>
        <v>0.17391304347826086</v>
      </c>
      <c r="E285">
        <f t="shared" si="12"/>
        <v>3.1298738770077684E-4</v>
      </c>
      <c r="F285" s="10">
        <f t="shared" si="14"/>
        <v>0.98962482853579181</v>
      </c>
      <c r="G285" s="90"/>
      <c r="H285" s="91"/>
      <c r="I285" s="89"/>
    </row>
    <row r="286" spans="1:9" x14ac:dyDescent="0.25">
      <c r="A286">
        <v>41</v>
      </c>
      <c r="B286" s="6" t="s">
        <v>2359</v>
      </c>
      <c r="C286" s="8">
        <v>72480286.650000006</v>
      </c>
      <c r="D286" s="2">
        <f t="shared" si="13"/>
        <v>0.17826086956521739</v>
      </c>
      <c r="E286">
        <f t="shared" si="12"/>
        <v>3.1041389412795619E-4</v>
      </c>
      <c r="F286" s="10">
        <f t="shared" si="14"/>
        <v>0.98993524242991981</v>
      </c>
      <c r="G286" s="90"/>
      <c r="H286" s="91"/>
      <c r="I286" s="89"/>
    </row>
    <row r="287" spans="1:9" x14ac:dyDescent="0.25">
      <c r="A287">
        <v>42</v>
      </c>
      <c r="B287" s="6" t="s">
        <v>2448</v>
      </c>
      <c r="C287" s="8">
        <v>71930054.1558</v>
      </c>
      <c r="D287" s="2">
        <f t="shared" si="13"/>
        <v>0.18260869565217391</v>
      </c>
      <c r="E287">
        <f t="shared" si="12"/>
        <v>3.080573939112126E-4</v>
      </c>
      <c r="F287" s="10">
        <f t="shared" si="14"/>
        <v>0.99024329982383108</v>
      </c>
      <c r="G287" s="90"/>
      <c r="H287" s="91"/>
      <c r="I287" s="89"/>
    </row>
    <row r="288" spans="1:9" x14ac:dyDescent="0.25">
      <c r="A288">
        <v>43</v>
      </c>
      <c r="B288" s="6" t="s">
        <v>2293</v>
      </c>
      <c r="C288" s="8">
        <v>70680914.640000001</v>
      </c>
      <c r="D288" s="2">
        <f t="shared" si="13"/>
        <v>0.18695652173913044</v>
      </c>
      <c r="E288">
        <f t="shared" si="12"/>
        <v>3.0270765980653123E-4</v>
      </c>
      <c r="F288" s="10">
        <f t="shared" si="14"/>
        <v>0.99054600748363764</v>
      </c>
      <c r="G288" s="90"/>
      <c r="H288" s="91"/>
      <c r="I288" s="89"/>
    </row>
    <row r="289" spans="1:9" x14ac:dyDescent="0.25">
      <c r="A289">
        <v>44</v>
      </c>
      <c r="B289" s="6" t="s">
        <v>2451</v>
      </c>
      <c r="C289" s="8">
        <v>57754053.708399996</v>
      </c>
      <c r="D289" s="2">
        <f t="shared" si="13"/>
        <v>0.19130434782608696</v>
      </c>
      <c r="E289">
        <f t="shared" si="12"/>
        <v>2.4734533404745538E-4</v>
      </c>
      <c r="F289" s="10">
        <f t="shared" si="14"/>
        <v>0.9907933528176851</v>
      </c>
      <c r="G289" s="90"/>
      <c r="H289" s="91"/>
      <c r="I289" s="89"/>
    </row>
    <row r="290" spans="1:9" x14ac:dyDescent="0.25">
      <c r="A290">
        <v>45</v>
      </c>
      <c r="B290" s="6" t="s">
        <v>2286</v>
      </c>
      <c r="C290" s="8">
        <v>49747400.399999999</v>
      </c>
      <c r="D290" s="2">
        <f t="shared" si="13"/>
        <v>0.19565217391304349</v>
      </c>
      <c r="E290">
        <f t="shared" si="12"/>
        <v>2.1305495596997122E-4</v>
      </c>
      <c r="F290" s="10">
        <f t="shared" si="14"/>
        <v>0.99100640777365512</v>
      </c>
      <c r="G290" s="90"/>
      <c r="H290" s="91"/>
      <c r="I290" s="89"/>
    </row>
    <row r="291" spans="1:9" x14ac:dyDescent="0.25">
      <c r="A291">
        <v>46</v>
      </c>
      <c r="B291" s="6" t="s">
        <v>2358</v>
      </c>
      <c r="C291" s="8">
        <v>48209826.399999999</v>
      </c>
      <c r="D291" s="2">
        <f t="shared" si="13"/>
        <v>0.2</v>
      </c>
      <c r="E291">
        <f t="shared" si="12"/>
        <v>2.0646993327056253E-4</v>
      </c>
      <c r="F291" s="10">
        <f t="shared" si="14"/>
        <v>0.99121287770692568</v>
      </c>
      <c r="G291" s="90"/>
      <c r="H291" s="91"/>
      <c r="I291" s="89"/>
    </row>
    <row r="292" spans="1:9" x14ac:dyDescent="0.25">
      <c r="A292">
        <v>47</v>
      </c>
      <c r="B292" s="6" t="s">
        <v>2307</v>
      </c>
      <c r="C292" s="8">
        <v>48003985.8424692</v>
      </c>
      <c r="D292" s="2">
        <f t="shared" si="13"/>
        <v>0.20434782608695654</v>
      </c>
      <c r="E292">
        <f t="shared" si="12"/>
        <v>2.055883726147507E-4</v>
      </c>
      <c r="F292" s="10">
        <f t="shared" si="14"/>
        <v>0.99141846607954043</v>
      </c>
      <c r="G292" s="90"/>
      <c r="H292" s="91"/>
      <c r="I292" s="89"/>
    </row>
    <row r="293" spans="1:9" x14ac:dyDescent="0.25">
      <c r="A293">
        <v>48</v>
      </c>
      <c r="B293" s="6" t="s">
        <v>2311</v>
      </c>
      <c r="C293" s="8">
        <v>47906650</v>
      </c>
      <c r="D293" s="2">
        <f t="shared" si="13"/>
        <v>0.20869565217391303</v>
      </c>
      <c r="E293">
        <f t="shared" si="12"/>
        <v>2.0517150895022089E-4</v>
      </c>
      <c r="F293" s="10">
        <f t="shared" si="14"/>
        <v>0.9916236375884907</v>
      </c>
      <c r="G293" s="90"/>
      <c r="H293" s="91"/>
      <c r="I293" s="89"/>
    </row>
    <row r="294" spans="1:9" x14ac:dyDescent="0.25">
      <c r="A294">
        <v>49</v>
      </c>
      <c r="B294" s="6" t="s">
        <v>2380</v>
      </c>
      <c r="C294" s="8">
        <v>47729121.660600007</v>
      </c>
      <c r="D294" s="2">
        <f t="shared" si="13"/>
        <v>0.21304347826086956</v>
      </c>
      <c r="E294">
        <f t="shared" si="12"/>
        <v>2.0441120203508231E-4</v>
      </c>
      <c r="F294" s="10">
        <f t="shared" si="14"/>
        <v>0.99182804879052577</v>
      </c>
      <c r="G294" s="90"/>
      <c r="H294" s="91"/>
      <c r="I294" s="89"/>
    </row>
    <row r="295" spans="1:9" x14ac:dyDescent="0.25">
      <c r="A295">
        <v>50</v>
      </c>
      <c r="B295" s="6" t="s">
        <v>2283</v>
      </c>
      <c r="C295" s="8">
        <v>46888909</v>
      </c>
      <c r="D295" s="2">
        <f t="shared" si="13"/>
        <v>0.21739130434782608</v>
      </c>
      <c r="E295">
        <f t="shared" si="12"/>
        <v>2.0081279347563633E-4</v>
      </c>
      <c r="F295" s="10">
        <f t="shared" si="14"/>
        <v>0.99202886158400139</v>
      </c>
      <c r="G295" s="90"/>
      <c r="H295" s="91"/>
      <c r="I295" s="89"/>
    </row>
    <row r="296" spans="1:9" x14ac:dyDescent="0.25">
      <c r="A296">
        <v>51</v>
      </c>
      <c r="B296" s="6" t="s">
        <v>2368</v>
      </c>
      <c r="C296" s="8">
        <v>44526173.673600003</v>
      </c>
      <c r="D296" s="2">
        <f t="shared" si="13"/>
        <v>0.22173913043478261</v>
      </c>
      <c r="E296">
        <f t="shared" si="12"/>
        <v>1.9069382309955116E-4</v>
      </c>
      <c r="F296" s="10">
        <f t="shared" si="14"/>
        <v>0.99221955540710094</v>
      </c>
      <c r="G296" s="90"/>
      <c r="H296" s="91"/>
      <c r="I296" s="89"/>
    </row>
    <row r="297" spans="1:9" x14ac:dyDescent="0.25">
      <c r="A297">
        <v>52</v>
      </c>
      <c r="B297" s="6" t="s">
        <v>2484</v>
      </c>
      <c r="C297" s="8">
        <v>43173751.404799998</v>
      </c>
      <c r="D297" s="2">
        <f t="shared" si="13"/>
        <v>0.22608695652173913</v>
      </c>
      <c r="E297">
        <f t="shared" si="12"/>
        <v>1.8490175628570427E-4</v>
      </c>
      <c r="F297" s="10">
        <f t="shared" si="14"/>
        <v>0.99240445716338666</v>
      </c>
      <c r="G297" s="90"/>
      <c r="H297" s="91"/>
      <c r="I297" s="89"/>
    </row>
    <row r="298" spans="1:9" x14ac:dyDescent="0.25">
      <c r="A298">
        <v>53</v>
      </c>
      <c r="B298" s="6" t="s">
        <v>2458</v>
      </c>
      <c r="C298" s="8">
        <v>42774689.560000002</v>
      </c>
      <c r="D298" s="2">
        <f t="shared" si="13"/>
        <v>0.23043478260869565</v>
      </c>
      <c r="E298">
        <f t="shared" si="12"/>
        <v>1.8319267997036863E-4</v>
      </c>
      <c r="F298" s="10">
        <f t="shared" si="14"/>
        <v>0.99258764984335701</v>
      </c>
      <c r="G298" s="90"/>
      <c r="H298" s="91"/>
      <c r="I298" s="89"/>
    </row>
    <row r="299" spans="1:9" x14ac:dyDescent="0.25">
      <c r="A299">
        <v>54</v>
      </c>
      <c r="B299" s="6" t="s">
        <v>2290</v>
      </c>
      <c r="C299" s="8">
        <v>41868503.479999997</v>
      </c>
      <c r="D299" s="2">
        <f t="shared" si="13"/>
        <v>0.23478260869565218</v>
      </c>
      <c r="E299">
        <f t="shared" si="12"/>
        <v>1.7931172470793039E-4</v>
      </c>
      <c r="F299" s="10">
        <f t="shared" si="14"/>
        <v>0.99276696156806499</v>
      </c>
      <c r="G299" s="90"/>
      <c r="H299" s="91"/>
      <c r="I299" s="89"/>
    </row>
    <row r="300" spans="1:9" x14ac:dyDescent="0.25">
      <c r="A300">
        <v>55</v>
      </c>
      <c r="B300" s="6" t="s">
        <v>2407</v>
      </c>
      <c r="C300" s="8">
        <v>41452123.389999993</v>
      </c>
      <c r="D300" s="2">
        <f t="shared" si="13"/>
        <v>0.2391304347826087</v>
      </c>
      <c r="E300">
        <f t="shared" si="12"/>
        <v>1.7752847892969022E-4</v>
      </c>
      <c r="F300" s="10">
        <f t="shared" si="14"/>
        <v>0.9929444900469947</v>
      </c>
      <c r="G300" s="90"/>
      <c r="H300" s="91"/>
      <c r="I300" s="89"/>
    </row>
    <row r="301" spans="1:9" x14ac:dyDescent="0.25">
      <c r="A301">
        <v>56</v>
      </c>
      <c r="B301" s="6" t="s">
        <v>2330</v>
      </c>
      <c r="C301" s="8">
        <v>37949400</v>
      </c>
      <c r="D301" s="2">
        <f t="shared" si="13"/>
        <v>0.24347826086956523</v>
      </c>
      <c r="E301">
        <f t="shared" si="12"/>
        <v>1.6252724124428473E-4</v>
      </c>
      <c r="F301" s="10">
        <f t="shared" si="14"/>
        <v>0.99310701728823902</v>
      </c>
      <c r="G301" s="90"/>
      <c r="H301" s="91"/>
      <c r="I301" s="89"/>
    </row>
    <row r="302" spans="1:9" x14ac:dyDescent="0.25">
      <c r="A302">
        <v>57</v>
      </c>
      <c r="B302" s="6" t="s">
        <v>2472</v>
      </c>
      <c r="C302" s="8">
        <v>37395310</v>
      </c>
      <c r="D302" s="2">
        <f t="shared" si="13"/>
        <v>0.24782608695652175</v>
      </c>
      <c r="E302">
        <f t="shared" si="12"/>
        <v>1.601542203506462E-4</v>
      </c>
      <c r="F302" s="10">
        <f t="shared" si="14"/>
        <v>0.99326717150858967</v>
      </c>
      <c r="G302" s="90"/>
      <c r="H302" s="91"/>
      <c r="I302" s="89"/>
    </row>
    <row r="303" spans="1:9" x14ac:dyDescent="0.25">
      <c r="A303">
        <v>58</v>
      </c>
      <c r="B303" s="6" t="s">
        <v>2354</v>
      </c>
      <c r="C303" s="8">
        <v>36946650.82</v>
      </c>
      <c r="D303" s="2">
        <f t="shared" si="13"/>
        <v>0.25217391304347825</v>
      </c>
      <c r="E303">
        <f t="shared" si="12"/>
        <v>1.5823273176889462E-4</v>
      </c>
      <c r="F303" s="10">
        <f t="shared" si="14"/>
        <v>0.99342540424035852</v>
      </c>
      <c r="G303" s="90"/>
      <c r="H303" s="91"/>
      <c r="I303" s="89"/>
    </row>
    <row r="304" spans="1:9" x14ac:dyDescent="0.25">
      <c r="A304">
        <v>59</v>
      </c>
      <c r="B304" s="6" t="s">
        <v>2403</v>
      </c>
      <c r="C304" s="8">
        <v>35827937.5</v>
      </c>
      <c r="D304" s="2">
        <f t="shared" si="13"/>
        <v>0.2565217391304348</v>
      </c>
      <c r="E304">
        <f t="shared" si="12"/>
        <v>1.5344157855849249E-4</v>
      </c>
      <c r="F304" s="10">
        <f t="shared" si="14"/>
        <v>0.99357884581891698</v>
      </c>
      <c r="G304" s="90"/>
      <c r="H304" s="91"/>
      <c r="I304" s="89"/>
    </row>
    <row r="305" spans="1:9" x14ac:dyDescent="0.25">
      <c r="A305">
        <v>60</v>
      </c>
      <c r="B305" s="6" t="s">
        <v>2270</v>
      </c>
      <c r="C305" s="8">
        <v>34248899.359999999</v>
      </c>
      <c r="D305" s="2">
        <f t="shared" si="13"/>
        <v>0.2608695652173913</v>
      </c>
      <c r="E305">
        <f t="shared" si="12"/>
        <v>1.4667897591619231E-4</v>
      </c>
      <c r="F305" s="10">
        <f t="shared" si="14"/>
        <v>0.99372552479483311</v>
      </c>
      <c r="G305" s="90"/>
      <c r="H305" s="91"/>
      <c r="I305" s="89"/>
    </row>
    <row r="306" spans="1:9" x14ac:dyDescent="0.25">
      <c r="A306">
        <v>61</v>
      </c>
      <c r="B306" s="6" t="s">
        <v>2348</v>
      </c>
      <c r="C306" s="8">
        <v>31475043.884171687</v>
      </c>
      <c r="D306" s="2">
        <f t="shared" si="13"/>
        <v>0.26521739130434785</v>
      </c>
      <c r="E306">
        <f t="shared" si="12"/>
        <v>1.347992866958956E-4</v>
      </c>
      <c r="F306" s="10">
        <f t="shared" si="14"/>
        <v>0.99386032408152902</v>
      </c>
      <c r="G306" s="90"/>
      <c r="H306" s="91"/>
      <c r="I306" s="89"/>
    </row>
    <row r="307" spans="1:9" x14ac:dyDescent="0.25">
      <c r="A307">
        <v>62</v>
      </c>
      <c r="B307" s="6" t="s">
        <v>2326</v>
      </c>
      <c r="C307" s="8">
        <v>31023163.340300001</v>
      </c>
      <c r="D307" s="2">
        <f t="shared" si="13"/>
        <v>0.26956521739130435</v>
      </c>
      <c r="E307">
        <f t="shared" si="12"/>
        <v>1.3286400186484604E-4</v>
      </c>
      <c r="F307" s="10">
        <f t="shared" si="14"/>
        <v>0.99399318808339387</v>
      </c>
      <c r="G307" s="90"/>
      <c r="H307" s="91"/>
      <c r="I307" s="89"/>
    </row>
    <row r="308" spans="1:9" x14ac:dyDescent="0.25">
      <c r="A308">
        <v>63</v>
      </c>
      <c r="B308" s="6" t="s">
        <v>2371</v>
      </c>
      <c r="C308" s="8">
        <v>29100043.391279999</v>
      </c>
      <c r="D308" s="2">
        <f t="shared" si="13"/>
        <v>0.27391304347826084</v>
      </c>
      <c r="E308">
        <f t="shared" si="12"/>
        <v>1.2462778785629595E-4</v>
      </c>
      <c r="F308" s="10">
        <f t="shared" si="14"/>
        <v>0.99411781587125014</v>
      </c>
      <c r="G308" s="90"/>
      <c r="H308" s="91"/>
      <c r="I308" s="89"/>
    </row>
    <row r="309" spans="1:9" x14ac:dyDescent="0.25">
      <c r="A309">
        <v>64</v>
      </c>
      <c r="B309" s="6" t="s">
        <v>2303</v>
      </c>
      <c r="C309" s="8">
        <v>28912735</v>
      </c>
      <c r="D309" s="2">
        <f t="shared" si="13"/>
        <v>0.27826086956521739</v>
      </c>
      <c r="E309">
        <f t="shared" si="12"/>
        <v>1.2382559556612421E-4</v>
      </c>
      <c r="F309" s="10">
        <f t="shared" si="14"/>
        <v>0.99424164146681626</v>
      </c>
      <c r="G309" s="90"/>
      <c r="H309" s="91"/>
      <c r="I309" s="89"/>
    </row>
    <row r="310" spans="1:9" x14ac:dyDescent="0.25">
      <c r="A310">
        <v>65</v>
      </c>
      <c r="B310" s="6" t="s">
        <v>2272</v>
      </c>
      <c r="C310" s="8">
        <v>28077688</v>
      </c>
      <c r="D310" s="2">
        <f t="shared" si="13"/>
        <v>0.28260869565217389</v>
      </c>
      <c r="E310">
        <f t="shared" si="12"/>
        <v>1.2024931016452851E-4</v>
      </c>
      <c r="F310" s="10">
        <f t="shared" si="14"/>
        <v>0.99436189077698078</v>
      </c>
      <c r="G310" s="90"/>
      <c r="H310" s="91"/>
      <c r="I310" s="89"/>
    </row>
    <row r="311" spans="1:9" x14ac:dyDescent="0.25">
      <c r="A311">
        <v>66</v>
      </c>
      <c r="B311" s="6" t="s">
        <v>2442</v>
      </c>
      <c r="C311" s="8">
        <v>27221000</v>
      </c>
      <c r="D311" s="2">
        <f t="shared" ref="D311:D374" si="15">A311/230</f>
        <v>0.28695652173913044</v>
      </c>
      <c r="E311">
        <f t="shared" ref="E311:E374" si="16">C311/$C$476</f>
        <v>1.1658034208474112E-4</v>
      </c>
      <c r="F311" s="10">
        <f t="shared" si="14"/>
        <v>0.99447847111906551</v>
      </c>
      <c r="G311" s="90"/>
      <c r="H311" s="91"/>
      <c r="I311" s="89"/>
    </row>
    <row r="312" spans="1:9" x14ac:dyDescent="0.25">
      <c r="A312">
        <v>67</v>
      </c>
      <c r="B312" s="6" t="s">
        <v>2276</v>
      </c>
      <c r="C312" s="8">
        <v>25387230.199999999</v>
      </c>
      <c r="D312" s="2">
        <f t="shared" si="15"/>
        <v>0.29130434782608694</v>
      </c>
      <c r="E312">
        <f t="shared" si="16"/>
        <v>1.0872679112817569E-4</v>
      </c>
      <c r="F312" s="10">
        <f t="shared" ref="F312:F375" si="17">E312+F311</f>
        <v>0.99458719791019368</v>
      </c>
      <c r="G312" s="90"/>
      <c r="H312" s="91"/>
      <c r="I312" s="89"/>
    </row>
    <row r="313" spans="1:9" x14ac:dyDescent="0.25">
      <c r="A313">
        <v>68</v>
      </c>
      <c r="B313" s="6" t="s">
        <v>2417</v>
      </c>
      <c r="C313" s="8">
        <v>25271809.879999999</v>
      </c>
      <c r="D313" s="2">
        <f t="shared" si="15"/>
        <v>0.29565217391304349</v>
      </c>
      <c r="E313">
        <f t="shared" si="16"/>
        <v>1.0823247643036406E-4</v>
      </c>
      <c r="F313" s="10">
        <f t="shared" si="17"/>
        <v>0.994695430386624</v>
      </c>
      <c r="G313" s="90"/>
      <c r="H313" s="91"/>
      <c r="I313" s="89"/>
    </row>
    <row r="314" spans="1:9" x14ac:dyDescent="0.25">
      <c r="A314">
        <v>69</v>
      </c>
      <c r="B314" s="6" t="s">
        <v>2466</v>
      </c>
      <c r="C314" s="8">
        <v>24572737.5748</v>
      </c>
      <c r="D314" s="2">
        <f t="shared" si="15"/>
        <v>0.3</v>
      </c>
      <c r="E314">
        <f t="shared" si="16"/>
        <v>1.0523853467649078E-4</v>
      </c>
      <c r="F314" s="10">
        <f t="shared" si="17"/>
        <v>0.99480066892130048</v>
      </c>
      <c r="G314" s="90"/>
      <c r="H314" s="91"/>
      <c r="I314" s="89"/>
    </row>
    <row r="315" spans="1:9" x14ac:dyDescent="0.25">
      <c r="A315">
        <v>70</v>
      </c>
      <c r="B315" s="6" t="s">
        <v>2309</v>
      </c>
      <c r="C315" s="8">
        <v>24171508.568</v>
      </c>
      <c r="D315" s="2">
        <f t="shared" si="15"/>
        <v>0.30434782608695654</v>
      </c>
      <c r="E315">
        <f t="shared" si="16"/>
        <v>1.0352017697959997E-4</v>
      </c>
      <c r="F315" s="10">
        <f t="shared" si="17"/>
        <v>0.99490418909828005</v>
      </c>
      <c r="G315" s="90"/>
      <c r="H315" s="91"/>
      <c r="I315" s="89"/>
    </row>
    <row r="316" spans="1:9" x14ac:dyDescent="0.25">
      <c r="A316">
        <v>71</v>
      </c>
      <c r="B316" s="6" t="s">
        <v>2390</v>
      </c>
      <c r="C316" s="8">
        <v>23795271.075200003</v>
      </c>
      <c r="D316" s="2">
        <f t="shared" si="15"/>
        <v>0.30869565217391304</v>
      </c>
      <c r="E316">
        <f t="shared" si="16"/>
        <v>1.0190885132603365E-4</v>
      </c>
      <c r="F316" s="10">
        <f t="shared" si="17"/>
        <v>0.99500609794960604</v>
      </c>
      <c r="G316" s="90"/>
      <c r="H316" s="91"/>
      <c r="I316" s="89"/>
    </row>
    <row r="317" spans="1:9" x14ac:dyDescent="0.25">
      <c r="A317">
        <v>72</v>
      </c>
      <c r="B317" s="6" t="s">
        <v>2406</v>
      </c>
      <c r="C317" s="8">
        <v>23171300.360000003</v>
      </c>
      <c r="D317" s="2">
        <f t="shared" si="15"/>
        <v>0.31304347826086959</v>
      </c>
      <c r="E317">
        <f t="shared" si="16"/>
        <v>9.9236549815109114E-5</v>
      </c>
      <c r="F317" s="10">
        <f t="shared" si="17"/>
        <v>0.99510533449942118</v>
      </c>
      <c r="G317" s="90"/>
      <c r="H317" s="91"/>
      <c r="I317" s="89"/>
    </row>
    <row r="318" spans="1:9" x14ac:dyDescent="0.25">
      <c r="A318">
        <v>73</v>
      </c>
      <c r="B318" s="6" t="s">
        <v>2410</v>
      </c>
      <c r="C318" s="8">
        <v>23120381.134</v>
      </c>
      <c r="D318" s="2">
        <f t="shared" si="15"/>
        <v>0.31739130434782609</v>
      </c>
      <c r="E318">
        <f t="shared" si="16"/>
        <v>9.9018476240083562E-5</v>
      </c>
      <c r="F318" s="10">
        <f t="shared" si="17"/>
        <v>0.99520435297566123</v>
      </c>
      <c r="G318" s="90"/>
      <c r="H318" s="91"/>
      <c r="I318" s="89"/>
    </row>
    <row r="319" spans="1:9" x14ac:dyDescent="0.25">
      <c r="A319">
        <v>74</v>
      </c>
      <c r="B319" s="6" t="s">
        <v>2350</v>
      </c>
      <c r="C319" s="8">
        <v>22895342.240000002</v>
      </c>
      <c r="D319" s="2">
        <f t="shared" si="15"/>
        <v>0.32173913043478258</v>
      </c>
      <c r="E319">
        <f t="shared" si="16"/>
        <v>9.8054694187811733E-5</v>
      </c>
      <c r="F319" s="10">
        <f t="shared" si="17"/>
        <v>0.99530240766984901</v>
      </c>
      <c r="G319" s="90"/>
      <c r="H319" s="91"/>
      <c r="I319" s="89"/>
    </row>
    <row r="320" spans="1:9" x14ac:dyDescent="0.25">
      <c r="A320">
        <v>75</v>
      </c>
      <c r="B320" s="6" t="s">
        <v>2347</v>
      </c>
      <c r="C320" s="8">
        <v>22710795.963222776</v>
      </c>
      <c r="D320" s="2">
        <f t="shared" si="15"/>
        <v>0.32608695652173914</v>
      </c>
      <c r="E320">
        <f t="shared" si="16"/>
        <v>9.7264331303378594E-5</v>
      </c>
      <c r="F320" s="10">
        <f t="shared" si="17"/>
        <v>0.99539967200115242</v>
      </c>
      <c r="G320" s="90"/>
      <c r="H320" s="91"/>
      <c r="I320" s="89"/>
    </row>
    <row r="321" spans="1:9" x14ac:dyDescent="0.25">
      <c r="A321">
        <v>76</v>
      </c>
      <c r="B321" s="6" t="s">
        <v>2289</v>
      </c>
      <c r="C321" s="8">
        <v>22426425</v>
      </c>
      <c r="D321" s="2">
        <f t="shared" si="15"/>
        <v>0.33043478260869563</v>
      </c>
      <c r="E321">
        <f t="shared" si="16"/>
        <v>9.6046445694052026E-5</v>
      </c>
      <c r="F321" s="10">
        <f t="shared" si="17"/>
        <v>0.99549571844684648</v>
      </c>
      <c r="G321" s="90"/>
      <c r="H321" s="91"/>
      <c r="I321" s="89"/>
    </row>
    <row r="322" spans="1:9" x14ac:dyDescent="0.25">
      <c r="A322">
        <v>77</v>
      </c>
      <c r="B322" s="6" t="s">
        <v>2378</v>
      </c>
      <c r="C322" s="8">
        <v>22192817.240000002</v>
      </c>
      <c r="D322" s="2">
        <f t="shared" si="15"/>
        <v>0.33478260869565218</v>
      </c>
      <c r="E322">
        <f t="shared" si="16"/>
        <v>9.5045965455469689E-5</v>
      </c>
      <c r="F322" s="10">
        <f t="shared" si="17"/>
        <v>0.99559076441230199</v>
      </c>
      <c r="G322" s="90"/>
      <c r="H322" s="91"/>
      <c r="I322" s="89"/>
    </row>
    <row r="323" spans="1:9" x14ac:dyDescent="0.25">
      <c r="A323">
        <v>78</v>
      </c>
      <c r="B323" s="6" t="s">
        <v>2366</v>
      </c>
      <c r="C323" s="8">
        <v>22092168</v>
      </c>
      <c r="D323" s="2">
        <f t="shared" si="15"/>
        <v>0.33913043478260868</v>
      </c>
      <c r="E323">
        <f t="shared" si="16"/>
        <v>9.4614911385826046E-5</v>
      </c>
      <c r="F323" s="10">
        <f t="shared" si="17"/>
        <v>0.99568537932368784</v>
      </c>
      <c r="G323" s="90"/>
      <c r="H323" s="91"/>
      <c r="I323" s="89"/>
    </row>
    <row r="324" spans="1:9" x14ac:dyDescent="0.25">
      <c r="A324">
        <v>79</v>
      </c>
      <c r="B324" s="6" t="s">
        <v>2411</v>
      </c>
      <c r="C324" s="8">
        <v>21619903.68</v>
      </c>
      <c r="D324" s="2">
        <f t="shared" si="15"/>
        <v>0.34347826086956523</v>
      </c>
      <c r="E324">
        <f t="shared" si="16"/>
        <v>9.259232823384715E-5</v>
      </c>
      <c r="F324" s="10">
        <f t="shared" si="17"/>
        <v>0.99577797165192172</v>
      </c>
      <c r="G324" s="90"/>
      <c r="H324" s="91"/>
      <c r="I324" s="89"/>
    </row>
    <row r="325" spans="1:9" x14ac:dyDescent="0.25">
      <c r="A325">
        <v>80</v>
      </c>
      <c r="B325" s="6" t="s">
        <v>2394</v>
      </c>
      <c r="C325" s="8">
        <v>20914619.339999996</v>
      </c>
      <c r="D325" s="2">
        <f t="shared" si="15"/>
        <v>0.34782608695652173</v>
      </c>
      <c r="E325">
        <f t="shared" si="16"/>
        <v>8.9571781978227912E-5</v>
      </c>
      <c r="F325" s="10">
        <f t="shared" si="17"/>
        <v>0.99586754343389994</v>
      </c>
      <c r="G325" s="90"/>
      <c r="H325" s="91"/>
      <c r="I325" s="89"/>
    </row>
    <row r="326" spans="1:9" x14ac:dyDescent="0.25">
      <c r="A326">
        <v>81</v>
      </c>
      <c r="B326" s="6" t="s">
        <v>2483</v>
      </c>
      <c r="C326" s="8">
        <v>20850902</v>
      </c>
      <c r="D326" s="2">
        <f t="shared" si="15"/>
        <v>0.35217391304347828</v>
      </c>
      <c r="E326">
        <f t="shared" si="16"/>
        <v>8.929889746649325E-5</v>
      </c>
      <c r="F326" s="10">
        <f t="shared" si="17"/>
        <v>0.99595684233136639</v>
      </c>
      <c r="G326" s="90"/>
      <c r="H326" s="91"/>
      <c r="I326" s="89"/>
    </row>
    <row r="327" spans="1:9" x14ac:dyDescent="0.25">
      <c r="A327">
        <v>82</v>
      </c>
      <c r="B327" s="6" t="s">
        <v>2282</v>
      </c>
      <c r="C327" s="8">
        <v>20377821.710000005</v>
      </c>
      <c r="D327" s="2">
        <f t="shared" si="15"/>
        <v>0.35652173913043478</v>
      </c>
      <c r="E327">
        <f t="shared" si="16"/>
        <v>8.7272819730857236E-5</v>
      </c>
      <c r="F327" s="10">
        <f t="shared" si="17"/>
        <v>0.99604411515109725</v>
      </c>
      <c r="G327" s="90"/>
      <c r="H327" s="91"/>
      <c r="I327" s="89"/>
    </row>
    <row r="328" spans="1:9" x14ac:dyDescent="0.25">
      <c r="A328">
        <v>83</v>
      </c>
      <c r="B328" s="6" t="s">
        <v>2294</v>
      </c>
      <c r="C328" s="8">
        <v>20061289.280000001</v>
      </c>
      <c r="D328" s="2">
        <f t="shared" si="15"/>
        <v>0.36086956521739133</v>
      </c>
      <c r="E328">
        <f t="shared" si="16"/>
        <v>8.5917195067166885E-5</v>
      </c>
      <c r="F328" s="10">
        <f t="shared" si="17"/>
        <v>0.99613003234616437</v>
      </c>
      <c r="G328" s="90"/>
      <c r="H328" s="91"/>
      <c r="I328" s="89"/>
    </row>
    <row r="329" spans="1:9" x14ac:dyDescent="0.25">
      <c r="A329">
        <v>84</v>
      </c>
      <c r="B329" s="6" t="s">
        <v>2280</v>
      </c>
      <c r="C329" s="8">
        <v>19884180.143199999</v>
      </c>
      <c r="D329" s="2">
        <f t="shared" si="15"/>
        <v>0.36521739130434783</v>
      </c>
      <c r="E329">
        <f t="shared" si="16"/>
        <v>8.5158683485870183E-5</v>
      </c>
      <c r="F329" s="10">
        <f t="shared" si="17"/>
        <v>0.99621519102965028</v>
      </c>
      <c r="G329" s="90"/>
      <c r="H329" s="91"/>
      <c r="I329" s="89"/>
    </row>
    <row r="330" spans="1:9" x14ac:dyDescent="0.25">
      <c r="A330">
        <v>85</v>
      </c>
      <c r="B330" s="6" t="s">
        <v>2329</v>
      </c>
      <c r="C330" s="8">
        <v>19691012.597599998</v>
      </c>
      <c r="D330" s="2">
        <f t="shared" si="15"/>
        <v>0.36956521739130432</v>
      </c>
      <c r="E330">
        <f t="shared" si="16"/>
        <v>8.4331397987699006E-5</v>
      </c>
      <c r="F330" s="10">
        <f t="shared" si="17"/>
        <v>0.99629952242763797</v>
      </c>
      <c r="G330" s="90"/>
      <c r="H330" s="91"/>
      <c r="I330" s="89"/>
    </row>
    <row r="331" spans="1:9" x14ac:dyDescent="0.25">
      <c r="A331">
        <v>86</v>
      </c>
      <c r="B331" s="6" t="s">
        <v>2373</v>
      </c>
      <c r="C331" s="8">
        <v>19501447.300000001</v>
      </c>
      <c r="D331" s="2">
        <f t="shared" si="15"/>
        <v>0.37391304347826088</v>
      </c>
      <c r="E331">
        <f t="shared" si="16"/>
        <v>8.3519539964790096E-5</v>
      </c>
      <c r="F331" s="10">
        <f t="shared" si="17"/>
        <v>0.99638304196760275</v>
      </c>
      <c r="G331" s="90"/>
      <c r="H331" s="91"/>
      <c r="I331" s="89"/>
    </row>
    <row r="332" spans="1:9" x14ac:dyDescent="0.25">
      <c r="A332">
        <v>87</v>
      </c>
      <c r="B332" s="6" t="s">
        <v>2334</v>
      </c>
      <c r="C332" s="8">
        <v>19378447.341600001</v>
      </c>
      <c r="D332" s="2">
        <f t="shared" si="15"/>
        <v>0.37826086956521737</v>
      </c>
      <c r="E332">
        <f t="shared" si="16"/>
        <v>8.2992763680793144E-5</v>
      </c>
      <c r="F332" s="10">
        <f t="shared" si="17"/>
        <v>0.99646603473128359</v>
      </c>
      <c r="G332" s="90"/>
      <c r="H332" s="91"/>
      <c r="I332" s="89"/>
    </row>
    <row r="333" spans="1:9" x14ac:dyDescent="0.25">
      <c r="A333">
        <v>88</v>
      </c>
      <c r="B333" s="6" t="s">
        <v>2420</v>
      </c>
      <c r="C333" s="8">
        <v>19295514.239999998</v>
      </c>
      <c r="D333" s="2">
        <f t="shared" si="15"/>
        <v>0.38260869565217392</v>
      </c>
      <c r="E333">
        <f t="shared" si="16"/>
        <v>8.2637583145372812E-5</v>
      </c>
      <c r="F333" s="10">
        <f t="shared" si="17"/>
        <v>0.99654867231442901</v>
      </c>
      <c r="G333" s="90"/>
      <c r="H333" s="91"/>
      <c r="I333" s="89"/>
    </row>
    <row r="334" spans="1:9" x14ac:dyDescent="0.25">
      <c r="A334">
        <v>89</v>
      </c>
      <c r="B334" s="6" t="s">
        <v>2369</v>
      </c>
      <c r="C334" s="8">
        <v>19023130.047700003</v>
      </c>
      <c r="D334" s="2">
        <f t="shared" si="15"/>
        <v>0.38695652173913042</v>
      </c>
      <c r="E334">
        <f t="shared" si="16"/>
        <v>8.1471033704984529E-5</v>
      </c>
      <c r="F334" s="10">
        <f t="shared" si="17"/>
        <v>0.99663014334813405</v>
      </c>
      <c r="G334" s="90"/>
      <c r="H334" s="91"/>
      <c r="I334" s="89"/>
    </row>
    <row r="335" spans="1:9" x14ac:dyDescent="0.25">
      <c r="A335">
        <v>90</v>
      </c>
      <c r="B335" s="6" t="s">
        <v>2287</v>
      </c>
      <c r="C335" s="8">
        <v>18927831.066799998</v>
      </c>
      <c r="D335" s="2">
        <f t="shared" si="15"/>
        <v>0.39130434782608697</v>
      </c>
      <c r="E335">
        <f t="shared" si="16"/>
        <v>8.1062893379733815E-5</v>
      </c>
      <c r="F335" s="10">
        <f t="shared" si="17"/>
        <v>0.99671120624151377</v>
      </c>
      <c r="G335" s="90"/>
      <c r="H335" s="91"/>
      <c r="I335" s="89"/>
    </row>
    <row r="336" spans="1:9" x14ac:dyDescent="0.25">
      <c r="A336">
        <v>91</v>
      </c>
      <c r="B336" s="6" t="s">
        <v>2338</v>
      </c>
      <c r="C336" s="8">
        <v>18420220.279999997</v>
      </c>
      <c r="D336" s="2">
        <f t="shared" si="15"/>
        <v>0.39565217391304347</v>
      </c>
      <c r="E336">
        <f t="shared" si="16"/>
        <v>7.8888930660838522E-5</v>
      </c>
      <c r="F336" s="10">
        <f t="shared" si="17"/>
        <v>0.99679009517217465</v>
      </c>
      <c r="G336" s="90"/>
      <c r="H336" s="91"/>
      <c r="I336" s="89"/>
    </row>
    <row r="337" spans="1:9" x14ac:dyDescent="0.25">
      <c r="A337">
        <v>92</v>
      </c>
      <c r="B337" s="6" t="s">
        <v>2490</v>
      </c>
      <c r="C337" s="8">
        <v>18028500</v>
      </c>
      <c r="D337" s="2">
        <f t="shared" si="15"/>
        <v>0.4</v>
      </c>
      <c r="E337">
        <f t="shared" si="16"/>
        <v>7.7211296325438271E-5</v>
      </c>
      <c r="F337" s="10">
        <f t="shared" si="17"/>
        <v>0.99686730646850008</v>
      </c>
      <c r="G337" s="90"/>
      <c r="H337" s="91"/>
      <c r="I337" s="89"/>
    </row>
    <row r="338" spans="1:9" x14ac:dyDescent="0.25">
      <c r="A338">
        <v>93</v>
      </c>
      <c r="B338" s="6" t="s">
        <v>2275</v>
      </c>
      <c r="C338" s="8">
        <v>17297670.313999999</v>
      </c>
      <c r="D338" s="2">
        <f t="shared" si="15"/>
        <v>0.40434782608695652</v>
      </c>
      <c r="E338">
        <f t="shared" si="16"/>
        <v>7.4081346110546674E-5</v>
      </c>
      <c r="F338" s="10">
        <f t="shared" si="17"/>
        <v>0.99694138781461061</v>
      </c>
      <c r="G338" s="90"/>
      <c r="H338" s="91"/>
      <c r="I338" s="89"/>
    </row>
    <row r="339" spans="1:9" x14ac:dyDescent="0.25">
      <c r="A339">
        <v>94</v>
      </c>
      <c r="B339" s="6" t="s">
        <v>2424</v>
      </c>
      <c r="C339" s="8">
        <v>16722836.079999998</v>
      </c>
      <c r="D339" s="2">
        <f t="shared" si="15"/>
        <v>0.40869565217391307</v>
      </c>
      <c r="E339">
        <f t="shared" si="16"/>
        <v>7.1619483150268213E-5</v>
      </c>
      <c r="F339" s="10">
        <f t="shared" si="17"/>
        <v>0.99701300729776088</v>
      </c>
      <c r="G339" s="90"/>
      <c r="H339" s="91"/>
      <c r="I339" s="89"/>
    </row>
    <row r="340" spans="1:9" x14ac:dyDescent="0.25">
      <c r="A340">
        <v>95</v>
      </c>
      <c r="B340" s="6" t="s">
        <v>2444</v>
      </c>
      <c r="C340" s="8">
        <v>16665844.220690798</v>
      </c>
      <c r="D340" s="2">
        <f t="shared" si="15"/>
        <v>0.41304347826086957</v>
      </c>
      <c r="E340">
        <f t="shared" si="16"/>
        <v>7.1375402093205208E-5</v>
      </c>
      <c r="F340" s="10">
        <f t="shared" si="17"/>
        <v>0.99708438269985411</v>
      </c>
      <c r="G340" s="90"/>
      <c r="H340" s="91"/>
      <c r="I340" s="89"/>
    </row>
    <row r="341" spans="1:9" x14ac:dyDescent="0.25">
      <c r="A341">
        <v>96</v>
      </c>
      <c r="B341" s="6" t="s">
        <v>2425</v>
      </c>
      <c r="C341" s="8">
        <v>16569053.249999998</v>
      </c>
      <c r="D341" s="2">
        <f t="shared" si="15"/>
        <v>0.41739130434782606</v>
      </c>
      <c r="E341">
        <f t="shared" si="16"/>
        <v>7.0960871970364469E-5</v>
      </c>
      <c r="F341" s="10">
        <f t="shared" si="17"/>
        <v>0.99715534357182445</v>
      </c>
      <c r="G341" s="90"/>
      <c r="H341" s="91"/>
      <c r="I341" s="89"/>
    </row>
    <row r="342" spans="1:9" x14ac:dyDescent="0.25">
      <c r="A342">
        <v>97</v>
      </c>
      <c r="B342" s="6" t="s">
        <v>2386</v>
      </c>
      <c r="C342" s="8">
        <v>16130572.560000002</v>
      </c>
      <c r="D342" s="2">
        <f t="shared" si="15"/>
        <v>0.42173913043478262</v>
      </c>
      <c r="E342">
        <f t="shared" si="16"/>
        <v>6.9082975168713073E-5</v>
      </c>
      <c r="F342" s="10">
        <f t="shared" si="17"/>
        <v>0.99722442654699317</v>
      </c>
      <c r="G342" s="90"/>
      <c r="H342" s="91"/>
      <c r="I342" s="89"/>
    </row>
    <row r="343" spans="1:9" x14ac:dyDescent="0.25">
      <c r="A343">
        <v>98</v>
      </c>
      <c r="B343" s="6" t="s">
        <v>2427</v>
      </c>
      <c r="C343" s="8">
        <v>15519330.279999999</v>
      </c>
      <c r="D343" s="2">
        <f t="shared" si="15"/>
        <v>0.42608695652173911</v>
      </c>
      <c r="E343">
        <f t="shared" si="16"/>
        <v>6.6465186178629772E-5</v>
      </c>
      <c r="F343" s="10">
        <f t="shared" si="17"/>
        <v>0.99729089173317176</v>
      </c>
      <c r="G343" s="90"/>
      <c r="H343" s="91"/>
      <c r="I343" s="89"/>
    </row>
    <row r="344" spans="1:9" x14ac:dyDescent="0.25">
      <c r="A344">
        <v>99</v>
      </c>
      <c r="B344" s="6" t="s">
        <v>2376</v>
      </c>
      <c r="C344" s="8">
        <v>15479676.84</v>
      </c>
      <c r="D344" s="2">
        <f t="shared" si="15"/>
        <v>0.43043478260869567</v>
      </c>
      <c r="E344">
        <f t="shared" si="16"/>
        <v>6.6295360984844218E-5</v>
      </c>
      <c r="F344" s="10">
        <f t="shared" si="17"/>
        <v>0.99735718709415655</v>
      </c>
      <c r="G344" s="90"/>
      <c r="H344" s="91"/>
      <c r="I344" s="89"/>
    </row>
    <row r="345" spans="1:9" x14ac:dyDescent="0.25">
      <c r="A345">
        <v>100</v>
      </c>
      <c r="B345" s="6" t="s">
        <v>2345</v>
      </c>
      <c r="C345" s="8">
        <v>15368376</v>
      </c>
      <c r="D345" s="2">
        <f t="shared" si="15"/>
        <v>0.43478260869565216</v>
      </c>
      <c r="E345">
        <f t="shared" si="16"/>
        <v>6.5818688930124726E-5</v>
      </c>
      <c r="F345" s="10">
        <f t="shared" si="17"/>
        <v>0.99742300578308662</v>
      </c>
      <c r="G345" s="90"/>
      <c r="H345" s="91"/>
      <c r="I345" s="89"/>
    </row>
    <row r="346" spans="1:9" x14ac:dyDescent="0.25">
      <c r="A346">
        <v>101</v>
      </c>
      <c r="B346" s="6" t="s">
        <v>2328</v>
      </c>
      <c r="C346" s="8">
        <v>15092804.090000002</v>
      </c>
      <c r="D346" s="2">
        <f t="shared" si="15"/>
        <v>0.43913043478260871</v>
      </c>
      <c r="E346">
        <f t="shared" si="16"/>
        <v>6.4638487338091174E-5</v>
      </c>
      <c r="F346" s="10">
        <f t="shared" si="17"/>
        <v>0.99748764427042469</v>
      </c>
      <c r="G346" s="90"/>
      <c r="H346" s="91"/>
      <c r="I346" s="89"/>
    </row>
    <row r="347" spans="1:9" x14ac:dyDescent="0.25">
      <c r="A347">
        <v>102</v>
      </c>
      <c r="B347" s="6" t="s">
        <v>2468</v>
      </c>
      <c r="C347" s="8">
        <v>14671999.84</v>
      </c>
      <c r="D347" s="2">
        <f t="shared" si="15"/>
        <v>0.44347826086956521</v>
      </c>
      <c r="E347">
        <f t="shared" si="16"/>
        <v>6.2836294052917479E-5</v>
      </c>
      <c r="F347" s="10">
        <f t="shared" si="17"/>
        <v>0.99755048056447759</v>
      </c>
      <c r="G347" s="90"/>
      <c r="H347" s="91"/>
      <c r="I347" s="89"/>
    </row>
    <row r="348" spans="1:9" x14ac:dyDescent="0.25">
      <c r="A348">
        <v>103</v>
      </c>
      <c r="B348" s="6" t="s">
        <v>2336</v>
      </c>
      <c r="C348" s="8">
        <v>14518298.2128</v>
      </c>
      <c r="D348" s="2">
        <f t="shared" si="15"/>
        <v>0.44782608695652176</v>
      </c>
      <c r="E348">
        <f t="shared" si="16"/>
        <v>6.2178030643125149E-5</v>
      </c>
      <c r="F348" s="10">
        <f t="shared" si="17"/>
        <v>0.99761265859512072</v>
      </c>
      <c r="G348" s="90"/>
      <c r="H348" s="91"/>
      <c r="I348" s="89"/>
    </row>
    <row r="349" spans="1:9" x14ac:dyDescent="0.25">
      <c r="A349">
        <v>104</v>
      </c>
      <c r="B349" s="6" t="s">
        <v>2335</v>
      </c>
      <c r="C349" s="8">
        <v>14142271.344188001</v>
      </c>
      <c r="D349" s="2">
        <f t="shared" si="15"/>
        <v>0.45217391304347826</v>
      </c>
      <c r="E349">
        <f t="shared" si="16"/>
        <v>6.0567607037238481E-5</v>
      </c>
      <c r="F349" s="10">
        <f t="shared" si="17"/>
        <v>0.99767322620215793</v>
      </c>
      <c r="G349" s="90"/>
      <c r="H349" s="91"/>
      <c r="I349" s="89"/>
    </row>
    <row r="350" spans="1:9" x14ac:dyDescent="0.25">
      <c r="A350">
        <v>105</v>
      </c>
      <c r="B350" s="6" t="s">
        <v>2299</v>
      </c>
      <c r="C350" s="8">
        <v>13544400</v>
      </c>
      <c r="D350" s="2">
        <f t="shared" si="15"/>
        <v>0.45652173913043476</v>
      </c>
      <c r="E350">
        <f t="shared" si="16"/>
        <v>5.8007082228153542E-5</v>
      </c>
      <c r="F350" s="10">
        <f t="shared" si="17"/>
        <v>0.99773123328438607</v>
      </c>
      <c r="G350" s="90"/>
      <c r="H350" s="91"/>
      <c r="I350" s="89"/>
    </row>
    <row r="351" spans="1:9" x14ac:dyDescent="0.25">
      <c r="A351">
        <v>106</v>
      </c>
      <c r="B351" s="6" t="s">
        <v>2415</v>
      </c>
      <c r="C351" s="8">
        <v>13319350.84</v>
      </c>
      <c r="D351" s="2">
        <f t="shared" si="15"/>
        <v>0.46086956521739131</v>
      </c>
      <c r="E351">
        <f t="shared" si="16"/>
        <v>5.7043256209319422E-5</v>
      </c>
      <c r="F351" s="10">
        <f t="shared" si="17"/>
        <v>0.99778827654059543</v>
      </c>
      <c r="G351" s="90"/>
      <c r="H351" s="91"/>
      <c r="I351" s="89"/>
    </row>
    <row r="352" spans="1:9" x14ac:dyDescent="0.25">
      <c r="A352">
        <v>107</v>
      </c>
      <c r="B352" s="6" t="s">
        <v>2422</v>
      </c>
      <c r="C352" s="8">
        <v>12726144.239999998</v>
      </c>
      <c r="D352" s="2">
        <f t="shared" si="15"/>
        <v>0.4652173913043478</v>
      </c>
      <c r="E352">
        <f t="shared" si="16"/>
        <v>5.4502709265602204E-5</v>
      </c>
      <c r="F352" s="10">
        <f t="shared" si="17"/>
        <v>0.99784277924986098</v>
      </c>
      <c r="G352" s="90"/>
      <c r="H352" s="91"/>
      <c r="I352" s="89"/>
    </row>
    <row r="353" spans="1:9" x14ac:dyDescent="0.25">
      <c r="A353">
        <v>108</v>
      </c>
      <c r="B353" s="6" t="s">
        <v>2340</v>
      </c>
      <c r="C353" s="8">
        <v>12709884.300000001</v>
      </c>
      <c r="D353" s="2">
        <f t="shared" si="15"/>
        <v>0.46956521739130436</v>
      </c>
      <c r="E353">
        <f t="shared" si="16"/>
        <v>5.4433072243910234E-5</v>
      </c>
      <c r="F353" s="10">
        <f t="shared" si="17"/>
        <v>0.99789721232210493</v>
      </c>
      <c r="G353" s="90"/>
      <c r="H353" s="91"/>
      <c r="I353" s="89"/>
    </row>
    <row r="354" spans="1:9" x14ac:dyDescent="0.25">
      <c r="A354">
        <v>109</v>
      </c>
      <c r="B354" s="6" t="s">
        <v>2266</v>
      </c>
      <c r="C354" s="8">
        <v>12651000</v>
      </c>
      <c r="D354" s="2">
        <f t="shared" si="15"/>
        <v>0.47391304347826085</v>
      </c>
      <c r="E354">
        <f t="shared" si="16"/>
        <v>5.418088636398589E-5</v>
      </c>
      <c r="F354" s="10">
        <f t="shared" si="17"/>
        <v>0.99795139320846893</v>
      </c>
      <c r="G354" s="90"/>
      <c r="H354" s="91"/>
      <c r="I354" s="89"/>
    </row>
    <row r="355" spans="1:9" x14ac:dyDescent="0.25">
      <c r="A355">
        <v>110</v>
      </c>
      <c r="B355" s="6" t="s">
        <v>2402</v>
      </c>
      <c r="C355" s="8">
        <v>12564968.999999998</v>
      </c>
      <c r="D355" s="2">
        <f t="shared" si="15"/>
        <v>0.47826086956521741</v>
      </c>
      <c r="E355">
        <f t="shared" si="16"/>
        <v>5.3812438349221822E-5</v>
      </c>
      <c r="F355" s="10">
        <f t="shared" si="17"/>
        <v>0.99800520564681816</v>
      </c>
      <c r="G355" s="90"/>
      <c r="H355" s="91"/>
      <c r="I355" s="89"/>
    </row>
    <row r="356" spans="1:9" x14ac:dyDescent="0.25">
      <c r="A356">
        <v>111</v>
      </c>
      <c r="B356" s="6" t="s">
        <v>2477</v>
      </c>
      <c r="C356" s="8">
        <v>12358946.415047759</v>
      </c>
      <c r="D356" s="2">
        <f t="shared" si="15"/>
        <v>0.4826086956521739</v>
      </c>
      <c r="E356">
        <f t="shared" si="16"/>
        <v>5.2930098118116621E-5</v>
      </c>
      <c r="F356" s="10">
        <f t="shared" si="17"/>
        <v>0.99805813574493629</v>
      </c>
      <c r="G356" s="90"/>
      <c r="H356" s="91"/>
      <c r="I356" s="89"/>
    </row>
    <row r="357" spans="1:9" x14ac:dyDescent="0.25">
      <c r="A357">
        <v>112</v>
      </c>
      <c r="B357" s="6" t="s">
        <v>2384</v>
      </c>
      <c r="C357" s="8">
        <v>11359297.23</v>
      </c>
      <c r="D357" s="2">
        <f t="shared" si="15"/>
        <v>0.48695652173913045</v>
      </c>
      <c r="E357">
        <f t="shared" si="16"/>
        <v>4.8648865101048901E-5</v>
      </c>
      <c r="F357" s="10">
        <f t="shared" si="17"/>
        <v>0.99810678461003732</v>
      </c>
      <c r="G357" s="90"/>
      <c r="H357" s="91"/>
      <c r="I357" s="89"/>
    </row>
    <row r="358" spans="1:9" x14ac:dyDescent="0.25">
      <c r="A358">
        <v>113</v>
      </c>
      <c r="B358" s="6" t="s">
        <v>2300</v>
      </c>
      <c r="C358" s="8">
        <v>10637200</v>
      </c>
      <c r="D358" s="2">
        <f t="shared" si="15"/>
        <v>0.49130434782608695</v>
      </c>
      <c r="E358">
        <f t="shared" si="16"/>
        <v>4.555631368516249E-5</v>
      </c>
      <c r="F358" s="10">
        <f t="shared" si="17"/>
        <v>0.99815234092372251</v>
      </c>
      <c r="G358" s="90"/>
      <c r="H358" s="91"/>
      <c r="I358" s="89"/>
    </row>
    <row r="359" spans="1:9" x14ac:dyDescent="0.25">
      <c r="A359">
        <v>114</v>
      </c>
      <c r="B359" s="6" t="s">
        <v>2392</v>
      </c>
      <c r="C359" s="8">
        <v>10499222.35</v>
      </c>
      <c r="D359" s="2">
        <f t="shared" si="15"/>
        <v>0.4956521739130435</v>
      </c>
      <c r="E359">
        <f t="shared" si="16"/>
        <v>4.4965391910170807E-5</v>
      </c>
      <c r="F359" s="10">
        <f t="shared" si="17"/>
        <v>0.99819730631563264</v>
      </c>
      <c r="G359" s="90"/>
      <c r="H359" s="91"/>
      <c r="I359" s="89"/>
    </row>
    <row r="360" spans="1:9" x14ac:dyDescent="0.25">
      <c r="A360">
        <v>115</v>
      </c>
      <c r="B360" s="6" t="s">
        <v>2455</v>
      </c>
      <c r="C360" s="8">
        <v>10446722.142897001</v>
      </c>
      <c r="D360" s="2">
        <f t="shared" si="15"/>
        <v>0.5</v>
      </c>
      <c r="E360">
        <f t="shared" si="16"/>
        <v>4.4740547411306417E-5</v>
      </c>
      <c r="F360" s="10">
        <f t="shared" si="17"/>
        <v>0.99824204686304396</v>
      </c>
      <c r="G360" s="90"/>
      <c r="H360" s="91"/>
      <c r="I360" s="89"/>
    </row>
    <row r="361" spans="1:9" x14ac:dyDescent="0.25">
      <c r="A361">
        <v>116</v>
      </c>
      <c r="B361" s="6" t="s">
        <v>2379</v>
      </c>
      <c r="C361" s="8">
        <v>10174466.719999999</v>
      </c>
      <c r="D361" s="2">
        <f t="shared" si="15"/>
        <v>0.5043478260869565</v>
      </c>
      <c r="E361">
        <f t="shared" si="16"/>
        <v>4.3574549456207109E-5</v>
      </c>
      <c r="F361" s="10">
        <f t="shared" si="17"/>
        <v>0.99828562141250021</v>
      </c>
      <c r="G361" s="90"/>
      <c r="H361" s="91"/>
      <c r="I361" s="89"/>
    </row>
    <row r="362" spans="1:9" x14ac:dyDescent="0.25">
      <c r="A362">
        <v>117</v>
      </c>
      <c r="B362" s="6" t="s">
        <v>2405</v>
      </c>
      <c r="C362" s="8">
        <v>10155689.669999998</v>
      </c>
      <c r="D362" s="2">
        <f t="shared" si="15"/>
        <v>0.50869565217391299</v>
      </c>
      <c r="E362">
        <f t="shared" si="16"/>
        <v>4.3494132318249565E-5</v>
      </c>
      <c r="F362" s="10">
        <f t="shared" si="17"/>
        <v>0.99832911554481851</v>
      </c>
      <c r="G362" s="90"/>
      <c r="H362" s="91"/>
      <c r="I362" s="89"/>
    </row>
    <row r="363" spans="1:9" x14ac:dyDescent="0.25">
      <c r="A363">
        <v>118</v>
      </c>
      <c r="B363" s="6" t="s">
        <v>2404</v>
      </c>
      <c r="C363" s="8">
        <v>10106847.779999999</v>
      </c>
      <c r="D363" s="2">
        <f t="shared" si="15"/>
        <v>0.5130434782608696</v>
      </c>
      <c r="E363">
        <f t="shared" si="16"/>
        <v>4.3284955423783336E-5</v>
      </c>
      <c r="F363" s="10">
        <f t="shared" si="17"/>
        <v>0.99837240050024234</v>
      </c>
      <c r="G363" s="90"/>
      <c r="H363" s="91"/>
      <c r="I363" s="89"/>
    </row>
    <row r="364" spans="1:9" x14ac:dyDescent="0.25">
      <c r="A364">
        <v>119</v>
      </c>
      <c r="B364" s="6" t="s">
        <v>2304</v>
      </c>
      <c r="C364" s="8">
        <v>9726600</v>
      </c>
      <c r="D364" s="2">
        <f t="shared" si="15"/>
        <v>0.5173913043478261</v>
      </c>
      <c r="E364">
        <f t="shared" si="16"/>
        <v>4.1656454771001905E-5</v>
      </c>
      <c r="F364" s="10">
        <f t="shared" si="17"/>
        <v>0.9984140569550134</v>
      </c>
      <c r="G364" s="90"/>
      <c r="H364" s="91"/>
      <c r="I364" s="89"/>
    </row>
    <row r="365" spans="1:9" x14ac:dyDescent="0.25">
      <c r="A365">
        <v>120</v>
      </c>
      <c r="B365" s="6" t="s">
        <v>2423</v>
      </c>
      <c r="C365" s="8">
        <v>9415612.120000001</v>
      </c>
      <c r="D365" s="2">
        <f t="shared" si="15"/>
        <v>0.52173913043478259</v>
      </c>
      <c r="E365">
        <f t="shared" si="16"/>
        <v>4.0324575948232414E-5</v>
      </c>
      <c r="F365" s="10">
        <f t="shared" si="17"/>
        <v>0.99845438153096167</v>
      </c>
      <c r="G365" s="90"/>
      <c r="H365" s="91"/>
      <c r="I365" s="89"/>
    </row>
    <row r="366" spans="1:9" x14ac:dyDescent="0.25">
      <c r="A366">
        <v>121</v>
      </c>
      <c r="B366" s="6" t="s">
        <v>2431</v>
      </c>
      <c r="C366" s="8">
        <v>8967438.3900000006</v>
      </c>
      <c r="D366" s="2">
        <f t="shared" si="15"/>
        <v>0.52608695652173909</v>
      </c>
      <c r="E366">
        <f t="shared" si="16"/>
        <v>3.8405166420412189E-5</v>
      </c>
      <c r="F366" s="10">
        <f t="shared" si="17"/>
        <v>0.99849278669738206</v>
      </c>
      <c r="G366" s="90"/>
      <c r="H366" s="91"/>
      <c r="I366" s="89"/>
    </row>
    <row r="367" spans="1:9" x14ac:dyDescent="0.25">
      <c r="A367">
        <v>122</v>
      </c>
      <c r="B367" s="6" t="s">
        <v>2398</v>
      </c>
      <c r="C367" s="8">
        <v>8851461.1999999993</v>
      </c>
      <c r="D367" s="2">
        <f t="shared" si="15"/>
        <v>0.5304347826086957</v>
      </c>
      <c r="E367">
        <f t="shared" si="16"/>
        <v>3.7908466795702322E-5</v>
      </c>
      <c r="F367" s="10">
        <f t="shared" si="17"/>
        <v>0.99853069516417781</v>
      </c>
      <c r="G367" s="90"/>
      <c r="H367" s="91"/>
      <c r="I367" s="89"/>
    </row>
    <row r="368" spans="1:9" x14ac:dyDescent="0.25">
      <c r="A368">
        <v>123</v>
      </c>
      <c r="B368" s="6" t="s">
        <v>2325</v>
      </c>
      <c r="C368" s="8">
        <v>8691569.9699999988</v>
      </c>
      <c r="D368" s="2">
        <f t="shared" si="15"/>
        <v>0.5347826086956522</v>
      </c>
      <c r="E368">
        <f t="shared" si="16"/>
        <v>3.7223694954485979E-5</v>
      </c>
      <c r="F368" s="10">
        <f t="shared" si="17"/>
        <v>0.99856791885913232</v>
      </c>
      <c r="G368" s="90"/>
      <c r="H368" s="91"/>
      <c r="I368" s="89"/>
    </row>
    <row r="369" spans="1:9" x14ac:dyDescent="0.25">
      <c r="A369">
        <v>124</v>
      </c>
      <c r="B369" s="6" t="s">
        <v>2482</v>
      </c>
      <c r="C369" s="8">
        <v>8543838.6748568006</v>
      </c>
      <c r="D369" s="2">
        <f t="shared" si="15"/>
        <v>0.53913043478260869</v>
      </c>
      <c r="E369">
        <f t="shared" si="16"/>
        <v>3.6591000897529375E-5</v>
      </c>
      <c r="F369" s="10">
        <f t="shared" si="17"/>
        <v>0.9986045098600298</v>
      </c>
      <c r="G369" s="90"/>
      <c r="H369" s="91"/>
      <c r="I369" s="89"/>
    </row>
    <row r="370" spans="1:9" x14ac:dyDescent="0.25">
      <c r="A370">
        <v>125</v>
      </c>
      <c r="B370" s="6" t="s">
        <v>2383</v>
      </c>
      <c r="C370" s="8">
        <v>8514506.8200000003</v>
      </c>
      <c r="D370" s="2">
        <f t="shared" si="15"/>
        <v>0.54347826086956519</v>
      </c>
      <c r="E370">
        <f t="shared" si="16"/>
        <v>3.6465380322488567E-5</v>
      </c>
      <c r="F370" s="10">
        <f t="shared" si="17"/>
        <v>0.99864097524035234</v>
      </c>
      <c r="G370" s="90"/>
      <c r="H370" s="91"/>
      <c r="I370" s="89"/>
    </row>
    <row r="371" spans="1:9" x14ac:dyDescent="0.25">
      <c r="A371">
        <v>126</v>
      </c>
      <c r="B371" s="6" t="s">
        <v>2439</v>
      </c>
      <c r="C371" s="8">
        <v>8236334.3464000011</v>
      </c>
      <c r="D371" s="2">
        <f t="shared" si="15"/>
        <v>0.54782608695652169</v>
      </c>
      <c r="E371">
        <f t="shared" si="16"/>
        <v>3.5274041204497071E-5</v>
      </c>
      <c r="F371" s="10">
        <f t="shared" si="17"/>
        <v>0.99867624928155685</v>
      </c>
      <c r="G371" s="90"/>
      <c r="H371" s="91"/>
      <c r="I371" s="89"/>
    </row>
    <row r="372" spans="1:9" x14ac:dyDescent="0.25">
      <c r="A372">
        <v>127</v>
      </c>
      <c r="B372" s="6" t="s">
        <v>2377</v>
      </c>
      <c r="C372" s="8">
        <v>8196084.4000000013</v>
      </c>
      <c r="D372" s="2">
        <f t="shared" si="15"/>
        <v>0.55217391304347829</v>
      </c>
      <c r="E372">
        <f t="shared" si="16"/>
        <v>3.5101661331597308E-5</v>
      </c>
      <c r="F372" s="10">
        <f t="shared" si="17"/>
        <v>0.99871135094288843</v>
      </c>
      <c r="G372" s="90"/>
      <c r="H372" s="91"/>
      <c r="I372" s="89"/>
    </row>
    <row r="373" spans="1:9" x14ac:dyDescent="0.25">
      <c r="A373">
        <v>128</v>
      </c>
      <c r="B373" s="6" t="s">
        <v>2387</v>
      </c>
      <c r="C373" s="8">
        <v>7893376.5999999996</v>
      </c>
      <c r="D373" s="2">
        <f t="shared" si="15"/>
        <v>0.55652173913043479</v>
      </c>
      <c r="E373">
        <f t="shared" si="16"/>
        <v>3.3805243901094402E-5</v>
      </c>
      <c r="F373" s="10">
        <f t="shared" si="17"/>
        <v>0.9987451561867895</v>
      </c>
      <c r="G373" s="90"/>
      <c r="H373" s="91"/>
      <c r="I373" s="89"/>
    </row>
    <row r="374" spans="1:9" x14ac:dyDescent="0.25">
      <c r="A374">
        <v>129</v>
      </c>
      <c r="B374" s="6" t="s">
        <v>2433</v>
      </c>
      <c r="C374" s="8">
        <v>7824250</v>
      </c>
      <c r="D374" s="2">
        <f t="shared" si="15"/>
        <v>0.56086956521739129</v>
      </c>
      <c r="E374">
        <f t="shared" si="16"/>
        <v>3.3509192959719912E-5</v>
      </c>
      <c r="F374" s="10">
        <f t="shared" si="17"/>
        <v>0.99877866537974924</v>
      </c>
      <c r="G374" s="90"/>
      <c r="H374" s="91"/>
      <c r="I374" s="89"/>
    </row>
    <row r="375" spans="1:9" x14ac:dyDescent="0.25">
      <c r="A375">
        <v>130</v>
      </c>
      <c r="B375" s="6" t="s">
        <v>2399</v>
      </c>
      <c r="C375" s="8">
        <v>7769033.8799999999</v>
      </c>
      <c r="D375" s="2">
        <f t="shared" ref="D375:D438" si="18">A375/230</f>
        <v>0.56521739130434778</v>
      </c>
      <c r="E375">
        <f t="shared" ref="E375:E438" si="19">C375/$C$476</f>
        <v>3.3272716924372491E-5</v>
      </c>
      <c r="F375" s="10">
        <f t="shared" si="17"/>
        <v>0.99881193809667357</v>
      </c>
      <c r="G375" s="90"/>
      <c r="H375" s="91"/>
      <c r="I375" s="89"/>
    </row>
    <row r="376" spans="1:9" x14ac:dyDescent="0.25">
      <c r="A376">
        <v>131</v>
      </c>
      <c r="B376" s="6" t="s">
        <v>2413</v>
      </c>
      <c r="C376" s="8">
        <v>7527437.5800000001</v>
      </c>
      <c r="D376" s="2">
        <f t="shared" si="18"/>
        <v>0.56956521739130439</v>
      </c>
      <c r="E376">
        <f t="shared" si="19"/>
        <v>3.2238023882220927E-5</v>
      </c>
      <c r="F376" s="10">
        <f t="shared" ref="F376:F439" si="20">E376+F375</f>
        <v>0.99884417612055576</v>
      </c>
      <c r="G376" s="90"/>
      <c r="H376" s="91"/>
      <c r="I376" s="89"/>
    </row>
    <row r="377" spans="1:9" x14ac:dyDescent="0.25">
      <c r="A377">
        <v>132</v>
      </c>
      <c r="B377" s="6" t="s">
        <v>2438</v>
      </c>
      <c r="C377" s="8">
        <v>7336107.6699999999</v>
      </c>
      <c r="D377" s="2">
        <f t="shared" si="18"/>
        <v>0.57391304347826089</v>
      </c>
      <c r="E377">
        <f t="shared" si="19"/>
        <v>3.1418608491205065E-5</v>
      </c>
      <c r="F377" s="10">
        <f t="shared" si="20"/>
        <v>0.99887559472904697</v>
      </c>
      <c r="G377" s="90"/>
      <c r="H377" s="91"/>
      <c r="I377" s="89"/>
    </row>
    <row r="378" spans="1:9" x14ac:dyDescent="0.25">
      <c r="A378">
        <v>133</v>
      </c>
      <c r="B378" s="6" t="s">
        <v>2292</v>
      </c>
      <c r="C378" s="8">
        <v>7076260</v>
      </c>
      <c r="D378" s="2">
        <f t="shared" si="18"/>
        <v>0.57826086956521738</v>
      </c>
      <c r="E378">
        <f t="shared" si="19"/>
        <v>3.0305749659475042E-5</v>
      </c>
      <c r="F378" s="10">
        <f t="shared" si="20"/>
        <v>0.99890590047870642</v>
      </c>
      <c r="G378" s="90"/>
      <c r="H378" s="91"/>
      <c r="I378" s="89"/>
    </row>
    <row r="379" spans="1:9" x14ac:dyDescent="0.25">
      <c r="A379">
        <v>134</v>
      </c>
      <c r="B379" s="6" t="s">
        <v>2428</v>
      </c>
      <c r="C379" s="8">
        <v>6959443.2000000002</v>
      </c>
      <c r="D379" s="2">
        <f t="shared" si="18"/>
        <v>0.58260869565217388</v>
      </c>
      <c r="E379">
        <f t="shared" si="19"/>
        <v>2.9805454207241666E-5</v>
      </c>
      <c r="F379" s="10">
        <f t="shared" si="20"/>
        <v>0.9989357059329137</v>
      </c>
      <c r="G379" s="90"/>
      <c r="H379" s="91"/>
      <c r="I379" s="89"/>
    </row>
    <row r="380" spans="1:9" x14ac:dyDescent="0.25">
      <c r="A380">
        <v>135</v>
      </c>
      <c r="B380" s="6" t="s">
        <v>2281</v>
      </c>
      <c r="C380" s="8">
        <v>6917582.4399999995</v>
      </c>
      <c r="D380" s="2">
        <f t="shared" si="18"/>
        <v>0.58695652173913049</v>
      </c>
      <c r="E380">
        <f t="shared" si="19"/>
        <v>2.962617564581015E-5</v>
      </c>
      <c r="F380" s="10">
        <f t="shared" si="20"/>
        <v>0.99896533210855953</v>
      </c>
      <c r="G380" s="90"/>
      <c r="H380" s="91"/>
      <c r="I380" s="89"/>
    </row>
    <row r="381" spans="1:9" x14ac:dyDescent="0.25">
      <c r="A381">
        <v>136</v>
      </c>
      <c r="B381" s="6" t="s">
        <v>2395</v>
      </c>
      <c r="C381" s="8">
        <v>6851456.4800000004</v>
      </c>
      <c r="D381" s="2">
        <f t="shared" si="18"/>
        <v>0.59130434782608698</v>
      </c>
      <c r="E381">
        <f t="shared" si="19"/>
        <v>2.9342975651780474E-5</v>
      </c>
      <c r="F381" s="10">
        <f t="shared" si="20"/>
        <v>0.99899467508421136</v>
      </c>
      <c r="G381" s="90"/>
      <c r="H381" s="91"/>
      <c r="I381" s="89"/>
    </row>
    <row r="382" spans="1:9" x14ac:dyDescent="0.25">
      <c r="A382">
        <v>137</v>
      </c>
      <c r="B382" s="6" t="s">
        <v>2430</v>
      </c>
      <c r="C382" s="8">
        <v>6579999.7000000002</v>
      </c>
      <c r="D382" s="2">
        <f t="shared" si="18"/>
        <v>0.59565217391304348</v>
      </c>
      <c r="E382">
        <f t="shared" si="19"/>
        <v>2.8180398072939786E-5</v>
      </c>
      <c r="F382" s="10">
        <f t="shared" si="20"/>
        <v>0.99902285548228431</v>
      </c>
      <c r="G382" s="90"/>
      <c r="H382" s="91"/>
      <c r="I382" s="89"/>
    </row>
    <row r="383" spans="1:9" x14ac:dyDescent="0.25">
      <c r="A383">
        <v>138</v>
      </c>
      <c r="B383" s="6" t="s">
        <v>2453</v>
      </c>
      <c r="C383" s="8">
        <v>6206000.75</v>
      </c>
      <c r="D383" s="2">
        <f t="shared" si="18"/>
        <v>0.6</v>
      </c>
      <c r="E383">
        <f t="shared" si="19"/>
        <v>2.6578659506012266E-5</v>
      </c>
      <c r="F383" s="10">
        <f t="shared" si="20"/>
        <v>0.99904943414179037</v>
      </c>
      <c r="G383" s="90"/>
      <c r="H383" s="91"/>
      <c r="I383" s="89"/>
    </row>
    <row r="384" spans="1:9" x14ac:dyDescent="0.25">
      <c r="A384">
        <v>139</v>
      </c>
      <c r="B384" s="6" t="s">
        <v>2481</v>
      </c>
      <c r="C384" s="8">
        <v>6179665.0800000001</v>
      </c>
      <c r="D384" s="2">
        <f t="shared" si="18"/>
        <v>0.60434782608695647</v>
      </c>
      <c r="E384">
        <f t="shared" si="19"/>
        <v>2.6465870798116494E-5</v>
      </c>
      <c r="F384" s="10">
        <f t="shared" si="20"/>
        <v>0.9990759000125885</v>
      </c>
      <c r="G384" s="90"/>
      <c r="H384" s="91"/>
      <c r="I384" s="89"/>
    </row>
    <row r="385" spans="1:9" x14ac:dyDescent="0.25">
      <c r="A385">
        <v>140</v>
      </c>
      <c r="B385" s="6" t="s">
        <v>2370</v>
      </c>
      <c r="C385" s="8">
        <v>6055435.9199999999</v>
      </c>
      <c r="D385" s="2">
        <f t="shared" si="18"/>
        <v>0.60869565217391308</v>
      </c>
      <c r="E385">
        <f t="shared" si="19"/>
        <v>2.5933830168833952E-5</v>
      </c>
      <c r="F385" s="10">
        <f t="shared" si="20"/>
        <v>0.9991018338427573</v>
      </c>
      <c r="G385" s="90"/>
      <c r="H385" s="91"/>
      <c r="I385" s="89"/>
    </row>
    <row r="386" spans="1:9" x14ac:dyDescent="0.25">
      <c r="A386">
        <v>141</v>
      </c>
      <c r="B386" s="6" t="s">
        <v>2381</v>
      </c>
      <c r="C386" s="8">
        <v>5839518.8799999999</v>
      </c>
      <c r="D386" s="2">
        <f t="shared" si="18"/>
        <v>0.61304347826086958</v>
      </c>
      <c r="E386">
        <f t="shared" si="19"/>
        <v>2.5009114604191775E-5</v>
      </c>
      <c r="F386" s="10">
        <f t="shared" si="20"/>
        <v>0.99912684295736154</v>
      </c>
      <c r="G386" s="90"/>
      <c r="H386" s="91"/>
      <c r="I386" s="89"/>
    </row>
    <row r="387" spans="1:9" x14ac:dyDescent="0.25">
      <c r="A387">
        <v>142</v>
      </c>
      <c r="B387" s="6" t="s">
        <v>2401</v>
      </c>
      <c r="C387" s="8">
        <v>5780802</v>
      </c>
      <c r="D387" s="2">
        <f t="shared" si="18"/>
        <v>0.61739130434782608</v>
      </c>
      <c r="E387">
        <f t="shared" si="19"/>
        <v>2.4757645739838934E-5</v>
      </c>
      <c r="F387" s="10">
        <f t="shared" si="20"/>
        <v>0.99915160060310138</v>
      </c>
      <c r="G387" s="90"/>
      <c r="H387" s="91"/>
      <c r="I387" s="89"/>
    </row>
    <row r="388" spans="1:9" x14ac:dyDescent="0.25">
      <c r="A388">
        <v>143</v>
      </c>
      <c r="B388" s="6" t="s">
        <v>2356</v>
      </c>
      <c r="C388" s="8">
        <v>5459441.4199999999</v>
      </c>
      <c r="D388" s="2">
        <f t="shared" si="18"/>
        <v>0.62173913043478257</v>
      </c>
      <c r="E388">
        <f t="shared" si="19"/>
        <v>2.3381343386914689E-5</v>
      </c>
      <c r="F388" s="10">
        <f t="shared" si="20"/>
        <v>0.99917498194648824</v>
      </c>
      <c r="G388" s="90"/>
      <c r="H388" s="91"/>
      <c r="I388" s="89"/>
    </row>
    <row r="389" spans="1:9" x14ac:dyDescent="0.25">
      <c r="A389">
        <v>144</v>
      </c>
      <c r="B389" s="6" t="s">
        <v>2314</v>
      </c>
      <c r="C389" s="8">
        <v>5435600</v>
      </c>
      <c r="D389" s="2">
        <f t="shared" si="18"/>
        <v>0.62608695652173918</v>
      </c>
      <c r="E389">
        <f t="shared" si="19"/>
        <v>2.3279236891951759E-5</v>
      </c>
      <c r="F389" s="10">
        <f t="shared" si="20"/>
        <v>0.99919826118338018</v>
      </c>
      <c r="G389" s="90"/>
      <c r="H389" s="91"/>
      <c r="I389" s="89"/>
    </row>
    <row r="390" spans="1:9" x14ac:dyDescent="0.25">
      <c r="A390">
        <v>145</v>
      </c>
      <c r="B390" s="6" t="s">
        <v>2344</v>
      </c>
      <c r="C390" s="8">
        <v>5405840</v>
      </c>
      <c r="D390" s="2">
        <f t="shared" si="18"/>
        <v>0.63043478260869568</v>
      </c>
      <c r="E390">
        <f t="shared" si="19"/>
        <v>2.3151782684522129E-5</v>
      </c>
      <c r="F390" s="10">
        <f t="shared" si="20"/>
        <v>0.9992214129660647</v>
      </c>
      <c r="G390" s="90"/>
      <c r="H390" s="91"/>
      <c r="I390" s="89"/>
    </row>
    <row r="391" spans="1:9" x14ac:dyDescent="0.25">
      <c r="A391">
        <v>146</v>
      </c>
      <c r="B391" s="6" t="s">
        <v>2418</v>
      </c>
      <c r="C391" s="8">
        <v>5404499.5999999996</v>
      </c>
      <c r="D391" s="2">
        <f t="shared" si="18"/>
        <v>0.63478260869565217</v>
      </c>
      <c r="E391">
        <f t="shared" si="19"/>
        <v>2.3146042105905237E-5</v>
      </c>
      <c r="F391" s="10">
        <f t="shared" si="20"/>
        <v>0.99924455900817066</v>
      </c>
      <c r="G391" s="90"/>
      <c r="H391" s="91"/>
      <c r="I391" s="89"/>
    </row>
    <row r="392" spans="1:9" x14ac:dyDescent="0.25">
      <c r="A392">
        <v>147</v>
      </c>
      <c r="B392" s="6" t="s">
        <v>2397</v>
      </c>
      <c r="C392" s="8">
        <v>5330189.5600000005</v>
      </c>
      <c r="D392" s="2">
        <f t="shared" si="18"/>
        <v>0.63913043478260867</v>
      </c>
      <c r="E392">
        <f t="shared" si="19"/>
        <v>2.2827791862213577E-5</v>
      </c>
      <c r="F392" s="10">
        <f t="shared" si="20"/>
        <v>0.99926738680003291</v>
      </c>
      <c r="G392" s="90"/>
      <c r="H392" s="91"/>
      <c r="I392" s="89"/>
    </row>
    <row r="393" spans="1:9" x14ac:dyDescent="0.25">
      <c r="A393">
        <v>148</v>
      </c>
      <c r="B393" s="6" t="s">
        <v>2443</v>
      </c>
      <c r="C393" s="8">
        <v>5182416</v>
      </c>
      <c r="D393" s="2">
        <f t="shared" si="18"/>
        <v>0.64347826086956517</v>
      </c>
      <c r="E393">
        <f t="shared" si="19"/>
        <v>2.2194916796055828E-5</v>
      </c>
      <c r="F393" s="10">
        <f t="shared" si="20"/>
        <v>0.99928958171682891</v>
      </c>
      <c r="G393" s="90"/>
      <c r="H393" s="91"/>
      <c r="I393" s="89"/>
    </row>
    <row r="394" spans="1:9" x14ac:dyDescent="0.25">
      <c r="A394">
        <v>149</v>
      </c>
      <c r="B394" s="6" t="s">
        <v>2456</v>
      </c>
      <c r="C394" s="8">
        <v>5137950</v>
      </c>
      <c r="D394" s="2">
        <f t="shared" si="18"/>
        <v>0.64782608695652177</v>
      </c>
      <c r="E394">
        <f t="shared" si="19"/>
        <v>2.2004480680882245E-5</v>
      </c>
      <c r="F394" s="10">
        <f t="shared" si="20"/>
        <v>0.99931158619750982</v>
      </c>
      <c r="G394" s="90"/>
      <c r="H394" s="91"/>
      <c r="I394" s="89"/>
    </row>
    <row r="395" spans="1:9" x14ac:dyDescent="0.25">
      <c r="A395">
        <v>150</v>
      </c>
      <c r="B395" s="6" t="s">
        <v>2396</v>
      </c>
      <c r="C395" s="8">
        <v>5035594.8000000007</v>
      </c>
      <c r="D395" s="2">
        <f t="shared" si="18"/>
        <v>0.65217391304347827</v>
      </c>
      <c r="E395">
        <f t="shared" si="19"/>
        <v>2.1566120435845253E-5</v>
      </c>
      <c r="F395" s="10">
        <f t="shared" si="20"/>
        <v>0.99933315231794562</v>
      </c>
      <c r="G395" s="90"/>
      <c r="H395" s="91"/>
      <c r="I395" s="89"/>
    </row>
    <row r="396" spans="1:9" x14ac:dyDescent="0.25">
      <c r="A396">
        <v>151</v>
      </c>
      <c r="B396" s="6" t="s">
        <v>2297</v>
      </c>
      <c r="C396" s="8">
        <v>4977060</v>
      </c>
      <c r="D396" s="2">
        <f t="shared" si="18"/>
        <v>0.65652173913043477</v>
      </c>
      <c r="E396">
        <f t="shared" si="19"/>
        <v>2.1315431371965822E-5</v>
      </c>
      <c r="F396" s="10">
        <f t="shared" si="20"/>
        <v>0.99935446774931758</v>
      </c>
      <c r="G396" s="90"/>
      <c r="H396" s="91"/>
      <c r="I396" s="89"/>
    </row>
    <row r="397" spans="1:9" x14ac:dyDescent="0.25">
      <c r="A397">
        <v>152</v>
      </c>
      <c r="B397" s="6" t="s">
        <v>2388</v>
      </c>
      <c r="C397" s="8">
        <v>4953308.3600000003</v>
      </c>
      <c r="D397" s="2">
        <f t="shared" si="18"/>
        <v>0.66086956521739126</v>
      </c>
      <c r="E397">
        <f t="shared" si="19"/>
        <v>2.121370938099291E-5</v>
      </c>
      <c r="F397" s="10">
        <f t="shared" si="20"/>
        <v>0.99937568145869859</v>
      </c>
      <c r="G397" s="90"/>
      <c r="H397" s="91"/>
      <c r="I397" s="89"/>
    </row>
    <row r="398" spans="1:9" x14ac:dyDescent="0.25">
      <c r="A398">
        <v>153</v>
      </c>
      <c r="B398" s="6" t="s">
        <v>2317</v>
      </c>
      <c r="C398" s="8">
        <v>4819579.7361999992</v>
      </c>
      <c r="D398" s="2">
        <f t="shared" si="18"/>
        <v>0.66521739130434787</v>
      </c>
      <c r="E398">
        <f t="shared" si="19"/>
        <v>2.0640985061198422E-5</v>
      </c>
      <c r="F398" s="10">
        <f t="shared" si="20"/>
        <v>0.99939632244375975</v>
      </c>
      <c r="G398" s="90"/>
      <c r="H398" s="91"/>
      <c r="I398" s="89"/>
    </row>
    <row r="399" spans="1:9" x14ac:dyDescent="0.25">
      <c r="A399">
        <v>154</v>
      </c>
      <c r="B399" s="6" t="s">
        <v>2278</v>
      </c>
      <c r="C399" s="8">
        <v>4808201.16</v>
      </c>
      <c r="D399" s="2">
        <f t="shared" si="18"/>
        <v>0.66956521739130437</v>
      </c>
      <c r="E399">
        <f t="shared" si="19"/>
        <v>2.0592253629368835E-5</v>
      </c>
      <c r="F399" s="10">
        <f t="shared" si="20"/>
        <v>0.99941691469738914</v>
      </c>
      <c r="G399" s="90"/>
      <c r="H399" s="91"/>
      <c r="I399" s="89"/>
    </row>
    <row r="400" spans="1:9" x14ac:dyDescent="0.25">
      <c r="A400">
        <v>155</v>
      </c>
      <c r="B400" s="6" t="s">
        <v>2400</v>
      </c>
      <c r="C400" s="8">
        <v>4681609.2</v>
      </c>
      <c r="D400" s="2">
        <f t="shared" si="18"/>
        <v>0.67391304347826086</v>
      </c>
      <c r="E400">
        <f t="shared" si="19"/>
        <v>2.005009375273029E-5</v>
      </c>
      <c r="F400" s="10">
        <f t="shared" si="20"/>
        <v>0.99943696479114186</v>
      </c>
      <c r="G400" s="90"/>
      <c r="H400" s="91"/>
      <c r="I400" s="89"/>
    </row>
    <row r="401" spans="1:9" x14ac:dyDescent="0.25">
      <c r="A401">
        <v>156</v>
      </c>
      <c r="B401" s="6" t="s">
        <v>2305</v>
      </c>
      <c r="C401" s="8">
        <v>4673640</v>
      </c>
      <c r="D401" s="2">
        <f t="shared" si="18"/>
        <v>0.67826086956521736</v>
      </c>
      <c r="E401">
        <f t="shared" si="19"/>
        <v>2.0015963777264959E-5</v>
      </c>
      <c r="F401" s="10">
        <f t="shared" si="20"/>
        <v>0.99945698075491918</v>
      </c>
      <c r="G401" s="90"/>
      <c r="H401" s="91"/>
      <c r="I401" s="89"/>
    </row>
    <row r="402" spans="1:9" x14ac:dyDescent="0.25">
      <c r="A402">
        <v>157</v>
      </c>
      <c r="B402" s="6" t="s">
        <v>2382</v>
      </c>
      <c r="C402" s="8">
        <v>4491756.96</v>
      </c>
      <c r="D402" s="2">
        <f t="shared" si="18"/>
        <v>0.68260869565217386</v>
      </c>
      <c r="E402">
        <f t="shared" si="19"/>
        <v>1.9237006831428559E-5</v>
      </c>
      <c r="F402" s="10">
        <f t="shared" si="20"/>
        <v>0.99947621776175055</v>
      </c>
      <c r="G402" s="90"/>
      <c r="H402" s="91"/>
      <c r="I402" s="89"/>
    </row>
    <row r="403" spans="1:9" x14ac:dyDescent="0.25">
      <c r="A403">
        <v>158</v>
      </c>
      <c r="B403" s="6" t="s">
        <v>2320</v>
      </c>
      <c r="C403" s="8">
        <v>4454518.96</v>
      </c>
      <c r="D403" s="2">
        <f t="shared" si="18"/>
        <v>0.68695652173913047</v>
      </c>
      <c r="E403">
        <f t="shared" si="19"/>
        <v>1.9077526328193865E-5</v>
      </c>
      <c r="F403" s="10">
        <f t="shared" si="20"/>
        <v>0.99949529528807879</v>
      </c>
      <c r="G403" s="90"/>
      <c r="H403" s="91"/>
      <c r="I403" s="89"/>
    </row>
    <row r="404" spans="1:9" x14ac:dyDescent="0.25">
      <c r="A404">
        <v>159</v>
      </c>
      <c r="B404" s="6" t="s">
        <v>2342</v>
      </c>
      <c r="C404" s="8">
        <v>4429249</v>
      </c>
      <c r="D404" s="2">
        <f t="shared" si="18"/>
        <v>0.69130434782608696</v>
      </c>
      <c r="E404">
        <f t="shared" si="19"/>
        <v>1.8969301774310182E-5</v>
      </c>
      <c r="F404" s="10">
        <f t="shared" si="20"/>
        <v>0.99951426458985315</v>
      </c>
      <c r="G404" s="90"/>
      <c r="H404" s="91"/>
      <c r="I404" s="89"/>
    </row>
    <row r="405" spans="1:9" x14ac:dyDescent="0.25">
      <c r="A405">
        <v>160</v>
      </c>
      <c r="B405" s="6" t="s">
        <v>2486</v>
      </c>
      <c r="C405" s="8">
        <v>4153940</v>
      </c>
      <c r="D405" s="2">
        <f t="shared" si="18"/>
        <v>0.69565217391304346</v>
      </c>
      <c r="E405">
        <f t="shared" si="19"/>
        <v>1.7790226156257652E-5</v>
      </c>
      <c r="F405" s="10">
        <f t="shared" si="20"/>
        <v>0.99953205481600937</v>
      </c>
      <c r="G405" s="90"/>
      <c r="H405" s="91"/>
      <c r="I405" s="89"/>
    </row>
    <row r="406" spans="1:9" x14ac:dyDescent="0.25">
      <c r="A406">
        <v>161</v>
      </c>
      <c r="B406" s="6" t="s">
        <v>2355</v>
      </c>
      <c r="C406" s="8">
        <v>4054320</v>
      </c>
      <c r="D406" s="2">
        <f t="shared" si="18"/>
        <v>0.7</v>
      </c>
      <c r="E406">
        <f t="shared" si="19"/>
        <v>1.7363580049263717E-5</v>
      </c>
      <c r="F406" s="10">
        <f t="shared" si="20"/>
        <v>0.9995494183960586</v>
      </c>
      <c r="G406" s="90"/>
      <c r="H406" s="91"/>
      <c r="I406" s="89"/>
    </row>
    <row r="407" spans="1:9" x14ac:dyDescent="0.25">
      <c r="A407">
        <v>162</v>
      </c>
      <c r="B407" s="6" t="s">
        <v>2265</v>
      </c>
      <c r="C407" s="8">
        <v>4038000</v>
      </c>
      <c r="D407" s="2">
        <f t="shared" si="18"/>
        <v>0.70434782608695656</v>
      </c>
      <c r="E407">
        <f t="shared" si="19"/>
        <v>1.7293685806479726E-5</v>
      </c>
      <c r="F407" s="10">
        <f t="shared" si="20"/>
        <v>0.99956671208186509</v>
      </c>
      <c r="G407" s="90"/>
      <c r="H407" s="91"/>
      <c r="I407" s="89"/>
    </row>
    <row r="408" spans="1:9" x14ac:dyDescent="0.25">
      <c r="A408">
        <v>163</v>
      </c>
      <c r="B408" s="6" t="s">
        <v>2389</v>
      </c>
      <c r="C408" s="8">
        <v>4008746.56</v>
      </c>
      <c r="D408" s="2">
        <f t="shared" si="18"/>
        <v>0.70869565217391306</v>
      </c>
      <c r="E408">
        <f t="shared" si="19"/>
        <v>1.71684010615271E-5</v>
      </c>
      <c r="F408" s="10">
        <f t="shared" si="20"/>
        <v>0.99958388048292657</v>
      </c>
      <c r="G408" s="90"/>
      <c r="H408" s="91"/>
      <c r="I408" s="89"/>
    </row>
    <row r="409" spans="1:9" x14ac:dyDescent="0.25">
      <c r="A409">
        <v>164</v>
      </c>
      <c r="B409" s="6" t="s">
        <v>2385</v>
      </c>
      <c r="C409" s="8">
        <v>3848947.04</v>
      </c>
      <c r="D409" s="2">
        <f t="shared" si="18"/>
        <v>0.71304347826086956</v>
      </c>
      <c r="E409">
        <f t="shared" si="19"/>
        <v>1.6484021989980227E-5</v>
      </c>
      <c r="F409" s="10">
        <f t="shared" si="20"/>
        <v>0.99960036450491652</v>
      </c>
      <c r="G409" s="90"/>
      <c r="H409" s="91"/>
      <c r="I409" s="89"/>
    </row>
    <row r="410" spans="1:9" x14ac:dyDescent="0.25">
      <c r="A410">
        <v>165</v>
      </c>
      <c r="B410" s="6" t="s">
        <v>2414</v>
      </c>
      <c r="C410" s="8">
        <v>3722422.2199999993</v>
      </c>
      <c r="D410" s="2">
        <f t="shared" si="18"/>
        <v>0.71739130434782605</v>
      </c>
      <c r="E410">
        <f t="shared" si="19"/>
        <v>1.5942149656200776E-5</v>
      </c>
      <c r="F410" s="10">
        <f t="shared" si="20"/>
        <v>0.99961630665457268</v>
      </c>
      <c r="G410" s="90"/>
      <c r="H410" s="91"/>
      <c r="I410" s="89"/>
    </row>
    <row r="411" spans="1:9" x14ac:dyDescent="0.25">
      <c r="A411">
        <v>166</v>
      </c>
      <c r="B411" s="6" t="s">
        <v>2409</v>
      </c>
      <c r="C411" s="8">
        <v>3502146.72</v>
      </c>
      <c r="D411" s="2">
        <f t="shared" si="18"/>
        <v>0.72173913043478266</v>
      </c>
      <c r="E411">
        <f t="shared" si="19"/>
        <v>1.4998767960345104E-5</v>
      </c>
      <c r="F411" s="10">
        <f t="shared" si="20"/>
        <v>0.99963130542253298</v>
      </c>
      <c r="G411" s="90"/>
      <c r="H411" s="91"/>
      <c r="I411" s="89"/>
    </row>
    <row r="412" spans="1:9" x14ac:dyDescent="0.25">
      <c r="A412">
        <v>167</v>
      </c>
      <c r="B412" s="6" t="s">
        <v>2274</v>
      </c>
      <c r="C412" s="8">
        <v>3480000</v>
      </c>
      <c r="D412" s="2">
        <f t="shared" si="18"/>
        <v>0.72608695652173916</v>
      </c>
      <c r="E412">
        <f t="shared" si="19"/>
        <v>1.4903919417174206E-5</v>
      </c>
      <c r="F412" s="10">
        <f t="shared" si="20"/>
        <v>0.99964620934195014</v>
      </c>
      <c r="G412" s="90"/>
      <c r="H412" s="91"/>
      <c r="I412" s="89"/>
    </row>
    <row r="413" spans="1:9" x14ac:dyDescent="0.25">
      <c r="A413">
        <v>168</v>
      </c>
      <c r="B413" s="6" t="s">
        <v>2295</v>
      </c>
      <c r="C413" s="8">
        <v>3442880</v>
      </c>
      <c r="D413" s="2">
        <f t="shared" si="18"/>
        <v>0.73043478260869565</v>
      </c>
      <c r="E413">
        <f t="shared" si="19"/>
        <v>1.4744944276724348E-5</v>
      </c>
      <c r="F413" s="10">
        <f t="shared" si="20"/>
        <v>0.99966095428622692</v>
      </c>
      <c r="G413" s="90"/>
      <c r="H413" s="91"/>
      <c r="I413" s="89"/>
    </row>
    <row r="414" spans="1:9" x14ac:dyDescent="0.25">
      <c r="A414">
        <v>169</v>
      </c>
      <c r="B414" s="6" t="s">
        <v>2372</v>
      </c>
      <c r="C414" s="8">
        <v>3399055.2</v>
      </c>
      <c r="D414" s="2">
        <f t="shared" si="18"/>
        <v>0.73478260869565215</v>
      </c>
      <c r="E414">
        <f t="shared" si="19"/>
        <v>1.4557254251530736E-5</v>
      </c>
      <c r="F414" s="10">
        <f t="shared" si="20"/>
        <v>0.9996755115404784</v>
      </c>
      <c r="G414" s="90"/>
      <c r="H414" s="91"/>
      <c r="I414" s="89"/>
    </row>
    <row r="415" spans="1:9" x14ac:dyDescent="0.25">
      <c r="A415">
        <v>170</v>
      </c>
      <c r="B415" s="6" t="s">
        <v>2408</v>
      </c>
      <c r="C415" s="8">
        <v>3207469.6</v>
      </c>
      <c r="D415" s="2">
        <f t="shared" si="18"/>
        <v>0.73913043478260865</v>
      </c>
      <c r="E415">
        <f t="shared" si="19"/>
        <v>1.3736743807883904E-5</v>
      </c>
      <c r="F415" s="10">
        <f t="shared" si="20"/>
        <v>0.99968924828428629</v>
      </c>
      <c r="G415" s="90"/>
      <c r="H415" s="91"/>
      <c r="I415" s="89"/>
    </row>
    <row r="416" spans="1:9" x14ac:dyDescent="0.25">
      <c r="A416">
        <v>171</v>
      </c>
      <c r="B416" s="6" t="s">
        <v>2437</v>
      </c>
      <c r="C416" s="8">
        <v>3154949.99</v>
      </c>
      <c r="D416" s="2">
        <f t="shared" si="18"/>
        <v>0.74347826086956526</v>
      </c>
      <c r="E416">
        <f t="shared" si="19"/>
        <v>1.3511816211544417E-5</v>
      </c>
      <c r="F416" s="10">
        <f t="shared" si="20"/>
        <v>0.99970276010049786</v>
      </c>
      <c r="G416" s="90"/>
      <c r="H416" s="91"/>
      <c r="I416" s="89"/>
    </row>
    <row r="417" spans="1:9" x14ac:dyDescent="0.25">
      <c r="A417">
        <v>172</v>
      </c>
      <c r="B417" s="6" t="s">
        <v>2301</v>
      </c>
      <c r="C417" s="8">
        <v>3096040.0115999999</v>
      </c>
      <c r="D417" s="2">
        <f t="shared" si="18"/>
        <v>0.74782608695652175</v>
      </c>
      <c r="E417">
        <f t="shared" si="19"/>
        <v>1.3259520357825716E-5</v>
      </c>
      <c r="F417" s="10">
        <f t="shared" si="20"/>
        <v>0.99971601962085566</v>
      </c>
      <c r="G417" s="90"/>
      <c r="H417" s="91"/>
      <c r="I417" s="89"/>
    </row>
    <row r="418" spans="1:9" x14ac:dyDescent="0.25">
      <c r="A418">
        <v>173</v>
      </c>
      <c r="B418" s="6" t="s">
        <v>2262</v>
      </c>
      <c r="C418" s="8">
        <v>3044676</v>
      </c>
      <c r="D418" s="2">
        <f t="shared" si="18"/>
        <v>0.75217391304347825</v>
      </c>
      <c r="E418">
        <f t="shared" si="19"/>
        <v>1.3039541883736867E-5</v>
      </c>
      <c r="F418" s="10">
        <f t="shared" si="20"/>
        <v>0.99972905916273935</v>
      </c>
      <c r="G418" s="90"/>
      <c r="H418" s="91"/>
      <c r="I418" s="89"/>
    </row>
    <row r="419" spans="1:9" x14ac:dyDescent="0.25">
      <c r="A419">
        <v>174</v>
      </c>
      <c r="B419" s="6" t="s">
        <v>2454</v>
      </c>
      <c r="C419" s="8">
        <v>2959172</v>
      </c>
      <c r="D419" s="2">
        <f t="shared" si="18"/>
        <v>0.75652173913043474</v>
      </c>
      <c r="E419">
        <f t="shared" si="19"/>
        <v>1.2673350870562711E-5</v>
      </c>
      <c r="F419" s="10">
        <f t="shared" si="20"/>
        <v>0.99974173251360987</v>
      </c>
      <c r="G419" s="90"/>
      <c r="H419" s="91"/>
      <c r="I419" s="89"/>
    </row>
    <row r="420" spans="1:9" x14ac:dyDescent="0.25">
      <c r="A420">
        <v>175</v>
      </c>
      <c r="B420" s="6" t="s">
        <v>2271</v>
      </c>
      <c r="C420" s="8">
        <v>2804323.2</v>
      </c>
      <c r="D420" s="2">
        <f t="shared" si="18"/>
        <v>0.76086956521739135</v>
      </c>
      <c r="E420">
        <f t="shared" si="19"/>
        <v>1.2010174423135664E-5</v>
      </c>
      <c r="F420" s="10">
        <f t="shared" si="20"/>
        <v>0.99975374268803296</v>
      </c>
      <c r="G420" s="90"/>
      <c r="H420" s="91"/>
      <c r="I420" s="89"/>
    </row>
    <row r="421" spans="1:9" x14ac:dyDescent="0.25">
      <c r="A421">
        <v>176</v>
      </c>
      <c r="B421" s="6" t="s">
        <v>2316</v>
      </c>
      <c r="C421" s="8">
        <v>2728620</v>
      </c>
      <c r="D421" s="2">
        <f t="shared" si="18"/>
        <v>0.76521739130434785</v>
      </c>
      <c r="E421">
        <f t="shared" si="19"/>
        <v>1.168595764370399E-5</v>
      </c>
      <c r="F421" s="10">
        <f t="shared" si="20"/>
        <v>0.99976542864567663</v>
      </c>
      <c r="G421" s="90"/>
      <c r="H421" s="91"/>
      <c r="I421" s="89"/>
    </row>
    <row r="422" spans="1:9" x14ac:dyDescent="0.25">
      <c r="A422">
        <v>177</v>
      </c>
      <c r="B422" s="6" t="s">
        <v>2467</v>
      </c>
      <c r="C422" s="8">
        <v>2726000</v>
      </c>
      <c r="D422" s="2">
        <f t="shared" si="18"/>
        <v>0.76956521739130435</v>
      </c>
      <c r="E422">
        <f t="shared" si="19"/>
        <v>1.1674736876786462E-5</v>
      </c>
      <c r="F422" s="10">
        <f t="shared" si="20"/>
        <v>0.99977710338255343</v>
      </c>
      <c r="G422" s="90"/>
      <c r="H422" s="91"/>
      <c r="I422" s="89"/>
    </row>
    <row r="423" spans="1:9" x14ac:dyDescent="0.25">
      <c r="A423">
        <v>178</v>
      </c>
      <c r="B423" s="6" t="s">
        <v>2416</v>
      </c>
      <c r="C423" s="8">
        <v>2464010.52</v>
      </c>
      <c r="D423" s="2">
        <f t="shared" si="18"/>
        <v>0.77391304347826084</v>
      </c>
      <c r="E423">
        <f t="shared" si="19"/>
        <v>1.0552705239410779E-5</v>
      </c>
      <c r="F423" s="10">
        <f t="shared" si="20"/>
        <v>0.99978765608779285</v>
      </c>
      <c r="G423" s="90"/>
      <c r="H423" s="91"/>
      <c r="I423" s="89"/>
    </row>
    <row r="424" spans="1:9" x14ac:dyDescent="0.25">
      <c r="A424">
        <v>179</v>
      </c>
      <c r="B424" s="6" t="s">
        <v>2363</v>
      </c>
      <c r="C424" s="8">
        <v>2410348.6880000001</v>
      </c>
      <c r="D424" s="2">
        <f t="shared" si="18"/>
        <v>0.77826086956521734</v>
      </c>
      <c r="E424">
        <f t="shared" si="19"/>
        <v>1.0322885808403327E-5</v>
      </c>
      <c r="F424" s="10">
        <f t="shared" si="20"/>
        <v>0.99979797897360123</v>
      </c>
      <c r="G424" s="90"/>
      <c r="H424" s="91"/>
      <c r="I424" s="89"/>
    </row>
    <row r="425" spans="1:9" x14ac:dyDescent="0.25">
      <c r="A425">
        <v>180</v>
      </c>
      <c r="B425" s="6" t="s">
        <v>2364</v>
      </c>
      <c r="C425" s="8">
        <v>2403668.64</v>
      </c>
      <c r="D425" s="2">
        <f t="shared" si="18"/>
        <v>0.78260869565217395</v>
      </c>
      <c r="E425">
        <f t="shared" si="19"/>
        <v>1.0294276929927793E-5</v>
      </c>
      <c r="F425" s="10">
        <f t="shared" si="20"/>
        <v>0.99980827325053112</v>
      </c>
      <c r="G425" s="90"/>
      <c r="H425" s="91"/>
      <c r="I425" s="89"/>
    </row>
    <row r="426" spans="1:9" x14ac:dyDescent="0.25">
      <c r="A426">
        <v>181</v>
      </c>
      <c r="B426" s="6" t="s">
        <v>2288</v>
      </c>
      <c r="C426" s="8">
        <v>2257012.7983999997</v>
      </c>
      <c r="D426" s="2">
        <f t="shared" si="18"/>
        <v>0.78695652173913044</v>
      </c>
      <c r="E426">
        <f t="shared" si="19"/>
        <v>9.6661887560012792E-6</v>
      </c>
      <c r="F426" s="10">
        <f t="shared" si="20"/>
        <v>0.9998179394392871</v>
      </c>
      <c r="G426" s="90"/>
      <c r="H426" s="91"/>
      <c r="I426" s="89"/>
    </row>
    <row r="427" spans="1:9" x14ac:dyDescent="0.25">
      <c r="A427">
        <v>182</v>
      </c>
      <c r="B427" s="6" t="s">
        <v>2441</v>
      </c>
      <c r="C427" s="8">
        <v>2240714.2680000002</v>
      </c>
      <c r="D427" s="2">
        <f t="shared" si="18"/>
        <v>0.79130434782608694</v>
      </c>
      <c r="E427">
        <f t="shared" si="19"/>
        <v>9.5963864618346231E-6</v>
      </c>
      <c r="F427" s="10">
        <f t="shared" si="20"/>
        <v>0.9998275358257489</v>
      </c>
      <c r="G427" s="90"/>
      <c r="H427" s="91"/>
      <c r="I427" s="89"/>
    </row>
    <row r="428" spans="1:9" x14ac:dyDescent="0.25">
      <c r="A428">
        <v>183</v>
      </c>
      <c r="B428" s="6" t="s">
        <v>2391</v>
      </c>
      <c r="C428" s="8">
        <v>2201680</v>
      </c>
      <c r="D428" s="2">
        <f t="shared" si="18"/>
        <v>0.79565217391304344</v>
      </c>
      <c r="E428">
        <f t="shared" si="19"/>
        <v>9.4292130179322144E-6</v>
      </c>
      <c r="F428" s="10">
        <f t="shared" si="20"/>
        <v>0.99983696503876685</v>
      </c>
      <c r="G428" s="90"/>
      <c r="H428" s="91"/>
      <c r="I428" s="89"/>
    </row>
    <row r="429" spans="1:9" x14ac:dyDescent="0.25">
      <c r="A429">
        <v>184</v>
      </c>
      <c r="B429" s="6" t="s">
        <v>2432</v>
      </c>
      <c r="C429" s="8">
        <v>2000000</v>
      </c>
      <c r="D429" s="2">
        <f t="shared" si="18"/>
        <v>0.8</v>
      </c>
      <c r="E429">
        <f t="shared" si="19"/>
        <v>8.5654709294104632E-6</v>
      </c>
      <c r="F429" s="10">
        <f t="shared" si="20"/>
        <v>0.99984553050969627</v>
      </c>
      <c r="G429" s="90"/>
      <c r="H429" s="91"/>
      <c r="I429" s="89"/>
    </row>
    <row r="430" spans="1:9" x14ac:dyDescent="0.25">
      <c r="A430">
        <v>185</v>
      </c>
      <c r="B430" s="6" t="s">
        <v>2349</v>
      </c>
      <c r="C430" s="8">
        <v>1873400</v>
      </c>
      <c r="D430" s="2">
        <f t="shared" si="18"/>
        <v>0.80434782608695654</v>
      </c>
      <c r="E430">
        <f t="shared" si="19"/>
        <v>8.0232766195787809E-6</v>
      </c>
      <c r="F430" s="10">
        <f t="shared" si="20"/>
        <v>0.9998535537863158</v>
      </c>
      <c r="G430" s="90"/>
      <c r="H430" s="91"/>
      <c r="I430" s="89"/>
    </row>
    <row r="431" spans="1:9" x14ac:dyDescent="0.25">
      <c r="A431">
        <v>186</v>
      </c>
      <c r="B431" s="6" t="s">
        <v>2343</v>
      </c>
      <c r="C431" s="8">
        <v>1859752</v>
      </c>
      <c r="D431" s="2">
        <f t="shared" si="18"/>
        <v>0.80869565217391304</v>
      </c>
      <c r="E431">
        <f t="shared" si="19"/>
        <v>7.964825845956484E-6</v>
      </c>
      <c r="F431" s="10">
        <f t="shared" si="20"/>
        <v>0.99986151861216177</v>
      </c>
      <c r="G431" s="90"/>
      <c r="H431" s="91"/>
      <c r="I431" s="89"/>
    </row>
    <row r="432" spans="1:9" x14ac:dyDescent="0.25">
      <c r="A432">
        <v>187</v>
      </c>
      <c r="B432" s="6" t="s">
        <v>2306</v>
      </c>
      <c r="C432" s="8">
        <v>1740000</v>
      </c>
      <c r="D432" s="2">
        <f t="shared" si="18"/>
        <v>0.81304347826086953</v>
      </c>
      <c r="E432">
        <f t="shared" si="19"/>
        <v>7.451959708587103E-6</v>
      </c>
      <c r="F432" s="10">
        <f t="shared" si="20"/>
        <v>0.99986897057187041</v>
      </c>
      <c r="G432" s="90"/>
      <c r="H432" s="91"/>
      <c r="I432" s="89"/>
    </row>
    <row r="433" spans="1:9" x14ac:dyDescent="0.25">
      <c r="A433">
        <v>188</v>
      </c>
      <c r="B433" s="6" t="s">
        <v>2421</v>
      </c>
      <c r="C433" s="8">
        <v>1697718</v>
      </c>
      <c r="D433" s="2">
        <f t="shared" si="18"/>
        <v>0.81739130434782614</v>
      </c>
      <c r="E433">
        <f t="shared" si="19"/>
        <v>7.2708770876684366E-6</v>
      </c>
      <c r="F433" s="10">
        <f t="shared" si="20"/>
        <v>0.99987624144895804</v>
      </c>
      <c r="G433" s="90"/>
      <c r="H433" s="91"/>
      <c r="I433" s="89"/>
    </row>
    <row r="434" spans="1:9" x14ac:dyDescent="0.25">
      <c r="A434">
        <v>189</v>
      </c>
      <c r="B434" s="6" t="s">
        <v>2285</v>
      </c>
      <c r="C434" s="8">
        <v>1697480.88</v>
      </c>
      <c r="D434" s="2">
        <f t="shared" si="18"/>
        <v>0.82173913043478264</v>
      </c>
      <c r="E434">
        <f t="shared" si="19"/>
        <v>7.2698615654350453E-6</v>
      </c>
      <c r="F434" s="10">
        <f t="shared" si="20"/>
        <v>0.99988351131052344</v>
      </c>
      <c r="G434" s="90"/>
      <c r="H434" s="91"/>
      <c r="I434" s="89"/>
    </row>
    <row r="435" spans="1:9" x14ac:dyDescent="0.25">
      <c r="A435">
        <v>190</v>
      </c>
      <c r="B435" s="6" t="s">
        <v>2267</v>
      </c>
      <c r="C435" s="8">
        <v>1589761.4600000002</v>
      </c>
      <c r="D435" s="2">
        <f t="shared" si="18"/>
        <v>0.82608695652173914</v>
      </c>
      <c r="E435">
        <f t="shared" si="19"/>
        <v>6.8085277851635684E-6</v>
      </c>
      <c r="F435" s="10">
        <f t="shared" si="20"/>
        <v>0.99989031983830856</v>
      </c>
      <c r="G435" s="90"/>
      <c r="H435" s="91"/>
      <c r="I435" s="89"/>
    </row>
    <row r="436" spans="1:9" x14ac:dyDescent="0.25">
      <c r="A436">
        <v>191</v>
      </c>
      <c r="B436" s="6" t="s">
        <v>2452</v>
      </c>
      <c r="C436" s="8">
        <v>1512640</v>
      </c>
      <c r="D436" s="2">
        <f t="shared" si="18"/>
        <v>0.83043478260869563</v>
      </c>
      <c r="E436">
        <f t="shared" si="19"/>
        <v>6.4782369733317221E-6</v>
      </c>
      <c r="F436" s="10">
        <f t="shared" si="20"/>
        <v>0.99989679807528187</v>
      </c>
      <c r="G436" s="90"/>
      <c r="H436" s="91"/>
      <c r="I436" s="89"/>
    </row>
    <row r="437" spans="1:9" x14ac:dyDescent="0.25">
      <c r="A437">
        <v>192</v>
      </c>
      <c r="B437" s="6" t="s">
        <v>2319</v>
      </c>
      <c r="C437" s="8">
        <v>1426583</v>
      </c>
      <c r="D437" s="2">
        <f t="shared" si="18"/>
        <v>0.83478260869565213</v>
      </c>
      <c r="E437">
        <f t="shared" si="19"/>
        <v>6.1096776074455833E-6</v>
      </c>
      <c r="F437" s="10">
        <f t="shared" si="20"/>
        <v>0.99990290775288926</v>
      </c>
      <c r="G437" s="90"/>
      <c r="H437" s="91"/>
      <c r="I437" s="89"/>
    </row>
    <row r="438" spans="1:9" x14ac:dyDescent="0.25">
      <c r="A438">
        <v>193</v>
      </c>
      <c r="B438" s="6" t="s">
        <v>2446</v>
      </c>
      <c r="C438" s="8">
        <v>1387726.56</v>
      </c>
      <c r="D438" s="2">
        <f t="shared" si="18"/>
        <v>0.83913043478260874</v>
      </c>
      <c r="E438">
        <f t="shared" si="19"/>
        <v>5.943265753825393E-6</v>
      </c>
      <c r="F438" s="10">
        <f t="shared" si="20"/>
        <v>0.99990885101864313</v>
      </c>
      <c r="G438" s="90"/>
      <c r="H438" s="91"/>
      <c r="I438" s="89"/>
    </row>
    <row r="439" spans="1:9" x14ac:dyDescent="0.25">
      <c r="A439">
        <v>194</v>
      </c>
      <c r="B439" s="6" t="s">
        <v>2374</v>
      </c>
      <c r="C439" s="8">
        <v>1263530</v>
      </c>
      <c r="D439" s="2">
        <f t="shared" ref="D439:D475" si="21">A439/230</f>
        <v>0.84347826086956523</v>
      </c>
      <c r="E439">
        <f t="shared" ref="E439:E475" si="22">C439/$C$476</f>
        <v>5.4113647417190017E-6</v>
      </c>
      <c r="F439" s="10">
        <f t="shared" si="20"/>
        <v>0.99991426238338488</v>
      </c>
      <c r="G439" s="90"/>
      <c r="H439" s="91"/>
      <c r="I439" s="89"/>
    </row>
    <row r="440" spans="1:9" x14ac:dyDescent="0.25">
      <c r="A440">
        <v>195</v>
      </c>
      <c r="B440" s="6" t="s">
        <v>2434</v>
      </c>
      <c r="C440" s="8">
        <v>1252800</v>
      </c>
      <c r="D440" s="2">
        <f t="shared" si="21"/>
        <v>0.84782608695652173</v>
      </c>
      <c r="E440">
        <f t="shared" si="22"/>
        <v>5.3654109901827141E-6</v>
      </c>
      <c r="F440" s="10">
        <f t="shared" ref="F440:F475" si="23">E440+F439</f>
        <v>0.99991962779437504</v>
      </c>
      <c r="G440" s="90"/>
      <c r="H440" s="91"/>
      <c r="I440" s="89"/>
    </row>
    <row r="441" spans="1:9" x14ac:dyDescent="0.25">
      <c r="A441">
        <v>196</v>
      </c>
      <c r="B441" s="6" t="s">
        <v>2470</v>
      </c>
      <c r="C441" s="8">
        <v>1234240</v>
      </c>
      <c r="D441" s="2">
        <f t="shared" si="21"/>
        <v>0.85217391304347823</v>
      </c>
      <c r="E441">
        <f t="shared" si="22"/>
        <v>5.2859234199577851E-6</v>
      </c>
      <c r="F441" s="10">
        <f t="shared" si="23"/>
        <v>0.99992491371779502</v>
      </c>
      <c r="G441" s="90"/>
      <c r="H441" s="91"/>
      <c r="I441" s="89"/>
    </row>
    <row r="442" spans="1:9" x14ac:dyDescent="0.25">
      <c r="A442">
        <v>197</v>
      </c>
      <c r="B442" s="6" t="s">
        <v>2346</v>
      </c>
      <c r="C442" s="8">
        <v>1231726</v>
      </c>
      <c r="D442" s="2">
        <f t="shared" si="21"/>
        <v>0.85652173913043483</v>
      </c>
      <c r="E442">
        <f t="shared" si="22"/>
        <v>5.2751566229995161E-6</v>
      </c>
      <c r="F442" s="10">
        <f t="shared" si="23"/>
        <v>0.99993018887441798</v>
      </c>
      <c r="G442" s="90"/>
      <c r="H442" s="91"/>
      <c r="I442" s="89"/>
    </row>
    <row r="443" spans="1:9" x14ac:dyDescent="0.25">
      <c r="A443">
        <v>198</v>
      </c>
      <c r="B443" s="6" t="s">
        <v>2323</v>
      </c>
      <c r="C443" s="8">
        <v>1124000</v>
      </c>
      <c r="D443" s="2">
        <f t="shared" si="21"/>
        <v>0.86086956521739133</v>
      </c>
      <c r="E443">
        <f t="shared" si="22"/>
        <v>4.8137946623286808E-6</v>
      </c>
      <c r="F443" s="10">
        <f t="shared" si="23"/>
        <v>0.99993500266908031</v>
      </c>
      <c r="G443" s="90"/>
      <c r="H443" s="91"/>
      <c r="I443" s="89"/>
    </row>
    <row r="444" spans="1:9" x14ac:dyDescent="0.25">
      <c r="A444">
        <v>199</v>
      </c>
      <c r="B444" s="6" t="s">
        <v>2367</v>
      </c>
      <c r="C444" s="8">
        <v>1097000</v>
      </c>
      <c r="D444" s="2">
        <f t="shared" si="21"/>
        <v>0.86521739130434783</v>
      </c>
      <c r="E444">
        <f t="shared" si="22"/>
        <v>4.6981608047816393E-6</v>
      </c>
      <c r="F444" s="10">
        <f t="shared" si="23"/>
        <v>0.99993970082988504</v>
      </c>
      <c r="G444" s="90"/>
      <c r="H444" s="91"/>
      <c r="I444" s="89"/>
    </row>
    <row r="445" spans="1:9" x14ac:dyDescent="0.25">
      <c r="A445">
        <v>200</v>
      </c>
      <c r="B445" s="6" t="s">
        <v>2268</v>
      </c>
      <c r="C445" s="8">
        <v>1089055.8700000001</v>
      </c>
      <c r="D445" s="2">
        <f t="shared" si="21"/>
        <v>0.86956521739130432</v>
      </c>
      <c r="E445">
        <f t="shared" si="22"/>
        <v>4.6641381974944109E-6</v>
      </c>
      <c r="F445" s="10">
        <f t="shared" si="23"/>
        <v>0.99994436496808248</v>
      </c>
      <c r="G445" s="90"/>
      <c r="H445" s="91"/>
      <c r="I445" s="89"/>
    </row>
    <row r="446" spans="1:9" x14ac:dyDescent="0.25">
      <c r="A446">
        <v>201</v>
      </c>
      <c r="B446" s="6" t="s">
        <v>2480</v>
      </c>
      <c r="C446" s="8">
        <v>1070000</v>
      </c>
      <c r="D446" s="2">
        <f t="shared" si="21"/>
        <v>0.87391304347826082</v>
      </c>
      <c r="E446">
        <f t="shared" si="22"/>
        <v>4.5825269472345978E-6</v>
      </c>
      <c r="F446" s="10">
        <f t="shared" si="23"/>
        <v>0.99994894749502972</v>
      </c>
      <c r="G446" s="90"/>
      <c r="H446" s="91"/>
      <c r="I446" s="89"/>
    </row>
    <row r="447" spans="1:9" x14ac:dyDescent="0.25">
      <c r="A447">
        <v>202</v>
      </c>
      <c r="B447" s="6" t="s">
        <v>2375</v>
      </c>
      <c r="C447" s="8">
        <v>1044000</v>
      </c>
      <c r="D447" s="2">
        <f t="shared" si="21"/>
        <v>0.87826086956521743</v>
      </c>
      <c r="E447">
        <f t="shared" si="22"/>
        <v>4.4711758251522622E-6</v>
      </c>
      <c r="F447" s="10">
        <f t="shared" si="23"/>
        <v>0.99995341867085485</v>
      </c>
      <c r="G447" s="90"/>
      <c r="H447" s="91"/>
      <c r="I447" s="89"/>
    </row>
    <row r="448" spans="1:9" x14ac:dyDescent="0.25">
      <c r="A448">
        <v>203</v>
      </c>
      <c r="B448" s="6" t="s">
        <v>2487</v>
      </c>
      <c r="C448" s="8">
        <v>1013000</v>
      </c>
      <c r="D448" s="2">
        <f t="shared" si="21"/>
        <v>0.88260869565217392</v>
      </c>
      <c r="E448">
        <f t="shared" si="22"/>
        <v>4.3384110257463998E-6</v>
      </c>
      <c r="F448" s="10">
        <f t="shared" si="23"/>
        <v>0.99995775708188062</v>
      </c>
      <c r="G448" s="90"/>
      <c r="H448" s="91"/>
      <c r="I448" s="89"/>
    </row>
    <row r="449" spans="1:9" x14ac:dyDescent="0.25">
      <c r="A449">
        <v>204</v>
      </c>
      <c r="B449" s="6" t="s">
        <v>2331</v>
      </c>
      <c r="C449" s="8">
        <v>1000000</v>
      </c>
      <c r="D449" s="2">
        <f t="shared" si="21"/>
        <v>0.88695652173913042</v>
      </c>
      <c r="E449">
        <f t="shared" si="22"/>
        <v>4.2827354647052316E-6</v>
      </c>
      <c r="F449" s="10">
        <f t="shared" si="23"/>
        <v>0.99996203981734533</v>
      </c>
      <c r="G449" s="90"/>
      <c r="H449" s="91"/>
      <c r="I449" s="89"/>
    </row>
    <row r="450" spans="1:9" x14ac:dyDescent="0.25">
      <c r="A450">
        <v>205</v>
      </c>
      <c r="B450" s="6" t="s">
        <v>2279</v>
      </c>
      <c r="C450" s="8">
        <v>855790</v>
      </c>
      <c r="D450" s="2">
        <f t="shared" si="21"/>
        <v>0.89130434782608692</v>
      </c>
      <c r="E450">
        <f t="shared" si="22"/>
        <v>3.6651221833400905E-6</v>
      </c>
      <c r="F450" s="10">
        <f t="shared" si="23"/>
        <v>0.99996570493952863</v>
      </c>
      <c r="G450" s="90"/>
      <c r="H450" s="91"/>
      <c r="I450" s="89"/>
    </row>
    <row r="451" spans="1:9" x14ac:dyDescent="0.25">
      <c r="A451">
        <v>206</v>
      </c>
      <c r="B451" s="6" t="s">
        <v>2457</v>
      </c>
      <c r="C451" s="8">
        <v>850860</v>
      </c>
      <c r="D451" s="2">
        <f t="shared" si="21"/>
        <v>0.89565217391304353</v>
      </c>
      <c r="E451">
        <f t="shared" si="22"/>
        <v>3.6440082974990935E-6</v>
      </c>
      <c r="F451" s="10">
        <f t="shared" si="23"/>
        <v>0.99996934894782619</v>
      </c>
      <c r="G451" s="90"/>
      <c r="H451" s="91"/>
      <c r="I451" s="89"/>
    </row>
    <row r="452" spans="1:9" x14ac:dyDescent="0.25">
      <c r="A452">
        <v>207</v>
      </c>
      <c r="B452" s="6" t="s">
        <v>2337</v>
      </c>
      <c r="C452" s="8">
        <v>758612.75</v>
      </c>
      <c r="D452" s="2">
        <f t="shared" si="21"/>
        <v>0.9</v>
      </c>
      <c r="E452">
        <f t="shared" si="22"/>
        <v>3.2489377284025638E-6</v>
      </c>
      <c r="F452" s="10">
        <f t="shared" si="23"/>
        <v>0.99997259788555459</v>
      </c>
      <c r="G452" s="90"/>
      <c r="H452" s="91"/>
      <c r="I452" s="89"/>
    </row>
    <row r="453" spans="1:9" x14ac:dyDescent="0.25">
      <c r="A453">
        <v>208</v>
      </c>
      <c r="B453" s="6" t="s">
        <v>2296</v>
      </c>
      <c r="C453" s="8">
        <v>696000</v>
      </c>
      <c r="D453" s="2">
        <f t="shared" si="21"/>
        <v>0.90434782608695652</v>
      </c>
      <c r="E453">
        <f t="shared" si="22"/>
        <v>2.9807838834348413E-6</v>
      </c>
      <c r="F453" s="10">
        <f t="shared" si="23"/>
        <v>0.99997557866943798</v>
      </c>
      <c r="G453" s="90"/>
      <c r="H453" s="91"/>
      <c r="I453" s="89"/>
    </row>
    <row r="454" spans="1:9" x14ac:dyDescent="0.25">
      <c r="A454">
        <v>209</v>
      </c>
      <c r="B454" s="6" t="s">
        <v>2465</v>
      </c>
      <c r="C454" s="8">
        <v>644350</v>
      </c>
      <c r="D454" s="2">
        <f t="shared" si="21"/>
        <v>0.90869565217391302</v>
      </c>
      <c r="E454">
        <f t="shared" si="22"/>
        <v>2.7595805966828163E-6</v>
      </c>
      <c r="F454" s="10">
        <f t="shared" si="23"/>
        <v>0.99997833825003468</v>
      </c>
      <c r="G454" s="90"/>
      <c r="H454" s="91"/>
      <c r="I454" s="89"/>
    </row>
    <row r="455" spans="1:9" x14ac:dyDescent="0.25">
      <c r="A455">
        <v>210</v>
      </c>
      <c r="B455" s="6" t="s">
        <v>2412</v>
      </c>
      <c r="C455" s="8">
        <v>617607.19999999995</v>
      </c>
      <c r="D455" s="2">
        <f t="shared" si="21"/>
        <v>0.91304347826086951</v>
      </c>
      <c r="E455">
        <f t="shared" si="22"/>
        <v>2.645048258697297E-6</v>
      </c>
      <c r="F455" s="10">
        <f t="shared" si="23"/>
        <v>0.99998098329829332</v>
      </c>
      <c r="G455" s="90"/>
      <c r="H455" s="91"/>
      <c r="I455" s="89"/>
    </row>
    <row r="456" spans="1:9" x14ac:dyDescent="0.25">
      <c r="A456">
        <v>211</v>
      </c>
      <c r="B456" s="6" t="s">
        <v>2302</v>
      </c>
      <c r="C456" s="8">
        <v>590440</v>
      </c>
      <c r="D456" s="2">
        <f t="shared" si="21"/>
        <v>0.91739130434782612</v>
      </c>
      <c r="E456">
        <f t="shared" si="22"/>
        <v>2.528698327780557E-6</v>
      </c>
      <c r="F456" s="10">
        <f t="shared" si="23"/>
        <v>0.99998351199662106</v>
      </c>
      <c r="G456" s="90"/>
      <c r="H456" s="91"/>
      <c r="I456" s="89"/>
    </row>
    <row r="457" spans="1:9" x14ac:dyDescent="0.25">
      <c r="A457">
        <v>212</v>
      </c>
      <c r="B457" s="6" t="s">
        <v>2485</v>
      </c>
      <c r="C457" s="8">
        <v>546125</v>
      </c>
      <c r="D457" s="2">
        <f t="shared" si="21"/>
        <v>0.92173913043478262</v>
      </c>
      <c r="E457">
        <f t="shared" si="22"/>
        <v>2.3389089056621449E-6</v>
      </c>
      <c r="F457" s="10">
        <f t="shared" si="23"/>
        <v>0.99998585090552672</v>
      </c>
      <c r="G457" s="90"/>
      <c r="H457" s="91"/>
      <c r="I457" s="89"/>
    </row>
    <row r="458" spans="1:9" x14ac:dyDescent="0.25">
      <c r="A458">
        <v>213</v>
      </c>
      <c r="B458" s="6" t="s">
        <v>2469</v>
      </c>
      <c r="C458" s="8">
        <v>472070</v>
      </c>
      <c r="D458" s="2">
        <f t="shared" si="21"/>
        <v>0.92608695652173911</v>
      </c>
      <c r="E458">
        <f t="shared" si="22"/>
        <v>2.0217509308233986E-6</v>
      </c>
      <c r="F458" s="10">
        <f t="shared" si="23"/>
        <v>0.9999878726564575</v>
      </c>
      <c r="G458" s="90"/>
      <c r="H458" s="91"/>
      <c r="I458" s="89"/>
    </row>
    <row r="459" spans="1:9" x14ac:dyDescent="0.25">
      <c r="A459">
        <v>214</v>
      </c>
      <c r="B459" s="6" t="s">
        <v>2419</v>
      </c>
      <c r="C459" s="8">
        <v>457703.52</v>
      </c>
      <c r="D459" s="2">
        <f t="shared" si="21"/>
        <v>0.93043478260869561</v>
      </c>
      <c r="E459">
        <f t="shared" si="22"/>
        <v>1.9602230974244204E-6</v>
      </c>
      <c r="F459" s="10">
        <f t="shared" si="23"/>
        <v>0.9999898328795549</v>
      </c>
      <c r="G459" s="90"/>
      <c r="H459" s="91"/>
      <c r="I459" s="89"/>
    </row>
    <row r="460" spans="1:9" x14ac:dyDescent="0.25">
      <c r="A460">
        <v>215</v>
      </c>
      <c r="B460" s="6" t="s">
        <v>2471</v>
      </c>
      <c r="C460" s="8">
        <v>330320</v>
      </c>
      <c r="D460" s="2">
        <f t="shared" si="21"/>
        <v>0.93478260869565222</v>
      </c>
      <c r="E460">
        <f t="shared" si="22"/>
        <v>1.4146731787014321E-6</v>
      </c>
      <c r="F460" s="10">
        <f t="shared" si="23"/>
        <v>0.99999124755273361</v>
      </c>
      <c r="G460" s="90"/>
      <c r="H460" s="91"/>
      <c r="I460" s="89"/>
    </row>
    <row r="461" spans="1:9" x14ac:dyDescent="0.25">
      <c r="A461">
        <v>216</v>
      </c>
      <c r="B461" s="6" t="s">
        <v>2393</v>
      </c>
      <c r="C461" s="8">
        <v>263320</v>
      </c>
      <c r="D461" s="2">
        <f t="shared" si="21"/>
        <v>0.93913043478260871</v>
      </c>
      <c r="E461">
        <f t="shared" si="22"/>
        <v>1.1277299025661817E-6</v>
      </c>
      <c r="F461" s="10">
        <f t="shared" si="23"/>
        <v>0.99999237528263618</v>
      </c>
      <c r="G461" s="90"/>
      <c r="H461" s="91"/>
      <c r="I461" s="89"/>
    </row>
    <row r="462" spans="1:9" x14ac:dyDescent="0.25">
      <c r="A462">
        <v>217</v>
      </c>
      <c r="B462" s="6" t="s">
        <v>2332</v>
      </c>
      <c r="C462" s="8">
        <v>261000</v>
      </c>
      <c r="D462" s="2">
        <f t="shared" si="21"/>
        <v>0.94347826086956521</v>
      </c>
      <c r="E462">
        <f t="shared" si="22"/>
        <v>1.1177939562880655E-6</v>
      </c>
      <c r="F462" s="10">
        <f t="shared" si="23"/>
        <v>0.99999349307659247</v>
      </c>
      <c r="G462" s="90"/>
      <c r="H462" s="91"/>
      <c r="I462" s="89"/>
    </row>
    <row r="463" spans="1:9" x14ac:dyDescent="0.25">
      <c r="A463">
        <v>218</v>
      </c>
      <c r="B463" s="6" t="s">
        <v>2447</v>
      </c>
      <c r="C463" s="8">
        <v>232000</v>
      </c>
      <c r="D463" s="2">
        <f t="shared" si="21"/>
        <v>0.94782608695652171</v>
      </c>
      <c r="E463">
        <f t="shared" si="22"/>
        <v>9.9359462781161384E-7</v>
      </c>
      <c r="F463" s="10">
        <f t="shared" si="23"/>
        <v>0.99999448667122026</v>
      </c>
      <c r="G463" s="90"/>
      <c r="H463" s="91"/>
      <c r="I463" s="89"/>
    </row>
    <row r="464" spans="1:9" x14ac:dyDescent="0.25">
      <c r="A464">
        <v>219</v>
      </c>
      <c r="B464" s="6" t="s">
        <v>2341</v>
      </c>
      <c r="C464" s="8">
        <v>208800</v>
      </c>
      <c r="D464" s="2">
        <f t="shared" si="21"/>
        <v>0.95217391304347831</v>
      </c>
      <c r="E464">
        <f t="shared" si="22"/>
        <v>8.9423516503045235E-7</v>
      </c>
      <c r="F464" s="10">
        <f t="shared" si="23"/>
        <v>0.99999538090638529</v>
      </c>
      <c r="G464" s="90"/>
      <c r="H464" s="91"/>
      <c r="I464" s="89"/>
    </row>
    <row r="465" spans="1:9" x14ac:dyDescent="0.25">
      <c r="A465">
        <v>220</v>
      </c>
      <c r="B465" s="6" t="s">
        <v>2426</v>
      </c>
      <c r="C465" s="8">
        <v>162649.20000000001</v>
      </c>
      <c r="D465" s="2">
        <f t="shared" si="21"/>
        <v>0.95652173913043481</v>
      </c>
      <c r="E465">
        <f t="shared" si="22"/>
        <v>6.9658349714593424E-7</v>
      </c>
      <c r="F465" s="10">
        <f t="shared" si="23"/>
        <v>0.9999960774898824</v>
      </c>
      <c r="G465" s="90"/>
      <c r="H465" s="91"/>
      <c r="I465" s="89"/>
    </row>
    <row r="466" spans="1:9" x14ac:dyDescent="0.25">
      <c r="A466">
        <v>221</v>
      </c>
      <c r="B466" s="6" t="s">
        <v>2360</v>
      </c>
      <c r="C466" s="8">
        <v>148480</v>
      </c>
      <c r="D466" s="2">
        <f t="shared" si="21"/>
        <v>0.96086956521739131</v>
      </c>
      <c r="E466">
        <f t="shared" si="22"/>
        <v>6.3590056179943281E-7</v>
      </c>
      <c r="F466" s="10">
        <f t="shared" si="23"/>
        <v>0.99999671339044416</v>
      </c>
      <c r="G466" s="90"/>
      <c r="H466" s="91"/>
      <c r="I466" s="89"/>
    </row>
    <row r="467" spans="1:9" x14ac:dyDescent="0.25">
      <c r="A467">
        <v>222</v>
      </c>
      <c r="B467" s="6" t="s">
        <v>2269</v>
      </c>
      <c r="C467" s="8">
        <v>136520</v>
      </c>
      <c r="D467" s="2">
        <f t="shared" si="21"/>
        <v>0.9652173913043478</v>
      </c>
      <c r="E467">
        <f t="shared" si="22"/>
        <v>5.8467904564155821E-7</v>
      </c>
      <c r="F467" s="10">
        <f t="shared" si="23"/>
        <v>0.99999729806948978</v>
      </c>
      <c r="G467" s="90"/>
      <c r="H467" s="91"/>
      <c r="I467" s="89"/>
    </row>
    <row r="468" spans="1:9" x14ac:dyDescent="0.25">
      <c r="A468">
        <v>223</v>
      </c>
      <c r="B468" s="6" t="s">
        <v>2450</v>
      </c>
      <c r="C468" s="8">
        <v>129032</v>
      </c>
      <c r="D468" s="2">
        <f t="shared" si="21"/>
        <v>0.9695652173913043</v>
      </c>
      <c r="E468">
        <f t="shared" si="22"/>
        <v>5.526099224818455E-7</v>
      </c>
      <c r="F468" s="10">
        <f t="shared" si="23"/>
        <v>0.99999785067941227</v>
      </c>
      <c r="G468" s="90"/>
      <c r="H468" s="91"/>
      <c r="I468" s="89"/>
    </row>
    <row r="469" spans="1:9" x14ac:dyDescent="0.25">
      <c r="A469">
        <v>224</v>
      </c>
      <c r="B469" s="6" t="s">
        <v>2353</v>
      </c>
      <c r="C469" s="8">
        <v>125000</v>
      </c>
      <c r="D469" s="2">
        <f t="shared" si="21"/>
        <v>0.97391304347826091</v>
      </c>
      <c r="E469">
        <f t="shared" si="22"/>
        <v>5.3534193308815395E-7</v>
      </c>
      <c r="F469" s="10">
        <f t="shared" si="23"/>
        <v>0.99999838602134539</v>
      </c>
      <c r="G469" s="90"/>
      <c r="H469" s="91"/>
      <c r="I469" s="89"/>
    </row>
    <row r="470" spans="1:9" x14ac:dyDescent="0.25">
      <c r="A470">
        <v>225</v>
      </c>
      <c r="B470" s="6" t="s">
        <v>2277</v>
      </c>
      <c r="C470" s="8">
        <v>114492</v>
      </c>
      <c r="D470" s="2">
        <f t="shared" si="21"/>
        <v>0.97826086956521741</v>
      </c>
      <c r="E470">
        <f t="shared" si="22"/>
        <v>4.903389488250314E-7</v>
      </c>
      <c r="F470" s="10">
        <f t="shared" si="23"/>
        <v>0.99999887636029416</v>
      </c>
      <c r="G470" s="90"/>
      <c r="H470" s="91"/>
      <c r="I470" s="89"/>
    </row>
    <row r="471" spans="1:9" x14ac:dyDescent="0.25">
      <c r="A471">
        <v>226</v>
      </c>
      <c r="B471" s="6" t="s">
        <v>2352</v>
      </c>
      <c r="C471" s="8">
        <v>84983.724000000002</v>
      </c>
      <c r="D471" s="2">
        <f t="shared" si="21"/>
        <v>0.9826086956521739</v>
      </c>
      <c r="E471">
        <f t="shared" si="22"/>
        <v>3.6396280869752116E-7</v>
      </c>
      <c r="F471" s="10">
        <f t="shared" si="23"/>
        <v>0.99999924032310283</v>
      </c>
      <c r="G471" s="90"/>
      <c r="H471" s="91"/>
      <c r="I471" s="89"/>
    </row>
    <row r="472" spans="1:9" x14ac:dyDescent="0.25">
      <c r="A472">
        <v>227</v>
      </c>
      <c r="B472" s="6" t="s">
        <v>2488</v>
      </c>
      <c r="C472" s="8">
        <v>81600</v>
      </c>
      <c r="D472" s="2">
        <f t="shared" si="21"/>
        <v>0.9869565217391304</v>
      </c>
      <c r="E472">
        <f t="shared" si="22"/>
        <v>3.4947121391994689E-7</v>
      </c>
      <c r="F472" s="10">
        <f t="shared" si="23"/>
        <v>0.9999995897943168</v>
      </c>
      <c r="G472" s="90"/>
      <c r="H472" s="91"/>
      <c r="I472" s="89"/>
    </row>
    <row r="473" spans="1:9" x14ac:dyDescent="0.25">
      <c r="A473">
        <v>228</v>
      </c>
      <c r="B473" s="6" t="s">
        <v>2315</v>
      </c>
      <c r="C473" s="8">
        <v>45147.232799999998</v>
      </c>
      <c r="D473" s="2">
        <f t="shared" si="21"/>
        <v>0.99130434782608701</v>
      </c>
      <c r="E473">
        <f t="shared" si="22"/>
        <v>1.9335365504586328E-7</v>
      </c>
      <c r="F473" s="10">
        <f t="shared" si="23"/>
        <v>0.99999978314797189</v>
      </c>
      <c r="G473" s="90"/>
      <c r="H473" s="91"/>
      <c r="I473" s="89"/>
    </row>
    <row r="474" spans="1:9" x14ac:dyDescent="0.25">
      <c r="A474">
        <v>229</v>
      </c>
      <c r="B474" s="6" t="s">
        <v>2318</v>
      </c>
      <c r="C474" s="8">
        <v>36134</v>
      </c>
      <c r="D474" s="2">
        <f t="shared" si="21"/>
        <v>0.9956521739130435</v>
      </c>
      <c r="E474">
        <f t="shared" si="22"/>
        <v>1.5475236328165884E-7</v>
      </c>
      <c r="F474" s="10">
        <f t="shared" si="23"/>
        <v>0.99999993790033515</v>
      </c>
      <c r="G474" s="90"/>
      <c r="H474" s="91"/>
      <c r="I474" s="89"/>
    </row>
    <row r="475" spans="1:9" x14ac:dyDescent="0.25">
      <c r="A475">
        <v>230</v>
      </c>
      <c r="B475" s="6" t="s">
        <v>2284</v>
      </c>
      <c r="C475" s="8">
        <v>14500</v>
      </c>
      <c r="D475" s="2">
        <f t="shared" si="21"/>
        <v>1</v>
      </c>
      <c r="E475">
        <f t="shared" si="22"/>
        <v>6.2099664238225865E-8</v>
      </c>
      <c r="F475" s="10">
        <f t="shared" si="23"/>
        <v>0.99999999999999933</v>
      </c>
      <c r="G475" s="90"/>
      <c r="H475" s="91"/>
      <c r="I475" s="89"/>
    </row>
    <row r="476" spans="1:9" x14ac:dyDescent="0.25">
      <c r="C476" s="9">
        <f>SUM(C246:C475)</f>
        <v>233495626391.39728</v>
      </c>
      <c r="H476" s="38"/>
    </row>
  </sheetData>
  <sortState ref="B245:C474">
    <sortCondition descending="1" ref="C245:C474"/>
  </sortState>
  <mergeCells count="18">
    <mergeCell ref="G246:G251"/>
    <mergeCell ref="H246:H251"/>
    <mergeCell ref="G252:G258"/>
    <mergeCell ref="H252:H258"/>
    <mergeCell ref="G259:G475"/>
    <mergeCell ref="H259:H475"/>
    <mergeCell ref="G2:G27"/>
    <mergeCell ref="H2:H27"/>
    <mergeCell ref="G28:G68"/>
    <mergeCell ref="H28:H68"/>
    <mergeCell ref="G69:G231"/>
    <mergeCell ref="H69:H231"/>
    <mergeCell ref="I246:I251"/>
    <mergeCell ref="I252:I258"/>
    <mergeCell ref="I259:I475"/>
    <mergeCell ref="I2:I27"/>
    <mergeCell ref="I28:I68"/>
    <mergeCell ref="I69:I23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629"/>
  <sheetViews>
    <sheetView topLeftCell="A1228" zoomScale="55" zoomScaleNormal="55" workbookViewId="0">
      <selection activeCell="N1318" sqref="N1318:O1320"/>
    </sheetView>
  </sheetViews>
  <sheetFormatPr baseColWidth="10" defaultRowHeight="15" x14ac:dyDescent="0.25"/>
  <cols>
    <col min="2" max="2" width="65.85546875" bestFit="1" customWidth="1"/>
    <col min="3" max="3" width="29.28515625" bestFit="1" customWidth="1"/>
    <col min="4" max="4" width="18.28515625" bestFit="1" customWidth="1"/>
    <col min="5" max="5" width="12.28515625" hidden="1" customWidth="1"/>
    <col min="6" max="6" width="15.5703125" customWidth="1"/>
    <col min="7" max="7" width="18.28515625" style="30" bestFit="1" customWidth="1"/>
    <col min="8" max="10" width="0" style="30" hidden="1" customWidth="1"/>
    <col min="11" max="12" width="11.42578125" style="30"/>
    <col min="14" max="14" width="12.7109375" bestFit="1" customWidth="1"/>
    <col min="15" max="15" width="12.5703125" bestFit="1" customWidth="1"/>
  </cols>
  <sheetData>
    <row r="1" spans="1:15" x14ac:dyDescent="0.25">
      <c r="A1" s="40" t="s">
        <v>4039</v>
      </c>
      <c r="B1" s="40" t="s">
        <v>4053</v>
      </c>
      <c r="C1" s="40" t="s">
        <v>4047</v>
      </c>
      <c r="D1" s="41" t="s">
        <v>4048</v>
      </c>
      <c r="E1" s="40"/>
      <c r="F1" s="40" t="s">
        <v>4046</v>
      </c>
      <c r="G1" s="49" t="s">
        <v>4049</v>
      </c>
      <c r="H1" s="49" t="s">
        <v>4051</v>
      </c>
      <c r="I1" s="50" t="s">
        <v>4050</v>
      </c>
      <c r="K1" s="49" t="s">
        <v>4051</v>
      </c>
      <c r="L1" s="49" t="s">
        <v>4050</v>
      </c>
    </row>
    <row r="2" spans="1:15" x14ac:dyDescent="0.25">
      <c r="A2" s="3">
        <v>1</v>
      </c>
      <c r="B2" s="11" t="s">
        <v>3112</v>
      </c>
      <c r="C2" s="18">
        <v>1301</v>
      </c>
      <c r="D2" s="4">
        <f>A2/1310</f>
        <v>7.6335877862595419E-4</v>
      </c>
      <c r="E2" s="3">
        <f>C2/15699</f>
        <v>8.2871520479011404E-2</v>
      </c>
      <c r="F2" s="4">
        <f>E2</f>
        <v>8.2871520479011404E-2</v>
      </c>
      <c r="G2" s="92">
        <f>D202</f>
        <v>0.15343511450381681</v>
      </c>
      <c r="H2" s="30" t="str">
        <f>VLOOKUP(I2,$B$2:$B$202,1,FALSE)</f>
        <v>Hielo Seco</v>
      </c>
      <c r="I2" s="47" t="s">
        <v>3112</v>
      </c>
      <c r="K2" s="92">
        <f>F202</f>
        <v>0.80036945028345741</v>
      </c>
      <c r="L2" s="88" t="s">
        <v>4021</v>
      </c>
      <c r="N2" s="2">
        <f>G2</f>
        <v>0.15343511450381681</v>
      </c>
      <c r="O2" s="2">
        <f>K2</f>
        <v>0.80036945028345741</v>
      </c>
    </row>
    <row r="3" spans="1:15" x14ac:dyDescent="0.25">
      <c r="A3" s="3">
        <v>2</v>
      </c>
      <c r="B3" s="14" t="s">
        <v>3108</v>
      </c>
      <c r="C3" s="19">
        <v>687</v>
      </c>
      <c r="D3" s="4">
        <f t="shared" ref="D3:D66" si="0">A3/1310</f>
        <v>1.5267175572519084E-3</v>
      </c>
      <c r="E3" s="3">
        <f t="shared" ref="E3:E66" si="1">C3/15699</f>
        <v>4.3760749092298871E-2</v>
      </c>
      <c r="F3" s="4">
        <f>E3+F2</f>
        <v>0.12663226957131027</v>
      </c>
      <c r="G3" s="89"/>
      <c r="H3" s="30" t="str">
        <f t="shared" ref="H3:H66" si="2">VLOOKUP(I3,$B$2:$B$202,1,FALSE)</f>
        <v>GEL X 500GR</v>
      </c>
      <c r="I3" s="48" t="s">
        <v>3108</v>
      </c>
      <c r="K3" s="89"/>
      <c r="L3" s="88"/>
      <c r="N3" s="2">
        <f>G203</f>
        <v>0.34656488549618319</v>
      </c>
      <c r="O3" s="2">
        <f>K203</f>
        <v>0.14962736480030736</v>
      </c>
    </row>
    <row r="4" spans="1:15" x14ac:dyDescent="0.25">
      <c r="A4" s="3">
        <v>3</v>
      </c>
      <c r="B4" s="14" t="s">
        <v>3231</v>
      </c>
      <c r="C4" s="19">
        <v>578</v>
      </c>
      <c r="D4" s="4">
        <f t="shared" si="0"/>
        <v>2.2900763358778627E-3</v>
      </c>
      <c r="E4" s="3">
        <f t="shared" si="1"/>
        <v>3.6817631696286386E-2</v>
      </c>
      <c r="F4" s="4">
        <f t="shared" ref="F4:F67" si="3">E4+F3</f>
        <v>0.16344990126759665</v>
      </c>
      <c r="G4" s="89"/>
      <c r="H4" s="30" t="str">
        <f t="shared" si="2"/>
        <v>Etiquetas Acustomagnética</v>
      </c>
      <c r="I4" s="48" t="s">
        <v>3052</v>
      </c>
      <c r="K4" s="89"/>
      <c r="L4" s="88"/>
      <c r="N4" s="2">
        <f>G657</f>
        <v>0.5</v>
      </c>
      <c r="O4" s="2">
        <f>K657</f>
        <v>5.0003184916247889E-2</v>
      </c>
    </row>
    <row r="5" spans="1:15" x14ac:dyDescent="0.25">
      <c r="A5" s="3">
        <v>4</v>
      </c>
      <c r="B5" s="14" t="s">
        <v>3247</v>
      </c>
      <c r="C5" s="19">
        <v>560</v>
      </c>
      <c r="D5" s="4">
        <f t="shared" si="0"/>
        <v>3.0534351145038168E-3</v>
      </c>
      <c r="E5" s="3">
        <f t="shared" si="1"/>
        <v>3.567106185107332E-2</v>
      </c>
      <c r="F5" s="4">
        <f t="shared" si="3"/>
        <v>0.19912096311866997</v>
      </c>
      <c r="G5" s="89"/>
      <c r="H5" s="30" t="str">
        <f t="shared" si="2"/>
        <v>Pelicula Strech Calibre 6</v>
      </c>
      <c r="I5" s="48" t="s">
        <v>3239</v>
      </c>
      <c r="K5" s="89"/>
      <c r="L5" s="88"/>
    </row>
    <row r="6" spans="1:15" x14ac:dyDescent="0.25">
      <c r="A6" s="3">
        <v>5</v>
      </c>
      <c r="B6" s="14" t="s">
        <v>3239</v>
      </c>
      <c r="C6" s="19">
        <v>418</v>
      </c>
      <c r="D6" s="4">
        <f t="shared" si="0"/>
        <v>3.8167938931297708E-3</v>
      </c>
      <c r="E6" s="3">
        <f t="shared" si="1"/>
        <v>2.6625899738836868E-2</v>
      </c>
      <c r="F6" s="4">
        <f t="shared" si="3"/>
        <v>0.22574686285750684</v>
      </c>
      <c r="G6" s="89"/>
      <c r="H6" s="30" t="str">
        <f t="shared" si="2"/>
        <v>Lacado  doble</v>
      </c>
      <c r="I6" s="48" t="s">
        <v>3157</v>
      </c>
      <c r="K6" s="89"/>
      <c r="L6" s="88"/>
    </row>
    <row r="7" spans="1:15" x14ac:dyDescent="0.25">
      <c r="A7" s="3">
        <v>6</v>
      </c>
      <c r="B7" s="14" t="s">
        <v>2500</v>
      </c>
      <c r="C7" s="19">
        <v>284</v>
      </c>
      <c r="D7" s="4">
        <f t="shared" si="0"/>
        <v>4.5801526717557254E-3</v>
      </c>
      <c r="E7" s="3">
        <f t="shared" si="1"/>
        <v>1.8090324224472897E-2</v>
      </c>
      <c r="F7" s="4">
        <f t="shared" si="3"/>
        <v>0.24383718708197974</v>
      </c>
      <c r="G7" s="89"/>
      <c r="H7" s="30" t="str">
        <f t="shared" si="2"/>
        <v>Nevera De 48 Lts</v>
      </c>
      <c r="I7" s="48" t="s">
        <v>3212</v>
      </c>
      <c r="K7" s="89"/>
      <c r="L7" s="88"/>
    </row>
    <row r="8" spans="1:15" x14ac:dyDescent="0.25">
      <c r="A8" s="3">
        <v>7</v>
      </c>
      <c r="B8" s="14" t="s">
        <v>2816</v>
      </c>
      <c r="C8" s="19">
        <v>276</v>
      </c>
      <c r="D8" s="4">
        <f t="shared" si="0"/>
        <v>5.3435114503816794E-3</v>
      </c>
      <c r="E8" s="3">
        <f t="shared" si="1"/>
        <v>1.758073762660042E-2</v>
      </c>
      <c r="F8" s="4">
        <f t="shared" si="3"/>
        <v>0.26141792470858016</v>
      </c>
      <c r="G8" s="89"/>
      <c r="H8" s="30" t="str">
        <f t="shared" si="2"/>
        <v>Neveras De 10 Lts</v>
      </c>
      <c r="I8" s="48" t="s">
        <v>3215</v>
      </c>
      <c r="K8" s="89"/>
      <c r="L8" s="88"/>
    </row>
    <row r="9" spans="1:15" x14ac:dyDescent="0.25">
      <c r="A9" s="3">
        <v>8</v>
      </c>
      <c r="B9" s="14" t="s">
        <v>2497</v>
      </c>
      <c r="C9" s="19">
        <v>227</v>
      </c>
      <c r="D9" s="4">
        <f t="shared" si="0"/>
        <v>6.1068702290076335E-3</v>
      </c>
      <c r="E9" s="3">
        <f t="shared" si="1"/>
        <v>1.4459519714631506E-2</v>
      </c>
      <c r="F9" s="4">
        <f t="shared" si="3"/>
        <v>0.27587744442321166</v>
      </c>
      <c r="G9" s="89"/>
      <c r="H9" s="30" t="str">
        <f t="shared" si="2"/>
        <v>Burbuja en PVC para Today * 3</v>
      </c>
      <c r="I9" s="48" t="s">
        <v>2603</v>
      </c>
      <c r="K9" s="89"/>
      <c r="L9" s="88"/>
    </row>
    <row r="10" spans="1:15" x14ac:dyDescent="0.25">
      <c r="A10" s="3">
        <v>9</v>
      </c>
      <c r="B10" s="14" t="s">
        <v>3212</v>
      </c>
      <c r="C10" s="19">
        <v>221</v>
      </c>
      <c r="D10" s="4">
        <f t="shared" si="0"/>
        <v>6.8702290076335876E-3</v>
      </c>
      <c r="E10" s="3">
        <f t="shared" si="1"/>
        <v>1.4077329766227149E-2</v>
      </c>
      <c r="F10" s="4">
        <f t="shared" si="3"/>
        <v>0.28995477418943882</v>
      </c>
      <c r="G10" s="89"/>
      <c r="H10" s="30" t="str">
        <f t="shared" si="2"/>
        <v>Neveras De 20 Lts</v>
      </c>
      <c r="I10" s="48" t="s">
        <v>3216</v>
      </c>
      <c r="K10" s="89"/>
      <c r="L10" s="88"/>
    </row>
    <row r="11" spans="1:15" x14ac:dyDescent="0.25">
      <c r="A11" s="3">
        <v>10</v>
      </c>
      <c r="B11" s="14" t="s">
        <v>2502</v>
      </c>
      <c r="C11" s="19">
        <v>212</v>
      </c>
      <c r="D11" s="4">
        <f t="shared" si="0"/>
        <v>7.6335877862595417E-3</v>
      </c>
      <c r="E11" s="3">
        <f t="shared" si="1"/>
        <v>1.3504044843620612E-2</v>
      </c>
      <c r="F11" s="4">
        <f t="shared" si="3"/>
        <v>0.30345881903305943</v>
      </c>
      <c r="G11" s="89"/>
      <c r="H11" s="30" t="str">
        <f t="shared" si="2"/>
        <v>Burbuja en PVC para Chapstick</v>
      </c>
      <c r="I11" s="48" t="s">
        <v>2602</v>
      </c>
      <c r="K11" s="89"/>
      <c r="L11" s="88"/>
    </row>
    <row r="12" spans="1:15" x14ac:dyDescent="0.25">
      <c r="A12" s="3">
        <v>11</v>
      </c>
      <c r="B12" s="14" t="s">
        <v>3514</v>
      </c>
      <c r="C12" s="19">
        <v>160</v>
      </c>
      <c r="D12" s="4">
        <f t="shared" si="0"/>
        <v>8.3969465648854966E-3</v>
      </c>
      <c r="E12" s="3">
        <f t="shared" si="1"/>
        <v>1.019173195744952E-2</v>
      </c>
      <c r="F12" s="4">
        <f t="shared" si="3"/>
        <v>0.31365055099050898</v>
      </c>
      <c r="G12" s="89"/>
      <c r="H12" s="30" t="str">
        <f t="shared" si="2"/>
        <v>Check Point Blanco</v>
      </c>
      <c r="I12" s="48" t="s">
        <v>2771</v>
      </c>
      <c r="K12" s="89"/>
      <c r="L12" s="88"/>
    </row>
    <row r="13" spans="1:15" x14ac:dyDescent="0.25">
      <c r="A13" s="3">
        <v>12</v>
      </c>
      <c r="B13" s="14" t="s">
        <v>2780</v>
      </c>
      <c r="C13" s="19">
        <v>153</v>
      </c>
      <c r="D13" s="4">
        <f t="shared" si="0"/>
        <v>9.1603053435114507E-3</v>
      </c>
      <c r="E13" s="3">
        <f t="shared" si="1"/>
        <v>9.7458436843111031E-3</v>
      </c>
      <c r="F13" s="4">
        <f t="shared" si="3"/>
        <v>0.32339639467482006</v>
      </c>
      <c r="G13" s="89"/>
      <c r="H13" s="30" t="str">
        <f t="shared" si="2"/>
        <v>Burbuja en PVC cal 12 para electro sellado de chapstick gran</v>
      </c>
      <c r="I13" s="48" t="s">
        <v>2600</v>
      </c>
      <c r="K13" s="89"/>
      <c r="L13" s="88"/>
    </row>
    <row r="14" spans="1:15" x14ac:dyDescent="0.25">
      <c r="A14" s="3">
        <v>13</v>
      </c>
      <c r="B14" s="14" t="s">
        <v>3215</v>
      </c>
      <c r="C14" s="19">
        <v>140</v>
      </c>
      <c r="D14" s="4">
        <f t="shared" si="0"/>
        <v>9.9236641221374048E-3</v>
      </c>
      <c r="E14" s="3">
        <f t="shared" si="1"/>
        <v>8.91776546276833E-3</v>
      </c>
      <c r="F14" s="4">
        <f t="shared" si="3"/>
        <v>0.33231416013758841</v>
      </c>
      <c r="G14" s="89"/>
      <c r="H14" s="30" t="e">
        <f t="shared" si="2"/>
        <v>#N/A</v>
      </c>
      <c r="I14" s="48" t="s">
        <v>3259</v>
      </c>
      <c r="K14" s="89"/>
      <c r="L14" s="88"/>
    </row>
    <row r="15" spans="1:15" x14ac:dyDescent="0.25">
      <c r="A15" s="3">
        <v>14</v>
      </c>
      <c r="B15" s="14" t="s">
        <v>2814</v>
      </c>
      <c r="C15" s="19">
        <v>139</v>
      </c>
      <c r="D15" s="4">
        <f t="shared" si="0"/>
        <v>1.0687022900763359E-2</v>
      </c>
      <c r="E15" s="3">
        <f t="shared" si="1"/>
        <v>8.85406713803427E-3</v>
      </c>
      <c r="F15" s="4">
        <f t="shared" si="3"/>
        <v>0.34116822727562268</v>
      </c>
      <c r="G15" s="89"/>
      <c r="H15" s="30" t="str">
        <f t="shared" si="2"/>
        <v>Burbuja en PVC para Today * 6</v>
      </c>
      <c r="I15" s="48" t="s">
        <v>2604</v>
      </c>
      <c r="K15" s="89"/>
      <c r="L15" s="88"/>
    </row>
    <row r="16" spans="1:15" x14ac:dyDescent="0.25">
      <c r="A16" s="3">
        <v>15</v>
      </c>
      <c r="B16" s="14" t="s">
        <v>3052</v>
      </c>
      <c r="C16" s="19">
        <v>139</v>
      </c>
      <c r="D16" s="4">
        <f t="shared" si="0"/>
        <v>1.1450381679389313E-2</v>
      </c>
      <c r="E16" s="3">
        <f t="shared" si="1"/>
        <v>8.85406713803427E-3</v>
      </c>
      <c r="F16" s="4">
        <f t="shared" si="3"/>
        <v>0.35002229441365695</v>
      </c>
      <c r="G16" s="89"/>
      <c r="H16" s="30" t="str">
        <f t="shared" si="2"/>
        <v>Burbuja en PVC cal 12 para electro sellado de chapstick pequ</v>
      </c>
      <c r="I16" s="48" t="s">
        <v>2601</v>
      </c>
      <c r="K16" s="89"/>
      <c r="L16" s="88"/>
    </row>
    <row r="17" spans="1:12" x14ac:dyDescent="0.25">
      <c r="A17" s="3">
        <v>16</v>
      </c>
      <c r="B17" s="14" t="s">
        <v>2959</v>
      </c>
      <c r="C17" s="19">
        <v>131</v>
      </c>
      <c r="D17" s="4">
        <f t="shared" si="0"/>
        <v>1.2213740458015267E-2</v>
      </c>
      <c r="E17" s="3">
        <f t="shared" si="1"/>
        <v>8.3444805401617934E-3</v>
      </c>
      <c r="F17" s="4">
        <f t="shared" si="3"/>
        <v>0.35836677495381875</v>
      </c>
      <c r="G17" s="89"/>
      <c r="H17" s="30" t="str">
        <f t="shared" si="2"/>
        <v>Lacado de tarjeta</v>
      </c>
      <c r="I17" s="48" t="s">
        <v>3158</v>
      </c>
      <c r="K17" s="89"/>
      <c r="L17" s="88"/>
    </row>
    <row r="18" spans="1:12" x14ac:dyDescent="0.25">
      <c r="A18" s="3">
        <v>17</v>
      </c>
      <c r="B18" s="14" t="s">
        <v>3015</v>
      </c>
      <c r="C18" s="19">
        <v>130</v>
      </c>
      <c r="D18" s="4">
        <f t="shared" si="0"/>
        <v>1.2977099236641221E-2</v>
      </c>
      <c r="E18" s="3">
        <f t="shared" si="1"/>
        <v>8.2807822154277351E-3</v>
      </c>
      <c r="F18" s="4">
        <f t="shared" si="3"/>
        <v>0.36664755716924646</v>
      </c>
      <c r="G18" s="89"/>
      <c r="H18" s="30" t="str">
        <f t="shared" si="2"/>
        <v>LAMINA 20 Litros 30 horas</v>
      </c>
      <c r="I18" s="48" t="s">
        <v>3162</v>
      </c>
      <c r="K18" s="89"/>
      <c r="L18" s="88"/>
    </row>
    <row r="19" spans="1:12" x14ac:dyDescent="0.25">
      <c r="A19" s="3">
        <v>18</v>
      </c>
      <c r="B19" s="14" t="s">
        <v>3372</v>
      </c>
      <c r="C19" s="19">
        <v>130</v>
      </c>
      <c r="D19" s="4">
        <f t="shared" si="0"/>
        <v>1.3740458015267175E-2</v>
      </c>
      <c r="E19" s="3">
        <f t="shared" si="1"/>
        <v>8.2807822154277351E-3</v>
      </c>
      <c r="F19" s="4">
        <f t="shared" si="3"/>
        <v>0.37492833938467418</v>
      </c>
      <c r="G19" s="89"/>
      <c r="H19" s="30" t="str">
        <f t="shared" si="2"/>
        <v>Cantag para 400gramos Mead Johnson</v>
      </c>
      <c r="I19" s="48" t="s">
        <v>2758</v>
      </c>
      <c r="K19" s="89"/>
      <c r="L19" s="88"/>
    </row>
    <row r="20" spans="1:12" x14ac:dyDescent="0.25">
      <c r="A20" s="3">
        <v>19</v>
      </c>
      <c r="B20" s="14" t="s">
        <v>2576</v>
      </c>
      <c r="C20" s="19">
        <v>128</v>
      </c>
      <c r="D20" s="4">
        <f t="shared" si="0"/>
        <v>1.4503816793893129E-2</v>
      </c>
      <c r="E20" s="3">
        <f t="shared" si="1"/>
        <v>8.1533855659596151E-3</v>
      </c>
      <c r="F20" s="4">
        <f t="shared" si="3"/>
        <v>0.38308172495063381</v>
      </c>
      <c r="G20" s="89"/>
      <c r="H20" s="30" t="str">
        <f t="shared" si="2"/>
        <v>ADITIVO</v>
      </c>
      <c r="I20" s="48" t="s">
        <v>2497</v>
      </c>
      <c r="K20" s="89"/>
      <c r="L20" s="88"/>
    </row>
    <row r="21" spans="1:12" x14ac:dyDescent="0.25">
      <c r="A21" s="3">
        <v>20</v>
      </c>
      <c r="B21" s="14" t="s">
        <v>2783</v>
      </c>
      <c r="C21" s="19">
        <v>126</v>
      </c>
      <c r="D21" s="4">
        <f t="shared" si="0"/>
        <v>1.5267175572519083E-2</v>
      </c>
      <c r="E21" s="3">
        <f t="shared" si="1"/>
        <v>8.0259889164914968E-3</v>
      </c>
      <c r="F21" s="4">
        <f t="shared" si="3"/>
        <v>0.39110771386712528</v>
      </c>
      <c r="G21" s="89"/>
      <c r="H21" s="30" t="str">
        <f t="shared" si="2"/>
        <v>PLASTICO BURBUJA</v>
      </c>
      <c r="I21" s="48" t="s">
        <v>3247</v>
      </c>
      <c r="K21" s="89"/>
      <c r="L21" s="88"/>
    </row>
    <row r="22" spans="1:12" x14ac:dyDescent="0.25">
      <c r="A22" s="3">
        <v>21</v>
      </c>
      <c r="B22" s="14" t="s">
        <v>3216</v>
      </c>
      <c r="C22" s="19">
        <v>120</v>
      </c>
      <c r="D22" s="4">
        <f t="shared" si="0"/>
        <v>1.6030534351145039E-2</v>
      </c>
      <c r="E22" s="3">
        <f t="shared" si="1"/>
        <v>7.6437989680871394E-3</v>
      </c>
      <c r="F22" s="4">
        <f t="shared" si="3"/>
        <v>0.39875151283521243</v>
      </c>
      <c r="G22" s="89"/>
      <c r="H22" s="30" t="e">
        <f t="shared" si="2"/>
        <v>#N/A</v>
      </c>
      <c r="I22" s="48" t="s">
        <v>3417</v>
      </c>
      <c r="K22" s="89"/>
      <c r="L22" s="88"/>
    </row>
    <row r="23" spans="1:12" x14ac:dyDescent="0.25">
      <c r="A23" s="3">
        <v>22</v>
      </c>
      <c r="B23" s="14" t="s">
        <v>2508</v>
      </c>
      <c r="C23" s="19">
        <v>111</v>
      </c>
      <c r="D23" s="4">
        <f t="shared" si="0"/>
        <v>1.6793893129770993E-2</v>
      </c>
      <c r="E23" s="3">
        <f t="shared" si="1"/>
        <v>7.0705140454806036E-3</v>
      </c>
      <c r="F23" s="4">
        <f t="shared" si="3"/>
        <v>0.40582202688069302</v>
      </c>
      <c r="G23" s="89"/>
      <c r="H23" s="30" t="str">
        <f t="shared" si="2"/>
        <v>PAPEL KRAF</v>
      </c>
      <c r="I23" s="48" t="s">
        <v>3231</v>
      </c>
      <c r="K23" s="89"/>
      <c r="L23" s="88"/>
    </row>
    <row r="24" spans="1:12" x14ac:dyDescent="0.25">
      <c r="A24" s="3">
        <v>23</v>
      </c>
      <c r="B24" s="14" t="s">
        <v>2771</v>
      </c>
      <c r="C24" s="19">
        <v>98</v>
      </c>
      <c r="D24" s="4">
        <f t="shared" si="0"/>
        <v>1.7557251908396947E-2</v>
      </c>
      <c r="E24" s="3">
        <f t="shared" si="1"/>
        <v>6.2424358239378305E-3</v>
      </c>
      <c r="F24" s="4">
        <f t="shared" si="3"/>
        <v>0.41206446270463087</v>
      </c>
      <c r="G24" s="89"/>
      <c r="H24" s="30" t="str">
        <f t="shared" si="2"/>
        <v>LAMINA 48 Litros 50 Horas</v>
      </c>
      <c r="I24" s="48" t="s">
        <v>3165</v>
      </c>
      <c r="K24" s="89"/>
      <c r="L24" s="88"/>
    </row>
    <row r="25" spans="1:12" x14ac:dyDescent="0.25">
      <c r="A25" s="3">
        <v>24</v>
      </c>
      <c r="B25" s="14" t="s">
        <v>2577</v>
      </c>
      <c r="C25" s="19">
        <v>95</v>
      </c>
      <c r="D25" s="4">
        <f t="shared" si="0"/>
        <v>1.8320610687022901E-2</v>
      </c>
      <c r="E25" s="3">
        <f t="shared" si="1"/>
        <v>6.0513408497356522E-3</v>
      </c>
      <c r="F25" s="4">
        <f t="shared" si="3"/>
        <v>0.41811580355436651</v>
      </c>
      <c r="G25" s="89"/>
      <c r="H25" s="30" t="e">
        <f t="shared" si="2"/>
        <v>#N/A</v>
      </c>
      <c r="I25" s="48" t="s">
        <v>3416</v>
      </c>
      <c r="K25" s="89"/>
      <c r="L25" s="88"/>
    </row>
    <row r="26" spans="1:12" x14ac:dyDescent="0.25">
      <c r="A26" s="3">
        <v>25</v>
      </c>
      <c r="B26" s="14" t="s">
        <v>3156</v>
      </c>
      <c r="C26" s="19">
        <v>95</v>
      </c>
      <c r="D26" s="4">
        <f t="shared" si="0"/>
        <v>1.9083969465648856E-2</v>
      </c>
      <c r="E26" s="3">
        <f t="shared" si="1"/>
        <v>6.0513408497356522E-3</v>
      </c>
      <c r="F26" s="4">
        <f t="shared" si="3"/>
        <v>0.42416714440410214</v>
      </c>
      <c r="G26" s="89"/>
      <c r="H26" s="30" t="str">
        <f t="shared" si="2"/>
        <v>Burbuja  today  3x4</v>
      </c>
      <c r="I26" s="48" t="s">
        <v>2586</v>
      </c>
      <c r="K26" s="89"/>
      <c r="L26" s="88"/>
    </row>
    <row r="27" spans="1:12" x14ac:dyDescent="0.25">
      <c r="A27" s="3">
        <v>26</v>
      </c>
      <c r="B27" s="14" t="s">
        <v>2501</v>
      </c>
      <c r="C27" s="19">
        <v>94</v>
      </c>
      <c r="D27" s="4">
        <f t="shared" si="0"/>
        <v>1.984732824427481E-2</v>
      </c>
      <c r="E27" s="3">
        <f t="shared" si="1"/>
        <v>5.9876425250015922E-3</v>
      </c>
      <c r="F27" s="4">
        <f t="shared" si="3"/>
        <v>0.43015478692910375</v>
      </c>
      <c r="G27" s="89"/>
      <c r="H27" s="30" t="str">
        <f t="shared" si="2"/>
        <v>Caja nevera mediana</v>
      </c>
      <c r="I27" s="48" t="s">
        <v>2706</v>
      </c>
      <c r="K27" s="89"/>
      <c r="L27" s="88"/>
    </row>
    <row r="28" spans="1:12" x14ac:dyDescent="0.25">
      <c r="A28" s="3">
        <v>27</v>
      </c>
      <c r="B28" s="14" t="s">
        <v>2510</v>
      </c>
      <c r="C28" s="19">
        <v>93</v>
      </c>
      <c r="D28" s="4">
        <f t="shared" si="0"/>
        <v>2.0610687022900764E-2</v>
      </c>
      <c r="E28" s="3">
        <f t="shared" si="1"/>
        <v>5.923944200267533E-3</v>
      </c>
      <c r="F28" s="4">
        <f t="shared" si="3"/>
        <v>0.43607873112937129</v>
      </c>
      <c r="G28" s="89"/>
      <c r="H28" s="30" t="str">
        <f t="shared" si="2"/>
        <v>LAMINA 48 Litros 30 horas</v>
      </c>
      <c r="I28" s="48" t="s">
        <v>3163</v>
      </c>
      <c r="K28" s="89"/>
      <c r="L28" s="88"/>
    </row>
    <row r="29" spans="1:12" x14ac:dyDescent="0.25">
      <c r="A29" s="3">
        <v>28</v>
      </c>
      <c r="B29" s="14" t="s">
        <v>3521</v>
      </c>
      <c r="C29" s="19">
        <v>90</v>
      </c>
      <c r="D29" s="4">
        <f t="shared" si="0"/>
        <v>2.1374045801526718E-2</v>
      </c>
      <c r="E29" s="3">
        <f t="shared" si="1"/>
        <v>5.7328492260653547E-3</v>
      </c>
      <c r="F29" s="4">
        <f t="shared" si="3"/>
        <v>0.44181158035543666</v>
      </c>
      <c r="G29" s="89"/>
      <c r="H29" s="30" t="str">
        <f t="shared" si="2"/>
        <v>LAMINA 10 Litros 30 Horas</v>
      </c>
      <c r="I29" s="48" t="s">
        <v>3161</v>
      </c>
      <c r="K29" s="89"/>
      <c r="L29" s="88"/>
    </row>
    <row r="30" spans="1:12" x14ac:dyDescent="0.25">
      <c r="A30" s="3">
        <v>29</v>
      </c>
      <c r="B30" s="14" t="s">
        <v>2809</v>
      </c>
      <c r="C30" s="19">
        <v>88</v>
      </c>
      <c r="D30" s="4">
        <f t="shared" si="0"/>
        <v>2.2137404580152672E-2</v>
      </c>
      <c r="E30" s="3">
        <f t="shared" si="1"/>
        <v>5.6054525765972356E-3</v>
      </c>
      <c r="F30" s="4">
        <f t="shared" si="3"/>
        <v>0.44741703293203389</v>
      </c>
      <c r="G30" s="89"/>
      <c r="H30" s="30" t="e">
        <f t="shared" si="2"/>
        <v>#N/A</v>
      </c>
      <c r="I30" s="48" t="s">
        <v>3487</v>
      </c>
      <c r="K30" s="89"/>
      <c r="L30" s="88"/>
    </row>
    <row r="31" spans="1:12" x14ac:dyDescent="0.25">
      <c r="A31" s="3">
        <v>30</v>
      </c>
      <c r="B31" s="14" t="s">
        <v>2811</v>
      </c>
      <c r="C31" s="19">
        <v>88</v>
      </c>
      <c r="D31" s="4">
        <f t="shared" si="0"/>
        <v>2.2900763358778626E-2</v>
      </c>
      <c r="E31" s="3">
        <f t="shared" si="1"/>
        <v>5.6054525765972356E-3</v>
      </c>
      <c r="F31" s="4">
        <f t="shared" si="3"/>
        <v>0.45302248550863111</v>
      </c>
      <c r="G31" s="89"/>
      <c r="H31" s="30" t="str">
        <f t="shared" si="2"/>
        <v>Corrugado Pequeño</v>
      </c>
      <c r="I31" s="48" t="s">
        <v>2872</v>
      </c>
      <c r="K31" s="89"/>
      <c r="L31" s="88"/>
    </row>
    <row r="32" spans="1:12" x14ac:dyDescent="0.25">
      <c r="A32" s="3">
        <v>31</v>
      </c>
      <c r="B32" s="14" t="s">
        <v>2788</v>
      </c>
      <c r="C32" s="19">
        <v>85</v>
      </c>
      <c r="D32" s="4">
        <f t="shared" si="0"/>
        <v>2.366412213740458E-2</v>
      </c>
      <c r="E32" s="3">
        <f t="shared" si="1"/>
        <v>5.4143576023950573E-3</v>
      </c>
      <c r="F32" s="4">
        <f t="shared" si="3"/>
        <v>0.45843684311102617</v>
      </c>
      <c r="G32" s="89"/>
      <c r="H32" s="30" t="str">
        <f>VLOOKUP(I32,$B$2:$B$202,1,FALSE)</f>
        <v>Corrugado Mediano</v>
      </c>
      <c r="I32" s="48" t="s">
        <v>2854</v>
      </c>
      <c r="K32" s="89"/>
      <c r="L32" s="88"/>
    </row>
    <row r="33" spans="1:12" x14ac:dyDescent="0.25">
      <c r="A33" s="3">
        <v>32</v>
      </c>
      <c r="B33" s="14" t="s">
        <v>3240</v>
      </c>
      <c r="C33" s="19">
        <v>81</v>
      </c>
      <c r="D33" s="4">
        <f t="shared" si="0"/>
        <v>2.4427480916030534E-2</v>
      </c>
      <c r="E33" s="3">
        <f t="shared" si="1"/>
        <v>5.159564303458819E-3</v>
      </c>
      <c r="F33" s="4">
        <f t="shared" si="3"/>
        <v>0.46359640741448499</v>
      </c>
      <c r="G33" s="89"/>
      <c r="H33" s="30" t="e">
        <f t="shared" si="2"/>
        <v>#N/A</v>
      </c>
      <c r="I33" s="48" t="s">
        <v>2833</v>
      </c>
      <c r="K33" s="89"/>
      <c r="L33" s="88"/>
    </row>
    <row r="34" spans="1:12" x14ac:dyDescent="0.25">
      <c r="A34" s="3">
        <v>33</v>
      </c>
      <c r="B34" s="14" t="s">
        <v>3248</v>
      </c>
      <c r="C34" s="19">
        <v>81</v>
      </c>
      <c r="D34" s="4">
        <f t="shared" si="0"/>
        <v>2.5190839694656488E-2</v>
      </c>
      <c r="E34" s="3">
        <f t="shared" si="1"/>
        <v>5.159564303458819E-3</v>
      </c>
      <c r="F34" s="4">
        <f t="shared" si="3"/>
        <v>0.46875597171794381</v>
      </c>
      <c r="G34" s="89"/>
      <c r="H34" s="30" t="str">
        <f t="shared" si="2"/>
        <v>Cantag para 900gramos Mead Johnson</v>
      </c>
      <c r="I34" s="48" t="s">
        <v>2759</v>
      </c>
      <c r="K34" s="89"/>
      <c r="L34" s="88"/>
    </row>
    <row r="35" spans="1:12" x14ac:dyDescent="0.25">
      <c r="A35" s="3">
        <v>34</v>
      </c>
      <c r="B35" s="14" t="s">
        <v>3461</v>
      </c>
      <c r="C35" s="19">
        <v>80</v>
      </c>
      <c r="D35" s="4">
        <f t="shared" si="0"/>
        <v>2.5954198473282442E-2</v>
      </c>
      <c r="E35" s="3">
        <f t="shared" si="1"/>
        <v>5.0958659787247599E-3</v>
      </c>
      <c r="F35" s="4">
        <f t="shared" si="3"/>
        <v>0.47385183769666855</v>
      </c>
      <c r="G35" s="89"/>
      <c r="H35" s="30" t="e">
        <f t="shared" si="2"/>
        <v>#N/A</v>
      </c>
      <c r="I35" s="48" t="s">
        <v>3721</v>
      </c>
      <c r="K35" s="89"/>
      <c r="L35" s="88"/>
    </row>
    <row r="36" spans="1:12" x14ac:dyDescent="0.25">
      <c r="A36" s="3">
        <v>35</v>
      </c>
      <c r="B36" s="14" t="s">
        <v>2798</v>
      </c>
      <c r="C36" s="19">
        <v>78</v>
      </c>
      <c r="D36" s="4">
        <f t="shared" si="0"/>
        <v>2.6717557251908396E-2</v>
      </c>
      <c r="E36" s="3">
        <f t="shared" si="1"/>
        <v>4.9684693292566407E-3</v>
      </c>
      <c r="F36" s="4">
        <f t="shared" si="3"/>
        <v>0.47882030702592521</v>
      </c>
      <c r="G36" s="89"/>
      <c r="H36" s="30" t="e">
        <f t="shared" si="2"/>
        <v>#N/A</v>
      </c>
      <c r="I36" s="48" t="s">
        <v>3484</v>
      </c>
      <c r="K36" s="89"/>
      <c r="L36" s="88"/>
    </row>
    <row r="37" spans="1:12" x14ac:dyDescent="0.25">
      <c r="A37" s="3">
        <v>36</v>
      </c>
      <c r="B37" s="14" t="s">
        <v>3786</v>
      </c>
      <c r="C37" s="19">
        <v>75</v>
      </c>
      <c r="D37" s="4">
        <f t="shared" si="0"/>
        <v>2.748091603053435E-2</v>
      </c>
      <c r="E37" s="3">
        <f t="shared" si="1"/>
        <v>4.7773743550544624E-3</v>
      </c>
      <c r="F37" s="4">
        <f t="shared" si="3"/>
        <v>0.48359768138097969</v>
      </c>
      <c r="G37" s="89"/>
      <c r="H37" s="30" t="str">
        <f t="shared" si="2"/>
        <v>ADITIVO PARA ZANASI</v>
      </c>
      <c r="I37" s="48" t="s">
        <v>2502</v>
      </c>
      <c r="K37" s="89"/>
      <c r="L37" s="88"/>
    </row>
    <row r="38" spans="1:12" x14ac:dyDescent="0.25">
      <c r="A38" s="3">
        <v>37</v>
      </c>
      <c r="B38" s="14" t="s">
        <v>3164</v>
      </c>
      <c r="C38" s="19">
        <v>74</v>
      </c>
      <c r="D38" s="4">
        <f t="shared" si="0"/>
        <v>2.8244274809160305E-2</v>
      </c>
      <c r="E38" s="3">
        <f t="shared" si="1"/>
        <v>4.7136760303204024E-3</v>
      </c>
      <c r="F38" s="4">
        <f t="shared" si="3"/>
        <v>0.48831135741130011</v>
      </c>
      <c r="G38" s="89"/>
      <c r="H38" s="30" t="e">
        <f t="shared" si="2"/>
        <v>#N/A</v>
      </c>
      <c r="I38" s="48" t="s">
        <v>3415</v>
      </c>
      <c r="K38" s="89"/>
      <c r="L38" s="88"/>
    </row>
    <row r="39" spans="1:12" x14ac:dyDescent="0.25">
      <c r="A39" s="3">
        <v>38</v>
      </c>
      <c r="B39" s="14" t="s">
        <v>3496</v>
      </c>
      <c r="C39" s="19">
        <v>74</v>
      </c>
      <c r="D39" s="4">
        <f t="shared" si="0"/>
        <v>2.9007633587786259E-2</v>
      </c>
      <c r="E39" s="3">
        <f t="shared" si="1"/>
        <v>4.7136760303204024E-3</v>
      </c>
      <c r="F39" s="4">
        <f t="shared" si="3"/>
        <v>0.49302503344162052</v>
      </c>
      <c r="G39" s="89"/>
      <c r="H39" s="30" t="str">
        <f t="shared" si="2"/>
        <v>Almohadillas plásticas</v>
      </c>
      <c r="I39" s="48" t="s">
        <v>2510</v>
      </c>
      <c r="K39" s="89"/>
      <c r="L39" s="88"/>
    </row>
    <row r="40" spans="1:12" x14ac:dyDescent="0.25">
      <c r="A40" s="3">
        <v>39</v>
      </c>
      <c r="B40" s="14" t="s">
        <v>2496</v>
      </c>
      <c r="C40" s="19">
        <v>73</v>
      </c>
      <c r="D40" s="4">
        <f t="shared" si="0"/>
        <v>2.9770992366412213E-2</v>
      </c>
      <c r="E40" s="3">
        <f t="shared" si="1"/>
        <v>4.6499777055863433E-3</v>
      </c>
      <c r="F40" s="4">
        <f t="shared" si="3"/>
        <v>0.49767501114720686</v>
      </c>
      <c r="G40" s="89"/>
      <c r="H40" s="30" t="str">
        <f t="shared" si="2"/>
        <v>LAMINA 48 Litros 48 Horas</v>
      </c>
      <c r="I40" s="48" t="s">
        <v>3164</v>
      </c>
      <c r="K40" s="89"/>
      <c r="L40" s="88"/>
    </row>
    <row r="41" spans="1:12" x14ac:dyDescent="0.25">
      <c r="A41" s="3">
        <v>40</v>
      </c>
      <c r="B41" s="14" t="s">
        <v>3470</v>
      </c>
      <c r="C41" s="19">
        <v>71</v>
      </c>
      <c r="D41" s="4">
        <f t="shared" si="0"/>
        <v>3.0534351145038167E-2</v>
      </c>
      <c r="E41" s="3">
        <f t="shared" si="1"/>
        <v>4.5225810561182241E-3</v>
      </c>
      <c r="F41" s="4">
        <f t="shared" si="3"/>
        <v>0.50219759220332505</v>
      </c>
      <c r="G41" s="89"/>
      <c r="H41" s="30" t="e">
        <f t="shared" si="2"/>
        <v>#N/A</v>
      </c>
      <c r="I41" s="48" t="s">
        <v>3740</v>
      </c>
      <c r="K41" s="89"/>
      <c r="L41" s="88"/>
    </row>
    <row r="42" spans="1:12" x14ac:dyDescent="0.25">
      <c r="A42" s="3">
        <v>41</v>
      </c>
      <c r="B42" s="14" t="s">
        <v>2498</v>
      </c>
      <c r="C42" s="19">
        <v>70</v>
      </c>
      <c r="D42" s="4">
        <f t="shared" si="0"/>
        <v>3.1297709923664124E-2</v>
      </c>
      <c r="E42" s="3">
        <f t="shared" si="1"/>
        <v>4.458882731384165E-3</v>
      </c>
      <c r="F42" s="4">
        <f t="shared" si="3"/>
        <v>0.50665647493470922</v>
      </c>
      <c r="G42" s="89"/>
      <c r="H42" s="30" t="str">
        <f t="shared" si="2"/>
        <v>Precintos De Seguridad Metalico</v>
      </c>
      <c r="I42" s="48" t="s">
        <v>3407</v>
      </c>
      <c r="K42" s="89"/>
      <c r="L42" s="88"/>
    </row>
    <row r="43" spans="1:12" x14ac:dyDescent="0.25">
      <c r="A43" s="3">
        <v>42</v>
      </c>
      <c r="B43" s="14" t="s">
        <v>2815</v>
      </c>
      <c r="C43" s="19">
        <v>70</v>
      </c>
      <c r="D43" s="4">
        <f t="shared" si="0"/>
        <v>3.2061068702290078E-2</v>
      </c>
      <c r="E43" s="3">
        <f t="shared" si="1"/>
        <v>4.458882731384165E-3</v>
      </c>
      <c r="F43" s="4">
        <f t="shared" si="3"/>
        <v>0.5111153576660934</v>
      </c>
      <c r="G43" s="89"/>
      <c r="H43" s="30" t="e">
        <f t="shared" si="2"/>
        <v>#N/A</v>
      </c>
      <c r="I43" s="48" t="s">
        <v>3486</v>
      </c>
      <c r="K43" s="89"/>
      <c r="L43" s="88"/>
    </row>
    <row r="44" spans="1:12" x14ac:dyDescent="0.25">
      <c r="A44" s="3">
        <v>43</v>
      </c>
      <c r="B44" s="14" t="s">
        <v>3237</v>
      </c>
      <c r="C44" s="19">
        <v>69</v>
      </c>
      <c r="D44" s="4">
        <f t="shared" si="0"/>
        <v>3.2824427480916032E-2</v>
      </c>
      <c r="E44" s="3">
        <f t="shared" si="1"/>
        <v>4.395184406650105E-3</v>
      </c>
      <c r="F44" s="4">
        <f t="shared" si="3"/>
        <v>0.51551054207274349</v>
      </c>
      <c r="G44" s="89"/>
      <c r="H44" s="30" t="str">
        <f t="shared" si="2"/>
        <v>Rollo termoencogible 5 capas 10" x 15 micras</v>
      </c>
      <c r="I44" s="48" t="s">
        <v>3429</v>
      </c>
      <c r="K44" s="89"/>
      <c r="L44" s="88"/>
    </row>
    <row r="45" spans="1:12" x14ac:dyDescent="0.25">
      <c r="A45" s="3">
        <v>44</v>
      </c>
      <c r="B45" s="14" t="s">
        <v>2578</v>
      </c>
      <c r="C45" s="19">
        <v>68</v>
      </c>
      <c r="D45" s="4">
        <f t="shared" si="0"/>
        <v>3.3587786259541987E-2</v>
      </c>
      <c r="E45" s="3">
        <f t="shared" si="1"/>
        <v>4.3314860819160458E-3</v>
      </c>
      <c r="F45" s="4">
        <f t="shared" si="3"/>
        <v>0.51984202815465952</v>
      </c>
      <c r="G45" s="89"/>
      <c r="H45" s="30" t="e">
        <f t="shared" si="2"/>
        <v>#N/A</v>
      </c>
      <c r="I45" s="48" t="s">
        <v>3400</v>
      </c>
      <c r="K45" s="89"/>
      <c r="L45" s="88"/>
    </row>
    <row r="46" spans="1:12" x14ac:dyDescent="0.25">
      <c r="A46" s="3">
        <v>45</v>
      </c>
      <c r="B46" s="14" t="s">
        <v>3209</v>
      </c>
      <c r="C46" s="19">
        <v>66</v>
      </c>
      <c r="D46" s="4">
        <f t="shared" si="0"/>
        <v>3.4351145038167941E-2</v>
      </c>
      <c r="E46" s="3">
        <f t="shared" si="1"/>
        <v>4.2040894324479267E-3</v>
      </c>
      <c r="F46" s="4">
        <f t="shared" si="3"/>
        <v>0.5240461175871074</v>
      </c>
      <c r="G46" s="89"/>
      <c r="H46" s="30" t="e">
        <f t="shared" si="2"/>
        <v>#N/A</v>
      </c>
      <c r="I46" s="48" t="s">
        <v>3398</v>
      </c>
      <c r="K46" s="89"/>
      <c r="L46" s="88"/>
    </row>
    <row r="47" spans="1:12" x14ac:dyDescent="0.25">
      <c r="A47" s="3">
        <v>46</v>
      </c>
      <c r="B47" s="14" t="s">
        <v>2946</v>
      </c>
      <c r="C47" s="19">
        <v>65</v>
      </c>
      <c r="D47" s="4">
        <f t="shared" si="0"/>
        <v>3.5114503816793895E-2</v>
      </c>
      <c r="E47" s="3">
        <f t="shared" si="1"/>
        <v>4.1403911077138675E-3</v>
      </c>
      <c r="F47" s="4">
        <f t="shared" si="3"/>
        <v>0.52818650869482131</v>
      </c>
      <c r="G47" s="89"/>
      <c r="H47" s="30" t="str">
        <f t="shared" si="2"/>
        <v>CINTA TRANSPARENTE GRUESA</v>
      </c>
      <c r="I47" s="48" t="s">
        <v>2816</v>
      </c>
      <c r="K47" s="89"/>
      <c r="L47" s="88"/>
    </row>
    <row r="48" spans="1:12" x14ac:dyDescent="0.25">
      <c r="A48" s="3">
        <v>47</v>
      </c>
      <c r="B48" s="14" t="s">
        <v>2706</v>
      </c>
      <c r="C48" s="19">
        <v>62</v>
      </c>
      <c r="D48" s="4">
        <f t="shared" si="0"/>
        <v>3.5877862595419849E-2</v>
      </c>
      <c r="E48" s="3">
        <f t="shared" si="1"/>
        <v>3.9492961335116884E-3</v>
      </c>
      <c r="F48" s="4">
        <f t="shared" si="3"/>
        <v>0.532135804828333</v>
      </c>
      <c r="G48" s="89"/>
      <c r="H48" s="30" t="str">
        <f t="shared" si="2"/>
        <v>Cinta Logo Open Market</v>
      </c>
      <c r="I48" s="48" t="s">
        <v>2798</v>
      </c>
      <c r="K48" s="89"/>
      <c r="L48" s="88"/>
    </row>
    <row r="49" spans="1:12" x14ac:dyDescent="0.25">
      <c r="A49" s="3">
        <v>48</v>
      </c>
      <c r="B49" s="14" t="s">
        <v>3432</v>
      </c>
      <c r="C49" s="19">
        <v>61</v>
      </c>
      <c r="D49" s="4">
        <f t="shared" si="0"/>
        <v>3.6641221374045803E-2</v>
      </c>
      <c r="E49" s="3">
        <f t="shared" si="1"/>
        <v>3.8855978087776293E-3</v>
      </c>
      <c r="F49" s="4">
        <f t="shared" si="3"/>
        <v>0.53602140263711062</v>
      </c>
      <c r="G49" s="89"/>
      <c r="H49" s="30" t="str">
        <f t="shared" si="2"/>
        <v>Sticker 108*63 Esmaltado Adhesivo Corriente A 1 Fila Core 3</v>
      </c>
      <c r="I49" s="48" t="s">
        <v>3514</v>
      </c>
      <c r="K49" s="89"/>
      <c r="L49" s="88"/>
    </row>
    <row r="50" spans="1:12" x14ac:dyDescent="0.25">
      <c r="A50" s="3">
        <v>49</v>
      </c>
      <c r="B50" s="14" t="s">
        <v>3408</v>
      </c>
      <c r="C50" s="19">
        <v>58</v>
      </c>
      <c r="D50" s="4">
        <f t="shared" si="0"/>
        <v>3.7404580152671757E-2</v>
      </c>
      <c r="E50" s="3">
        <f t="shared" si="1"/>
        <v>3.6945028345754505E-3</v>
      </c>
      <c r="F50" s="4">
        <f t="shared" si="3"/>
        <v>0.53971590547168602</v>
      </c>
      <c r="G50" s="89"/>
      <c r="H50" s="30" t="str">
        <f t="shared" si="2"/>
        <v>Corrugado Grande</v>
      </c>
      <c r="I50" s="48" t="s">
        <v>2852</v>
      </c>
      <c r="K50" s="89"/>
      <c r="L50" s="88"/>
    </row>
    <row r="51" spans="1:12" x14ac:dyDescent="0.25">
      <c r="A51" s="3">
        <v>50</v>
      </c>
      <c r="B51" s="14" t="s">
        <v>2505</v>
      </c>
      <c r="C51" s="19">
        <v>57</v>
      </c>
      <c r="D51" s="4">
        <f t="shared" si="0"/>
        <v>3.8167938931297711E-2</v>
      </c>
      <c r="E51" s="3">
        <f t="shared" si="1"/>
        <v>3.630804509841391E-3</v>
      </c>
      <c r="F51" s="4">
        <f t="shared" si="3"/>
        <v>0.54334670998152745</v>
      </c>
      <c r="G51" s="89"/>
      <c r="H51" s="30" t="str">
        <f t="shared" si="2"/>
        <v>Rollo termoencogible 5 capas 16" x 15 micras</v>
      </c>
      <c r="I51" s="48" t="s">
        <v>3435</v>
      </c>
      <c r="K51" s="89"/>
      <c r="L51" s="88"/>
    </row>
    <row r="52" spans="1:12" x14ac:dyDescent="0.25">
      <c r="A52" s="3">
        <v>51</v>
      </c>
      <c r="B52" s="14" t="s">
        <v>3244</v>
      </c>
      <c r="C52" s="19">
        <v>57</v>
      </c>
      <c r="D52" s="4">
        <f t="shared" si="0"/>
        <v>3.8931297709923665E-2</v>
      </c>
      <c r="E52" s="3">
        <f t="shared" si="1"/>
        <v>3.630804509841391E-3</v>
      </c>
      <c r="F52" s="4">
        <f t="shared" si="3"/>
        <v>0.54697751449136889</v>
      </c>
      <c r="G52" s="89"/>
      <c r="H52" s="30" t="e">
        <f t="shared" si="2"/>
        <v>#N/A</v>
      </c>
      <c r="I52" s="48" t="s">
        <v>3485</v>
      </c>
      <c r="K52" s="89"/>
      <c r="L52" s="88"/>
    </row>
    <row r="53" spans="1:12" x14ac:dyDescent="0.25">
      <c r="A53" s="3">
        <v>52</v>
      </c>
      <c r="B53" s="14" t="s">
        <v>3406</v>
      </c>
      <c r="C53" s="19">
        <v>56</v>
      </c>
      <c r="D53" s="4">
        <f t="shared" si="0"/>
        <v>3.9694656488549619E-2</v>
      </c>
      <c r="E53" s="3">
        <f t="shared" si="1"/>
        <v>3.5671061851073318E-3</v>
      </c>
      <c r="F53" s="4">
        <f t="shared" si="3"/>
        <v>0.55054462067647625</v>
      </c>
      <c r="G53" s="89"/>
      <c r="H53" s="30" t="e">
        <f t="shared" si="2"/>
        <v>#N/A</v>
      </c>
      <c r="I53" s="48" t="s">
        <v>2614</v>
      </c>
      <c r="K53" s="89"/>
      <c r="L53" s="88"/>
    </row>
    <row r="54" spans="1:12" x14ac:dyDescent="0.25">
      <c r="A54" s="3">
        <v>53</v>
      </c>
      <c r="B54" s="14" t="s">
        <v>3429</v>
      </c>
      <c r="C54" s="19">
        <v>56</v>
      </c>
      <c r="D54" s="4">
        <f t="shared" si="0"/>
        <v>4.0458015267175573E-2</v>
      </c>
      <c r="E54" s="3">
        <f t="shared" si="1"/>
        <v>3.5671061851073318E-3</v>
      </c>
      <c r="F54" s="4">
        <f t="shared" si="3"/>
        <v>0.55411172686158361</v>
      </c>
      <c r="G54" s="89"/>
      <c r="H54" s="30" t="str">
        <f t="shared" si="2"/>
        <v>Rollo termoencogible 5 capas 8" x 15 micras</v>
      </c>
      <c r="I54" s="48" t="s">
        <v>3444</v>
      </c>
      <c r="K54" s="89"/>
      <c r="L54" s="88"/>
    </row>
    <row r="55" spans="1:12" x14ac:dyDescent="0.25">
      <c r="A55" s="3">
        <v>54</v>
      </c>
      <c r="B55" s="14" t="s">
        <v>2872</v>
      </c>
      <c r="C55" s="19">
        <v>55</v>
      </c>
      <c r="D55" s="4">
        <f t="shared" si="0"/>
        <v>4.1221374045801527E-2</v>
      </c>
      <c r="E55" s="3">
        <f t="shared" si="1"/>
        <v>3.5034078603732722E-3</v>
      </c>
      <c r="F55" s="4">
        <f t="shared" si="3"/>
        <v>0.5576151347219569</v>
      </c>
      <c r="G55" s="89"/>
      <c r="H55" s="30" t="e">
        <f t="shared" si="2"/>
        <v>#N/A</v>
      </c>
      <c r="I55" s="48" t="s">
        <v>3667</v>
      </c>
      <c r="K55" s="89"/>
      <c r="L55" s="88"/>
    </row>
    <row r="56" spans="1:12" x14ac:dyDescent="0.25">
      <c r="A56" s="3">
        <v>55</v>
      </c>
      <c r="B56" s="14" t="s">
        <v>2943</v>
      </c>
      <c r="C56" s="19">
        <v>52</v>
      </c>
      <c r="D56" s="4">
        <f t="shared" si="0"/>
        <v>4.1984732824427481E-2</v>
      </c>
      <c r="E56" s="3">
        <f t="shared" si="1"/>
        <v>3.3123128861710935E-3</v>
      </c>
      <c r="F56" s="4">
        <f t="shared" si="3"/>
        <v>0.56092744760812796</v>
      </c>
      <c r="G56" s="89"/>
      <c r="H56" s="30" t="e">
        <f t="shared" si="2"/>
        <v>#N/A</v>
      </c>
      <c r="I56" s="48" t="s">
        <v>3745</v>
      </c>
      <c r="K56" s="89"/>
      <c r="L56" s="88"/>
    </row>
    <row r="57" spans="1:12" x14ac:dyDescent="0.25">
      <c r="A57" s="3">
        <v>56</v>
      </c>
      <c r="B57" s="14" t="s">
        <v>3595</v>
      </c>
      <c r="C57" s="19">
        <v>52</v>
      </c>
      <c r="D57" s="4">
        <f t="shared" si="0"/>
        <v>4.2748091603053436E-2</v>
      </c>
      <c r="E57" s="3">
        <f t="shared" si="1"/>
        <v>3.3123128861710935E-3</v>
      </c>
      <c r="F57" s="4">
        <f t="shared" si="3"/>
        <v>0.56423976049429903</v>
      </c>
      <c r="G57" s="89"/>
      <c r="H57" s="30" t="str">
        <f t="shared" si="2"/>
        <v>Rollo termoencogible 5 capas 12" x 15 micras</v>
      </c>
      <c r="I57" s="48" t="s">
        <v>3432</v>
      </c>
      <c r="K57" s="89"/>
      <c r="L57" s="88"/>
    </row>
    <row r="58" spans="1:12" x14ac:dyDescent="0.25">
      <c r="A58" s="3">
        <v>57</v>
      </c>
      <c r="B58" s="14" t="s">
        <v>2540</v>
      </c>
      <c r="C58" s="19">
        <v>51</v>
      </c>
      <c r="D58" s="4">
        <f t="shared" si="0"/>
        <v>4.351145038167939E-2</v>
      </c>
      <c r="E58" s="3">
        <f t="shared" si="1"/>
        <v>3.2486145614370344E-3</v>
      </c>
      <c r="F58" s="4">
        <f t="shared" si="3"/>
        <v>0.56748837505573602</v>
      </c>
      <c r="G58" s="89"/>
      <c r="H58" s="30" t="e">
        <f t="shared" si="2"/>
        <v>#N/A</v>
      </c>
      <c r="I58" s="48" t="s">
        <v>3708</v>
      </c>
      <c r="K58" s="89"/>
      <c r="L58" s="88"/>
    </row>
    <row r="59" spans="1:12" x14ac:dyDescent="0.25">
      <c r="A59" s="3">
        <v>58</v>
      </c>
      <c r="B59" s="14" t="s">
        <v>2991</v>
      </c>
      <c r="C59" s="19">
        <v>50</v>
      </c>
      <c r="D59" s="4">
        <f t="shared" si="0"/>
        <v>4.4274809160305344E-2</v>
      </c>
      <c r="E59" s="3">
        <f t="shared" si="1"/>
        <v>3.1849162367029748E-3</v>
      </c>
      <c r="F59" s="4">
        <f t="shared" si="3"/>
        <v>0.57067329129243904</v>
      </c>
      <c r="G59" s="89"/>
      <c r="H59" s="30" t="str">
        <f t="shared" si="2"/>
        <v>Cinta Ribbon 110 * 450 outside</v>
      </c>
      <c r="I59" s="48" t="s">
        <v>2809</v>
      </c>
      <c r="K59" s="89"/>
      <c r="L59" s="88"/>
    </row>
    <row r="60" spans="1:12" x14ac:dyDescent="0.25">
      <c r="A60" s="3">
        <v>59</v>
      </c>
      <c r="B60" s="14" t="s">
        <v>3460</v>
      </c>
      <c r="C60" s="19">
        <v>50</v>
      </c>
      <c r="D60" s="4">
        <f t="shared" si="0"/>
        <v>4.5038167938931298E-2</v>
      </c>
      <c r="E60" s="3">
        <f t="shared" si="1"/>
        <v>3.1849162367029748E-3</v>
      </c>
      <c r="F60" s="4">
        <f t="shared" si="3"/>
        <v>0.57385820752914207</v>
      </c>
      <c r="G60" s="89"/>
      <c r="H60" s="30" t="e">
        <f t="shared" si="2"/>
        <v>#N/A</v>
      </c>
      <c r="I60" s="48" t="s">
        <v>3693</v>
      </c>
      <c r="K60" s="89"/>
      <c r="L60" s="88"/>
    </row>
    <row r="61" spans="1:12" x14ac:dyDescent="0.25">
      <c r="A61" s="3">
        <v>60</v>
      </c>
      <c r="B61" s="14" t="s">
        <v>2808</v>
      </c>
      <c r="C61" s="19">
        <v>49</v>
      </c>
      <c r="D61" s="4">
        <f t="shared" si="0"/>
        <v>4.5801526717557252E-2</v>
      </c>
      <c r="E61" s="3">
        <f t="shared" si="1"/>
        <v>3.1212179119689152E-3</v>
      </c>
      <c r="F61" s="4">
        <f t="shared" si="3"/>
        <v>0.57697942544111103</v>
      </c>
      <c r="G61" s="89"/>
      <c r="H61" s="30" t="str">
        <f t="shared" si="2"/>
        <v>Rollo termoencogible 5 capas 14" x 15 micras</v>
      </c>
      <c r="I61" s="48" t="s">
        <v>3433</v>
      </c>
      <c r="K61" s="89"/>
      <c r="L61" s="88"/>
    </row>
    <row r="62" spans="1:12" x14ac:dyDescent="0.25">
      <c r="A62" s="3">
        <v>61</v>
      </c>
      <c r="B62" s="14" t="s">
        <v>3157</v>
      </c>
      <c r="C62" s="19">
        <v>49</v>
      </c>
      <c r="D62" s="4">
        <f t="shared" si="0"/>
        <v>4.6564885496183206E-2</v>
      </c>
      <c r="E62" s="3">
        <f t="shared" si="1"/>
        <v>3.1212179119689152E-3</v>
      </c>
      <c r="F62" s="4">
        <f t="shared" si="3"/>
        <v>0.58010064335307998</v>
      </c>
      <c r="G62" s="89"/>
      <c r="H62" s="30" t="e">
        <f t="shared" si="2"/>
        <v>#N/A</v>
      </c>
      <c r="I62" s="48" t="s">
        <v>3258</v>
      </c>
      <c r="K62" s="89"/>
      <c r="L62" s="88"/>
    </row>
    <row r="63" spans="1:12" x14ac:dyDescent="0.25">
      <c r="A63" s="3">
        <v>62</v>
      </c>
      <c r="B63" s="14" t="s">
        <v>2997</v>
      </c>
      <c r="C63" s="19">
        <v>46</v>
      </c>
      <c r="D63" s="4">
        <f t="shared" si="0"/>
        <v>4.732824427480916E-2</v>
      </c>
      <c r="E63" s="3">
        <f t="shared" si="1"/>
        <v>2.9301229377667369E-3</v>
      </c>
      <c r="F63" s="4">
        <f t="shared" si="3"/>
        <v>0.58303076629084671</v>
      </c>
      <c r="G63" s="89"/>
      <c r="H63" s="30" t="str">
        <f t="shared" si="2"/>
        <v>Cinta Impresora Sato Cl 408 E -Inside</v>
      </c>
      <c r="I63" s="48" t="s">
        <v>2783</v>
      </c>
      <c r="K63" s="89"/>
      <c r="L63" s="88"/>
    </row>
    <row r="64" spans="1:12" x14ac:dyDescent="0.25">
      <c r="A64" s="3">
        <v>63</v>
      </c>
      <c r="B64" s="14" t="s">
        <v>3054</v>
      </c>
      <c r="C64" s="19">
        <v>46</v>
      </c>
      <c r="D64" s="4">
        <f t="shared" si="0"/>
        <v>4.8091603053435114E-2</v>
      </c>
      <c r="E64" s="3">
        <f t="shared" si="1"/>
        <v>2.9301229377667369E-3</v>
      </c>
      <c r="F64" s="4">
        <f t="shared" si="3"/>
        <v>0.58596088922861345</v>
      </c>
      <c r="G64" s="89"/>
      <c r="H64" s="30" t="e">
        <f t="shared" si="2"/>
        <v>#N/A</v>
      </c>
      <c r="I64" s="48" t="s">
        <v>2595</v>
      </c>
      <c r="K64" s="89"/>
      <c r="L64" s="88"/>
    </row>
    <row r="65" spans="1:12" x14ac:dyDescent="0.25">
      <c r="A65" s="3">
        <v>64</v>
      </c>
      <c r="B65" s="14" t="s">
        <v>3647</v>
      </c>
      <c r="C65" s="19">
        <v>46</v>
      </c>
      <c r="D65" s="4">
        <f t="shared" si="0"/>
        <v>4.8854961832061068E-2</v>
      </c>
      <c r="E65" s="3">
        <f t="shared" si="1"/>
        <v>2.9301229377667369E-3</v>
      </c>
      <c r="F65" s="4">
        <f t="shared" si="3"/>
        <v>0.58889101216638018</v>
      </c>
      <c r="G65" s="89"/>
      <c r="H65" s="30" t="e">
        <f t="shared" si="2"/>
        <v>#N/A</v>
      </c>
      <c r="I65" s="48" t="s">
        <v>3392</v>
      </c>
      <c r="K65" s="89"/>
      <c r="L65" s="88"/>
    </row>
    <row r="66" spans="1:12" x14ac:dyDescent="0.25">
      <c r="A66" s="3">
        <v>65</v>
      </c>
      <c r="B66" s="14" t="s">
        <v>3800</v>
      </c>
      <c r="C66" s="19">
        <v>46</v>
      </c>
      <c r="D66" s="4">
        <f t="shared" si="0"/>
        <v>4.9618320610687022E-2</v>
      </c>
      <c r="E66" s="3">
        <f t="shared" si="1"/>
        <v>2.9301229377667369E-3</v>
      </c>
      <c r="F66" s="4">
        <f t="shared" si="3"/>
        <v>0.59182113510414691</v>
      </c>
      <c r="G66" s="89"/>
      <c r="H66" s="30" t="str">
        <f t="shared" si="2"/>
        <v>Rollo termoencogible 5 capas 20" x 15 micras</v>
      </c>
      <c r="I66" s="48" t="s">
        <v>3437</v>
      </c>
      <c r="K66" s="89"/>
      <c r="L66" s="88"/>
    </row>
    <row r="67" spans="1:12" x14ac:dyDescent="0.25">
      <c r="A67" s="3">
        <v>66</v>
      </c>
      <c r="B67" s="14" t="s">
        <v>2513</v>
      </c>
      <c r="C67" s="19">
        <v>44</v>
      </c>
      <c r="D67" s="4">
        <f t="shared" ref="D67:D130" si="4">A67/1310</f>
        <v>5.0381679389312976E-2</v>
      </c>
      <c r="E67" s="3">
        <f t="shared" ref="E67:E130" si="5">C67/15699</f>
        <v>2.8027262882986178E-3</v>
      </c>
      <c r="F67" s="4">
        <f t="shared" si="3"/>
        <v>0.5946238613924455</v>
      </c>
      <c r="G67" s="89"/>
      <c r="H67" s="30" t="str">
        <f t="shared" ref="H67:H130" si="6">VLOOKUP(I67,$B$2:$B$202,1,FALSE)</f>
        <v>CINTA RIBON 410 * 110</v>
      </c>
      <c r="I67" s="48" t="s">
        <v>2811</v>
      </c>
      <c r="K67" s="89"/>
      <c r="L67" s="88"/>
    </row>
    <row r="68" spans="1:12" x14ac:dyDescent="0.25">
      <c r="A68" s="3">
        <v>67</v>
      </c>
      <c r="B68" s="14" t="s">
        <v>2546</v>
      </c>
      <c r="C68" s="19">
        <v>44</v>
      </c>
      <c r="D68" s="4">
        <f t="shared" si="4"/>
        <v>5.114503816793893E-2</v>
      </c>
      <c r="E68" s="3">
        <f t="shared" si="5"/>
        <v>2.8027262882986178E-3</v>
      </c>
      <c r="F68" s="4">
        <f t="shared" ref="F68:F131" si="7">E68+F67</f>
        <v>0.59742658768074408</v>
      </c>
      <c r="G68" s="89"/>
      <c r="H68" s="30" t="e">
        <f t="shared" si="6"/>
        <v>#N/A</v>
      </c>
      <c r="I68" s="48" t="s">
        <v>3268</v>
      </c>
      <c r="K68" s="89"/>
      <c r="L68" s="88"/>
    </row>
    <row r="69" spans="1:12" x14ac:dyDescent="0.25">
      <c r="A69" s="3">
        <v>68</v>
      </c>
      <c r="B69" s="14" t="s">
        <v>2898</v>
      </c>
      <c r="C69" s="19">
        <v>44</v>
      </c>
      <c r="D69" s="4">
        <f t="shared" si="4"/>
        <v>5.1908396946564885E-2</v>
      </c>
      <c r="E69" s="3">
        <f t="shared" si="5"/>
        <v>2.8027262882986178E-3</v>
      </c>
      <c r="F69" s="4">
        <f t="shared" si="7"/>
        <v>0.60022931396904267</v>
      </c>
      <c r="G69" s="89"/>
      <c r="H69" s="30" t="str">
        <f t="shared" si="6"/>
        <v>CAJA TIPO J</v>
      </c>
      <c r="I69" s="48" t="s">
        <v>2743</v>
      </c>
      <c r="K69" s="89"/>
      <c r="L69" s="88"/>
    </row>
    <row r="70" spans="1:12" x14ac:dyDescent="0.25">
      <c r="A70" s="3">
        <v>69</v>
      </c>
      <c r="B70" s="14" t="s">
        <v>3161</v>
      </c>
      <c r="C70" s="19">
        <v>44</v>
      </c>
      <c r="D70" s="4">
        <f t="shared" si="4"/>
        <v>5.2671755725190839E-2</v>
      </c>
      <c r="E70" s="3">
        <f t="shared" si="5"/>
        <v>2.8027262882986178E-3</v>
      </c>
      <c r="F70" s="4">
        <f t="shared" si="7"/>
        <v>0.60303204025734125</v>
      </c>
      <c r="G70" s="89"/>
      <c r="H70" s="30" t="str">
        <f t="shared" si="6"/>
        <v>Caja No 3- Boehringer</v>
      </c>
      <c r="I70" s="48" t="s">
        <v>2713</v>
      </c>
      <c r="K70" s="89"/>
      <c r="L70" s="88"/>
    </row>
    <row r="71" spans="1:12" x14ac:dyDescent="0.25">
      <c r="A71" s="3">
        <v>70</v>
      </c>
      <c r="B71" s="14" t="s">
        <v>3162</v>
      </c>
      <c r="C71" s="19">
        <v>44</v>
      </c>
      <c r="D71" s="4">
        <f t="shared" si="4"/>
        <v>5.3435114503816793E-2</v>
      </c>
      <c r="E71" s="3">
        <f t="shared" si="5"/>
        <v>2.8027262882986178E-3</v>
      </c>
      <c r="F71" s="4">
        <f t="shared" si="7"/>
        <v>0.60583476654563984</v>
      </c>
      <c r="G71" s="89"/>
      <c r="H71" s="30" t="e">
        <f t="shared" si="6"/>
        <v>#N/A</v>
      </c>
      <c r="I71" s="48" t="s">
        <v>3750</v>
      </c>
      <c r="K71" s="89"/>
      <c r="L71" s="88"/>
    </row>
    <row r="72" spans="1:12" x14ac:dyDescent="0.25">
      <c r="A72" s="3">
        <v>71</v>
      </c>
      <c r="B72" s="14" t="s">
        <v>3458</v>
      </c>
      <c r="C72" s="19">
        <v>44</v>
      </c>
      <c r="D72" s="4">
        <f t="shared" si="4"/>
        <v>5.4198473282442747E-2</v>
      </c>
      <c r="E72" s="3">
        <f t="shared" si="5"/>
        <v>2.8027262882986178E-3</v>
      </c>
      <c r="F72" s="4">
        <f t="shared" si="7"/>
        <v>0.60863749283393842</v>
      </c>
      <c r="G72" s="89"/>
      <c r="H72" s="30" t="str">
        <f t="shared" si="6"/>
        <v>Sticker  Oferta Pague 3 Lleve 4   08-2013</v>
      </c>
      <c r="I72" s="48" t="s">
        <v>3507</v>
      </c>
      <c r="K72" s="89"/>
      <c r="L72" s="88"/>
    </row>
    <row r="73" spans="1:12" x14ac:dyDescent="0.25">
      <c r="A73" s="3">
        <v>72</v>
      </c>
      <c r="B73" s="14" t="s">
        <v>3165</v>
      </c>
      <c r="C73" s="19">
        <v>43</v>
      </c>
      <c r="D73" s="4">
        <f t="shared" si="4"/>
        <v>5.4961832061068701E-2</v>
      </c>
      <c r="E73" s="3">
        <f t="shared" si="5"/>
        <v>2.7390279635645582E-3</v>
      </c>
      <c r="F73" s="4">
        <f t="shared" si="7"/>
        <v>0.61137652079750293</v>
      </c>
      <c r="G73" s="89"/>
      <c r="H73" s="30" t="e">
        <f t="shared" si="6"/>
        <v>#N/A</v>
      </c>
      <c r="I73" s="48" t="s">
        <v>3666</v>
      </c>
      <c r="K73" s="89"/>
      <c r="L73" s="88"/>
    </row>
    <row r="74" spans="1:12" x14ac:dyDescent="0.25">
      <c r="A74" s="3">
        <v>73</v>
      </c>
      <c r="B74" s="14" t="s">
        <v>3444</v>
      </c>
      <c r="C74" s="19">
        <v>43</v>
      </c>
      <c r="D74" s="4">
        <f t="shared" si="4"/>
        <v>5.5725190839694655E-2</v>
      </c>
      <c r="E74" s="3">
        <f t="shared" si="5"/>
        <v>2.7390279635645582E-3</v>
      </c>
      <c r="F74" s="4">
        <f t="shared" si="7"/>
        <v>0.61411554876106744</v>
      </c>
      <c r="G74" s="89"/>
      <c r="H74" s="30" t="str">
        <f t="shared" si="6"/>
        <v>TINTA NEGRA PARA ZANASI</v>
      </c>
      <c r="I74" s="48" t="s">
        <v>3786</v>
      </c>
      <c r="K74" s="89"/>
      <c r="L74" s="88"/>
    </row>
    <row r="75" spans="1:12" x14ac:dyDescent="0.25">
      <c r="A75" s="3">
        <v>74</v>
      </c>
      <c r="B75" s="14" t="s">
        <v>2992</v>
      </c>
      <c r="C75" s="19">
        <v>42</v>
      </c>
      <c r="D75" s="4">
        <f t="shared" si="4"/>
        <v>5.6488549618320609E-2</v>
      </c>
      <c r="E75" s="3">
        <f t="shared" si="5"/>
        <v>2.6753296388304986E-3</v>
      </c>
      <c r="F75" s="4">
        <f t="shared" si="7"/>
        <v>0.61679087839989799</v>
      </c>
      <c r="G75" s="89"/>
      <c r="H75" s="30" t="str">
        <f t="shared" si="6"/>
        <v>Cinta teflon 3/4 X 30 mts</v>
      </c>
      <c r="I75" s="48" t="s">
        <v>2814</v>
      </c>
      <c r="K75" s="89"/>
      <c r="L75" s="88"/>
    </row>
    <row r="76" spans="1:12" x14ac:dyDescent="0.25">
      <c r="A76" s="3">
        <v>75</v>
      </c>
      <c r="B76" s="14" t="s">
        <v>2854</v>
      </c>
      <c r="C76" s="19">
        <v>41</v>
      </c>
      <c r="D76" s="4">
        <f t="shared" si="4"/>
        <v>5.7251908396946563E-2</v>
      </c>
      <c r="E76" s="3">
        <f t="shared" si="5"/>
        <v>2.6116313140964391E-3</v>
      </c>
      <c r="F76" s="4">
        <f t="shared" si="7"/>
        <v>0.61940250971399446</v>
      </c>
      <c r="G76" s="89"/>
      <c r="H76" s="30" t="str">
        <f t="shared" si="6"/>
        <v>Adhesi Barra Hotmel Ref 711 Multipack 7/16” x 10”</v>
      </c>
      <c r="I76" s="48" t="s">
        <v>2496</v>
      </c>
      <c r="K76" s="89"/>
      <c r="L76" s="88"/>
    </row>
    <row r="77" spans="1:12" x14ac:dyDescent="0.25">
      <c r="A77" s="3">
        <v>76</v>
      </c>
      <c r="B77" s="14" t="s">
        <v>3435</v>
      </c>
      <c r="C77" s="19">
        <v>41</v>
      </c>
      <c r="D77" s="4">
        <f t="shared" si="4"/>
        <v>5.8015267175572517E-2</v>
      </c>
      <c r="E77" s="3">
        <f t="shared" si="5"/>
        <v>2.6116313140964391E-3</v>
      </c>
      <c r="F77" s="4">
        <f t="shared" si="7"/>
        <v>0.62201414102809094</v>
      </c>
      <c r="G77" s="89"/>
      <c r="H77" s="30" t="e">
        <f t="shared" si="6"/>
        <v>#N/A</v>
      </c>
      <c r="I77" s="48" t="s">
        <v>3322</v>
      </c>
      <c r="K77" s="89"/>
      <c r="L77" s="88"/>
    </row>
    <row r="78" spans="1:12" x14ac:dyDescent="0.25">
      <c r="A78" s="3">
        <v>77</v>
      </c>
      <c r="B78" s="14" t="s">
        <v>3490</v>
      </c>
      <c r="C78" s="19">
        <v>41</v>
      </c>
      <c r="D78" s="4">
        <f t="shared" si="4"/>
        <v>5.8778625954198471E-2</v>
      </c>
      <c r="E78" s="3">
        <f t="shared" si="5"/>
        <v>2.6116313140964391E-3</v>
      </c>
      <c r="F78" s="4">
        <f t="shared" si="7"/>
        <v>0.62462577234218741</v>
      </c>
      <c r="G78" s="89"/>
      <c r="H78" s="30" t="e">
        <f t="shared" si="6"/>
        <v>#N/A</v>
      </c>
      <c r="I78" s="48" t="s">
        <v>2847</v>
      </c>
      <c r="K78" s="89"/>
      <c r="L78" s="88"/>
    </row>
    <row r="79" spans="1:12" x14ac:dyDescent="0.25">
      <c r="A79" s="3">
        <v>78</v>
      </c>
      <c r="B79" s="14" t="s">
        <v>3574</v>
      </c>
      <c r="C79" s="19">
        <v>39</v>
      </c>
      <c r="D79" s="4">
        <f t="shared" si="4"/>
        <v>5.9541984732824425E-2</v>
      </c>
      <c r="E79" s="3">
        <f t="shared" si="5"/>
        <v>2.4842346646283204E-3</v>
      </c>
      <c r="F79" s="4">
        <f t="shared" si="7"/>
        <v>0.62711000700681574</v>
      </c>
      <c r="G79" s="89"/>
      <c r="H79" s="30" t="e">
        <f t="shared" si="6"/>
        <v>#N/A</v>
      </c>
      <c r="I79" s="48" t="s">
        <v>3770</v>
      </c>
      <c r="K79" s="89"/>
      <c r="L79" s="88"/>
    </row>
    <row r="80" spans="1:12" x14ac:dyDescent="0.25">
      <c r="A80" s="3">
        <v>79</v>
      </c>
      <c r="B80" s="14" t="s">
        <v>2921</v>
      </c>
      <c r="C80" s="19">
        <v>38</v>
      </c>
      <c r="D80" s="4">
        <f t="shared" si="4"/>
        <v>6.0305343511450379E-2</v>
      </c>
      <c r="E80" s="3">
        <f t="shared" si="5"/>
        <v>2.4205363398942608E-3</v>
      </c>
      <c r="F80" s="4">
        <f t="shared" si="7"/>
        <v>0.62953054334670999</v>
      </c>
      <c r="G80" s="89"/>
      <c r="H80" s="30" t="str">
        <f t="shared" si="6"/>
        <v>ROLLO TERMOENCOGIBLE 5 CAPAS 14" X 25 MICRAS</v>
      </c>
      <c r="I80" s="48" t="s">
        <v>3434</v>
      </c>
      <c r="K80" s="89"/>
      <c r="L80" s="88"/>
    </row>
    <row r="81" spans="1:12" x14ac:dyDescent="0.25">
      <c r="A81" s="3">
        <v>80</v>
      </c>
      <c r="B81" s="14" t="s">
        <v>2953</v>
      </c>
      <c r="C81" s="19">
        <v>38</v>
      </c>
      <c r="D81" s="4">
        <f t="shared" si="4"/>
        <v>6.1068702290076333E-2</v>
      </c>
      <c r="E81" s="3">
        <f t="shared" si="5"/>
        <v>2.4205363398942608E-3</v>
      </c>
      <c r="F81" s="4">
        <f t="shared" si="7"/>
        <v>0.63195107968660424</v>
      </c>
      <c r="G81" s="89"/>
      <c r="H81" s="30" t="e">
        <f t="shared" si="6"/>
        <v>#N/A</v>
      </c>
      <c r="I81" s="48" t="s">
        <v>2873</v>
      </c>
      <c r="K81" s="89"/>
      <c r="L81" s="88"/>
    </row>
    <row r="82" spans="1:12" x14ac:dyDescent="0.25">
      <c r="A82" s="3">
        <v>81</v>
      </c>
      <c r="B82" s="14" t="s">
        <v>3170</v>
      </c>
      <c r="C82" s="19">
        <v>37</v>
      </c>
      <c r="D82" s="4">
        <f t="shared" si="4"/>
        <v>6.1832061068702288E-2</v>
      </c>
      <c r="E82" s="3">
        <f t="shared" si="5"/>
        <v>2.3568380151602012E-3</v>
      </c>
      <c r="F82" s="4">
        <f t="shared" si="7"/>
        <v>0.63430791770176442</v>
      </c>
      <c r="G82" s="89"/>
      <c r="H82" s="30" t="str">
        <f t="shared" si="6"/>
        <v>Precintos De Seguridad Plásticos (Alto Costo)</v>
      </c>
      <c r="I82" s="48" t="s">
        <v>3408</v>
      </c>
      <c r="K82" s="89"/>
      <c r="L82" s="88"/>
    </row>
    <row r="83" spans="1:12" x14ac:dyDescent="0.25">
      <c r="A83" s="3">
        <v>82</v>
      </c>
      <c r="B83" s="14" t="s">
        <v>3214</v>
      </c>
      <c r="C83" s="19">
        <v>37</v>
      </c>
      <c r="D83" s="4">
        <f t="shared" si="4"/>
        <v>6.2595419847328249E-2</v>
      </c>
      <c r="E83" s="3">
        <f t="shared" si="5"/>
        <v>2.3568380151602012E-3</v>
      </c>
      <c r="F83" s="4">
        <f t="shared" si="7"/>
        <v>0.6366647557169246</v>
      </c>
      <c r="G83" s="89"/>
      <c r="H83" s="30" t="str">
        <f t="shared" si="6"/>
        <v>BURBUJA CHAPSTICK FUSION MIX MEGA  12-2013</v>
      </c>
      <c r="I83" s="48" t="s">
        <v>2594</v>
      </c>
      <c r="K83" s="89"/>
      <c r="L83" s="88"/>
    </row>
    <row r="84" spans="1:12" x14ac:dyDescent="0.25">
      <c r="A84" s="3">
        <v>83</v>
      </c>
      <c r="B84" s="14" t="s">
        <v>3407</v>
      </c>
      <c r="C84" s="19">
        <v>37</v>
      </c>
      <c r="D84" s="4">
        <f t="shared" si="4"/>
        <v>6.3358778625954196E-2</v>
      </c>
      <c r="E84" s="3">
        <f t="shared" si="5"/>
        <v>2.3568380151602012E-3</v>
      </c>
      <c r="F84" s="4">
        <f t="shared" si="7"/>
        <v>0.63902159373208478</v>
      </c>
      <c r="G84" s="89"/>
      <c r="H84" s="30" t="str">
        <f t="shared" si="6"/>
        <v>Caja tipo D</v>
      </c>
      <c r="I84" s="48" t="s">
        <v>2738</v>
      </c>
      <c r="K84" s="89"/>
      <c r="L84" s="88"/>
    </row>
    <row r="85" spans="1:12" x14ac:dyDescent="0.25">
      <c r="A85" s="3">
        <v>84</v>
      </c>
      <c r="B85" s="14" t="s">
        <v>3779</v>
      </c>
      <c r="C85" s="19">
        <v>37</v>
      </c>
      <c r="D85" s="4">
        <f t="shared" si="4"/>
        <v>6.4122137404580157E-2</v>
      </c>
      <c r="E85" s="3">
        <f t="shared" si="5"/>
        <v>2.3568380151602012E-3</v>
      </c>
      <c r="F85" s="4">
        <f t="shared" si="7"/>
        <v>0.64137843174724496</v>
      </c>
      <c r="G85" s="89"/>
      <c r="H85" s="30" t="str">
        <f t="shared" si="6"/>
        <v>Bolsa ziploc grande</v>
      </c>
      <c r="I85" s="48" t="s">
        <v>2576</v>
      </c>
      <c r="K85" s="89"/>
      <c r="L85" s="88"/>
    </row>
    <row r="86" spans="1:12" x14ac:dyDescent="0.25">
      <c r="A86" s="3">
        <v>85</v>
      </c>
      <c r="B86" s="14" t="s">
        <v>2603</v>
      </c>
      <c r="C86" s="19">
        <v>35</v>
      </c>
      <c r="D86" s="4">
        <f t="shared" si="4"/>
        <v>6.4885496183206104E-2</v>
      </c>
      <c r="E86" s="3">
        <f t="shared" si="5"/>
        <v>2.2294413656920825E-3</v>
      </c>
      <c r="F86" s="4">
        <f t="shared" si="7"/>
        <v>0.64360787311293699</v>
      </c>
      <c r="G86" s="89"/>
      <c r="H86" s="30" t="str">
        <f t="shared" si="6"/>
        <v>Cinta de Enmascarar ¾</v>
      </c>
      <c r="I86" s="48" t="s">
        <v>2780</v>
      </c>
      <c r="K86" s="89"/>
      <c r="L86" s="88"/>
    </row>
    <row r="87" spans="1:12" x14ac:dyDescent="0.25">
      <c r="A87" s="3">
        <v>86</v>
      </c>
      <c r="B87" s="14" t="s">
        <v>3163</v>
      </c>
      <c r="C87" s="19">
        <v>35</v>
      </c>
      <c r="D87" s="4">
        <f t="shared" si="4"/>
        <v>6.5648854961832065E-2</v>
      </c>
      <c r="E87" s="3">
        <f t="shared" si="5"/>
        <v>2.2294413656920825E-3</v>
      </c>
      <c r="F87" s="4">
        <f t="shared" si="7"/>
        <v>0.64583731447862902</v>
      </c>
      <c r="G87" s="89"/>
      <c r="H87" s="30" t="e">
        <f t="shared" si="6"/>
        <v>#N/A</v>
      </c>
      <c r="I87" s="48" t="s">
        <v>3234</v>
      </c>
      <c r="K87" s="89"/>
      <c r="L87" s="88"/>
    </row>
    <row r="88" spans="1:12" x14ac:dyDescent="0.25">
      <c r="A88" s="3">
        <v>87</v>
      </c>
      <c r="B88" s="14" t="s">
        <v>3639</v>
      </c>
      <c r="C88" s="19">
        <v>35</v>
      </c>
      <c r="D88" s="4">
        <f t="shared" si="4"/>
        <v>6.6412213740458012E-2</v>
      </c>
      <c r="E88" s="3">
        <f t="shared" si="5"/>
        <v>2.2294413656920825E-3</v>
      </c>
      <c r="F88" s="4">
        <f t="shared" si="7"/>
        <v>0.64806675584432105</v>
      </c>
      <c r="G88" s="89"/>
      <c r="H88" s="30" t="str">
        <f t="shared" si="6"/>
        <v>CAJA CORRUGADA GENERICA  1   02-2014</v>
      </c>
      <c r="I88" s="48" t="s">
        <v>2663</v>
      </c>
      <c r="K88" s="89"/>
      <c r="L88" s="88"/>
    </row>
    <row r="89" spans="1:12" x14ac:dyDescent="0.25">
      <c r="A89" s="3">
        <v>88</v>
      </c>
      <c r="B89" s="14" t="s">
        <v>2585</v>
      </c>
      <c r="C89" s="19">
        <v>34</v>
      </c>
      <c r="D89" s="4">
        <f t="shared" si="4"/>
        <v>6.7175572519083973E-2</v>
      </c>
      <c r="E89" s="3">
        <f t="shared" si="5"/>
        <v>2.1657430409580229E-3</v>
      </c>
      <c r="F89" s="4">
        <f t="shared" si="7"/>
        <v>0.65023249888527912</v>
      </c>
      <c r="G89" s="89"/>
      <c r="H89" s="30" t="e">
        <f t="shared" si="6"/>
        <v>#N/A</v>
      </c>
      <c r="I89" s="48" t="s">
        <v>3771</v>
      </c>
      <c r="K89" s="89"/>
      <c r="L89" s="88"/>
    </row>
    <row r="90" spans="1:12" x14ac:dyDescent="0.25">
      <c r="A90" s="3">
        <v>89</v>
      </c>
      <c r="B90" s="14" t="s">
        <v>3474</v>
      </c>
      <c r="C90" s="19">
        <v>33</v>
      </c>
      <c r="D90" s="4">
        <f t="shared" si="4"/>
        <v>6.793893129770992E-2</v>
      </c>
      <c r="E90" s="3">
        <f t="shared" si="5"/>
        <v>2.1020447162239633E-3</v>
      </c>
      <c r="F90" s="4">
        <f t="shared" si="7"/>
        <v>0.65233454360150311</v>
      </c>
      <c r="G90" s="89"/>
      <c r="H90" s="30" t="e">
        <f t="shared" si="6"/>
        <v>#N/A</v>
      </c>
      <c r="I90" s="48" t="s">
        <v>3737</v>
      </c>
      <c r="K90" s="89"/>
      <c r="L90" s="88"/>
    </row>
    <row r="91" spans="1:12" x14ac:dyDescent="0.25">
      <c r="A91" s="3">
        <v>90</v>
      </c>
      <c r="B91" s="14" t="s">
        <v>2758</v>
      </c>
      <c r="C91" s="19">
        <v>32</v>
      </c>
      <c r="D91" s="4">
        <f t="shared" si="4"/>
        <v>6.8702290076335881E-2</v>
      </c>
      <c r="E91" s="3">
        <f t="shared" si="5"/>
        <v>2.0383463914899038E-3</v>
      </c>
      <c r="F91" s="4">
        <f t="shared" si="7"/>
        <v>0.65437288999299303</v>
      </c>
      <c r="G91" s="89"/>
      <c r="H91" s="30" t="e">
        <f t="shared" si="6"/>
        <v>#N/A</v>
      </c>
      <c r="I91" s="48" t="s">
        <v>3060</v>
      </c>
      <c r="K91" s="89"/>
      <c r="L91" s="88"/>
    </row>
    <row r="92" spans="1:12" x14ac:dyDescent="0.25">
      <c r="A92" s="3">
        <v>91</v>
      </c>
      <c r="B92" s="14" t="s">
        <v>3066</v>
      </c>
      <c r="C92" s="19">
        <v>32</v>
      </c>
      <c r="D92" s="4">
        <f t="shared" si="4"/>
        <v>6.9465648854961828E-2</v>
      </c>
      <c r="E92" s="3">
        <f t="shared" si="5"/>
        <v>2.0383463914899038E-3</v>
      </c>
      <c r="F92" s="4">
        <f t="shared" si="7"/>
        <v>0.65641123638448295</v>
      </c>
      <c r="G92" s="89"/>
      <c r="H92" s="30" t="str">
        <f t="shared" si="6"/>
        <v>Caja tipo F</v>
      </c>
      <c r="I92" s="48" t="s">
        <v>2740</v>
      </c>
      <c r="K92" s="89"/>
      <c r="L92" s="88"/>
    </row>
    <row r="93" spans="1:12" x14ac:dyDescent="0.25">
      <c r="A93" s="3">
        <v>92</v>
      </c>
      <c r="B93" s="14" t="s">
        <v>3109</v>
      </c>
      <c r="C93" s="19">
        <v>32</v>
      </c>
      <c r="D93" s="4">
        <f t="shared" si="4"/>
        <v>7.0229007633587789E-2</v>
      </c>
      <c r="E93" s="3">
        <f t="shared" si="5"/>
        <v>2.0383463914899038E-3</v>
      </c>
      <c r="F93" s="4">
        <f t="shared" si="7"/>
        <v>0.65844958277597287</v>
      </c>
      <c r="G93" s="89"/>
      <c r="H93" s="30" t="e">
        <f t="shared" si="6"/>
        <v>#N/A</v>
      </c>
      <c r="I93" s="48" t="s">
        <v>3093</v>
      </c>
      <c r="K93" s="89"/>
      <c r="L93" s="88"/>
    </row>
    <row r="94" spans="1:12" x14ac:dyDescent="0.25">
      <c r="A94" s="3">
        <v>93</v>
      </c>
      <c r="B94" s="14" t="s">
        <v>3477</v>
      </c>
      <c r="C94" s="19">
        <v>32</v>
      </c>
      <c r="D94" s="4">
        <f t="shared" si="4"/>
        <v>7.0992366412213737E-2</v>
      </c>
      <c r="E94" s="3">
        <f t="shared" si="5"/>
        <v>2.0383463914899038E-3</v>
      </c>
      <c r="F94" s="4">
        <f t="shared" si="7"/>
        <v>0.6604879291674628</v>
      </c>
      <c r="G94" s="89"/>
      <c r="H94" s="30" t="str">
        <f t="shared" si="6"/>
        <v>BURBUJA MAXYLASH PESTAÑINA TRAT CREC PEST x 7 g</v>
      </c>
      <c r="I94" s="48" t="s">
        <v>2609</v>
      </c>
      <c r="K94" s="89"/>
      <c r="L94" s="88"/>
    </row>
    <row r="95" spans="1:12" x14ac:dyDescent="0.25">
      <c r="A95" s="3">
        <v>94</v>
      </c>
      <c r="B95" s="14" t="s">
        <v>3777</v>
      </c>
      <c r="C95" s="19">
        <v>32</v>
      </c>
      <c r="D95" s="4">
        <f t="shared" si="4"/>
        <v>7.1755725190839698E-2</v>
      </c>
      <c r="E95" s="3">
        <f t="shared" si="5"/>
        <v>2.0383463914899038E-3</v>
      </c>
      <c r="F95" s="4">
        <f t="shared" si="7"/>
        <v>0.66252627555895272</v>
      </c>
      <c r="G95" s="89"/>
      <c r="H95" s="30" t="e">
        <f t="shared" si="6"/>
        <v>#N/A</v>
      </c>
      <c r="I95" s="48" t="s">
        <v>3260</v>
      </c>
      <c r="K95" s="89"/>
      <c r="L95" s="88"/>
    </row>
    <row r="96" spans="1:12" x14ac:dyDescent="0.25">
      <c r="A96" s="3">
        <v>95</v>
      </c>
      <c r="B96" s="14" t="s">
        <v>3795</v>
      </c>
      <c r="C96" s="19">
        <v>32</v>
      </c>
      <c r="D96" s="4">
        <f t="shared" si="4"/>
        <v>7.2519083969465645E-2</v>
      </c>
      <c r="E96" s="3">
        <f t="shared" si="5"/>
        <v>2.0383463914899038E-3</v>
      </c>
      <c r="F96" s="4">
        <f t="shared" si="7"/>
        <v>0.66456462195044264</v>
      </c>
      <c r="G96" s="89"/>
      <c r="H96" s="30" t="e">
        <f t="shared" si="6"/>
        <v>#N/A</v>
      </c>
      <c r="I96" s="48" t="s">
        <v>3397</v>
      </c>
      <c r="K96" s="89"/>
      <c r="L96" s="88"/>
    </row>
    <row r="97" spans="1:12" x14ac:dyDescent="0.25">
      <c r="A97" s="3">
        <v>96</v>
      </c>
      <c r="B97" s="14" t="s">
        <v>2852</v>
      </c>
      <c r="C97" s="19">
        <v>31</v>
      </c>
      <c r="D97" s="4">
        <f t="shared" si="4"/>
        <v>7.3282442748091606E-2</v>
      </c>
      <c r="E97" s="3">
        <f t="shared" si="5"/>
        <v>1.9746480667558442E-3</v>
      </c>
      <c r="F97" s="4">
        <f t="shared" si="7"/>
        <v>0.66653927001719848</v>
      </c>
      <c r="G97" s="89"/>
      <c r="H97" s="30" t="e">
        <f t="shared" si="6"/>
        <v>#N/A</v>
      </c>
      <c r="I97" s="48" t="s">
        <v>2634</v>
      </c>
      <c r="K97" s="89"/>
      <c r="L97" s="88"/>
    </row>
    <row r="98" spans="1:12" x14ac:dyDescent="0.25">
      <c r="A98" s="3">
        <v>97</v>
      </c>
      <c r="B98" s="14" t="s">
        <v>2944</v>
      </c>
      <c r="C98" s="19">
        <v>31</v>
      </c>
      <c r="D98" s="4">
        <f t="shared" si="4"/>
        <v>7.4045801526717553E-2</v>
      </c>
      <c r="E98" s="3">
        <f t="shared" si="5"/>
        <v>1.9746480667558442E-3</v>
      </c>
      <c r="F98" s="4">
        <f t="shared" si="7"/>
        <v>0.66851391808395433</v>
      </c>
      <c r="G98" s="89"/>
      <c r="H98" s="30" t="str">
        <f t="shared" si="6"/>
        <v>Nevera americana</v>
      </c>
      <c r="I98" s="48" t="s">
        <v>3209</v>
      </c>
      <c r="K98" s="89"/>
      <c r="L98" s="88"/>
    </row>
    <row r="99" spans="1:12" x14ac:dyDescent="0.25">
      <c r="A99" s="3">
        <v>98</v>
      </c>
      <c r="B99" s="14" t="s">
        <v>3053</v>
      </c>
      <c r="C99" s="19">
        <v>31</v>
      </c>
      <c r="D99" s="4">
        <f t="shared" si="4"/>
        <v>7.4809160305343514E-2</v>
      </c>
      <c r="E99" s="3">
        <f t="shared" si="5"/>
        <v>1.9746480667558442E-3</v>
      </c>
      <c r="F99" s="4">
        <f t="shared" si="7"/>
        <v>0.67048856615071017</v>
      </c>
      <c r="G99" s="89"/>
      <c r="H99" s="30" t="e">
        <f t="shared" si="6"/>
        <v>#N/A</v>
      </c>
      <c r="I99" s="48" t="s">
        <v>3754</v>
      </c>
      <c r="K99" s="89"/>
      <c r="L99" s="88"/>
    </row>
    <row r="100" spans="1:12" x14ac:dyDescent="0.25">
      <c r="A100" s="3">
        <v>99</v>
      </c>
      <c r="B100" s="14" t="s">
        <v>3413</v>
      </c>
      <c r="C100" s="19">
        <v>30</v>
      </c>
      <c r="D100" s="4">
        <f t="shared" si="4"/>
        <v>7.5572519083969461E-2</v>
      </c>
      <c r="E100" s="3">
        <f t="shared" si="5"/>
        <v>1.9109497420217848E-3</v>
      </c>
      <c r="F100" s="4">
        <f t="shared" si="7"/>
        <v>0.67239951589273195</v>
      </c>
      <c r="G100" s="89"/>
      <c r="H100" s="30" t="str">
        <f t="shared" si="6"/>
        <v>Sticker 80*40 Esmaltado Adhesivo Corriente A 1 Fila Core 3</v>
      </c>
      <c r="I100" s="48" t="s">
        <v>3521</v>
      </c>
      <c r="K100" s="89"/>
      <c r="L100" s="88"/>
    </row>
    <row r="101" spans="1:12" x14ac:dyDescent="0.25">
      <c r="A101" s="3">
        <v>100</v>
      </c>
      <c r="B101" s="14" t="s">
        <v>3537</v>
      </c>
      <c r="C101" s="19">
        <v>30</v>
      </c>
      <c r="D101" s="4">
        <f t="shared" si="4"/>
        <v>7.6335877862595422E-2</v>
      </c>
      <c r="E101" s="3">
        <f t="shared" si="5"/>
        <v>1.9109497420217848E-3</v>
      </c>
      <c r="F101" s="4">
        <f t="shared" si="7"/>
        <v>0.67431046563475372</v>
      </c>
      <c r="G101" s="89"/>
      <c r="H101" s="30" t="e">
        <f t="shared" si="6"/>
        <v>#N/A</v>
      </c>
      <c r="I101" s="48" t="s">
        <v>3735</v>
      </c>
      <c r="K101" s="89"/>
      <c r="L101" s="88"/>
    </row>
    <row r="102" spans="1:12" x14ac:dyDescent="0.25">
      <c r="A102" s="3">
        <v>101</v>
      </c>
      <c r="B102" s="14" t="s">
        <v>3785</v>
      </c>
      <c r="C102" s="19">
        <v>30</v>
      </c>
      <c r="D102" s="4">
        <f t="shared" si="4"/>
        <v>7.7099236641221369E-2</v>
      </c>
      <c r="E102" s="3">
        <f t="shared" si="5"/>
        <v>1.9109497420217848E-3</v>
      </c>
      <c r="F102" s="4">
        <f t="shared" si="7"/>
        <v>0.67622141537677549</v>
      </c>
      <c r="G102" s="89"/>
      <c r="H102" s="30" t="e">
        <f t="shared" si="6"/>
        <v>#N/A</v>
      </c>
      <c r="I102" s="48" t="s">
        <v>2895</v>
      </c>
      <c r="K102" s="89"/>
      <c r="L102" s="88"/>
    </row>
    <row r="103" spans="1:12" x14ac:dyDescent="0.25">
      <c r="A103" s="3">
        <v>102</v>
      </c>
      <c r="B103" s="14" t="s">
        <v>2544</v>
      </c>
      <c r="C103" s="19">
        <v>29</v>
      </c>
      <c r="D103" s="4">
        <f t="shared" si="4"/>
        <v>7.786259541984733E-2</v>
      </c>
      <c r="E103" s="3">
        <f t="shared" si="5"/>
        <v>1.8472514172877253E-3</v>
      </c>
      <c r="F103" s="4">
        <f t="shared" si="7"/>
        <v>0.67806866679406319</v>
      </c>
      <c r="G103" s="89"/>
      <c r="H103" s="30" t="str">
        <f t="shared" si="6"/>
        <v>Etiqueta 32X25 de Transferencia Térmica EN BLANCO</v>
      </c>
      <c r="I103" s="48" t="s">
        <v>2946</v>
      </c>
      <c r="K103" s="89"/>
      <c r="L103" s="88"/>
    </row>
    <row r="104" spans="1:12" x14ac:dyDescent="0.25">
      <c r="A104" s="3">
        <v>103</v>
      </c>
      <c r="B104" s="14" t="s">
        <v>2743</v>
      </c>
      <c r="C104" s="19">
        <v>29</v>
      </c>
      <c r="D104" s="4">
        <f t="shared" si="4"/>
        <v>7.8625954198473277E-2</v>
      </c>
      <c r="E104" s="3">
        <f t="shared" si="5"/>
        <v>1.8472514172877253E-3</v>
      </c>
      <c r="F104" s="4">
        <f t="shared" si="7"/>
        <v>0.67991591821135089</v>
      </c>
      <c r="G104" s="89"/>
      <c r="H104" s="30" t="str">
        <f t="shared" si="6"/>
        <v>Caja tipo B</v>
      </c>
      <c r="I104" s="48" t="s">
        <v>2736</v>
      </c>
      <c r="K104" s="89"/>
      <c r="L104" s="88"/>
    </row>
    <row r="105" spans="1:12" x14ac:dyDescent="0.25">
      <c r="A105" s="3">
        <v>104</v>
      </c>
      <c r="B105" s="14" t="s">
        <v>3158</v>
      </c>
      <c r="C105" s="19">
        <v>29</v>
      </c>
      <c r="D105" s="4">
        <f t="shared" si="4"/>
        <v>7.9389312977099238E-2</v>
      </c>
      <c r="E105" s="3">
        <f t="shared" si="5"/>
        <v>1.8472514172877253E-3</v>
      </c>
      <c r="F105" s="4">
        <f t="shared" si="7"/>
        <v>0.68176316962863859</v>
      </c>
      <c r="G105" s="89"/>
      <c r="H105" s="30" t="e">
        <f t="shared" si="6"/>
        <v>#N/A</v>
      </c>
      <c r="I105" s="48" t="s">
        <v>2894</v>
      </c>
      <c r="K105" s="89"/>
      <c r="L105" s="88"/>
    </row>
    <row r="106" spans="1:12" x14ac:dyDescent="0.25">
      <c r="A106" s="3">
        <v>105</v>
      </c>
      <c r="B106" s="14" t="s">
        <v>2611</v>
      </c>
      <c r="C106" s="19">
        <v>28</v>
      </c>
      <c r="D106" s="4">
        <f t="shared" si="4"/>
        <v>8.0152671755725186E-2</v>
      </c>
      <c r="E106" s="3">
        <f t="shared" si="5"/>
        <v>1.7835530925536659E-3</v>
      </c>
      <c r="F106" s="4">
        <f t="shared" si="7"/>
        <v>0.68354672272119221</v>
      </c>
      <c r="G106" s="89"/>
      <c r="H106" s="30" t="str">
        <f t="shared" si="6"/>
        <v>Etiqueta 80X40 de Transferencia Térmica EN BLANCO</v>
      </c>
      <c r="I106" s="48" t="s">
        <v>2959</v>
      </c>
      <c r="K106" s="89"/>
      <c r="L106" s="88"/>
    </row>
    <row r="107" spans="1:12" x14ac:dyDescent="0.25">
      <c r="A107" s="3">
        <v>106</v>
      </c>
      <c r="B107" s="14" t="s">
        <v>2736</v>
      </c>
      <c r="C107" s="19">
        <v>28</v>
      </c>
      <c r="D107" s="4">
        <f t="shared" si="4"/>
        <v>8.0916030534351147E-2</v>
      </c>
      <c r="E107" s="3">
        <f t="shared" si="5"/>
        <v>1.7835530925536659E-3</v>
      </c>
      <c r="F107" s="4">
        <f t="shared" si="7"/>
        <v>0.68533027581374584</v>
      </c>
      <c r="G107" s="89"/>
      <c r="H107" s="30" t="str">
        <f t="shared" si="6"/>
        <v>ADITIVO PARA IMAGE</v>
      </c>
      <c r="I107" s="48" t="s">
        <v>2500</v>
      </c>
      <c r="K107" s="89"/>
      <c r="L107" s="88"/>
    </row>
    <row r="108" spans="1:12" x14ac:dyDescent="0.25">
      <c r="A108" s="3">
        <v>107</v>
      </c>
      <c r="B108" s="14" t="s">
        <v>2740</v>
      </c>
      <c r="C108" s="19">
        <v>28</v>
      </c>
      <c r="D108" s="4">
        <f t="shared" si="4"/>
        <v>8.1679389312977094E-2</v>
      </c>
      <c r="E108" s="3">
        <f t="shared" si="5"/>
        <v>1.7835530925536659E-3</v>
      </c>
      <c r="F108" s="4">
        <f t="shared" si="7"/>
        <v>0.68711382890629946</v>
      </c>
      <c r="G108" s="89"/>
      <c r="H108" s="30" t="e">
        <f t="shared" si="6"/>
        <v>#N/A</v>
      </c>
      <c r="I108" s="48" t="s">
        <v>3394</v>
      </c>
      <c r="K108" s="89"/>
      <c r="L108" s="88"/>
    </row>
    <row r="109" spans="1:12" x14ac:dyDescent="0.25">
      <c r="A109" s="3">
        <v>108</v>
      </c>
      <c r="B109" s="14" t="s">
        <v>2713</v>
      </c>
      <c r="C109" s="19">
        <v>27</v>
      </c>
      <c r="D109" s="4">
        <f t="shared" si="4"/>
        <v>8.2442748091603055E-2</v>
      </c>
      <c r="E109" s="3">
        <f t="shared" si="5"/>
        <v>1.7198547678196063E-3</v>
      </c>
      <c r="F109" s="4">
        <f t="shared" si="7"/>
        <v>0.68883368367411912</v>
      </c>
      <c r="G109" s="89"/>
      <c r="H109" s="30" t="e">
        <f t="shared" si="6"/>
        <v>#N/A</v>
      </c>
      <c r="I109" s="48" t="s">
        <v>3090</v>
      </c>
      <c r="K109" s="89"/>
      <c r="L109" s="88"/>
    </row>
    <row r="110" spans="1:12" x14ac:dyDescent="0.25">
      <c r="A110" s="3">
        <v>109</v>
      </c>
      <c r="B110" s="14" t="s">
        <v>2871</v>
      </c>
      <c r="C110" s="19">
        <v>27</v>
      </c>
      <c r="D110" s="4">
        <f t="shared" si="4"/>
        <v>8.3206106870229002E-2</v>
      </c>
      <c r="E110" s="3">
        <f t="shared" si="5"/>
        <v>1.7198547678196063E-3</v>
      </c>
      <c r="F110" s="4">
        <f t="shared" si="7"/>
        <v>0.69055353844193879</v>
      </c>
      <c r="G110" s="89"/>
      <c r="H110" s="30" t="e">
        <f t="shared" si="6"/>
        <v>#N/A</v>
      </c>
      <c r="I110" s="48" t="s">
        <v>2756</v>
      </c>
      <c r="K110" s="89"/>
      <c r="L110" s="88"/>
    </row>
    <row r="111" spans="1:12" x14ac:dyDescent="0.25">
      <c r="A111" s="3">
        <v>110</v>
      </c>
      <c r="B111" s="14" t="s">
        <v>2663</v>
      </c>
      <c r="C111" s="19">
        <v>26</v>
      </c>
      <c r="D111" s="4">
        <f t="shared" si="4"/>
        <v>8.3969465648854963E-2</v>
      </c>
      <c r="E111" s="3">
        <f t="shared" si="5"/>
        <v>1.6561564430855468E-3</v>
      </c>
      <c r="F111" s="4">
        <f t="shared" si="7"/>
        <v>0.69220969488502437</v>
      </c>
      <c r="G111" s="89"/>
      <c r="H111" s="30" t="e">
        <f t="shared" si="6"/>
        <v>#N/A</v>
      </c>
      <c r="I111" s="48" t="s">
        <v>3305</v>
      </c>
      <c r="K111" s="89"/>
      <c r="L111" s="88"/>
    </row>
    <row r="112" spans="1:12" x14ac:dyDescent="0.25">
      <c r="A112" s="3">
        <v>111</v>
      </c>
      <c r="B112" s="14" t="s">
        <v>2850</v>
      </c>
      <c r="C112" s="19">
        <v>26</v>
      </c>
      <c r="D112" s="4">
        <f t="shared" si="4"/>
        <v>8.473282442748091E-2</v>
      </c>
      <c r="E112" s="3">
        <f t="shared" si="5"/>
        <v>1.6561564430855468E-3</v>
      </c>
      <c r="F112" s="4">
        <f t="shared" si="7"/>
        <v>0.69386585132810996</v>
      </c>
      <c r="G112" s="89"/>
      <c r="H112" s="30" t="str">
        <f t="shared" si="6"/>
        <v>Caja tipo A</v>
      </c>
      <c r="I112" s="48" t="s">
        <v>2735</v>
      </c>
      <c r="K112" s="89"/>
      <c r="L112" s="88"/>
    </row>
    <row r="113" spans="1:12" x14ac:dyDescent="0.25">
      <c r="A113" s="3">
        <v>112</v>
      </c>
      <c r="B113" s="14" t="s">
        <v>2948</v>
      </c>
      <c r="C113" s="19">
        <v>26</v>
      </c>
      <c r="D113" s="4">
        <f t="shared" si="4"/>
        <v>8.5496183206106871E-2</v>
      </c>
      <c r="E113" s="3">
        <f t="shared" si="5"/>
        <v>1.6561564430855468E-3</v>
      </c>
      <c r="F113" s="4">
        <f t="shared" si="7"/>
        <v>0.69552200777119555</v>
      </c>
      <c r="G113" s="89"/>
      <c r="H113" s="30" t="e">
        <f t="shared" si="6"/>
        <v>#N/A</v>
      </c>
      <c r="I113" s="48" t="s">
        <v>3104</v>
      </c>
      <c r="K113" s="89"/>
      <c r="L113" s="88"/>
    </row>
    <row r="114" spans="1:12" x14ac:dyDescent="0.25">
      <c r="A114" s="3">
        <v>113</v>
      </c>
      <c r="B114" s="14" t="s">
        <v>3543</v>
      </c>
      <c r="C114" s="19">
        <v>26</v>
      </c>
      <c r="D114" s="4">
        <f t="shared" si="4"/>
        <v>8.6259541984732818E-2</v>
      </c>
      <c r="E114" s="3">
        <f t="shared" si="5"/>
        <v>1.6561564430855468E-3</v>
      </c>
      <c r="F114" s="4">
        <f t="shared" si="7"/>
        <v>0.69717816421428114</v>
      </c>
      <c r="G114" s="89"/>
      <c r="H114" s="30" t="str">
        <f t="shared" si="6"/>
        <v>Bolsas Poliolefina termoencogible 14*36*24</v>
      </c>
      <c r="I114" s="48" t="s">
        <v>2583</v>
      </c>
      <c r="K114" s="89"/>
      <c r="L114" s="88"/>
    </row>
    <row r="115" spans="1:12" x14ac:dyDescent="0.25">
      <c r="A115" s="3">
        <v>114</v>
      </c>
      <c r="B115" s="14" t="s">
        <v>2586</v>
      </c>
      <c r="C115" s="19">
        <v>25</v>
      </c>
      <c r="D115" s="4">
        <f t="shared" si="4"/>
        <v>8.7022900763358779E-2</v>
      </c>
      <c r="E115" s="3">
        <f t="shared" si="5"/>
        <v>1.5924581183514874E-3</v>
      </c>
      <c r="F115" s="4">
        <f t="shared" si="7"/>
        <v>0.69877062233263265</v>
      </c>
      <c r="G115" s="89"/>
      <c r="H115" s="30" t="str">
        <f t="shared" si="6"/>
        <v>Nevera holandesa</v>
      </c>
      <c r="I115" s="48" t="s">
        <v>3214</v>
      </c>
      <c r="K115" s="89"/>
      <c r="L115" s="88"/>
    </row>
    <row r="116" spans="1:12" x14ac:dyDescent="0.25">
      <c r="A116" s="3">
        <v>115</v>
      </c>
      <c r="B116" s="14" t="s">
        <v>3038</v>
      </c>
      <c r="C116" s="19">
        <v>25</v>
      </c>
      <c r="D116" s="4">
        <f t="shared" si="4"/>
        <v>8.7786259541984726E-2</v>
      </c>
      <c r="E116" s="3">
        <f t="shared" si="5"/>
        <v>1.5924581183514874E-3</v>
      </c>
      <c r="F116" s="4">
        <f t="shared" si="7"/>
        <v>0.70036308045098417</v>
      </c>
      <c r="G116" s="89"/>
      <c r="H116" s="30" t="str">
        <f t="shared" si="6"/>
        <v>Burbuja para electrosellado Duo pack</v>
      </c>
      <c r="I116" s="48" t="s">
        <v>2611</v>
      </c>
      <c r="K116" s="89"/>
      <c r="L116" s="88"/>
    </row>
    <row r="117" spans="1:12" x14ac:dyDescent="0.25">
      <c r="A117" s="3">
        <v>116</v>
      </c>
      <c r="B117" s="14" t="s">
        <v>3433</v>
      </c>
      <c r="C117" s="19">
        <v>25</v>
      </c>
      <c r="D117" s="4">
        <f t="shared" si="4"/>
        <v>8.8549618320610687E-2</v>
      </c>
      <c r="E117" s="3">
        <f t="shared" si="5"/>
        <v>1.5924581183514874E-3</v>
      </c>
      <c r="F117" s="4">
        <f t="shared" si="7"/>
        <v>0.70195553856933568</v>
      </c>
      <c r="G117" s="89"/>
      <c r="H117" s="30" t="e">
        <f t="shared" si="6"/>
        <v>#N/A</v>
      </c>
      <c r="I117" s="48" t="s">
        <v>2896</v>
      </c>
      <c r="K117" s="89"/>
      <c r="L117" s="88"/>
    </row>
    <row r="118" spans="1:12" x14ac:dyDescent="0.25">
      <c r="A118" s="3">
        <v>117</v>
      </c>
      <c r="B118" s="14" t="s">
        <v>3467</v>
      </c>
      <c r="C118" s="19">
        <v>25</v>
      </c>
      <c r="D118" s="4">
        <f t="shared" si="4"/>
        <v>8.9312977099236635E-2</v>
      </c>
      <c r="E118" s="3">
        <f t="shared" si="5"/>
        <v>1.5924581183514874E-3</v>
      </c>
      <c r="F118" s="4">
        <f t="shared" si="7"/>
        <v>0.70354799668768719</v>
      </c>
      <c r="G118" s="89"/>
      <c r="H118" s="30" t="e">
        <f t="shared" si="6"/>
        <v>#N/A</v>
      </c>
      <c r="I118" s="48" t="s">
        <v>3736</v>
      </c>
      <c r="K118" s="89"/>
      <c r="L118" s="88"/>
    </row>
    <row r="119" spans="1:12" x14ac:dyDescent="0.25">
      <c r="A119" s="3">
        <v>118</v>
      </c>
      <c r="B119" s="14" t="s">
        <v>2738</v>
      </c>
      <c r="C119" s="19">
        <v>24</v>
      </c>
      <c r="D119" s="4">
        <f t="shared" si="4"/>
        <v>9.0076335877862596E-2</v>
      </c>
      <c r="E119" s="3">
        <f t="shared" si="5"/>
        <v>1.5287597936174278E-3</v>
      </c>
      <c r="F119" s="4">
        <f t="shared" si="7"/>
        <v>0.70507675648130463</v>
      </c>
      <c r="G119" s="89"/>
      <c r="H119" s="30" t="str">
        <f t="shared" si="6"/>
        <v>ENGOMADO TARJETA MAXYLASH PESTAÑINA TRAT CREC PEST x 7 g</v>
      </c>
      <c r="I119" s="48" t="s">
        <v>2921</v>
      </c>
      <c r="K119" s="89"/>
      <c r="L119" s="88"/>
    </row>
    <row r="120" spans="1:12" x14ac:dyDescent="0.25">
      <c r="A120" s="3">
        <v>119</v>
      </c>
      <c r="B120" s="14" t="s">
        <v>2856</v>
      </c>
      <c r="C120" s="19">
        <v>24</v>
      </c>
      <c r="D120" s="4">
        <f t="shared" si="4"/>
        <v>9.0839694656488543E-2</v>
      </c>
      <c r="E120" s="3">
        <f t="shared" si="5"/>
        <v>1.5287597936174278E-3</v>
      </c>
      <c r="F120" s="4">
        <f t="shared" si="7"/>
        <v>0.70660551627492207</v>
      </c>
      <c r="G120" s="89"/>
      <c r="H120" s="30" t="e">
        <f t="shared" si="6"/>
        <v>#N/A</v>
      </c>
      <c r="I120" s="48" t="s">
        <v>3481</v>
      </c>
      <c r="K120" s="89"/>
      <c r="L120" s="88"/>
    </row>
    <row r="121" spans="1:12" x14ac:dyDescent="0.25">
      <c r="A121" s="3">
        <v>120</v>
      </c>
      <c r="B121" s="14" t="s">
        <v>3434</v>
      </c>
      <c r="C121" s="19">
        <v>24</v>
      </c>
      <c r="D121" s="4">
        <f t="shared" si="4"/>
        <v>9.1603053435114504E-2</v>
      </c>
      <c r="E121" s="3">
        <f t="shared" si="5"/>
        <v>1.5287597936174278E-3</v>
      </c>
      <c r="F121" s="4">
        <f t="shared" si="7"/>
        <v>0.70813427606853951</v>
      </c>
      <c r="G121" s="89"/>
      <c r="H121" s="30" t="e">
        <f t="shared" si="6"/>
        <v>#N/A</v>
      </c>
      <c r="I121" s="48" t="s">
        <v>3283</v>
      </c>
      <c r="K121" s="89"/>
      <c r="L121" s="88"/>
    </row>
    <row r="122" spans="1:12" x14ac:dyDescent="0.25">
      <c r="A122" s="3">
        <v>121</v>
      </c>
      <c r="B122" s="14" t="s">
        <v>3437</v>
      </c>
      <c r="C122" s="19">
        <v>24</v>
      </c>
      <c r="D122" s="4">
        <f t="shared" si="4"/>
        <v>9.2366412213740465E-2</v>
      </c>
      <c r="E122" s="3">
        <f t="shared" si="5"/>
        <v>1.5287597936174278E-3</v>
      </c>
      <c r="F122" s="4">
        <f t="shared" si="7"/>
        <v>0.70966303586215695</v>
      </c>
      <c r="G122" s="89"/>
      <c r="H122" s="30" t="e">
        <f t="shared" si="6"/>
        <v>#N/A</v>
      </c>
      <c r="I122" s="48" t="s">
        <v>3150</v>
      </c>
      <c r="K122" s="89"/>
      <c r="L122" s="88"/>
    </row>
    <row r="123" spans="1:12" x14ac:dyDescent="0.25">
      <c r="A123" s="3">
        <v>122</v>
      </c>
      <c r="B123" s="14" t="s">
        <v>3784</v>
      </c>
      <c r="C123" s="19">
        <v>24</v>
      </c>
      <c r="D123" s="4">
        <f t="shared" si="4"/>
        <v>9.3129770992366412E-2</v>
      </c>
      <c r="E123" s="3">
        <f t="shared" si="5"/>
        <v>1.5287597936174278E-3</v>
      </c>
      <c r="F123" s="4">
        <f t="shared" si="7"/>
        <v>0.71119179565577439</v>
      </c>
      <c r="G123" s="89"/>
      <c r="H123" s="30" t="str">
        <f t="shared" si="6"/>
        <v>Caja Mead Johnson 40.8x27.2x19.2cm</v>
      </c>
      <c r="I123" s="48" t="s">
        <v>2699</v>
      </c>
      <c r="K123" s="89"/>
      <c r="L123" s="88"/>
    </row>
    <row r="124" spans="1:12" x14ac:dyDescent="0.25">
      <c r="A124" s="3">
        <v>123</v>
      </c>
      <c r="B124" s="14" t="s">
        <v>2708</v>
      </c>
      <c r="C124" s="19">
        <v>23</v>
      </c>
      <c r="D124" s="4">
        <f t="shared" si="4"/>
        <v>9.3893129770992373E-2</v>
      </c>
      <c r="E124" s="3">
        <f t="shared" si="5"/>
        <v>1.4650614688833685E-3</v>
      </c>
      <c r="F124" s="4">
        <f t="shared" si="7"/>
        <v>0.71265685712465776</v>
      </c>
      <c r="G124" s="89"/>
      <c r="H124" s="30" t="e">
        <f t="shared" si="6"/>
        <v>#N/A</v>
      </c>
      <c r="I124" s="48" t="s">
        <v>3275</v>
      </c>
      <c r="K124" s="89"/>
      <c r="L124" s="88"/>
    </row>
    <row r="125" spans="1:12" x14ac:dyDescent="0.25">
      <c r="A125" s="3">
        <v>124</v>
      </c>
      <c r="B125" s="14" t="s">
        <v>2751</v>
      </c>
      <c r="C125" s="19">
        <v>23</v>
      </c>
      <c r="D125" s="4">
        <f t="shared" si="4"/>
        <v>9.465648854961832E-2</v>
      </c>
      <c r="E125" s="3">
        <f t="shared" si="5"/>
        <v>1.4650614688833685E-3</v>
      </c>
      <c r="F125" s="4">
        <f t="shared" si="7"/>
        <v>0.71412191859354113</v>
      </c>
      <c r="G125" s="89"/>
      <c r="H125" s="30" t="e">
        <f t="shared" si="6"/>
        <v>#N/A</v>
      </c>
      <c r="I125" s="48" t="s">
        <v>3676</v>
      </c>
      <c r="K125" s="89"/>
      <c r="L125" s="88"/>
    </row>
    <row r="126" spans="1:12" x14ac:dyDescent="0.25">
      <c r="A126" s="3">
        <v>125</v>
      </c>
      <c r="B126" s="14" t="s">
        <v>2949</v>
      </c>
      <c r="C126" s="19">
        <v>23</v>
      </c>
      <c r="D126" s="4">
        <f t="shared" si="4"/>
        <v>9.5419847328244281E-2</v>
      </c>
      <c r="E126" s="3">
        <f t="shared" si="5"/>
        <v>1.4650614688833685E-3</v>
      </c>
      <c r="F126" s="4">
        <f t="shared" si="7"/>
        <v>0.71558698006242449</v>
      </c>
      <c r="G126" s="89"/>
      <c r="H126" s="30" t="e">
        <f t="shared" si="6"/>
        <v>#N/A</v>
      </c>
      <c r="I126" s="48" t="s">
        <v>3755</v>
      </c>
      <c r="K126" s="89"/>
      <c r="L126" s="88"/>
    </row>
    <row r="127" spans="1:12" x14ac:dyDescent="0.25">
      <c r="A127" s="3">
        <v>126</v>
      </c>
      <c r="B127" s="14" t="s">
        <v>3167</v>
      </c>
      <c r="C127" s="19">
        <v>23</v>
      </c>
      <c r="D127" s="4">
        <f t="shared" si="4"/>
        <v>9.6183206106870228E-2</v>
      </c>
      <c r="E127" s="3">
        <f t="shared" si="5"/>
        <v>1.4650614688833685E-3</v>
      </c>
      <c r="F127" s="4">
        <f t="shared" si="7"/>
        <v>0.71705204153130786</v>
      </c>
      <c r="G127" s="89"/>
      <c r="H127" s="30" t="e">
        <f t="shared" si="6"/>
        <v>#N/A</v>
      </c>
      <c r="I127" s="48" t="s">
        <v>2619</v>
      </c>
      <c r="K127" s="89"/>
      <c r="L127" s="88"/>
    </row>
    <row r="128" spans="1:12" x14ac:dyDescent="0.25">
      <c r="A128" s="3">
        <v>127</v>
      </c>
      <c r="B128" s="14" t="s">
        <v>3176</v>
      </c>
      <c r="C128" s="19">
        <v>23</v>
      </c>
      <c r="D128" s="4">
        <f t="shared" si="4"/>
        <v>9.6946564885496189E-2</v>
      </c>
      <c r="E128" s="3">
        <f t="shared" si="5"/>
        <v>1.4650614688833685E-3</v>
      </c>
      <c r="F128" s="4">
        <f t="shared" si="7"/>
        <v>0.71851710300019123</v>
      </c>
      <c r="G128" s="89"/>
      <c r="H128" s="30" t="e">
        <f t="shared" si="6"/>
        <v>#N/A</v>
      </c>
      <c r="I128" s="48" t="s">
        <v>3744</v>
      </c>
      <c r="K128" s="89"/>
      <c r="L128" s="88"/>
    </row>
    <row r="129" spans="1:12" x14ac:dyDescent="0.25">
      <c r="A129" s="3">
        <v>128</v>
      </c>
      <c r="B129" s="14" t="s">
        <v>3421</v>
      </c>
      <c r="C129" s="19">
        <v>23</v>
      </c>
      <c r="D129" s="4">
        <f t="shared" si="4"/>
        <v>9.7709923664122136E-2</v>
      </c>
      <c r="E129" s="3">
        <f t="shared" si="5"/>
        <v>1.4650614688833685E-3</v>
      </c>
      <c r="F129" s="4">
        <f t="shared" si="7"/>
        <v>0.71998216446907459</v>
      </c>
      <c r="G129" s="89"/>
      <c r="H129" s="30" t="str">
        <f t="shared" si="6"/>
        <v>TINTA</v>
      </c>
      <c r="I129" s="48" t="s">
        <v>3779</v>
      </c>
      <c r="K129" s="89"/>
      <c r="L129" s="88"/>
    </row>
    <row r="130" spans="1:12" x14ac:dyDescent="0.25">
      <c r="A130" s="3">
        <v>129</v>
      </c>
      <c r="B130" s="14" t="s">
        <v>3475</v>
      </c>
      <c r="C130" s="19">
        <v>23</v>
      </c>
      <c r="D130" s="4">
        <f t="shared" si="4"/>
        <v>9.8473282442748097E-2</v>
      </c>
      <c r="E130" s="3">
        <f t="shared" si="5"/>
        <v>1.4650614688833685E-3</v>
      </c>
      <c r="F130" s="4">
        <f t="shared" si="7"/>
        <v>0.72144722593795796</v>
      </c>
      <c r="G130" s="89"/>
      <c r="H130" s="30" t="e">
        <f t="shared" si="6"/>
        <v>#N/A</v>
      </c>
      <c r="I130" s="48" t="s">
        <v>2566</v>
      </c>
      <c r="K130" s="89"/>
      <c r="L130" s="88"/>
    </row>
    <row r="131" spans="1:12" x14ac:dyDescent="0.25">
      <c r="A131" s="3">
        <v>130</v>
      </c>
      <c r="B131" s="14" t="s">
        <v>3599</v>
      </c>
      <c r="C131" s="19">
        <v>23</v>
      </c>
      <c r="D131" s="4">
        <f t="shared" ref="D131:D194" si="8">A131/1310</f>
        <v>9.9236641221374045E-2</v>
      </c>
      <c r="E131" s="3">
        <f t="shared" ref="E131:E194" si="9">C131/15699</f>
        <v>1.4650614688833685E-3</v>
      </c>
      <c r="F131" s="4">
        <f t="shared" si="7"/>
        <v>0.72291228740684133</v>
      </c>
      <c r="G131" s="89"/>
      <c r="H131" s="30" t="e">
        <f t="shared" ref="H131:H194" si="10">VLOOKUP(I131,$B$2:$B$202,1,FALSE)</f>
        <v>#N/A</v>
      </c>
      <c r="I131" s="48" t="s">
        <v>3593</v>
      </c>
      <c r="K131" s="89"/>
      <c r="L131" s="88"/>
    </row>
    <row r="132" spans="1:12" x14ac:dyDescent="0.25">
      <c r="A132" s="3">
        <v>131</v>
      </c>
      <c r="B132" s="14" t="s">
        <v>2993</v>
      </c>
      <c r="C132" s="19">
        <v>22</v>
      </c>
      <c r="D132" s="4">
        <f t="shared" si="8"/>
        <v>0.1</v>
      </c>
      <c r="E132" s="3">
        <f t="shared" si="9"/>
        <v>1.4013631441493089E-3</v>
      </c>
      <c r="F132" s="4">
        <f t="shared" ref="F132:F195" si="11">E132+F131</f>
        <v>0.72431365055099062</v>
      </c>
      <c r="G132" s="89"/>
      <c r="H132" s="30" t="str">
        <f t="shared" si="10"/>
        <v>Sticker Termico 80*40</v>
      </c>
      <c r="I132" s="48" t="s">
        <v>3641</v>
      </c>
      <c r="K132" s="89"/>
      <c r="L132" s="88"/>
    </row>
    <row r="133" spans="1:12" x14ac:dyDescent="0.25">
      <c r="A133" s="3">
        <v>132</v>
      </c>
      <c r="B133" s="14" t="s">
        <v>3641</v>
      </c>
      <c r="C133" s="19">
        <v>22</v>
      </c>
      <c r="D133" s="4">
        <f t="shared" si="8"/>
        <v>0.10076335877862595</v>
      </c>
      <c r="E133" s="3">
        <f t="shared" si="9"/>
        <v>1.4013631441493089E-3</v>
      </c>
      <c r="F133" s="4">
        <f t="shared" si="11"/>
        <v>0.72571501369513991</v>
      </c>
      <c r="G133" s="89"/>
      <c r="H133" s="30" t="e">
        <f t="shared" si="10"/>
        <v>#N/A</v>
      </c>
      <c r="I133" s="48" t="s">
        <v>3143</v>
      </c>
      <c r="K133" s="89"/>
      <c r="L133" s="88"/>
    </row>
    <row r="134" spans="1:12" x14ac:dyDescent="0.25">
      <c r="A134" s="3">
        <v>133</v>
      </c>
      <c r="B134" s="14" t="s">
        <v>2580</v>
      </c>
      <c r="C134" s="19">
        <v>21</v>
      </c>
      <c r="D134" s="4">
        <f t="shared" si="8"/>
        <v>0.10152671755725191</v>
      </c>
      <c r="E134" s="3">
        <f t="shared" si="9"/>
        <v>1.3376648194152493E-3</v>
      </c>
      <c r="F134" s="4">
        <f t="shared" si="11"/>
        <v>0.72705267851455513</v>
      </c>
      <c r="G134" s="89"/>
      <c r="H134" s="30" t="str">
        <f t="shared" si="10"/>
        <v>Sticker aéreo</v>
      </c>
      <c r="I134" s="48" t="s">
        <v>3537</v>
      </c>
      <c r="K134" s="89"/>
      <c r="L134" s="88"/>
    </row>
    <row r="135" spans="1:12" x14ac:dyDescent="0.25">
      <c r="A135" s="3">
        <v>134</v>
      </c>
      <c r="B135" s="14" t="s">
        <v>2699</v>
      </c>
      <c r="C135" s="19">
        <v>21</v>
      </c>
      <c r="D135" s="4">
        <f t="shared" si="8"/>
        <v>0.10229007633587786</v>
      </c>
      <c r="E135" s="3">
        <f t="shared" si="9"/>
        <v>1.3376648194152493E-3</v>
      </c>
      <c r="F135" s="4">
        <f t="shared" si="11"/>
        <v>0.72839034333397035</v>
      </c>
      <c r="G135" s="89"/>
      <c r="H135" s="30" t="str">
        <f t="shared" si="10"/>
        <v>material delaminable White 100*50</v>
      </c>
      <c r="I135" s="48" t="s">
        <v>3180</v>
      </c>
      <c r="K135" s="89"/>
      <c r="L135" s="88"/>
    </row>
    <row r="136" spans="1:12" x14ac:dyDescent="0.25">
      <c r="A136" s="3">
        <v>135</v>
      </c>
      <c r="B136" s="14" t="s">
        <v>2778</v>
      </c>
      <c r="C136" s="19">
        <v>21</v>
      </c>
      <c r="D136" s="4">
        <f t="shared" si="8"/>
        <v>0.10305343511450382</v>
      </c>
      <c r="E136" s="3">
        <f t="shared" si="9"/>
        <v>1.3376648194152493E-3</v>
      </c>
      <c r="F136" s="4">
        <f t="shared" si="11"/>
        <v>0.72972800815338557</v>
      </c>
      <c r="G136" s="89"/>
      <c r="H136" s="30" t="str">
        <f t="shared" si="10"/>
        <v>ETIQUETA PAP/TDL TAMAÑO 100 X 50 M.M., CORE DE 3"</v>
      </c>
      <c r="I136" s="48" t="s">
        <v>3015</v>
      </c>
      <c r="K136" s="89"/>
      <c r="L136" s="88"/>
    </row>
    <row r="137" spans="1:12" x14ac:dyDescent="0.25">
      <c r="A137" s="3">
        <v>136</v>
      </c>
      <c r="B137" s="14" t="s">
        <v>2851</v>
      </c>
      <c r="C137" s="19">
        <v>21</v>
      </c>
      <c r="D137" s="4">
        <f t="shared" si="8"/>
        <v>0.10381679389312977</v>
      </c>
      <c r="E137" s="3">
        <f t="shared" si="9"/>
        <v>1.3376648194152493E-3</v>
      </c>
      <c r="F137" s="4">
        <f t="shared" si="11"/>
        <v>0.73106567297280078</v>
      </c>
      <c r="G137" s="89"/>
      <c r="H137" s="30" t="e">
        <f t="shared" si="10"/>
        <v>#N/A</v>
      </c>
      <c r="I137" s="48" t="s">
        <v>3279</v>
      </c>
      <c r="K137" s="89"/>
      <c r="L137" s="88"/>
    </row>
    <row r="138" spans="1:12" x14ac:dyDescent="0.25">
      <c r="A138" s="3">
        <v>137</v>
      </c>
      <c r="B138" s="14" t="s">
        <v>3039</v>
      </c>
      <c r="C138" s="19">
        <v>21</v>
      </c>
      <c r="D138" s="4">
        <f t="shared" si="8"/>
        <v>0.10458015267175573</v>
      </c>
      <c r="E138" s="3">
        <f t="shared" si="9"/>
        <v>1.3376648194152493E-3</v>
      </c>
      <c r="F138" s="4">
        <f t="shared" si="11"/>
        <v>0.732403337792216</v>
      </c>
      <c r="G138" s="89"/>
      <c r="H138" s="30" t="str">
        <f t="shared" si="10"/>
        <v>Caja No 1 PQ- Boehringer</v>
      </c>
      <c r="I138" s="48" t="s">
        <v>2708</v>
      </c>
      <c r="K138" s="89"/>
      <c r="L138" s="88"/>
    </row>
    <row r="139" spans="1:12" x14ac:dyDescent="0.25">
      <c r="A139" s="3">
        <v>138</v>
      </c>
      <c r="B139" s="14" t="s">
        <v>3236</v>
      </c>
      <c r="C139" s="19">
        <v>21</v>
      </c>
      <c r="D139" s="4">
        <f t="shared" si="8"/>
        <v>0.10534351145038168</v>
      </c>
      <c r="E139" s="3">
        <f t="shared" si="9"/>
        <v>1.3376648194152493E-3</v>
      </c>
      <c r="F139" s="4">
        <f t="shared" si="11"/>
        <v>0.73374100261163122</v>
      </c>
      <c r="G139" s="89"/>
      <c r="H139" s="30" t="e">
        <f t="shared" si="10"/>
        <v>#N/A</v>
      </c>
      <c r="I139" s="48" t="s">
        <v>3399</v>
      </c>
      <c r="K139" s="89"/>
      <c r="L139" s="88"/>
    </row>
    <row r="140" spans="1:12" x14ac:dyDescent="0.25">
      <c r="A140" s="3">
        <v>139</v>
      </c>
      <c r="B140" s="14" t="s">
        <v>3420</v>
      </c>
      <c r="C140" s="19">
        <v>21</v>
      </c>
      <c r="D140" s="4">
        <f t="shared" si="8"/>
        <v>0.10610687022900764</v>
      </c>
      <c r="E140" s="3">
        <f t="shared" si="9"/>
        <v>1.3376648194152493E-3</v>
      </c>
      <c r="F140" s="4">
        <f t="shared" si="11"/>
        <v>0.73507866743104644</v>
      </c>
      <c r="G140" s="89"/>
      <c r="H140" s="30" t="str">
        <f t="shared" si="10"/>
        <v>Caja tipo I</v>
      </c>
      <c r="I140" s="48" t="s">
        <v>2742</v>
      </c>
      <c r="K140" s="89"/>
      <c r="L140" s="88"/>
    </row>
    <row r="141" spans="1:12" x14ac:dyDescent="0.25">
      <c r="A141" s="3">
        <v>140</v>
      </c>
      <c r="B141" s="14" t="s">
        <v>3446</v>
      </c>
      <c r="C141" s="19">
        <v>21</v>
      </c>
      <c r="D141" s="4">
        <f t="shared" si="8"/>
        <v>0.10687022900763359</v>
      </c>
      <c r="E141" s="3">
        <f t="shared" si="9"/>
        <v>1.3376648194152493E-3</v>
      </c>
      <c r="F141" s="4">
        <f t="shared" si="11"/>
        <v>0.73641633225046166</v>
      </c>
      <c r="G141" s="89"/>
      <c r="H141" s="30" t="str">
        <f t="shared" si="10"/>
        <v>ROLLOS STRETCH FILM 50X450 CALIBRE 8</v>
      </c>
      <c r="I141" s="48" t="s">
        <v>3461</v>
      </c>
      <c r="K141" s="89"/>
      <c r="L141" s="88"/>
    </row>
    <row r="142" spans="1:12" x14ac:dyDescent="0.25">
      <c r="A142" s="3">
        <v>141</v>
      </c>
      <c r="B142" s="14" t="s">
        <v>2538</v>
      </c>
      <c r="C142" s="19">
        <v>20</v>
      </c>
      <c r="D142" s="4">
        <f t="shared" si="8"/>
        <v>0.10763358778625955</v>
      </c>
      <c r="E142" s="3">
        <f t="shared" si="9"/>
        <v>1.27396649468119E-3</v>
      </c>
      <c r="F142" s="4">
        <f t="shared" si="11"/>
        <v>0.7376902987451428</v>
      </c>
      <c r="G142" s="89"/>
      <c r="H142" s="30" t="e">
        <f t="shared" si="10"/>
        <v>#N/A</v>
      </c>
      <c r="I142" s="48" t="s">
        <v>3153</v>
      </c>
      <c r="K142" s="89"/>
      <c r="L142" s="88"/>
    </row>
    <row r="143" spans="1:12" x14ac:dyDescent="0.25">
      <c r="A143" s="3">
        <v>142</v>
      </c>
      <c r="B143" s="14" t="s">
        <v>2735</v>
      </c>
      <c r="C143" s="19">
        <v>20</v>
      </c>
      <c r="D143" s="4">
        <f t="shared" si="8"/>
        <v>0.10839694656488549</v>
      </c>
      <c r="E143" s="3">
        <f t="shared" si="9"/>
        <v>1.27396649468119E-3</v>
      </c>
      <c r="F143" s="4">
        <f t="shared" si="11"/>
        <v>0.73896426523982395</v>
      </c>
      <c r="G143" s="89"/>
      <c r="H143" s="30" t="str">
        <f t="shared" si="10"/>
        <v>Caja No 6 PQ - Boehringer</v>
      </c>
      <c r="I143" s="48" t="s">
        <v>2716</v>
      </c>
      <c r="K143" s="89"/>
      <c r="L143" s="88"/>
    </row>
    <row r="144" spans="1:12" x14ac:dyDescent="0.25">
      <c r="A144" s="3">
        <v>143</v>
      </c>
      <c r="B144" s="14" t="s">
        <v>2787</v>
      </c>
      <c r="C144" s="19">
        <v>20</v>
      </c>
      <c r="D144" s="4">
        <f t="shared" si="8"/>
        <v>0.10916030534351145</v>
      </c>
      <c r="E144" s="3">
        <f t="shared" si="9"/>
        <v>1.27396649468119E-3</v>
      </c>
      <c r="F144" s="4">
        <f t="shared" si="11"/>
        <v>0.74023823173450509</v>
      </c>
      <c r="G144" s="89"/>
      <c r="H144" s="30" t="str">
        <f t="shared" si="10"/>
        <v>Caja Mead Johnson 43.6x32.8x14.5cm</v>
      </c>
      <c r="I144" s="48" t="s">
        <v>2701</v>
      </c>
      <c r="K144" s="89"/>
      <c r="L144" s="88"/>
    </row>
    <row r="145" spans="1:12" x14ac:dyDescent="0.25">
      <c r="A145" s="3">
        <v>144</v>
      </c>
      <c r="B145" s="14" t="s">
        <v>3022</v>
      </c>
      <c r="C145" s="19">
        <v>20</v>
      </c>
      <c r="D145" s="4">
        <f t="shared" si="8"/>
        <v>0.1099236641221374</v>
      </c>
      <c r="E145" s="3">
        <f t="shared" si="9"/>
        <v>1.27396649468119E-3</v>
      </c>
      <c r="F145" s="4">
        <f t="shared" si="11"/>
        <v>0.74151219822918624</v>
      </c>
      <c r="G145" s="89"/>
      <c r="H145" s="30" t="e">
        <f t="shared" si="10"/>
        <v>#N/A</v>
      </c>
      <c r="I145" s="48" t="s">
        <v>3149</v>
      </c>
      <c r="K145" s="89"/>
      <c r="L145" s="88"/>
    </row>
    <row r="146" spans="1:12" x14ac:dyDescent="0.25">
      <c r="A146" s="3">
        <v>145</v>
      </c>
      <c r="B146" s="14" t="s">
        <v>3469</v>
      </c>
      <c r="C146" s="19">
        <v>20</v>
      </c>
      <c r="D146" s="4">
        <f t="shared" si="8"/>
        <v>0.11068702290076336</v>
      </c>
      <c r="E146" s="3">
        <f t="shared" si="9"/>
        <v>1.27396649468119E-3</v>
      </c>
      <c r="F146" s="4">
        <f t="shared" si="11"/>
        <v>0.74278616472386738</v>
      </c>
      <c r="G146" s="89"/>
      <c r="H146" s="30" t="e">
        <f t="shared" si="10"/>
        <v>#N/A</v>
      </c>
      <c r="I146" s="48" t="s">
        <v>2523</v>
      </c>
      <c r="K146" s="89"/>
      <c r="L146" s="88"/>
    </row>
    <row r="147" spans="1:12" x14ac:dyDescent="0.25">
      <c r="A147" s="3">
        <v>146</v>
      </c>
      <c r="B147" s="14" t="s">
        <v>3472</v>
      </c>
      <c r="C147" s="19">
        <v>20</v>
      </c>
      <c r="D147" s="4">
        <f t="shared" si="8"/>
        <v>0.11145038167938931</v>
      </c>
      <c r="E147" s="3">
        <f t="shared" si="9"/>
        <v>1.27396649468119E-3</v>
      </c>
      <c r="F147" s="4">
        <f t="shared" si="11"/>
        <v>0.74406013121854853</v>
      </c>
      <c r="G147" s="89"/>
      <c r="H147" s="30" t="e">
        <f t="shared" si="10"/>
        <v>#N/A</v>
      </c>
      <c r="I147" s="48" t="s">
        <v>3701</v>
      </c>
      <c r="K147" s="89"/>
      <c r="L147" s="88"/>
    </row>
    <row r="148" spans="1:12" x14ac:dyDescent="0.25">
      <c r="A148" s="3">
        <v>147</v>
      </c>
      <c r="B148" s="14" t="s">
        <v>3507</v>
      </c>
      <c r="C148" s="19">
        <v>20</v>
      </c>
      <c r="D148" s="4">
        <f t="shared" si="8"/>
        <v>0.11221374045801527</v>
      </c>
      <c r="E148" s="3">
        <f t="shared" si="9"/>
        <v>1.27396649468119E-3</v>
      </c>
      <c r="F148" s="4">
        <f t="shared" si="11"/>
        <v>0.74533409771322967</v>
      </c>
      <c r="G148" s="89"/>
      <c r="H148" s="30" t="str">
        <f t="shared" si="10"/>
        <v>Tinta negra imaje</v>
      </c>
      <c r="I148" s="48" t="s">
        <v>3785</v>
      </c>
      <c r="K148" s="89"/>
      <c r="L148" s="88"/>
    </row>
    <row r="149" spans="1:12" x14ac:dyDescent="0.25">
      <c r="A149" s="3">
        <v>148</v>
      </c>
      <c r="B149" s="14" t="s">
        <v>3571</v>
      </c>
      <c r="C149" s="19">
        <v>20</v>
      </c>
      <c r="D149" s="4">
        <f t="shared" si="8"/>
        <v>0.11297709923664122</v>
      </c>
      <c r="E149" s="3">
        <f t="shared" si="9"/>
        <v>1.27396649468119E-3</v>
      </c>
      <c r="F149" s="4">
        <f t="shared" si="11"/>
        <v>0.74660806420791082</v>
      </c>
      <c r="G149" s="89"/>
      <c r="H149" s="30" t="str">
        <f t="shared" si="10"/>
        <v>Caja tipo G</v>
      </c>
      <c r="I149" s="48" t="s">
        <v>2741</v>
      </c>
      <c r="K149" s="89"/>
      <c r="L149" s="88"/>
    </row>
    <row r="150" spans="1:12" x14ac:dyDescent="0.25">
      <c r="A150" s="3">
        <v>149</v>
      </c>
      <c r="B150" s="14" t="s">
        <v>2604</v>
      </c>
      <c r="C150" s="19">
        <v>19</v>
      </c>
      <c r="D150" s="4">
        <f t="shared" si="8"/>
        <v>0.11374045801526718</v>
      </c>
      <c r="E150" s="3">
        <f t="shared" si="9"/>
        <v>1.2102681699471304E-3</v>
      </c>
      <c r="F150" s="4">
        <f t="shared" si="11"/>
        <v>0.747818332377858</v>
      </c>
      <c r="G150" s="89"/>
      <c r="H150" s="30" t="str">
        <f t="shared" si="10"/>
        <v>ETIQUETA 32*25 POLIPROPILENO TRANSPARENTE</v>
      </c>
      <c r="I150" s="48" t="s">
        <v>2943</v>
      </c>
      <c r="K150" s="89"/>
      <c r="L150" s="88"/>
    </row>
    <row r="151" spans="1:12" x14ac:dyDescent="0.25">
      <c r="A151" s="3">
        <v>150</v>
      </c>
      <c r="B151" s="14" t="s">
        <v>2741</v>
      </c>
      <c r="C151" s="19">
        <v>19</v>
      </c>
      <c r="D151" s="4">
        <f t="shared" si="8"/>
        <v>0.11450381679389313</v>
      </c>
      <c r="E151" s="3">
        <f t="shared" si="9"/>
        <v>1.2102681699471304E-3</v>
      </c>
      <c r="F151" s="4">
        <f t="shared" si="11"/>
        <v>0.74902860054780518</v>
      </c>
      <c r="G151" s="89"/>
      <c r="H151" s="30" t="e">
        <f t="shared" si="10"/>
        <v>#N/A</v>
      </c>
      <c r="I151" s="48" t="s">
        <v>3718</v>
      </c>
      <c r="K151" s="89"/>
      <c r="L151" s="88"/>
    </row>
    <row r="152" spans="1:12" x14ac:dyDescent="0.25">
      <c r="A152" s="3">
        <v>151</v>
      </c>
      <c r="B152" s="14" t="s">
        <v>2882</v>
      </c>
      <c r="C152" s="19">
        <v>19</v>
      </c>
      <c r="D152" s="4">
        <f t="shared" si="8"/>
        <v>0.11526717557251909</v>
      </c>
      <c r="E152" s="3">
        <f t="shared" si="9"/>
        <v>1.2102681699471304E-3</v>
      </c>
      <c r="F152" s="4">
        <f t="shared" si="11"/>
        <v>0.75023886871775236</v>
      </c>
      <c r="G152" s="89"/>
      <c r="H152" s="30" t="e">
        <f t="shared" si="10"/>
        <v>#N/A</v>
      </c>
      <c r="I152" s="48" t="s">
        <v>3674</v>
      </c>
      <c r="K152" s="89"/>
      <c r="L152" s="88"/>
    </row>
    <row r="153" spans="1:12" x14ac:dyDescent="0.25">
      <c r="A153" s="3">
        <v>152</v>
      </c>
      <c r="B153" s="14" t="s">
        <v>2885</v>
      </c>
      <c r="C153" s="19">
        <v>19</v>
      </c>
      <c r="D153" s="4">
        <f t="shared" si="8"/>
        <v>0.11603053435114503</v>
      </c>
      <c r="E153" s="3">
        <f t="shared" si="9"/>
        <v>1.2102681699471304E-3</v>
      </c>
      <c r="F153" s="4">
        <f t="shared" si="11"/>
        <v>0.75144913688769954</v>
      </c>
      <c r="G153" s="89"/>
      <c r="H153" s="30" t="e">
        <f t="shared" si="10"/>
        <v>#N/A</v>
      </c>
      <c r="I153" s="48" t="s">
        <v>3453</v>
      </c>
      <c r="K153" s="89"/>
      <c r="L153" s="88"/>
    </row>
    <row r="154" spans="1:12" x14ac:dyDescent="0.25">
      <c r="A154" s="3">
        <v>153</v>
      </c>
      <c r="B154" s="14" t="s">
        <v>3168</v>
      </c>
      <c r="C154" s="19">
        <v>19</v>
      </c>
      <c r="D154" s="4">
        <f t="shared" si="8"/>
        <v>0.116793893129771</v>
      </c>
      <c r="E154" s="3">
        <f t="shared" si="9"/>
        <v>1.2102681699471304E-3</v>
      </c>
      <c r="F154" s="4">
        <f t="shared" si="11"/>
        <v>0.75265940505764672</v>
      </c>
      <c r="G154" s="89"/>
      <c r="H154" s="30" t="e">
        <f t="shared" si="10"/>
        <v>#N/A</v>
      </c>
      <c r="I154" s="48" t="s">
        <v>3732</v>
      </c>
      <c r="K154" s="89"/>
      <c r="L154" s="88"/>
    </row>
    <row r="155" spans="1:12" x14ac:dyDescent="0.25">
      <c r="A155" s="3">
        <v>154</v>
      </c>
      <c r="B155" s="14" t="s">
        <v>3569</v>
      </c>
      <c r="C155" s="19">
        <v>19</v>
      </c>
      <c r="D155" s="4">
        <f t="shared" si="8"/>
        <v>0.11755725190839694</v>
      </c>
      <c r="E155" s="3">
        <f t="shared" si="9"/>
        <v>1.2102681699471304E-3</v>
      </c>
      <c r="F155" s="4">
        <f t="shared" si="11"/>
        <v>0.75386967322759391</v>
      </c>
      <c r="G155" s="89"/>
      <c r="H155" s="30" t="e">
        <f t="shared" si="10"/>
        <v>#N/A</v>
      </c>
      <c r="I155" s="48" t="s">
        <v>3691</v>
      </c>
      <c r="K155" s="89"/>
      <c r="L155" s="88"/>
    </row>
    <row r="156" spans="1:12" x14ac:dyDescent="0.25">
      <c r="A156" s="3">
        <v>155</v>
      </c>
      <c r="B156" s="14" t="s">
        <v>2542</v>
      </c>
      <c r="C156" s="19">
        <v>18</v>
      </c>
      <c r="D156" s="4">
        <f t="shared" si="8"/>
        <v>0.1183206106870229</v>
      </c>
      <c r="E156" s="3">
        <f t="shared" si="9"/>
        <v>1.1465698452130708E-3</v>
      </c>
      <c r="F156" s="4">
        <f t="shared" si="11"/>
        <v>0.75501624307280701</v>
      </c>
      <c r="G156" s="89"/>
      <c r="H156" s="30" t="str">
        <f t="shared" si="10"/>
        <v>Aditivo video jet 1520</v>
      </c>
      <c r="I156" s="48" t="s">
        <v>2505</v>
      </c>
      <c r="K156" s="89"/>
      <c r="L156" s="88"/>
    </row>
    <row r="157" spans="1:12" x14ac:dyDescent="0.25">
      <c r="A157" s="3">
        <v>156</v>
      </c>
      <c r="B157" s="14" t="s">
        <v>2600</v>
      </c>
      <c r="C157" s="19">
        <v>18</v>
      </c>
      <c r="D157" s="4">
        <f t="shared" si="8"/>
        <v>0.11908396946564885</v>
      </c>
      <c r="E157" s="3">
        <f t="shared" si="9"/>
        <v>1.1465698452130708E-3</v>
      </c>
      <c r="F157" s="4">
        <f t="shared" si="11"/>
        <v>0.75616281291802012</v>
      </c>
      <c r="G157" s="89"/>
      <c r="H157" s="30" t="str">
        <f t="shared" si="10"/>
        <v>Caja No 11-  Boehringer</v>
      </c>
      <c r="I157" s="48" t="s">
        <v>2709</v>
      </c>
      <c r="K157" s="89"/>
      <c r="L157" s="88"/>
    </row>
    <row r="158" spans="1:12" x14ac:dyDescent="0.25">
      <c r="A158" s="3">
        <v>157</v>
      </c>
      <c r="B158" s="14" t="s">
        <v>2602</v>
      </c>
      <c r="C158" s="19">
        <v>18</v>
      </c>
      <c r="D158" s="4">
        <f t="shared" si="8"/>
        <v>0.11984732824427481</v>
      </c>
      <c r="E158" s="3">
        <f t="shared" si="9"/>
        <v>1.1465698452130708E-3</v>
      </c>
      <c r="F158" s="4">
        <f t="shared" si="11"/>
        <v>0.75730938276323323</v>
      </c>
      <c r="G158" s="89"/>
      <c r="H158" s="30" t="e">
        <f t="shared" si="10"/>
        <v>#N/A</v>
      </c>
      <c r="I158" s="48" t="s">
        <v>3085</v>
      </c>
      <c r="K158" s="89"/>
      <c r="L158" s="88"/>
    </row>
    <row r="159" spans="1:12" x14ac:dyDescent="0.25">
      <c r="A159" s="3">
        <v>158</v>
      </c>
      <c r="B159" s="14" t="s">
        <v>2836</v>
      </c>
      <c r="C159" s="19">
        <v>18</v>
      </c>
      <c r="D159" s="4">
        <f t="shared" si="8"/>
        <v>0.12061068702290076</v>
      </c>
      <c r="E159" s="3">
        <f t="shared" si="9"/>
        <v>1.1465698452130708E-3</v>
      </c>
      <c r="F159" s="4">
        <f t="shared" si="11"/>
        <v>0.75845595260844634</v>
      </c>
      <c r="G159" s="89"/>
      <c r="H159" s="30" t="e">
        <f t="shared" si="10"/>
        <v>#N/A</v>
      </c>
      <c r="I159" s="48" t="s">
        <v>2565</v>
      </c>
      <c r="K159" s="89"/>
      <c r="L159" s="88"/>
    </row>
    <row r="160" spans="1:12" x14ac:dyDescent="0.25">
      <c r="A160" s="3">
        <v>159</v>
      </c>
      <c r="B160" s="14" t="s">
        <v>2938</v>
      </c>
      <c r="C160" s="19">
        <v>18</v>
      </c>
      <c r="D160" s="4">
        <f t="shared" si="8"/>
        <v>0.12137404580152672</v>
      </c>
      <c r="E160" s="3">
        <f t="shared" si="9"/>
        <v>1.1465698452130708E-3</v>
      </c>
      <c r="F160" s="4">
        <f t="shared" si="11"/>
        <v>0.75960252245365945</v>
      </c>
      <c r="G160" s="89"/>
      <c r="H160" s="30" t="str">
        <f t="shared" si="10"/>
        <v>PELICULA STRECH X 2</v>
      </c>
      <c r="I160" s="48" t="s">
        <v>3240</v>
      </c>
      <c r="K160" s="89"/>
      <c r="L160" s="88"/>
    </row>
    <row r="161" spans="1:12" x14ac:dyDescent="0.25">
      <c r="A161" s="3">
        <v>160</v>
      </c>
      <c r="B161" s="14" t="s">
        <v>3454</v>
      </c>
      <c r="C161" s="19">
        <v>18</v>
      </c>
      <c r="D161" s="4">
        <f t="shared" si="8"/>
        <v>0.12213740458015267</v>
      </c>
      <c r="E161" s="3">
        <f t="shared" si="9"/>
        <v>1.1465698452130708E-3</v>
      </c>
      <c r="F161" s="4">
        <f t="shared" si="11"/>
        <v>0.76074909229887255</v>
      </c>
      <c r="G161" s="89"/>
      <c r="H161" s="30" t="e">
        <f t="shared" si="10"/>
        <v>#N/A</v>
      </c>
      <c r="I161" s="48" t="s">
        <v>2561</v>
      </c>
      <c r="K161" s="89"/>
      <c r="L161" s="88"/>
    </row>
    <row r="162" spans="1:12" x14ac:dyDescent="0.25">
      <c r="A162" s="3">
        <v>161</v>
      </c>
      <c r="B162" s="14" t="s">
        <v>3459</v>
      </c>
      <c r="C162" s="19">
        <v>18</v>
      </c>
      <c r="D162" s="4">
        <f t="shared" si="8"/>
        <v>0.12290076335877863</v>
      </c>
      <c r="E162" s="3">
        <f t="shared" si="9"/>
        <v>1.1465698452130708E-3</v>
      </c>
      <c r="F162" s="4">
        <f t="shared" si="11"/>
        <v>0.76189566214408566</v>
      </c>
      <c r="G162" s="89"/>
      <c r="H162" s="30" t="e">
        <f t="shared" si="10"/>
        <v>#N/A</v>
      </c>
      <c r="I162" s="48" t="s">
        <v>3147</v>
      </c>
      <c r="K162" s="89"/>
      <c r="L162" s="88"/>
    </row>
    <row r="163" spans="1:12" x14ac:dyDescent="0.25">
      <c r="A163" s="3">
        <v>162</v>
      </c>
      <c r="B163" s="14" t="s">
        <v>3635</v>
      </c>
      <c r="C163" s="19">
        <v>18</v>
      </c>
      <c r="D163" s="4">
        <f t="shared" si="8"/>
        <v>0.12366412213740458</v>
      </c>
      <c r="E163" s="3">
        <f t="shared" si="9"/>
        <v>1.1465698452130708E-3</v>
      </c>
      <c r="F163" s="4">
        <f t="shared" si="11"/>
        <v>0.76304223198929877</v>
      </c>
      <c r="G163" s="89"/>
      <c r="H163" s="30" t="e">
        <f t="shared" si="10"/>
        <v>#N/A</v>
      </c>
      <c r="I163" s="48" t="s">
        <v>3668</v>
      </c>
      <c r="K163" s="89"/>
      <c r="L163" s="88"/>
    </row>
    <row r="164" spans="1:12" x14ac:dyDescent="0.25">
      <c r="A164" s="3">
        <v>163</v>
      </c>
      <c r="B164" s="14" t="s">
        <v>2509</v>
      </c>
      <c r="C164" s="19">
        <v>17</v>
      </c>
      <c r="D164" s="4">
        <f t="shared" si="8"/>
        <v>0.12442748091603054</v>
      </c>
      <c r="E164" s="3">
        <f t="shared" si="9"/>
        <v>1.0828715204790115E-3</v>
      </c>
      <c r="F164" s="4">
        <f t="shared" si="11"/>
        <v>0.7641251035097778</v>
      </c>
      <c r="G164" s="89"/>
      <c r="H164" s="30" t="str">
        <f t="shared" si="10"/>
        <v>Caja No 7 - Boehringer</v>
      </c>
      <c r="I164" s="48" t="s">
        <v>2717</v>
      </c>
      <c r="K164" s="89"/>
      <c r="L164" s="88"/>
    </row>
    <row r="165" spans="1:12" x14ac:dyDescent="0.25">
      <c r="A165" s="3">
        <v>164</v>
      </c>
      <c r="B165" s="14" t="s">
        <v>2537</v>
      </c>
      <c r="C165" s="19">
        <v>17</v>
      </c>
      <c r="D165" s="4">
        <f t="shared" si="8"/>
        <v>0.1251908396946565</v>
      </c>
      <c r="E165" s="3">
        <f t="shared" si="9"/>
        <v>1.0828715204790115E-3</v>
      </c>
      <c r="F165" s="4">
        <f t="shared" si="11"/>
        <v>0.76520797503025684</v>
      </c>
      <c r="G165" s="89"/>
      <c r="H165" s="30" t="e">
        <f t="shared" si="10"/>
        <v>#N/A</v>
      </c>
      <c r="I165" s="48" t="s">
        <v>2889</v>
      </c>
      <c r="K165" s="89"/>
      <c r="L165" s="88"/>
    </row>
    <row r="166" spans="1:12" x14ac:dyDescent="0.25">
      <c r="A166" s="3">
        <v>165</v>
      </c>
      <c r="B166" s="14" t="s">
        <v>2742</v>
      </c>
      <c r="C166" s="19">
        <v>17</v>
      </c>
      <c r="D166" s="4">
        <f t="shared" si="8"/>
        <v>0.12595419847328243</v>
      </c>
      <c r="E166" s="3">
        <f t="shared" si="9"/>
        <v>1.0828715204790115E-3</v>
      </c>
      <c r="F166" s="4">
        <f t="shared" si="11"/>
        <v>0.76629084655073587</v>
      </c>
      <c r="G166" s="89"/>
      <c r="H166" s="30" t="str">
        <f t="shared" si="10"/>
        <v>Rollo Termoencogible 5 capas de 14" X 19 Micras</v>
      </c>
      <c r="I166" s="48" t="s">
        <v>3446</v>
      </c>
      <c r="K166" s="89"/>
      <c r="L166" s="88"/>
    </row>
    <row r="167" spans="1:12" x14ac:dyDescent="0.25">
      <c r="A167" s="3">
        <v>166</v>
      </c>
      <c r="B167" s="14" t="s">
        <v>2994</v>
      </c>
      <c r="C167" s="19">
        <v>17</v>
      </c>
      <c r="D167" s="4">
        <f t="shared" si="8"/>
        <v>0.12671755725190839</v>
      </c>
      <c r="E167" s="3">
        <f t="shared" si="9"/>
        <v>1.0828715204790115E-3</v>
      </c>
      <c r="F167" s="4">
        <f t="shared" si="11"/>
        <v>0.76737371807121491</v>
      </c>
      <c r="G167" s="89"/>
      <c r="H167" s="30" t="e">
        <f t="shared" si="10"/>
        <v>#N/A</v>
      </c>
      <c r="I167" s="48" t="s">
        <v>2834</v>
      </c>
      <c r="K167" s="89"/>
      <c r="L167" s="88"/>
    </row>
    <row r="168" spans="1:12" x14ac:dyDescent="0.25">
      <c r="A168" s="3">
        <v>167</v>
      </c>
      <c r="B168" s="14" t="s">
        <v>3034</v>
      </c>
      <c r="C168" s="19">
        <v>17</v>
      </c>
      <c r="D168" s="4">
        <f t="shared" si="8"/>
        <v>0.12748091603053435</v>
      </c>
      <c r="E168" s="3">
        <f t="shared" si="9"/>
        <v>1.0828715204790115E-3</v>
      </c>
      <c r="F168" s="4">
        <f t="shared" si="11"/>
        <v>0.76845658959169394</v>
      </c>
      <c r="G168" s="89"/>
      <c r="H168" s="30" t="str">
        <f t="shared" si="10"/>
        <v>Etiqueta Esm 40*30</v>
      </c>
      <c r="I168" s="48" t="s">
        <v>2992</v>
      </c>
      <c r="K168" s="89"/>
      <c r="L168" s="88"/>
    </row>
    <row r="169" spans="1:12" x14ac:dyDescent="0.25">
      <c r="A169" s="3">
        <v>168</v>
      </c>
      <c r="B169" s="14" t="s">
        <v>3056</v>
      </c>
      <c r="C169" s="19">
        <v>17</v>
      </c>
      <c r="D169" s="4">
        <f t="shared" si="8"/>
        <v>0.12824427480916031</v>
      </c>
      <c r="E169" s="3">
        <f t="shared" si="9"/>
        <v>1.0828715204790115E-3</v>
      </c>
      <c r="F169" s="4">
        <f t="shared" si="11"/>
        <v>0.76953946111217297</v>
      </c>
      <c r="G169" s="89"/>
      <c r="H169" s="30" t="e">
        <f t="shared" si="10"/>
        <v>#N/A</v>
      </c>
      <c r="I169" s="48" t="s">
        <v>2541</v>
      </c>
      <c r="K169" s="89"/>
      <c r="L169" s="88"/>
    </row>
    <row r="170" spans="1:12" x14ac:dyDescent="0.25">
      <c r="A170" s="3">
        <v>169</v>
      </c>
      <c r="B170" s="14" t="s">
        <v>3106</v>
      </c>
      <c r="C170" s="19">
        <v>17</v>
      </c>
      <c r="D170" s="4">
        <f t="shared" si="8"/>
        <v>0.12900763358778625</v>
      </c>
      <c r="E170" s="3">
        <f t="shared" si="9"/>
        <v>1.0828715204790115E-3</v>
      </c>
      <c r="F170" s="4">
        <f t="shared" si="11"/>
        <v>0.77062233263265201</v>
      </c>
      <c r="G170" s="89"/>
      <c r="H170" s="30" t="str">
        <f t="shared" si="10"/>
        <v>Cinta resina para impresora sato 110 x 360</v>
      </c>
      <c r="I170" s="48" t="s">
        <v>2808</v>
      </c>
      <c r="K170" s="89"/>
      <c r="L170" s="88"/>
    </row>
    <row r="171" spans="1:12" x14ac:dyDescent="0.25">
      <c r="A171" s="3">
        <v>170</v>
      </c>
      <c r="B171" s="14" t="s">
        <v>2539</v>
      </c>
      <c r="C171" s="19">
        <v>16</v>
      </c>
      <c r="D171" s="4">
        <f t="shared" si="8"/>
        <v>0.12977099236641221</v>
      </c>
      <c r="E171" s="3">
        <f t="shared" si="9"/>
        <v>1.0191731957449519E-3</v>
      </c>
      <c r="F171" s="4">
        <f t="shared" si="11"/>
        <v>0.77164150582839697</v>
      </c>
      <c r="G171" s="89"/>
      <c r="H171" s="30" t="str">
        <f t="shared" si="10"/>
        <v>Cinta logo Boehringer</v>
      </c>
      <c r="I171" s="48" t="s">
        <v>2788</v>
      </c>
      <c r="K171" s="89"/>
      <c r="L171" s="88"/>
    </row>
    <row r="172" spans="1:12" x14ac:dyDescent="0.25">
      <c r="A172" s="3">
        <v>171</v>
      </c>
      <c r="B172" s="14" t="s">
        <v>2701</v>
      </c>
      <c r="C172" s="19">
        <v>16</v>
      </c>
      <c r="D172" s="4">
        <f t="shared" si="8"/>
        <v>0.13053435114503817</v>
      </c>
      <c r="E172" s="3">
        <f t="shared" si="9"/>
        <v>1.0191731957449519E-3</v>
      </c>
      <c r="F172" s="4">
        <f t="shared" si="11"/>
        <v>0.77266067902414193</v>
      </c>
      <c r="G172" s="89"/>
      <c r="H172" s="30" t="e">
        <f t="shared" si="10"/>
        <v>#N/A</v>
      </c>
      <c r="I172" s="48" t="s">
        <v>2711</v>
      </c>
      <c r="K172" s="89"/>
      <c r="L172" s="88"/>
    </row>
    <row r="173" spans="1:12" x14ac:dyDescent="0.25">
      <c r="A173" s="3">
        <v>172</v>
      </c>
      <c r="B173" s="14" t="s">
        <v>2759</v>
      </c>
      <c r="C173" s="19">
        <v>16</v>
      </c>
      <c r="D173" s="4">
        <f t="shared" si="8"/>
        <v>0.13129770992366413</v>
      </c>
      <c r="E173" s="3">
        <f t="shared" si="9"/>
        <v>1.0191731957449519E-3</v>
      </c>
      <c r="F173" s="4">
        <f t="shared" si="11"/>
        <v>0.77367985221988689</v>
      </c>
      <c r="G173" s="89"/>
      <c r="H173" s="30" t="e">
        <f t="shared" si="10"/>
        <v>#N/A</v>
      </c>
      <c r="I173" s="48" t="s">
        <v>2694</v>
      </c>
      <c r="K173" s="89"/>
      <c r="L173" s="88"/>
    </row>
    <row r="174" spans="1:12" x14ac:dyDescent="0.25">
      <c r="A174" s="3">
        <v>173</v>
      </c>
      <c r="B174" s="14" t="s">
        <v>2797</v>
      </c>
      <c r="C174" s="19">
        <v>16</v>
      </c>
      <c r="D174" s="4">
        <f t="shared" si="8"/>
        <v>0.13206106870229006</v>
      </c>
      <c r="E174" s="3">
        <f t="shared" si="9"/>
        <v>1.0191731957449519E-3</v>
      </c>
      <c r="F174" s="4">
        <f t="shared" si="11"/>
        <v>0.77469902541563185</v>
      </c>
      <c r="G174" s="89"/>
      <c r="H174" s="30" t="e">
        <f t="shared" si="10"/>
        <v>#N/A</v>
      </c>
      <c r="I174" s="48" t="s">
        <v>3414</v>
      </c>
      <c r="K174" s="89"/>
      <c r="L174" s="88"/>
    </row>
    <row r="175" spans="1:12" x14ac:dyDescent="0.25">
      <c r="A175" s="3">
        <v>174</v>
      </c>
      <c r="B175" s="14" t="s">
        <v>2810</v>
      </c>
      <c r="C175" s="19">
        <v>16</v>
      </c>
      <c r="D175" s="4">
        <f t="shared" si="8"/>
        <v>0.13282442748091602</v>
      </c>
      <c r="E175" s="3">
        <f t="shared" si="9"/>
        <v>1.0191731957449519E-3</v>
      </c>
      <c r="F175" s="4">
        <f t="shared" si="11"/>
        <v>0.77571819861137681</v>
      </c>
      <c r="G175" s="89"/>
      <c r="H175" s="30" t="e">
        <f t="shared" si="10"/>
        <v>#N/A</v>
      </c>
      <c r="I175" s="48" t="s">
        <v>3669</v>
      </c>
      <c r="K175" s="89"/>
      <c r="L175" s="88"/>
    </row>
    <row r="176" spans="1:12" x14ac:dyDescent="0.25">
      <c r="A176" s="3">
        <v>175</v>
      </c>
      <c r="B176" s="14" t="s">
        <v>2846</v>
      </c>
      <c r="C176" s="19">
        <v>16</v>
      </c>
      <c r="D176" s="4">
        <f t="shared" si="8"/>
        <v>0.13358778625954199</v>
      </c>
      <c r="E176" s="3">
        <f t="shared" si="9"/>
        <v>1.0191731957449519E-3</v>
      </c>
      <c r="F176" s="4">
        <f t="shared" si="11"/>
        <v>0.77673737180712177</v>
      </c>
      <c r="G176" s="89"/>
      <c r="H176" s="30" t="e">
        <f t="shared" si="10"/>
        <v>#N/A</v>
      </c>
      <c r="I176" s="48" t="s">
        <v>2714</v>
      </c>
      <c r="K176" s="89"/>
      <c r="L176" s="88"/>
    </row>
    <row r="177" spans="1:12" x14ac:dyDescent="0.25">
      <c r="A177" s="3">
        <v>176</v>
      </c>
      <c r="B177" s="14" t="s">
        <v>2910</v>
      </c>
      <c r="C177" s="19">
        <v>16</v>
      </c>
      <c r="D177" s="4">
        <f t="shared" si="8"/>
        <v>0.13435114503816795</v>
      </c>
      <c r="E177" s="3">
        <f t="shared" si="9"/>
        <v>1.0191731957449519E-3</v>
      </c>
      <c r="F177" s="4">
        <f t="shared" si="11"/>
        <v>0.77775654500286673</v>
      </c>
      <c r="G177" s="89"/>
      <c r="H177" s="30" t="e">
        <f t="shared" si="10"/>
        <v>#N/A</v>
      </c>
      <c r="I177" s="48" t="s">
        <v>2917</v>
      </c>
      <c r="K177" s="89"/>
      <c r="L177" s="88"/>
    </row>
    <row r="178" spans="1:12" x14ac:dyDescent="0.25">
      <c r="A178" s="3">
        <v>177</v>
      </c>
      <c r="B178" s="14" t="s">
        <v>3107</v>
      </c>
      <c r="C178" s="19">
        <v>16</v>
      </c>
      <c r="D178" s="4">
        <f t="shared" si="8"/>
        <v>0.13511450381679388</v>
      </c>
      <c r="E178" s="3">
        <f t="shared" si="9"/>
        <v>1.0191731957449519E-3</v>
      </c>
      <c r="F178" s="4">
        <f t="shared" si="11"/>
        <v>0.77877571819861169</v>
      </c>
      <c r="G178" s="89"/>
      <c r="H178" s="30" t="str">
        <f t="shared" si="10"/>
        <v>Plastico Tubular</v>
      </c>
      <c r="I178" s="48" t="s">
        <v>3248</v>
      </c>
      <c r="K178" s="89"/>
      <c r="L178" s="88"/>
    </row>
    <row r="179" spans="1:12" x14ac:dyDescent="0.25">
      <c r="A179" s="3">
        <v>178</v>
      </c>
      <c r="B179" s="14" t="s">
        <v>2601</v>
      </c>
      <c r="C179" s="19">
        <v>15</v>
      </c>
      <c r="D179" s="4">
        <f t="shared" si="8"/>
        <v>0.13587786259541984</v>
      </c>
      <c r="E179" s="3">
        <f t="shared" si="9"/>
        <v>9.5547487101089242E-4</v>
      </c>
      <c r="F179" s="4">
        <f t="shared" si="11"/>
        <v>0.77973119306962257</v>
      </c>
      <c r="G179" s="89"/>
      <c r="H179" s="30" t="str">
        <f t="shared" si="10"/>
        <v>Lamina de icopor de 48 litros</v>
      </c>
      <c r="I179" s="48" t="s">
        <v>3170</v>
      </c>
      <c r="K179" s="89"/>
      <c r="L179" s="88"/>
    </row>
    <row r="180" spans="1:12" x14ac:dyDescent="0.25">
      <c r="A180" s="3">
        <v>179</v>
      </c>
      <c r="B180" s="14" t="s">
        <v>2630</v>
      </c>
      <c r="C180" s="19">
        <v>15</v>
      </c>
      <c r="D180" s="4">
        <f t="shared" si="8"/>
        <v>0.1366412213740458</v>
      </c>
      <c r="E180" s="3">
        <f t="shared" si="9"/>
        <v>9.5547487101089242E-4</v>
      </c>
      <c r="F180" s="4">
        <f t="shared" si="11"/>
        <v>0.78068666794063346</v>
      </c>
      <c r="G180" s="89"/>
      <c r="H180" s="30" t="e">
        <f t="shared" si="10"/>
        <v>#N/A</v>
      </c>
      <c r="I180" s="48" t="s">
        <v>2686</v>
      </c>
      <c r="K180" s="89"/>
      <c r="L180" s="88"/>
    </row>
    <row r="181" spans="1:12" x14ac:dyDescent="0.25">
      <c r="A181" s="3">
        <v>180</v>
      </c>
      <c r="B181" s="14" t="s">
        <v>2801</v>
      </c>
      <c r="C181" s="19">
        <v>15</v>
      </c>
      <c r="D181" s="4">
        <f t="shared" si="8"/>
        <v>0.13740458015267176</v>
      </c>
      <c r="E181" s="3">
        <f t="shared" si="9"/>
        <v>9.5547487101089242E-4</v>
      </c>
      <c r="F181" s="4">
        <f t="shared" si="11"/>
        <v>0.78164214281164435</v>
      </c>
      <c r="G181" s="89"/>
      <c r="H181" s="30" t="e">
        <f t="shared" si="10"/>
        <v>#N/A</v>
      </c>
      <c r="I181" s="48" t="s">
        <v>3102</v>
      </c>
      <c r="K181" s="89"/>
      <c r="L181" s="88"/>
    </row>
    <row r="182" spans="1:12" x14ac:dyDescent="0.25">
      <c r="A182" s="3">
        <v>181</v>
      </c>
      <c r="B182" s="14" t="s">
        <v>3036</v>
      </c>
      <c r="C182" s="19">
        <v>15</v>
      </c>
      <c r="D182" s="4">
        <f t="shared" si="8"/>
        <v>0.13816793893129772</v>
      </c>
      <c r="E182" s="3">
        <f t="shared" si="9"/>
        <v>9.5547487101089242E-4</v>
      </c>
      <c r="F182" s="4">
        <f t="shared" si="11"/>
        <v>0.78259761768265523</v>
      </c>
      <c r="G182" s="89"/>
      <c r="H182" s="30" t="e">
        <f t="shared" si="10"/>
        <v>#N/A</v>
      </c>
      <c r="I182" s="48" t="s">
        <v>2724</v>
      </c>
      <c r="K182" s="89"/>
      <c r="L182" s="88"/>
    </row>
    <row r="183" spans="1:12" x14ac:dyDescent="0.25">
      <c r="A183" s="3">
        <v>182</v>
      </c>
      <c r="B183" s="14" t="s">
        <v>3180</v>
      </c>
      <c r="C183" s="19">
        <v>15</v>
      </c>
      <c r="D183" s="4">
        <f t="shared" si="8"/>
        <v>0.13893129770992366</v>
      </c>
      <c r="E183" s="3">
        <f t="shared" si="9"/>
        <v>9.5547487101089242E-4</v>
      </c>
      <c r="F183" s="4">
        <f t="shared" si="11"/>
        <v>0.78355309255366612</v>
      </c>
      <c r="G183" s="89"/>
      <c r="H183" s="30" t="e">
        <f t="shared" si="10"/>
        <v>#N/A</v>
      </c>
      <c r="I183" s="48" t="s">
        <v>3690</v>
      </c>
      <c r="K183" s="89"/>
      <c r="L183" s="88"/>
    </row>
    <row r="184" spans="1:12" x14ac:dyDescent="0.25">
      <c r="A184" s="3">
        <v>183</v>
      </c>
      <c r="B184" s="14" t="s">
        <v>3182</v>
      </c>
      <c r="C184" s="19">
        <v>15</v>
      </c>
      <c r="D184" s="4">
        <f t="shared" si="8"/>
        <v>0.13969465648854962</v>
      </c>
      <c r="E184" s="3">
        <f t="shared" si="9"/>
        <v>9.5547487101089242E-4</v>
      </c>
      <c r="F184" s="4">
        <f t="shared" si="11"/>
        <v>0.78450856742467701</v>
      </c>
      <c r="G184" s="89"/>
      <c r="H184" s="30" t="e">
        <f t="shared" si="10"/>
        <v>#N/A</v>
      </c>
      <c r="I184" s="48" t="s">
        <v>3403</v>
      </c>
      <c r="K184" s="89"/>
      <c r="L184" s="88"/>
    </row>
    <row r="185" spans="1:12" x14ac:dyDescent="0.25">
      <c r="A185" s="3">
        <v>184</v>
      </c>
      <c r="B185" s="14" t="s">
        <v>3568</v>
      </c>
      <c r="C185" s="19">
        <v>15</v>
      </c>
      <c r="D185" s="4">
        <f t="shared" si="8"/>
        <v>0.14045801526717558</v>
      </c>
      <c r="E185" s="3">
        <f t="shared" si="9"/>
        <v>9.5547487101089242E-4</v>
      </c>
      <c r="F185" s="4">
        <f t="shared" si="11"/>
        <v>0.78546404229568789</v>
      </c>
      <c r="G185" s="89"/>
      <c r="H185" s="30" t="str">
        <f t="shared" si="10"/>
        <v>PRECINTOS DE SEGURIDAD J&amp;J</v>
      </c>
      <c r="I185" s="48" t="s">
        <v>3406</v>
      </c>
      <c r="K185" s="89"/>
      <c r="L185" s="88"/>
    </row>
    <row r="186" spans="1:12" x14ac:dyDescent="0.25">
      <c r="A186" s="3">
        <v>185</v>
      </c>
      <c r="B186" s="14" t="s">
        <v>2583</v>
      </c>
      <c r="C186" s="19">
        <v>14</v>
      </c>
      <c r="D186" s="4">
        <f t="shared" si="8"/>
        <v>0.14122137404580154</v>
      </c>
      <c r="E186" s="3">
        <f t="shared" si="9"/>
        <v>8.9177654627683295E-4</v>
      </c>
      <c r="F186" s="4">
        <f t="shared" si="11"/>
        <v>0.7863558188419647</v>
      </c>
      <c r="G186" s="89"/>
      <c r="H186" s="30" t="str">
        <f t="shared" si="10"/>
        <v>Material delaminable White 32*15</v>
      </c>
      <c r="I186" s="48" t="s">
        <v>3182</v>
      </c>
      <c r="K186" s="89"/>
      <c r="L186" s="88"/>
    </row>
    <row r="187" spans="1:12" x14ac:dyDescent="0.25">
      <c r="A187" s="3">
        <v>186</v>
      </c>
      <c r="B187" s="14" t="s">
        <v>2594</v>
      </c>
      <c r="C187" s="19">
        <v>14</v>
      </c>
      <c r="D187" s="4">
        <f t="shared" si="8"/>
        <v>0.14198473282442747</v>
      </c>
      <c r="E187" s="3">
        <f t="shared" si="9"/>
        <v>8.9177654627683295E-4</v>
      </c>
      <c r="F187" s="4">
        <f t="shared" si="11"/>
        <v>0.78724759538824152</v>
      </c>
      <c r="G187" s="89"/>
      <c r="H187" s="30" t="e">
        <f t="shared" si="10"/>
        <v>#N/A</v>
      </c>
      <c r="I187" s="48" t="s">
        <v>3385</v>
      </c>
      <c r="K187" s="89"/>
      <c r="L187" s="88"/>
    </row>
    <row r="188" spans="1:12" x14ac:dyDescent="0.25">
      <c r="A188" s="3">
        <v>187</v>
      </c>
      <c r="B188" s="14" t="s">
        <v>2607</v>
      </c>
      <c r="C188" s="19">
        <v>14</v>
      </c>
      <c r="D188" s="4">
        <f t="shared" si="8"/>
        <v>0.14274809160305343</v>
      </c>
      <c r="E188" s="3">
        <f t="shared" si="9"/>
        <v>8.9177654627683295E-4</v>
      </c>
      <c r="F188" s="4">
        <f t="shared" si="11"/>
        <v>0.78813937193451833</v>
      </c>
      <c r="G188" s="89"/>
      <c r="H188" s="30" t="e">
        <f t="shared" si="10"/>
        <v>#N/A</v>
      </c>
      <c r="I188" s="48" t="s">
        <v>3273</v>
      </c>
      <c r="K188" s="89"/>
      <c r="L188" s="88"/>
    </row>
    <row r="189" spans="1:12" x14ac:dyDescent="0.25">
      <c r="A189" s="3">
        <v>188</v>
      </c>
      <c r="B189" s="14" t="s">
        <v>2609</v>
      </c>
      <c r="C189" s="19">
        <v>14</v>
      </c>
      <c r="D189" s="4">
        <f t="shared" si="8"/>
        <v>0.1435114503816794</v>
      </c>
      <c r="E189" s="3">
        <f t="shared" si="9"/>
        <v>8.9177654627683295E-4</v>
      </c>
      <c r="F189" s="4">
        <f t="shared" si="11"/>
        <v>0.78903114848079514</v>
      </c>
      <c r="G189" s="89"/>
      <c r="H189" s="30" t="e">
        <f t="shared" si="10"/>
        <v>#N/A</v>
      </c>
      <c r="I189" s="48" t="s">
        <v>3314</v>
      </c>
      <c r="K189" s="89"/>
      <c r="L189" s="88"/>
    </row>
    <row r="190" spans="1:12" x14ac:dyDescent="0.25">
      <c r="A190" s="3">
        <v>189</v>
      </c>
      <c r="B190" s="14" t="s">
        <v>2678</v>
      </c>
      <c r="C190" s="19">
        <v>14</v>
      </c>
      <c r="D190" s="4">
        <f t="shared" si="8"/>
        <v>0.14427480916030536</v>
      </c>
      <c r="E190" s="3">
        <f t="shared" si="9"/>
        <v>8.9177654627683295E-4</v>
      </c>
      <c r="F190" s="4">
        <f t="shared" si="11"/>
        <v>0.78992292502707195</v>
      </c>
      <c r="G190" s="89"/>
      <c r="H190" s="30" t="e">
        <f t="shared" si="10"/>
        <v>#N/A</v>
      </c>
      <c r="I190" s="48" t="s">
        <v>3694</v>
      </c>
      <c r="K190" s="89"/>
      <c r="L190" s="88"/>
    </row>
    <row r="191" spans="1:12" x14ac:dyDescent="0.25">
      <c r="A191" s="3">
        <v>190</v>
      </c>
      <c r="B191" s="14" t="s">
        <v>2688</v>
      </c>
      <c r="C191" s="19">
        <v>14</v>
      </c>
      <c r="D191" s="4">
        <f t="shared" si="8"/>
        <v>0.14503816793893129</v>
      </c>
      <c r="E191" s="3">
        <f t="shared" si="9"/>
        <v>8.9177654627683295E-4</v>
      </c>
      <c r="F191" s="4">
        <f t="shared" si="11"/>
        <v>0.79081470157334877</v>
      </c>
      <c r="G191" s="89"/>
      <c r="H191" s="30" t="e">
        <f t="shared" si="10"/>
        <v>#N/A</v>
      </c>
      <c r="I191" s="48" t="s">
        <v>3144</v>
      </c>
      <c r="K191" s="89"/>
      <c r="L191" s="88"/>
    </row>
    <row r="192" spans="1:12" x14ac:dyDescent="0.25">
      <c r="A192" s="3">
        <v>191</v>
      </c>
      <c r="B192" s="14" t="s">
        <v>2717</v>
      </c>
      <c r="C192" s="19">
        <v>14</v>
      </c>
      <c r="D192" s="4">
        <f t="shared" si="8"/>
        <v>0.14580152671755725</v>
      </c>
      <c r="E192" s="3">
        <f t="shared" si="9"/>
        <v>8.9177654627683295E-4</v>
      </c>
      <c r="F192" s="4">
        <f t="shared" si="11"/>
        <v>0.79170647811962558</v>
      </c>
      <c r="G192" s="89"/>
      <c r="H192" s="30" t="str">
        <f t="shared" si="10"/>
        <v>Etiqueta Esm 100*50</v>
      </c>
      <c r="I192" s="48" t="s">
        <v>2991</v>
      </c>
      <c r="K192" s="89"/>
      <c r="L192" s="88"/>
    </row>
    <row r="193" spans="1:12" x14ac:dyDescent="0.25">
      <c r="A193" s="3">
        <v>192</v>
      </c>
      <c r="B193" s="14" t="s">
        <v>2775</v>
      </c>
      <c r="C193" s="19">
        <v>14</v>
      </c>
      <c r="D193" s="4">
        <f t="shared" si="8"/>
        <v>0.14656488549618321</v>
      </c>
      <c r="E193" s="3">
        <f t="shared" si="9"/>
        <v>8.9177654627683295E-4</v>
      </c>
      <c r="F193" s="4">
        <f t="shared" si="11"/>
        <v>0.79259825466590239</v>
      </c>
      <c r="G193" s="89"/>
      <c r="H193" s="30" t="e">
        <f t="shared" si="10"/>
        <v>#N/A</v>
      </c>
      <c r="I193" s="48" t="s">
        <v>3442</v>
      </c>
      <c r="K193" s="89"/>
      <c r="L193" s="88"/>
    </row>
    <row r="194" spans="1:12" x14ac:dyDescent="0.25">
      <c r="A194" s="3">
        <v>193</v>
      </c>
      <c r="B194" s="14" t="s">
        <v>2862</v>
      </c>
      <c r="C194" s="19">
        <v>14</v>
      </c>
      <c r="D194" s="4">
        <f t="shared" si="8"/>
        <v>0.14732824427480917</v>
      </c>
      <c r="E194" s="3">
        <f t="shared" si="9"/>
        <v>8.9177654627683295E-4</v>
      </c>
      <c r="F194" s="4">
        <f t="shared" si="11"/>
        <v>0.7934900312121792</v>
      </c>
      <c r="G194" s="89"/>
      <c r="H194" s="30" t="str">
        <f t="shared" si="10"/>
        <v>KILO SILICONA DELGADA</v>
      </c>
      <c r="I194" s="48" t="s">
        <v>3156</v>
      </c>
      <c r="K194" s="89"/>
      <c r="L194" s="88"/>
    </row>
    <row r="195" spans="1:12" x14ac:dyDescent="0.25">
      <c r="A195" s="3">
        <v>194</v>
      </c>
      <c r="B195" s="14" t="s">
        <v>2906</v>
      </c>
      <c r="C195" s="19">
        <v>14</v>
      </c>
      <c r="D195" s="4">
        <f t="shared" ref="D195:D258" si="12">A195/1310</f>
        <v>0.14809160305343511</v>
      </c>
      <c r="E195" s="3">
        <f t="shared" ref="E195:E258" si="13">C195/15699</f>
        <v>8.9177654627683295E-4</v>
      </c>
      <c r="F195" s="4">
        <f t="shared" si="11"/>
        <v>0.79438180775845602</v>
      </c>
      <c r="G195" s="89"/>
      <c r="H195" s="30" t="e">
        <f>VLOOKUP(I195,$B$2:$B$202,1,FALSE)</f>
        <v>#N/A</v>
      </c>
      <c r="I195" s="48" t="s">
        <v>3100</v>
      </c>
      <c r="K195" s="89"/>
      <c r="L195" s="88"/>
    </row>
    <row r="196" spans="1:12" x14ac:dyDescent="0.25">
      <c r="A196" s="3">
        <v>195</v>
      </c>
      <c r="B196" s="14" t="s">
        <v>3410</v>
      </c>
      <c r="C196" s="19">
        <v>14</v>
      </c>
      <c r="D196" s="4">
        <f t="shared" si="12"/>
        <v>0.14885496183206107</v>
      </c>
      <c r="E196" s="3">
        <f t="shared" si="13"/>
        <v>8.9177654627683295E-4</v>
      </c>
      <c r="F196" s="4">
        <f t="shared" ref="F196:F259" si="14">E196+F195</f>
        <v>0.79527358430473283</v>
      </c>
      <c r="G196" s="89"/>
      <c r="H196" s="30" t="e">
        <f>VLOOKUP(I196,$B$2:$B$202,1,FALSE)</f>
        <v>#N/A</v>
      </c>
      <c r="I196" s="48" t="s">
        <v>3685</v>
      </c>
      <c r="K196" s="89"/>
      <c r="L196" s="88"/>
    </row>
    <row r="197" spans="1:12" x14ac:dyDescent="0.25">
      <c r="A197" s="3">
        <v>196</v>
      </c>
      <c r="B197" s="14" t="s">
        <v>3424</v>
      </c>
      <c r="C197" s="19">
        <v>14</v>
      </c>
      <c r="D197" s="4">
        <f t="shared" si="12"/>
        <v>0.14961832061068703</v>
      </c>
      <c r="E197" s="3">
        <f t="shared" si="13"/>
        <v>8.9177654627683295E-4</v>
      </c>
      <c r="F197" s="4">
        <f t="shared" si="14"/>
        <v>0.79616536085100964</v>
      </c>
      <c r="G197" s="89"/>
      <c r="H197" s="30" t="str">
        <f>VLOOKUP(I197,$B$2:$B$202,1,FALSE)</f>
        <v>Bolsa ziploc mediana</v>
      </c>
      <c r="I197" s="48" t="s">
        <v>2577</v>
      </c>
      <c r="K197" s="89"/>
      <c r="L197" s="88"/>
    </row>
    <row r="198" spans="1:12" x14ac:dyDescent="0.25">
      <c r="A198" s="3">
        <v>197</v>
      </c>
      <c r="B198" s="14" t="s">
        <v>3455</v>
      </c>
      <c r="C198" s="19">
        <v>14</v>
      </c>
      <c r="D198" s="4">
        <f t="shared" si="12"/>
        <v>0.15038167938931299</v>
      </c>
      <c r="E198" s="3">
        <f t="shared" si="13"/>
        <v>8.9177654627683295E-4</v>
      </c>
      <c r="F198" s="4">
        <f t="shared" si="14"/>
        <v>0.79705713739728645</v>
      </c>
      <c r="G198" s="89"/>
      <c r="K198" s="89"/>
      <c r="L198" s="88"/>
    </row>
    <row r="199" spans="1:12" x14ac:dyDescent="0.25">
      <c r="A199" s="3">
        <v>198</v>
      </c>
      <c r="B199" s="14" t="s">
        <v>2553</v>
      </c>
      <c r="C199" s="19">
        <v>13</v>
      </c>
      <c r="D199" s="4">
        <f t="shared" si="12"/>
        <v>0.15114503816793892</v>
      </c>
      <c r="E199" s="3">
        <f t="shared" si="13"/>
        <v>8.2807822154277338E-4</v>
      </c>
      <c r="F199" s="4">
        <f t="shared" si="14"/>
        <v>0.79788521561882919</v>
      </c>
      <c r="G199" s="89"/>
      <c r="K199" s="89"/>
      <c r="L199" s="88"/>
    </row>
    <row r="200" spans="1:12" x14ac:dyDescent="0.25">
      <c r="A200" s="3">
        <v>199</v>
      </c>
      <c r="B200" s="14" t="s">
        <v>2624</v>
      </c>
      <c r="C200" s="19">
        <v>13</v>
      </c>
      <c r="D200" s="4">
        <f t="shared" si="12"/>
        <v>0.15190839694656488</v>
      </c>
      <c r="E200" s="3">
        <f t="shared" si="13"/>
        <v>8.2807822154277338E-4</v>
      </c>
      <c r="F200" s="4">
        <f t="shared" si="14"/>
        <v>0.79871329384037193</v>
      </c>
      <c r="G200" s="89"/>
      <c r="K200" s="89"/>
      <c r="L200" s="88"/>
    </row>
    <row r="201" spans="1:12" x14ac:dyDescent="0.25">
      <c r="A201" s="3">
        <v>200</v>
      </c>
      <c r="B201" s="14" t="s">
        <v>2709</v>
      </c>
      <c r="C201" s="19">
        <v>13</v>
      </c>
      <c r="D201" s="4">
        <f t="shared" si="12"/>
        <v>0.15267175572519084</v>
      </c>
      <c r="E201" s="3">
        <f t="shared" si="13"/>
        <v>8.2807822154277338E-4</v>
      </c>
      <c r="F201" s="4">
        <f t="shared" si="14"/>
        <v>0.79954137206191467</v>
      </c>
      <c r="G201" s="89"/>
      <c r="K201" s="89"/>
      <c r="L201" s="88"/>
    </row>
    <row r="202" spans="1:12" x14ac:dyDescent="0.25">
      <c r="A202" s="3">
        <v>201</v>
      </c>
      <c r="B202" s="14" t="s">
        <v>2716</v>
      </c>
      <c r="C202" s="19">
        <v>13</v>
      </c>
      <c r="D202" s="4">
        <f t="shared" si="12"/>
        <v>0.15343511450381681</v>
      </c>
      <c r="E202" s="3">
        <f t="shared" si="13"/>
        <v>8.2807822154277338E-4</v>
      </c>
      <c r="F202" s="4">
        <f t="shared" si="14"/>
        <v>0.80036945028345741</v>
      </c>
      <c r="G202" s="89"/>
      <c r="K202" s="89"/>
      <c r="L202" s="88"/>
    </row>
    <row r="203" spans="1:12" x14ac:dyDescent="0.25">
      <c r="A203">
        <v>202</v>
      </c>
      <c r="B203" s="6" t="s">
        <v>2831</v>
      </c>
      <c r="C203" s="7">
        <v>13</v>
      </c>
      <c r="D203" s="2">
        <f t="shared" si="12"/>
        <v>0.15419847328244274</v>
      </c>
      <c r="E203">
        <f t="shared" si="13"/>
        <v>8.2807822154277338E-4</v>
      </c>
      <c r="F203" s="2">
        <f t="shared" si="14"/>
        <v>0.80119752850500014</v>
      </c>
      <c r="G203" s="92">
        <f>D656-D202</f>
        <v>0.34656488549618319</v>
      </c>
      <c r="K203" s="92">
        <f>F656-F202</f>
        <v>0.14962736480030736</v>
      </c>
      <c r="L203" s="89" t="s">
        <v>4022</v>
      </c>
    </row>
    <row r="204" spans="1:12" x14ac:dyDescent="0.25">
      <c r="A204">
        <v>203</v>
      </c>
      <c r="B204" s="6" t="s">
        <v>2833</v>
      </c>
      <c r="C204" s="7">
        <v>13</v>
      </c>
      <c r="D204" s="2">
        <f t="shared" si="12"/>
        <v>0.1549618320610687</v>
      </c>
      <c r="E204">
        <f t="shared" si="13"/>
        <v>8.2807822154277338E-4</v>
      </c>
      <c r="F204" s="2">
        <f t="shared" si="14"/>
        <v>0.80202560672654288</v>
      </c>
      <c r="G204" s="89"/>
      <c r="K204" s="89"/>
      <c r="L204" s="89"/>
    </row>
    <row r="205" spans="1:12" x14ac:dyDescent="0.25">
      <c r="A205">
        <v>204</v>
      </c>
      <c r="B205" s="6" t="s">
        <v>3060</v>
      </c>
      <c r="C205" s="7">
        <v>13</v>
      </c>
      <c r="D205" s="2">
        <f t="shared" si="12"/>
        <v>0.15572519083969466</v>
      </c>
      <c r="E205">
        <f t="shared" si="13"/>
        <v>8.2807822154277338E-4</v>
      </c>
      <c r="F205" s="2">
        <f t="shared" si="14"/>
        <v>0.80285368494808562</v>
      </c>
      <c r="G205" s="89"/>
      <c r="K205" s="89"/>
      <c r="L205" s="89"/>
    </row>
    <row r="206" spans="1:12" x14ac:dyDescent="0.25">
      <c r="A206">
        <v>205</v>
      </c>
      <c r="B206" s="6" t="s">
        <v>3118</v>
      </c>
      <c r="C206" s="7">
        <v>13</v>
      </c>
      <c r="D206" s="2">
        <f t="shared" si="12"/>
        <v>0.15648854961832062</v>
      </c>
      <c r="E206">
        <f t="shared" si="13"/>
        <v>8.2807822154277338E-4</v>
      </c>
      <c r="F206" s="2">
        <f t="shared" si="14"/>
        <v>0.80368176316962836</v>
      </c>
      <c r="G206" s="89"/>
      <c r="K206" s="89"/>
      <c r="L206" s="89"/>
    </row>
    <row r="207" spans="1:12" x14ac:dyDescent="0.25">
      <c r="A207">
        <v>206</v>
      </c>
      <c r="B207" s="6" t="s">
        <v>3259</v>
      </c>
      <c r="C207" s="7">
        <v>13</v>
      </c>
      <c r="D207" s="2">
        <f t="shared" si="12"/>
        <v>0.15725190839694655</v>
      </c>
      <c r="E207">
        <f t="shared" si="13"/>
        <v>8.2807822154277338E-4</v>
      </c>
      <c r="F207" s="2">
        <f t="shared" si="14"/>
        <v>0.8045098413911711</v>
      </c>
      <c r="G207" s="89"/>
      <c r="K207" s="89"/>
      <c r="L207" s="89"/>
    </row>
    <row r="208" spans="1:12" x14ac:dyDescent="0.25">
      <c r="A208">
        <v>207</v>
      </c>
      <c r="B208" s="6" t="s">
        <v>3518</v>
      </c>
      <c r="C208" s="7">
        <v>13</v>
      </c>
      <c r="D208" s="2">
        <f t="shared" si="12"/>
        <v>0.15801526717557252</v>
      </c>
      <c r="E208">
        <f t="shared" si="13"/>
        <v>8.2807822154277338E-4</v>
      </c>
      <c r="F208" s="2">
        <f t="shared" si="14"/>
        <v>0.80533791961271384</v>
      </c>
      <c r="G208" s="89"/>
      <c r="K208" s="89"/>
      <c r="L208" s="89"/>
    </row>
    <row r="209" spans="1:12" x14ac:dyDescent="0.25">
      <c r="A209">
        <v>208</v>
      </c>
      <c r="B209" s="6" t="s">
        <v>3596</v>
      </c>
      <c r="C209" s="7">
        <v>13</v>
      </c>
      <c r="D209" s="2">
        <f t="shared" si="12"/>
        <v>0.15877862595419848</v>
      </c>
      <c r="E209">
        <f t="shared" si="13"/>
        <v>8.2807822154277338E-4</v>
      </c>
      <c r="F209" s="2">
        <f t="shared" si="14"/>
        <v>0.80616599783425658</v>
      </c>
      <c r="G209" s="89"/>
      <c r="K209" s="89"/>
      <c r="L209" s="89"/>
    </row>
    <row r="210" spans="1:12" x14ac:dyDescent="0.25">
      <c r="A210">
        <v>209</v>
      </c>
      <c r="B210" s="6" t="s">
        <v>2579</v>
      </c>
      <c r="C210" s="7">
        <v>12</v>
      </c>
      <c r="D210" s="2">
        <f t="shared" si="12"/>
        <v>0.15954198473282444</v>
      </c>
      <c r="E210">
        <f t="shared" si="13"/>
        <v>7.6437989680871391E-4</v>
      </c>
      <c r="F210" s="2">
        <f t="shared" si="14"/>
        <v>0.80693037773106524</v>
      </c>
      <c r="G210" s="89"/>
      <c r="K210" s="89"/>
      <c r="L210" s="89"/>
    </row>
    <row r="211" spans="1:12" x14ac:dyDescent="0.25">
      <c r="A211">
        <v>210</v>
      </c>
      <c r="B211" s="6" t="s">
        <v>2619</v>
      </c>
      <c r="C211" s="7">
        <v>12</v>
      </c>
      <c r="D211" s="2">
        <f t="shared" si="12"/>
        <v>0.16030534351145037</v>
      </c>
      <c r="E211">
        <f t="shared" si="13"/>
        <v>7.6437989680871391E-4</v>
      </c>
      <c r="F211" s="2">
        <f t="shared" si="14"/>
        <v>0.8076947576278739</v>
      </c>
      <c r="G211" s="89"/>
      <c r="K211" s="89"/>
      <c r="L211" s="89"/>
    </row>
    <row r="212" spans="1:12" x14ac:dyDescent="0.25">
      <c r="A212">
        <v>211</v>
      </c>
      <c r="B212" s="6" t="s">
        <v>2844</v>
      </c>
      <c r="C212" s="7">
        <v>12</v>
      </c>
      <c r="D212" s="2">
        <f t="shared" si="12"/>
        <v>0.16106870229007633</v>
      </c>
      <c r="E212">
        <f t="shared" si="13"/>
        <v>7.6437989680871391E-4</v>
      </c>
      <c r="F212" s="2">
        <f t="shared" si="14"/>
        <v>0.80845913752468257</v>
      </c>
      <c r="G212" s="89"/>
      <c r="K212" s="89"/>
      <c r="L212" s="89"/>
    </row>
    <row r="213" spans="1:12" x14ac:dyDescent="0.25">
      <c r="A213">
        <v>212</v>
      </c>
      <c r="B213" s="6" t="s">
        <v>2903</v>
      </c>
      <c r="C213" s="7">
        <v>12</v>
      </c>
      <c r="D213" s="2">
        <f t="shared" si="12"/>
        <v>0.16183206106870229</v>
      </c>
      <c r="E213">
        <f t="shared" si="13"/>
        <v>7.6437989680871391E-4</v>
      </c>
      <c r="F213" s="2">
        <f t="shared" si="14"/>
        <v>0.80922351742149123</v>
      </c>
      <c r="G213" s="89"/>
      <c r="K213" s="89"/>
      <c r="L213" s="89"/>
    </row>
    <row r="214" spans="1:12" x14ac:dyDescent="0.25">
      <c r="A214">
        <v>213</v>
      </c>
      <c r="B214" s="6" t="s">
        <v>3021</v>
      </c>
      <c r="C214" s="7">
        <v>12</v>
      </c>
      <c r="D214" s="2">
        <f t="shared" si="12"/>
        <v>0.16259541984732825</v>
      </c>
      <c r="E214">
        <f t="shared" si="13"/>
        <v>7.6437989680871391E-4</v>
      </c>
      <c r="F214" s="2">
        <f t="shared" si="14"/>
        <v>0.8099878973182999</v>
      </c>
      <c r="G214" s="89"/>
      <c r="K214" s="89"/>
      <c r="L214" s="89"/>
    </row>
    <row r="215" spans="1:12" x14ac:dyDescent="0.25">
      <c r="A215">
        <v>214</v>
      </c>
      <c r="B215" s="6" t="s">
        <v>3068</v>
      </c>
      <c r="C215" s="7">
        <v>12</v>
      </c>
      <c r="D215" s="2">
        <f t="shared" si="12"/>
        <v>0.16335877862595419</v>
      </c>
      <c r="E215">
        <f t="shared" si="13"/>
        <v>7.6437989680871391E-4</v>
      </c>
      <c r="F215" s="2">
        <f t="shared" si="14"/>
        <v>0.81075227721510856</v>
      </c>
      <c r="G215" s="89"/>
      <c r="K215" s="89"/>
      <c r="L215" s="89"/>
    </row>
    <row r="216" spans="1:12" x14ac:dyDescent="0.25">
      <c r="A216">
        <v>215</v>
      </c>
      <c r="B216" s="6" t="s">
        <v>3203</v>
      </c>
      <c r="C216" s="7">
        <v>12</v>
      </c>
      <c r="D216" s="2">
        <f t="shared" si="12"/>
        <v>0.16412213740458015</v>
      </c>
      <c r="E216">
        <f t="shared" si="13"/>
        <v>7.6437989680871391E-4</v>
      </c>
      <c r="F216" s="2">
        <f t="shared" si="14"/>
        <v>0.81151665711191723</v>
      </c>
      <c r="G216" s="89"/>
      <c r="K216" s="89"/>
      <c r="L216" s="89"/>
    </row>
    <row r="217" spans="1:12" x14ac:dyDescent="0.25">
      <c r="A217">
        <v>216</v>
      </c>
      <c r="B217" s="6" t="s">
        <v>3409</v>
      </c>
      <c r="C217" s="7">
        <v>12</v>
      </c>
      <c r="D217" s="2">
        <f t="shared" si="12"/>
        <v>0.16488549618320611</v>
      </c>
      <c r="E217">
        <f t="shared" si="13"/>
        <v>7.6437989680871391E-4</v>
      </c>
      <c r="F217" s="2">
        <f t="shared" si="14"/>
        <v>0.81228103700872589</v>
      </c>
      <c r="G217" s="89"/>
      <c r="K217" s="89"/>
      <c r="L217" s="89"/>
    </row>
    <row r="218" spans="1:12" x14ac:dyDescent="0.25">
      <c r="A218">
        <v>217</v>
      </c>
      <c r="B218" s="6" t="s">
        <v>3487</v>
      </c>
      <c r="C218" s="7">
        <v>12</v>
      </c>
      <c r="D218" s="2">
        <f t="shared" si="12"/>
        <v>0.16564885496183207</v>
      </c>
      <c r="E218">
        <f t="shared" si="13"/>
        <v>7.6437989680871391E-4</v>
      </c>
      <c r="F218" s="2">
        <f t="shared" si="14"/>
        <v>0.81304541690553456</v>
      </c>
      <c r="G218" s="89"/>
      <c r="K218" s="89"/>
      <c r="L218" s="89"/>
    </row>
    <row r="219" spans="1:12" x14ac:dyDescent="0.25">
      <c r="A219">
        <v>218</v>
      </c>
      <c r="B219" s="6" t="s">
        <v>3497</v>
      </c>
      <c r="C219" s="7">
        <v>12</v>
      </c>
      <c r="D219" s="2">
        <f t="shared" si="12"/>
        <v>0.166412213740458</v>
      </c>
      <c r="E219">
        <f t="shared" si="13"/>
        <v>7.6437989680871391E-4</v>
      </c>
      <c r="F219" s="2">
        <f t="shared" si="14"/>
        <v>0.81380979680234322</v>
      </c>
      <c r="G219" s="89"/>
      <c r="K219" s="89"/>
      <c r="L219" s="89"/>
    </row>
    <row r="220" spans="1:12" x14ac:dyDescent="0.25">
      <c r="A220">
        <v>219</v>
      </c>
      <c r="B220" s="6" t="s">
        <v>3515</v>
      </c>
      <c r="C220" s="7">
        <v>12</v>
      </c>
      <c r="D220" s="2">
        <f t="shared" si="12"/>
        <v>0.16717557251908396</v>
      </c>
      <c r="E220">
        <f t="shared" si="13"/>
        <v>7.6437989680871391E-4</v>
      </c>
      <c r="F220" s="2">
        <f t="shared" si="14"/>
        <v>0.81457417669915189</v>
      </c>
      <c r="G220" s="89"/>
      <c r="K220" s="89"/>
      <c r="L220" s="89"/>
    </row>
    <row r="221" spans="1:12" x14ac:dyDescent="0.25">
      <c r="A221">
        <v>220</v>
      </c>
      <c r="B221" s="6" t="s">
        <v>3593</v>
      </c>
      <c r="C221" s="7">
        <v>12</v>
      </c>
      <c r="D221" s="2">
        <f t="shared" si="12"/>
        <v>0.16793893129770993</v>
      </c>
      <c r="E221">
        <f t="shared" si="13"/>
        <v>7.6437989680871391E-4</v>
      </c>
      <c r="F221" s="2">
        <f t="shared" si="14"/>
        <v>0.81533855659596055</v>
      </c>
      <c r="G221" s="89"/>
      <c r="K221" s="89"/>
      <c r="L221" s="89"/>
    </row>
    <row r="222" spans="1:12" x14ac:dyDescent="0.25">
      <c r="A222">
        <v>221</v>
      </c>
      <c r="B222" s="6" t="s">
        <v>3637</v>
      </c>
      <c r="C222" s="7">
        <v>12</v>
      </c>
      <c r="D222" s="2">
        <f t="shared" si="12"/>
        <v>0.16870229007633589</v>
      </c>
      <c r="E222">
        <f t="shared" si="13"/>
        <v>7.6437989680871391E-4</v>
      </c>
      <c r="F222" s="2">
        <f t="shared" si="14"/>
        <v>0.81610293649276922</v>
      </c>
      <c r="G222" s="89"/>
      <c r="K222" s="89"/>
      <c r="L222" s="89"/>
    </row>
    <row r="223" spans="1:12" x14ac:dyDescent="0.25">
      <c r="A223">
        <v>222</v>
      </c>
      <c r="B223" s="6" t="s">
        <v>3656</v>
      </c>
      <c r="C223" s="7">
        <v>12</v>
      </c>
      <c r="D223" s="2">
        <f t="shared" si="12"/>
        <v>0.16946564885496182</v>
      </c>
      <c r="E223">
        <f t="shared" si="13"/>
        <v>7.6437989680871391E-4</v>
      </c>
      <c r="F223" s="2">
        <f t="shared" si="14"/>
        <v>0.81686731638957788</v>
      </c>
      <c r="G223" s="89"/>
      <c r="K223" s="89"/>
      <c r="L223" s="89"/>
    </row>
    <row r="224" spans="1:12" x14ac:dyDescent="0.25">
      <c r="A224">
        <v>223</v>
      </c>
      <c r="B224" s="6" t="s">
        <v>3780</v>
      </c>
      <c r="C224" s="7">
        <v>12</v>
      </c>
      <c r="D224" s="2">
        <f t="shared" si="12"/>
        <v>0.17022900763358778</v>
      </c>
      <c r="E224">
        <f t="shared" si="13"/>
        <v>7.6437989680871391E-4</v>
      </c>
      <c r="F224" s="2">
        <f t="shared" si="14"/>
        <v>0.81763169628638654</v>
      </c>
      <c r="G224" s="89"/>
      <c r="K224" s="89"/>
      <c r="L224" s="89"/>
    </row>
    <row r="225" spans="1:12" x14ac:dyDescent="0.25">
      <c r="A225">
        <v>224</v>
      </c>
      <c r="B225" s="6" t="s">
        <v>3793</v>
      </c>
      <c r="C225" s="7">
        <v>12</v>
      </c>
      <c r="D225" s="2">
        <f t="shared" si="12"/>
        <v>0.17099236641221374</v>
      </c>
      <c r="E225">
        <f t="shared" si="13"/>
        <v>7.6437989680871391E-4</v>
      </c>
      <c r="F225" s="2">
        <f t="shared" si="14"/>
        <v>0.81839607618319521</v>
      </c>
      <c r="G225" s="89"/>
      <c r="K225" s="89"/>
      <c r="L225" s="89"/>
    </row>
    <row r="226" spans="1:12" x14ac:dyDescent="0.25">
      <c r="A226">
        <v>225</v>
      </c>
      <c r="B226" s="6" t="s">
        <v>2595</v>
      </c>
      <c r="C226" s="7">
        <v>11</v>
      </c>
      <c r="D226" s="2">
        <f t="shared" si="12"/>
        <v>0.1717557251908397</v>
      </c>
      <c r="E226">
        <f t="shared" si="13"/>
        <v>7.0068157207465445E-4</v>
      </c>
      <c r="F226" s="2">
        <f t="shared" si="14"/>
        <v>0.81909675775526991</v>
      </c>
      <c r="G226" s="89"/>
      <c r="K226" s="89"/>
      <c r="L226" s="89"/>
    </row>
    <row r="227" spans="1:12" x14ac:dyDescent="0.25">
      <c r="A227">
        <v>226</v>
      </c>
      <c r="B227" s="6" t="s">
        <v>2617</v>
      </c>
      <c r="C227" s="7">
        <v>11</v>
      </c>
      <c r="D227" s="2">
        <f t="shared" si="12"/>
        <v>0.17251908396946564</v>
      </c>
      <c r="E227">
        <f t="shared" si="13"/>
        <v>7.0068157207465445E-4</v>
      </c>
      <c r="F227" s="2">
        <f t="shared" si="14"/>
        <v>0.81979743932734461</v>
      </c>
      <c r="G227" s="89"/>
      <c r="K227" s="89"/>
      <c r="L227" s="89"/>
    </row>
    <row r="228" spans="1:12" x14ac:dyDescent="0.25">
      <c r="A228">
        <v>227</v>
      </c>
      <c r="B228" s="6" t="s">
        <v>2647</v>
      </c>
      <c r="C228" s="7">
        <v>11</v>
      </c>
      <c r="D228" s="2">
        <f t="shared" si="12"/>
        <v>0.1732824427480916</v>
      </c>
      <c r="E228">
        <f t="shared" si="13"/>
        <v>7.0068157207465445E-4</v>
      </c>
      <c r="F228" s="2">
        <f t="shared" si="14"/>
        <v>0.82049812089941931</v>
      </c>
      <c r="G228" s="89"/>
      <c r="K228" s="89"/>
      <c r="L228" s="89"/>
    </row>
    <row r="229" spans="1:12" x14ac:dyDescent="0.25">
      <c r="A229">
        <v>228</v>
      </c>
      <c r="B229" s="6" t="s">
        <v>2847</v>
      </c>
      <c r="C229" s="7">
        <v>11</v>
      </c>
      <c r="D229" s="2">
        <f t="shared" si="12"/>
        <v>0.17404580152671756</v>
      </c>
      <c r="E229">
        <f t="shared" si="13"/>
        <v>7.0068157207465445E-4</v>
      </c>
      <c r="F229" s="2">
        <f t="shared" si="14"/>
        <v>0.82119880247149402</v>
      </c>
      <c r="G229" s="89"/>
      <c r="K229" s="89"/>
      <c r="L229" s="89"/>
    </row>
    <row r="230" spans="1:12" x14ac:dyDescent="0.25">
      <c r="A230">
        <v>229</v>
      </c>
      <c r="B230" s="6" t="s">
        <v>2873</v>
      </c>
      <c r="C230" s="7">
        <v>11</v>
      </c>
      <c r="D230" s="2">
        <f t="shared" si="12"/>
        <v>0.17480916030534352</v>
      </c>
      <c r="E230">
        <f t="shared" si="13"/>
        <v>7.0068157207465445E-4</v>
      </c>
      <c r="F230" s="2">
        <f t="shared" si="14"/>
        <v>0.82189948404356872</v>
      </c>
      <c r="G230" s="89"/>
      <c r="K230" s="89"/>
      <c r="L230" s="89"/>
    </row>
    <row r="231" spans="1:12" x14ac:dyDescent="0.25">
      <c r="A231">
        <v>230</v>
      </c>
      <c r="B231" s="6" t="s">
        <v>2919</v>
      </c>
      <c r="C231" s="7">
        <v>11</v>
      </c>
      <c r="D231" s="2">
        <f t="shared" si="12"/>
        <v>0.17557251908396945</v>
      </c>
      <c r="E231">
        <f t="shared" si="13"/>
        <v>7.0068157207465445E-4</v>
      </c>
      <c r="F231" s="2">
        <f t="shared" si="14"/>
        <v>0.82260016561564342</v>
      </c>
      <c r="G231" s="89"/>
      <c r="K231" s="89"/>
      <c r="L231" s="89"/>
    </row>
    <row r="232" spans="1:12" x14ac:dyDescent="0.25">
      <c r="A232">
        <v>231</v>
      </c>
      <c r="B232" s="6" t="s">
        <v>2960</v>
      </c>
      <c r="C232" s="7">
        <v>11</v>
      </c>
      <c r="D232" s="2">
        <f t="shared" si="12"/>
        <v>0.17633587786259541</v>
      </c>
      <c r="E232">
        <f t="shared" si="13"/>
        <v>7.0068157207465445E-4</v>
      </c>
      <c r="F232" s="2">
        <f t="shared" si="14"/>
        <v>0.82330084718771812</v>
      </c>
      <c r="G232" s="89"/>
      <c r="K232" s="89"/>
      <c r="L232" s="89"/>
    </row>
    <row r="233" spans="1:12" x14ac:dyDescent="0.25">
      <c r="A233">
        <v>232</v>
      </c>
      <c r="B233" s="6" t="s">
        <v>3000</v>
      </c>
      <c r="C233" s="7">
        <v>11</v>
      </c>
      <c r="D233" s="2">
        <f t="shared" si="12"/>
        <v>0.17709923664122137</v>
      </c>
      <c r="E233">
        <f t="shared" si="13"/>
        <v>7.0068157207465445E-4</v>
      </c>
      <c r="F233" s="2">
        <f t="shared" si="14"/>
        <v>0.82400152875979282</v>
      </c>
      <c r="G233" s="89"/>
      <c r="K233" s="89"/>
      <c r="L233" s="89"/>
    </row>
    <row r="234" spans="1:12" x14ac:dyDescent="0.25">
      <c r="A234">
        <v>233</v>
      </c>
      <c r="B234" s="6" t="s">
        <v>3232</v>
      </c>
      <c r="C234" s="7">
        <v>11</v>
      </c>
      <c r="D234" s="2">
        <f t="shared" si="12"/>
        <v>0.17786259541984734</v>
      </c>
      <c r="E234">
        <f t="shared" si="13"/>
        <v>7.0068157207465445E-4</v>
      </c>
      <c r="F234" s="2">
        <f t="shared" si="14"/>
        <v>0.82470221033186752</v>
      </c>
      <c r="G234" s="89"/>
      <c r="K234" s="89"/>
      <c r="L234" s="89"/>
    </row>
    <row r="235" spans="1:12" x14ac:dyDescent="0.25">
      <c r="A235">
        <v>234</v>
      </c>
      <c r="B235" s="6" t="s">
        <v>3238</v>
      </c>
      <c r="C235" s="7">
        <v>11</v>
      </c>
      <c r="D235" s="2">
        <f t="shared" si="12"/>
        <v>0.17862595419847327</v>
      </c>
      <c r="E235">
        <f t="shared" si="13"/>
        <v>7.0068157207465445E-4</v>
      </c>
      <c r="F235" s="2">
        <f t="shared" si="14"/>
        <v>0.82540289190394223</v>
      </c>
      <c r="G235" s="89"/>
      <c r="K235" s="89"/>
      <c r="L235" s="89"/>
    </row>
    <row r="236" spans="1:12" x14ac:dyDescent="0.25">
      <c r="A236">
        <v>235</v>
      </c>
      <c r="B236" s="6" t="s">
        <v>3538</v>
      </c>
      <c r="C236" s="7">
        <v>11</v>
      </c>
      <c r="D236" s="2">
        <f t="shared" si="12"/>
        <v>0.17938931297709923</v>
      </c>
      <c r="E236">
        <f t="shared" si="13"/>
        <v>7.0068157207465445E-4</v>
      </c>
      <c r="F236" s="2">
        <f t="shared" si="14"/>
        <v>0.82610357347601693</v>
      </c>
      <c r="G236" s="89"/>
      <c r="K236" s="89"/>
      <c r="L236" s="89"/>
    </row>
    <row r="237" spans="1:12" x14ac:dyDescent="0.25">
      <c r="A237">
        <v>236</v>
      </c>
      <c r="B237" s="6" t="s">
        <v>3783</v>
      </c>
      <c r="C237" s="7">
        <v>11</v>
      </c>
      <c r="D237" s="2">
        <f t="shared" si="12"/>
        <v>0.18015267175572519</v>
      </c>
      <c r="E237">
        <f t="shared" si="13"/>
        <v>7.0068157207465445E-4</v>
      </c>
      <c r="F237" s="2">
        <f t="shared" si="14"/>
        <v>0.82680425504809163</v>
      </c>
      <c r="G237" s="89"/>
      <c r="K237" s="89"/>
      <c r="L237" s="89"/>
    </row>
    <row r="238" spans="1:12" x14ac:dyDescent="0.25">
      <c r="A238">
        <v>237</v>
      </c>
      <c r="B238" s="6" t="s">
        <v>3799</v>
      </c>
      <c r="C238" s="7">
        <v>11</v>
      </c>
      <c r="D238" s="2">
        <f t="shared" si="12"/>
        <v>0.18091603053435115</v>
      </c>
      <c r="E238">
        <f t="shared" si="13"/>
        <v>7.0068157207465445E-4</v>
      </c>
      <c r="F238" s="2">
        <f t="shared" si="14"/>
        <v>0.82750493662016633</v>
      </c>
      <c r="G238" s="89"/>
      <c r="K238" s="89"/>
      <c r="L238" s="89"/>
    </row>
    <row r="239" spans="1:12" x14ac:dyDescent="0.25">
      <c r="A239">
        <v>238</v>
      </c>
      <c r="B239" s="6" t="s">
        <v>2552</v>
      </c>
      <c r="C239" s="7">
        <v>10</v>
      </c>
      <c r="D239" s="2">
        <f t="shared" si="12"/>
        <v>0.18167938931297709</v>
      </c>
      <c r="E239">
        <f t="shared" si="13"/>
        <v>6.3698324734059498E-4</v>
      </c>
      <c r="F239" s="2">
        <f t="shared" si="14"/>
        <v>0.82814191986750696</v>
      </c>
      <c r="G239" s="89"/>
      <c r="K239" s="89"/>
      <c r="L239" s="89"/>
    </row>
    <row r="240" spans="1:12" x14ac:dyDescent="0.25">
      <c r="A240">
        <v>239</v>
      </c>
      <c r="B240" s="6" t="s">
        <v>2566</v>
      </c>
      <c r="C240" s="7">
        <v>10</v>
      </c>
      <c r="D240" s="2">
        <f t="shared" si="12"/>
        <v>0.18244274809160305</v>
      </c>
      <c r="E240">
        <f t="shared" si="13"/>
        <v>6.3698324734059498E-4</v>
      </c>
      <c r="F240" s="2">
        <f t="shared" si="14"/>
        <v>0.82877890311484759</v>
      </c>
      <c r="G240" s="89"/>
      <c r="K240" s="89"/>
      <c r="L240" s="89"/>
    </row>
    <row r="241" spans="1:12" x14ac:dyDescent="0.25">
      <c r="A241">
        <v>240</v>
      </c>
      <c r="B241" s="6" t="s">
        <v>2614</v>
      </c>
      <c r="C241" s="7">
        <v>10</v>
      </c>
      <c r="D241" s="2">
        <f t="shared" si="12"/>
        <v>0.18320610687022901</v>
      </c>
      <c r="E241">
        <f t="shared" si="13"/>
        <v>6.3698324734059498E-4</v>
      </c>
      <c r="F241" s="2">
        <f t="shared" si="14"/>
        <v>0.82941588636218821</v>
      </c>
      <c r="G241" s="89"/>
      <c r="K241" s="89"/>
      <c r="L241" s="89"/>
    </row>
    <row r="242" spans="1:12" x14ac:dyDescent="0.25">
      <c r="A242">
        <v>241</v>
      </c>
      <c r="B242" s="6" t="s">
        <v>2690</v>
      </c>
      <c r="C242" s="7">
        <v>10</v>
      </c>
      <c r="D242" s="2">
        <f t="shared" si="12"/>
        <v>0.18396946564885497</v>
      </c>
      <c r="E242">
        <f t="shared" si="13"/>
        <v>6.3698324734059498E-4</v>
      </c>
      <c r="F242" s="2">
        <f t="shared" si="14"/>
        <v>0.83005286960952884</v>
      </c>
      <c r="G242" s="89"/>
      <c r="K242" s="89"/>
      <c r="L242" s="89"/>
    </row>
    <row r="243" spans="1:12" x14ac:dyDescent="0.25">
      <c r="A243">
        <v>242</v>
      </c>
      <c r="B243" s="6" t="s">
        <v>2767</v>
      </c>
      <c r="C243" s="7">
        <v>10</v>
      </c>
      <c r="D243" s="2">
        <f t="shared" si="12"/>
        <v>0.18473282442748093</v>
      </c>
      <c r="E243">
        <f t="shared" si="13"/>
        <v>6.3698324734059498E-4</v>
      </c>
      <c r="F243" s="2">
        <f t="shared" si="14"/>
        <v>0.83068985285686947</v>
      </c>
      <c r="G243" s="89"/>
      <c r="K243" s="89"/>
      <c r="L243" s="89"/>
    </row>
    <row r="244" spans="1:12" x14ac:dyDescent="0.25">
      <c r="A244">
        <v>243</v>
      </c>
      <c r="B244" s="6" t="s">
        <v>2834</v>
      </c>
      <c r="C244" s="7">
        <v>10</v>
      </c>
      <c r="D244" s="2">
        <f t="shared" si="12"/>
        <v>0.18549618320610686</v>
      </c>
      <c r="E244">
        <f t="shared" si="13"/>
        <v>6.3698324734059498E-4</v>
      </c>
      <c r="F244" s="2">
        <f t="shared" si="14"/>
        <v>0.8313268361042101</v>
      </c>
      <c r="G244" s="89"/>
      <c r="K244" s="89"/>
      <c r="L244" s="89"/>
    </row>
    <row r="245" spans="1:12" x14ac:dyDescent="0.25">
      <c r="A245">
        <v>244</v>
      </c>
      <c r="B245" s="6" t="s">
        <v>2838</v>
      </c>
      <c r="C245" s="7">
        <v>10</v>
      </c>
      <c r="D245" s="2">
        <f t="shared" si="12"/>
        <v>0.18625954198473282</v>
      </c>
      <c r="E245">
        <f t="shared" si="13"/>
        <v>6.3698324734059498E-4</v>
      </c>
      <c r="F245" s="2">
        <f t="shared" si="14"/>
        <v>0.83196381935155073</v>
      </c>
      <c r="G245" s="89"/>
      <c r="K245" s="89"/>
      <c r="L245" s="89"/>
    </row>
    <row r="246" spans="1:12" x14ac:dyDescent="0.25">
      <c r="A246">
        <v>245</v>
      </c>
      <c r="B246" s="6" t="s">
        <v>2883</v>
      </c>
      <c r="C246" s="7">
        <v>10</v>
      </c>
      <c r="D246" s="2">
        <f t="shared" si="12"/>
        <v>0.18702290076335878</v>
      </c>
      <c r="E246">
        <f t="shared" si="13"/>
        <v>6.3698324734059498E-4</v>
      </c>
      <c r="F246" s="2">
        <f t="shared" si="14"/>
        <v>0.83260080259889135</v>
      </c>
      <c r="G246" s="89"/>
      <c r="K246" s="89"/>
      <c r="L246" s="89"/>
    </row>
    <row r="247" spans="1:12" x14ac:dyDescent="0.25">
      <c r="A247">
        <v>246</v>
      </c>
      <c r="B247" s="6" t="s">
        <v>2897</v>
      </c>
      <c r="C247" s="7">
        <v>10</v>
      </c>
      <c r="D247" s="2">
        <f t="shared" si="12"/>
        <v>0.18778625954198475</v>
      </c>
      <c r="E247">
        <f t="shared" si="13"/>
        <v>6.3698324734059498E-4</v>
      </c>
      <c r="F247" s="2">
        <f t="shared" si="14"/>
        <v>0.83323778584623198</v>
      </c>
      <c r="G247" s="89"/>
      <c r="K247" s="89"/>
      <c r="L247" s="89"/>
    </row>
    <row r="248" spans="1:12" x14ac:dyDescent="0.25">
      <c r="A248">
        <v>247</v>
      </c>
      <c r="B248" s="6" t="s">
        <v>2920</v>
      </c>
      <c r="C248" s="7">
        <v>10</v>
      </c>
      <c r="D248" s="2">
        <f t="shared" si="12"/>
        <v>0.18854961832061068</v>
      </c>
      <c r="E248">
        <f t="shared" si="13"/>
        <v>6.3698324734059498E-4</v>
      </c>
      <c r="F248" s="2">
        <f t="shared" si="14"/>
        <v>0.83387476909357261</v>
      </c>
      <c r="G248" s="89"/>
      <c r="K248" s="89"/>
      <c r="L248" s="89"/>
    </row>
    <row r="249" spans="1:12" x14ac:dyDescent="0.25">
      <c r="A249">
        <v>248</v>
      </c>
      <c r="B249" s="6" t="s">
        <v>2939</v>
      </c>
      <c r="C249" s="7">
        <v>10</v>
      </c>
      <c r="D249" s="2">
        <f t="shared" si="12"/>
        <v>0.18931297709923664</v>
      </c>
      <c r="E249">
        <f t="shared" si="13"/>
        <v>6.3698324734059498E-4</v>
      </c>
      <c r="F249" s="2">
        <f t="shared" si="14"/>
        <v>0.83451175234091324</v>
      </c>
      <c r="G249" s="89"/>
      <c r="K249" s="89"/>
      <c r="L249" s="89"/>
    </row>
    <row r="250" spans="1:12" x14ac:dyDescent="0.25">
      <c r="A250">
        <v>249</v>
      </c>
      <c r="B250" s="6" t="s">
        <v>2947</v>
      </c>
      <c r="C250" s="7">
        <v>10</v>
      </c>
      <c r="D250" s="2">
        <f t="shared" si="12"/>
        <v>0.1900763358778626</v>
      </c>
      <c r="E250">
        <f t="shared" si="13"/>
        <v>6.3698324734059498E-4</v>
      </c>
      <c r="F250" s="2">
        <f t="shared" si="14"/>
        <v>0.83514873558825387</v>
      </c>
      <c r="G250" s="89"/>
      <c r="K250" s="89"/>
      <c r="L250" s="89"/>
    </row>
    <row r="251" spans="1:12" x14ac:dyDescent="0.25">
      <c r="A251">
        <v>250</v>
      </c>
      <c r="B251" s="6" t="s">
        <v>2951</v>
      </c>
      <c r="C251" s="7">
        <v>10</v>
      </c>
      <c r="D251" s="2">
        <f t="shared" si="12"/>
        <v>0.19083969465648856</v>
      </c>
      <c r="E251">
        <f t="shared" si="13"/>
        <v>6.3698324734059498E-4</v>
      </c>
      <c r="F251" s="2">
        <f t="shared" si="14"/>
        <v>0.83578571883559449</v>
      </c>
      <c r="G251" s="89"/>
      <c r="K251" s="89"/>
      <c r="L251" s="89"/>
    </row>
    <row r="252" spans="1:12" x14ac:dyDescent="0.25">
      <c r="A252">
        <v>251</v>
      </c>
      <c r="B252" s="6" t="s">
        <v>3029</v>
      </c>
      <c r="C252" s="7">
        <v>10</v>
      </c>
      <c r="D252" s="2">
        <f t="shared" si="12"/>
        <v>0.1916030534351145</v>
      </c>
      <c r="E252">
        <f t="shared" si="13"/>
        <v>6.3698324734059498E-4</v>
      </c>
      <c r="F252" s="2">
        <f t="shared" si="14"/>
        <v>0.83642270208293512</v>
      </c>
      <c r="G252" s="89"/>
      <c r="K252" s="89"/>
      <c r="L252" s="89"/>
    </row>
    <row r="253" spans="1:12" x14ac:dyDescent="0.25">
      <c r="A253">
        <v>252</v>
      </c>
      <c r="B253" s="6" t="s">
        <v>3057</v>
      </c>
      <c r="C253" s="7">
        <v>10</v>
      </c>
      <c r="D253" s="2">
        <f t="shared" si="12"/>
        <v>0.19236641221374046</v>
      </c>
      <c r="E253">
        <f t="shared" si="13"/>
        <v>6.3698324734059498E-4</v>
      </c>
      <c r="F253" s="2">
        <f t="shared" si="14"/>
        <v>0.83705968533027575</v>
      </c>
      <c r="G253" s="89"/>
      <c r="K253" s="89"/>
      <c r="L253" s="89"/>
    </row>
    <row r="254" spans="1:12" x14ac:dyDescent="0.25">
      <c r="A254">
        <v>253</v>
      </c>
      <c r="B254" s="6" t="s">
        <v>3073</v>
      </c>
      <c r="C254" s="7">
        <v>10</v>
      </c>
      <c r="D254" s="2">
        <f t="shared" si="12"/>
        <v>0.19312977099236642</v>
      </c>
      <c r="E254">
        <f t="shared" si="13"/>
        <v>6.3698324734059498E-4</v>
      </c>
      <c r="F254" s="2">
        <f t="shared" si="14"/>
        <v>0.83769666857761638</v>
      </c>
      <c r="G254" s="89"/>
      <c r="K254" s="89"/>
      <c r="L254" s="89"/>
    </row>
    <row r="255" spans="1:12" x14ac:dyDescent="0.25">
      <c r="A255">
        <v>254</v>
      </c>
      <c r="B255" s="6" t="s">
        <v>3093</v>
      </c>
      <c r="C255" s="7">
        <v>10</v>
      </c>
      <c r="D255" s="2">
        <f t="shared" si="12"/>
        <v>0.19389312977099238</v>
      </c>
      <c r="E255">
        <f t="shared" si="13"/>
        <v>6.3698324734059498E-4</v>
      </c>
      <c r="F255" s="2">
        <f t="shared" si="14"/>
        <v>0.838333651824957</v>
      </c>
      <c r="G255" s="89"/>
      <c r="K255" s="89"/>
      <c r="L255" s="89"/>
    </row>
    <row r="256" spans="1:12" x14ac:dyDescent="0.25">
      <c r="A256">
        <v>255</v>
      </c>
      <c r="B256" s="6" t="s">
        <v>3243</v>
      </c>
      <c r="C256" s="7">
        <v>10</v>
      </c>
      <c r="D256" s="2">
        <f t="shared" si="12"/>
        <v>0.19465648854961831</v>
      </c>
      <c r="E256">
        <f t="shared" si="13"/>
        <v>6.3698324734059498E-4</v>
      </c>
      <c r="F256" s="2">
        <f t="shared" si="14"/>
        <v>0.83897063507229763</v>
      </c>
      <c r="G256" s="89"/>
      <c r="K256" s="89"/>
      <c r="L256" s="89"/>
    </row>
    <row r="257" spans="1:12" x14ac:dyDescent="0.25">
      <c r="A257">
        <v>256</v>
      </c>
      <c r="B257" s="6" t="s">
        <v>3425</v>
      </c>
      <c r="C257" s="7">
        <v>10</v>
      </c>
      <c r="D257" s="2">
        <f t="shared" si="12"/>
        <v>0.19541984732824427</v>
      </c>
      <c r="E257">
        <f t="shared" si="13"/>
        <v>6.3698324734059498E-4</v>
      </c>
      <c r="F257" s="2">
        <f t="shared" si="14"/>
        <v>0.83960761831963826</v>
      </c>
      <c r="G257" s="89"/>
      <c r="K257" s="89"/>
      <c r="L257" s="89"/>
    </row>
    <row r="258" spans="1:12" x14ac:dyDescent="0.25">
      <c r="A258">
        <v>257</v>
      </c>
      <c r="B258" s="6" t="s">
        <v>3431</v>
      </c>
      <c r="C258" s="7">
        <v>10</v>
      </c>
      <c r="D258" s="2">
        <f t="shared" si="12"/>
        <v>0.19618320610687023</v>
      </c>
      <c r="E258">
        <f t="shared" si="13"/>
        <v>6.3698324734059498E-4</v>
      </c>
      <c r="F258" s="2">
        <f t="shared" si="14"/>
        <v>0.84024460156697889</v>
      </c>
      <c r="G258" s="89"/>
      <c r="K258" s="89"/>
      <c r="L258" s="89"/>
    </row>
    <row r="259" spans="1:12" x14ac:dyDescent="0.25">
      <c r="A259">
        <v>258</v>
      </c>
      <c r="B259" s="6" t="s">
        <v>3632</v>
      </c>
      <c r="C259" s="7">
        <v>10</v>
      </c>
      <c r="D259" s="2">
        <f t="shared" ref="D259:D322" si="15">A259/1310</f>
        <v>0.19694656488549619</v>
      </c>
      <c r="E259">
        <f t="shared" ref="E259:E322" si="16">C259/15699</f>
        <v>6.3698324734059498E-4</v>
      </c>
      <c r="F259" s="2">
        <f t="shared" si="14"/>
        <v>0.84088158481431952</v>
      </c>
      <c r="G259" s="89"/>
      <c r="K259" s="89"/>
      <c r="L259" s="89"/>
    </row>
    <row r="260" spans="1:12" x14ac:dyDescent="0.25">
      <c r="A260">
        <v>259</v>
      </c>
      <c r="B260" s="6" t="s">
        <v>2506</v>
      </c>
      <c r="C260" s="7">
        <v>9</v>
      </c>
      <c r="D260" s="2">
        <f t="shared" si="15"/>
        <v>0.19770992366412213</v>
      </c>
      <c r="E260">
        <f t="shared" si="16"/>
        <v>5.7328492260653541E-4</v>
      </c>
      <c r="F260" s="2">
        <f t="shared" ref="F260:F323" si="17">E260+F259</f>
        <v>0.84145486973692607</v>
      </c>
      <c r="G260" s="89"/>
      <c r="K260" s="89"/>
      <c r="L260" s="89"/>
    </row>
    <row r="261" spans="1:12" x14ac:dyDescent="0.25">
      <c r="A261">
        <v>260</v>
      </c>
      <c r="B261" s="6" t="s">
        <v>2536</v>
      </c>
      <c r="C261" s="7">
        <v>9</v>
      </c>
      <c r="D261" s="2">
        <f t="shared" si="15"/>
        <v>0.19847328244274809</v>
      </c>
      <c r="E261">
        <f t="shared" si="16"/>
        <v>5.7328492260653541E-4</v>
      </c>
      <c r="F261" s="2">
        <f t="shared" si="17"/>
        <v>0.84202815465953262</v>
      </c>
      <c r="G261" s="89"/>
      <c r="K261" s="89"/>
      <c r="L261" s="89"/>
    </row>
    <row r="262" spans="1:12" x14ac:dyDescent="0.25">
      <c r="A262">
        <v>261</v>
      </c>
      <c r="B262" s="6" t="s">
        <v>2541</v>
      </c>
      <c r="C262" s="7">
        <v>9</v>
      </c>
      <c r="D262" s="2">
        <f t="shared" si="15"/>
        <v>0.19923664122137405</v>
      </c>
      <c r="E262">
        <f t="shared" si="16"/>
        <v>5.7328492260653541E-4</v>
      </c>
      <c r="F262" s="2">
        <f t="shared" si="17"/>
        <v>0.84260143958213918</v>
      </c>
      <c r="G262" s="89"/>
      <c r="K262" s="89"/>
      <c r="L262" s="89"/>
    </row>
    <row r="263" spans="1:12" x14ac:dyDescent="0.25">
      <c r="A263">
        <v>262</v>
      </c>
      <c r="B263" s="6" t="s">
        <v>2648</v>
      </c>
      <c r="C263" s="7">
        <v>9</v>
      </c>
      <c r="D263" s="2">
        <f t="shared" si="15"/>
        <v>0.2</v>
      </c>
      <c r="E263">
        <f t="shared" si="16"/>
        <v>5.7328492260653541E-4</v>
      </c>
      <c r="F263" s="2">
        <f t="shared" si="17"/>
        <v>0.84317472450474573</v>
      </c>
      <c r="G263" s="89"/>
      <c r="K263" s="89"/>
      <c r="L263" s="89"/>
    </row>
    <row r="264" spans="1:12" x14ac:dyDescent="0.25">
      <c r="A264">
        <v>263</v>
      </c>
      <c r="B264" s="6" t="s">
        <v>2661</v>
      </c>
      <c r="C264" s="7">
        <v>9</v>
      </c>
      <c r="D264" s="2">
        <f t="shared" si="15"/>
        <v>0.20076335877862594</v>
      </c>
      <c r="E264">
        <f t="shared" si="16"/>
        <v>5.7328492260653541E-4</v>
      </c>
      <c r="F264" s="2">
        <f t="shared" si="17"/>
        <v>0.84374800942735229</v>
      </c>
      <c r="G264" s="89"/>
      <c r="K264" s="89"/>
      <c r="L264" s="89"/>
    </row>
    <row r="265" spans="1:12" x14ac:dyDescent="0.25">
      <c r="A265">
        <v>264</v>
      </c>
      <c r="B265" s="6" t="s">
        <v>2714</v>
      </c>
      <c r="C265" s="7">
        <v>9</v>
      </c>
      <c r="D265" s="2">
        <f t="shared" si="15"/>
        <v>0.20152671755725191</v>
      </c>
      <c r="E265">
        <f t="shared" si="16"/>
        <v>5.7328492260653541E-4</v>
      </c>
      <c r="F265" s="2">
        <f t="shared" si="17"/>
        <v>0.84432129434995884</v>
      </c>
      <c r="G265" s="89"/>
      <c r="K265" s="89"/>
      <c r="L265" s="89"/>
    </row>
    <row r="266" spans="1:12" x14ac:dyDescent="0.25">
      <c r="A266">
        <v>265</v>
      </c>
      <c r="B266" s="6" t="s">
        <v>2715</v>
      </c>
      <c r="C266" s="7">
        <v>9</v>
      </c>
      <c r="D266" s="2">
        <f t="shared" si="15"/>
        <v>0.20229007633587787</v>
      </c>
      <c r="E266">
        <f t="shared" si="16"/>
        <v>5.7328492260653541E-4</v>
      </c>
      <c r="F266" s="2">
        <f t="shared" si="17"/>
        <v>0.84489457927256539</v>
      </c>
      <c r="G266" s="89"/>
      <c r="K266" s="89"/>
      <c r="L266" s="89"/>
    </row>
    <row r="267" spans="1:12" x14ac:dyDescent="0.25">
      <c r="A267">
        <v>266</v>
      </c>
      <c r="B267" s="6" t="s">
        <v>2757</v>
      </c>
      <c r="C267" s="7">
        <v>9</v>
      </c>
      <c r="D267" s="2">
        <f t="shared" si="15"/>
        <v>0.20305343511450383</v>
      </c>
      <c r="E267">
        <f t="shared" si="16"/>
        <v>5.7328492260653541E-4</v>
      </c>
      <c r="F267" s="2">
        <f t="shared" si="17"/>
        <v>0.84546786419517195</v>
      </c>
      <c r="G267" s="89"/>
      <c r="K267" s="89"/>
      <c r="L267" s="89"/>
    </row>
    <row r="268" spans="1:12" x14ac:dyDescent="0.25">
      <c r="A268">
        <v>267</v>
      </c>
      <c r="B268" s="6" t="s">
        <v>2777</v>
      </c>
      <c r="C268" s="7">
        <v>9</v>
      </c>
      <c r="D268" s="2">
        <f t="shared" si="15"/>
        <v>0.20381679389312976</v>
      </c>
      <c r="E268">
        <f t="shared" si="16"/>
        <v>5.7328492260653541E-4</v>
      </c>
      <c r="F268" s="2">
        <f t="shared" si="17"/>
        <v>0.8460411491177785</v>
      </c>
      <c r="G268" s="89"/>
      <c r="K268" s="89"/>
      <c r="L268" s="89"/>
    </row>
    <row r="269" spans="1:12" x14ac:dyDescent="0.25">
      <c r="A269">
        <v>268</v>
      </c>
      <c r="B269" s="6" t="s">
        <v>2807</v>
      </c>
      <c r="C269" s="7">
        <v>9</v>
      </c>
      <c r="D269" s="2">
        <f t="shared" si="15"/>
        <v>0.20458015267175572</v>
      </c>
      <c r="E269">
        <f t="shared" si="16"/>
        <v>5.7328492260653541E-4</v>
      </c>
      <c r="F269" s="2">
        <f t="shared" si="17"/>
        <v>0.84661443404038506</v>
      </c>
      <c r="G269" s="89"/>
      <c r="K269" s="89"/>
      <c r="L269" s="89"/>
    </row>
    <row r="270" spans="1:12" x14ac:dyDescent="0.25">
      <c r="A270">
        <v>269</v>
      </c>
      <c r="B270" s="6" t="s">
        <v>2853</v>
      </c>
      <c r="C270" s="7">
        <v>9</v>
      </c>
      <c r="D270" s="2">
        <f t="shared" si="15"/>
        <v>0.20534351145038168</v>
      </c>
      <c r="E270">
        <f t="shared" si="16"/>
        <v>5.7328492260653541E-4</v>
      </c>
      <c r="F270" s="2">
        <f t="shared" si="17"/>
        <v>0.84718771896299161</v>
      </c>
      <c r="G270" s="89"/>
      <c r="K270" s="89"/>
      <c r="L270" s="89"/>
    </row>
    <row r="271" spans="1:12" x14ac:dyDescent="0.25">
      <c r="A271">
        <v>270</v>
      </c>
      <c r="B271" s="6" t="s">
        <v>2863</v>
      </c>
      <c r="C271" s="7">
        <v>9</v>
      </c>
      <c r="D271" s="2">
        <f t="shared" si="15"/>
        <v>0.20610687022900764</v>
      </c>
      <c r="E271">
        <f t="shared" si="16"/>
        <v>5.7328492260653541E-4</v>
      </c>
      <c r="F271" s="2">
        <f t="shared" si="17"/>
        <v>0.84776100388559816</v>
      </c>
      <c r="G271" s="89"/>
      <c r="K271" s="89"/>
      <c r="L271" s="89"/>
    </row>
    <row r="272" spans="1:12" x14ac:dyDescent="0.25">
      <c r="A272">
        <v>271</v>
      </c>
      <c r="B272" s="6" t="s">
        <v>2870</v>
      </c>
      <c r="C272" s="7">
        <v>9</v>
      </c>
      <c r="D272" s="2">
        <f t="shared" si="15"/>
        <v>0.20687022900763358</v>
      </c>
      <c r="E272">
        <f t="shared" si="16"/>
        <v>5.7328492260653541E-4</v>
      </c>
      <c r="F272" s="2">
        <f t="shared" si="17"/>
        <v>0.84833428880820472</v>
      </c>
      <c r="G272" s="89"/>
      <c r="K272" s="89"/>
      <c r="L272" s="89"/>
    </row>
    <row r="273" spans="1:12" x14ac:dyDescent="0.25">
      <c r="A273">
        <v>272</v>
      </c>
      <c r="B273" s="6" t="s">
        <v>2881</v>
      </c>
      <c r="C273" s="7">
        <v>9</v>
      </c>
      <c r="D273" s="2">
        <f t="shared" si="15"/>
        <v>0.20763358778625954</v>
      </c>
      <c r="E273">
        <f t="shared" si="16"/>
        <v>5.7328492260653541E-4</v>
      </c>
      <c r="F273" s="2">
        <f t="shared" si="17"/>
        <v>0.84890757373081127</v>
      </c>
      <c r="G273" s="89"/>
      <c r="K273" s="89"/>
      <c r="L273" s="89"/>
    </row>
    <row r="274" spans="1:12" x14ac:dyDescent="0.25">
      <c r="A274">
        <v>273</v>
      </c>
      <c r="B274" s="6" t="s">
        <v>2955</v>
      </c>
      <c r="C274" s="7">
        <v>9</v>
      </c>
      <c r="D274" s="2">
        <f t="shared" si="15"/>
        <v>0.2083969465648855</v>
      </c>
      <c r="E274">
        <f t="shared" si="16"/>
        <v>5.7328492260653541E-4</v>
      </c>
      <c r="F274" s="2">
        <f t="shared" si="17"/>
        <v>0.84948085865341783</v>
      </c>
      <c r="G274" s="89"/>
      <c r="K274" s="89"/>
      <c r="L274" s="89"/>
    </row>
    <row r="275" spans="1:12" x14ac:dyDescent="0.25">
      <c r="A275">
        <v>274</v>
      </c>
      <c r="B275" s="6" t="s">
        <v>2995</v>
      </c>
      <c r="C275" s="7">
        <v>9</v>
      </c>
      <c r="D275" s="2">
        <f t="shared" si="15"/>
        <v>0.20916030534351146</v>
      </c>
      <c r="E275">
        <f t="shared" si="16"/>
        <v>5.7328492260653541E-4</v>
      </c>
      <c r="F275" s="2">
        <f t="shared" si="17"/>
        <v>0.85005414357602438</v>
      </c>
      <c r="G275" s="89"/>
      <c r="K275" s="89"/>
      <c r="L275" s="89"/>
    </row>
    <row r="276" spans="1:12" x14ac:dyDescent="0.25">
      <c r="A276">
        <v>275</v>
      </c>
      <c r="B276" s="6" t="s">
        <v>3017</v>
      </c>
      <c r="C276" s="7">
        <v>9</v>
      </c>
      <c r="D276" s="2">
        <f t="shared" si="15"/>
        <v>0.20992366412213739</v>
      </c>
      <c r="E276">
        <f t="shared" si="16"/>
        <v>5.7328492260653541E-4</v>
      </c>
      <c r="F276" s="2">
        <f t="shared" si="17"/>
        <v>0.85062742849863093</v>
      </c>
      <c r="G276" s="89"/>
      <c r="K276" s="89"/>
      <c r="L276" s="89"/>
    </row>
    <row r="277" spans="1:12" x14ac:dyDescent="0.25">
      <c r="A277">
        <v>276</v>
      </c>
      <c r="B277" s="6" t="s">
        <v>3071</v>
      </c>
      <c r="C277" s="7">
        <v>9</v>
      </c>
      <c r="D277" s="2">
        <f t="shared" si="15"/>
        <v>0.21068702290076335</v>
      </c>
      <c r="E277">
        <f t="shared" si="16"/>
        <v>5.7328492260653541E-4</v>
      </c>
      <c r="F277" s="2">
        <f t="shared" si="17"/>
        <v>0.85120071342123749</v>
      </c>
      <c r="G277" s="89"/>
      <c r="K277" s="89"/>
      <c r="L277" s="89"/>
    </row>
    <row r="278" spans="1:12" x14ac:dyDescent="0.25">
      <c r="A278">
        <v>277</v>
      </c>
      <c r="B278" s="6" t="s">
        <v>3151</v>
      </c>
      <c r="C278" s="7">
        <v>9</v>
      </c>
      <c r="D278" s="2">
        <f t="shared" si="15"/>
        <v>0.21145038167938932</v>
      </c>
      <c r="E278">
        <f t="shared" si="16"/>
        <v>5.7328492260653541E-4</v>
      </c>
      <c r="F278" s="2">
        <f t="shared" si="17"/>
        <v>0.85177399834384404</v>
      </c>
      <c r="G278" s="89"/>
      <c r="K278" s="89"/>
      <c r="L278" s="89"/>
    </row>
    <row r="279" spans="1:12" x14ac:dyDescent="0.25">
      <c r="A279">
        <v>278</v>
      </c>
      <c r="B279" s="6" t="s">
        <v>3476</v>
      </c>
      <c r="C279" s="7">
        <v>9</v>
      </c>
      <c r="D279" s="2">
        <f t="shared" si="15"/>
        <v>0.21221374045801528</v>
      </c>
      <c r="E279">
        <f t="shared" si="16"/>
        <v>5.7328492260653541E-4</v>
      </c>
      <c r="F279" s="2">
        <f t="shared" si="17"/>
        <v>0.85234728326645059</v>
      </c>
      <c r="G279" s="89"/>
      <c r="K279" s="89"/>
      <c r="L279" s="89"/>
    </row>
    <row r="280" spans="1:12" x14ac:dyDescent="0.25">
      <c r="A280">
        <v>279</v>
      </c>
      <c r="B280" s="6" t="s">
        <v>3484</v>
      </c>
      <c r="C280" s="7">
        <v>9</v>
      </c>
      <c r="D280" s="2">
        <f t="shared" si="15"/>
        <v>0.21297709923664121</v>
      </c>
      <c r="E280">
        <f t="shared" si="16"/>
        <v>5.7328492260653541E-4</v>
      </c>
      <c r="F280" s="2">
        <f t="shared" si="17"/>
        <v>0.85292056818905715</v>
      </c>
      <c r="G280" s="89"/>
      <c r="K280" s="89"/>
      <c r="L280" s="89"/>
    </row>
    <row r="281" spans="1:12" x14ac:dyDescent="0.25">
      <c r="A281">
        <v>280</v>
      </c>
      <c r="B281" s="6" t="s">
        <v>3544</v>
      </c>
      <c r="C281" s="7">
        <v>9</v>
      </c>
      <c r="D281" s="2">
        <f t="shared" si="15"/>
        <v>0.21374045801526717</v>
      </c>
      <c r="E281">
        <f t="shared" si="16"/>
        <v>5.7328492260653541E-4</v>
      </c>
      <c r="F281" s="2">
        <f t="shared" si="17"/>
        <v>0.8534938531116637</v>
      </c>
      <c r="G281" s="89"/>
      <c r="K281" s="89"/>
      <c r="L281" s="89"/>
    </row>
    <row r="282" spans="1:12" x14ac:dyDescent="0.25">
      <c r="A282">
        <v>281</v>
      </c>
      <c r="B282" s="6" t="s">
        <v>3579</v>
      </c>
      <c r="C282" s="7">
        <v>9</v>
      </c>
      <c r="D282" s="2">
        <f t="shared" si="15"/>
        <v>0.21450381679389313</v>
      </c>
      <c r="E282">
        <f t="shared" si="16"/>
        <v>5.7328492260653541E-4</v>
      </c>
      <c r="F282" s="2">
        <f t="shared" si="17"/>
        <v>0.85406713803427026</v>
      </c>
      <c r="G282" s="89"/>
      <c r="K282" s="89"/>
      <c r="L282" s="89"/>
    </row>
    <row r="283" spans="1:12" x14ac:dyDescent="0.25">
      <c r="A283">
        <v>282</v>
      </c>
      <c r="B283" s="6" t="s">
        <v>3638</v>
      </c>
      <c r="C283" s="7">
        <v>9</v>
      </c>
      <c r="D283" s="2">
        <f t="shared" si="15"/>
        <v>0.21526717557251909</v>
      </c>
      <c r="E283">
        <f t="shared" si="16"/>
        <v>5.7328492260653541E-4</v>
      </c>
      <c r="F283" s="2">
        <f t="shared" si="17"/>
        <v>0.85464042295687681</v>
      </c>
      <c r="G283" s="89"/>
      <c r="K283" s="89"/>
      <c r="L283" s="89"/>
    </row>
    <row r="284" spans="1:12" x14ac:dyDescent="0.25">
      <c r="A284">
        <v>283</v>
      </c>
      <c r="B284" s="6" t="s">
        <v>2565</v>
      </c>
      <c r="C284" s="7">
        <v>8</v>
      </c>
      <c r="D284" s="2">
        <f t="shared" si="15"/>
        <v>0.21603053435114503</v>
      </c>
      <c r="E284">
        <f t="shared" si="16"/>
        <v>5.0958659787247594E-4</v>
      </c>
      <c r="F284" s="2">
        <f t="shared" si="17"/>
        <v>0.85515000955474929</v>
      </c>
      <c r="G284" s="89"/>
      <c r="K284" s="89"/>
      <c r="L284" s="89"/>
    </row>
    <row r="285" spans="1:12" x14ac:dyDescent="0.25">
      <c r="A285">
        <v>284</v>
      </c>
      <c r="B285" s="6" t="s">
        <v>2686</v>
      </c>
      <c r="C285" s="7">
        <v>8</v>
      </c>
      <c r="D285" s="2">
        <f t="shared" si="15"/>
        <v>0.21679389312977099</v>
      </c>
      <c r="E285">
        <f t="shared" si="16"/>
        <v>5.0958659787247594E-4</v>
      </c>
      <c r="F285" s="2">
        <f t="shared" si="17"/>
        <v>0.85565959615262177</v>
      </c>
      <c r="G285" s="89"/>
      <c r="K285" s="89"/>
      <c r="L285" s="89"/>
    </row>
    <row r="286" spans="1:12" x14ac:dyDescent="0.25">
      <c r="A286">
        <v>285</v>
      </c>
      <c r="B286" s="6" t="s">
        <v>2711</v>
      </c>
      <c r="C286" s="7">
        <v>8</v>
      </c>
      <c r="D286" s="2">
        <f t="shared" si="15"/>
        <v>0.21755725190839695</v>
      </c>
      <c r="E286">
        <f t="shared" si="16"/>
        <v>5.0958659787247594E-4</v>
      </c>
      <c r="F286" s="2">
        <f t="shared" si="17"/>
        <v>0.85616918275049425</v>
      </c>
      <c r="G286" s="89"/>
      <c r="K286" s="89"/>
      <c r="L286" s="89"/>
    </row>
    <row r="287" spans="1:12" x14ac:dyDescent="0.25">
      <c r="A287">
        <v>286</v>
      </c>
      <c r="B287" s="6" t="s">
        <v>2712</v>
      </c>
      <c r="C287" s="7">
        <v>8</v>
      </c>
      <c r="D287" s="2">
        <f t="shared" si="15"/>
        <v>0.21832061068702291</v>
      </c>
      <c r="E287">
        <f t="shared" si="16"/>
        <v>5.0958659787247594E-4</v>
      </c>
      <c r="F287" s="2">
        <f t="shared" si="17"/>
        <v>0.85667876934836673</v>
      </c>
      <c r="G287" s="89"/>
      <c r="K287" s="89"/>
      <c r="L287" s="89"/>
    </row>
    <row r="288" spans="1:12" x14ac:dyDescent="0.25">
      <c r="A288">
        <v>287</v>
      </c>
      <c r="B288" s="6" t="s">
        <v>2752</v>
      </c>
      <c r="C288" s="7">
        <v>8</v>
      </c>
      <c r="D288" s="2">
        <f t="shared" si="15"/>
        <v>0.21908396946564884</v>
      </c>
      <c r="E288">
        <f t="shared" si="16"/>
        <v>5.0958659787247594E-4</v>
      </c>
      <c r="F288" s="2">
        <f t="shared" si="17"/>
        <v>0.85718835594623921</v>
      </c>
      <c r="G288" s="89"/>
      <c r="K288" s="89"/>
      <c r="L288" s="89"/>
    </row>
    <row r="289" spans="1:12" x14ac:dyDescent="0.25">
      <c r="A289">
        <v>288</v>
      </c>
      <c r="B289" s="6" t="s">
        <v>2756</v>
      </c>
      <c r="C289" s="7">
        <v>8</v>
      </c>
      <c r="D289" s="2">
        <f t="shared" si="15"/>
        <v>0.2198473282442748</v>
      </c>
      <c r="E289">
        <f t="shared" si="16"/>
        <v>5.0958659787247594E-4</v>
      </c>
      <c r="F289" s="2">
        <f t="shared" si="17"/>
        <v>0.85769794254411169</v>
      </c>
      <c r="G289" s="89"/>
      <c r="K289" s="89"/>
      <c r="L289" s="89"/>
    </row>
    <row r="290" spans="1:12" x14ac:dyDescent="0.25">
      <c r="A290">
        <v>289</v>
      </c>
      <c r="B290" s="6" t="s">
        <v>2799</v>
      </c>
      <c r="C290" s="7">
        <v>8</v>
      </c>
      <c r="D290" s="2">
        <f t="shared" si="15"/>
        <v>0.22061068702290076</v>
      </c>
      <c r="E290">
        <f t="shared" si="16"/>
        <v>5.0958659787247594E-4</v>
      </c>
      <c r="F290" s="2">
        <f t="shared" si="17"/>
        <v>0.85820752914198417</v>
      </c>
      <c r="G290" s="89"/>
      <c r="K290" s="89"/>
      <c r="L290" s="89"/>
    </row>
    <row r="291" spans="1:12" x14ac:dyDescent="0.25">
      <c r="A291">
        <v>290</v>
      </c>
      <c r="B291" s="6" t="s">
        <v>2802</v>
      </c>
      <c r="C291" s="7">
        <v>8</v>
      </c>
      <c r="D291" s="2">
        <f t="shared" si="15"/>
        <v>0.22137404580152673</v>
      </c>
      <c r="E291">
        <f t="shared" si="16"/>
        <v>5.0958659787247594E-4</v>
      </c>
      <c r="F291" s="2">
        <f t="shared" si="17"/>
        <v>0.85871711573985665</v>
      </c>
      <c r="G291" s="89"/>
      <c r="K291" s="89"/>
      <c r="L291" s="89"/>
    </row>
    <row r="292" spans="1:12" x14ac:dyDescent="0.25">
      <c r="A292">
        <v>291</v>
      </c>
      <c r="B292" s="6" t="s">
        <v>2829</v>
      </c>
      <c r="C292" s="7">
        <v>8</v>
      </c>
      <c r="D292" s="2">
        <f t="shared" si="15"/>
        <v>0.22213740458015266</v>
      </c>
      <c r="E292">
        <f t="shared" si="16"/>
        <v>5.0958659787247594E-4</v>
      </c>
      <c r="F292" s="2">
        <f t="shared" si="17"/>
        <v>0.85922670233772913</v>
      </c>
      <c r="G292" s="89"/>
      <c r="K292" s="89"/>
      <c r="L292" s="89"/>
    </row>
    <row r="293" spans="1:12" x14ac:dyDescent="0.25">
      <c r="A293">
        <v>292</v>
      </c>
      <c r="B293" s="6" t="s">
        <v>2877</v>
      </c>
      <c r="C293" s="7">
        <v>8</v>
      </c>
      <c r="D293" s="2">
        <f t="shared" si="15"/>
        <v>0.22290076335877862</v>
      </c>
      <c r="E293">
        <f t="shared" si="16"/>
        <v>5.0958659787247594E-4</v>
      </c>
      <c r="F293" s="2">
        <f t="shared" si="17"/>
        <v>0.85973628893560161</v>
      </c>
      <c r="G293" s="89"/>
      <c r="K293" s="89"/>
      <c r="L293" s="89"/>
    </row>
    <row r="294" spans="1:12" x14ac:dyDescent="0.25">
      <c r="A294">
        <v>293</v>
      </c>
      <c r="B294" s="6" t="s">
        <v>3002</v>
      </c>
      <c r="C294" s="7">
        <v>8</v>
      </c>
      <c r="D294" s="2">
        <f t="shared" si="15"/>
        <v>0.22366412213740458</v>
      </c>
      <c r="E294">
        <f t="shared" si="16"/>
        <v>5.0958659787247594E-4</v>
      </c>
      <c r="F294" s="2">
        <f t="shared" si="17"/>
        <v>0.86024587553347409</v>
      </c>
      <c r="G294" s="89"/>
      <c r="K294" s="89"/>
      <c r="L294" s="89"/>
    </row>
    <row r="295" spans="1:12" x14ac:dyDescent="0.25">
      <c r="A295">
        <v>294</v>
      </c>
      <c r="B295" s="6" t="s">
        <v>3055</v>
      </c>
      <c r="C295" s="7">
        <v>8</v>
      </c>
      <c r="D295" s="2">
        <f t="shared" si="15"/>
        <v>0.22442748091603054</v>
      </c>
      <c r="E295">
        <f t="shared" si="16"/>
        <v>5.0958659787247594E-4</v>
      </c>
      <c r="F295" s="2">
        <f t="shared" si="17"/>
        <v>0.86075546213134657</v>
      </c>
      <c r="G295" s="89"/>
      <c r="K295" s="89"/>
      <c r="L295" s="89"/>
    </row>
    <row r="296" spans="1:12" x14ac:dyDescent="0.25">
      <c r="A296">
        <v>295</v>
      </c>
      <c r="B296" s="6" t="s">
        <v>3184</v>
      </c>
      <c r="C296" s="7">
        <v>8</v>
      </c>
      <c r="D296" s="2">
        <f t="shared" si="15"/>
        <v>0.22519083969465647</v>
      </c>
      <c r="E296">
        <f t="shared" si="16"/>
        <v>5.0958659787247594E-4</v>
      </c>
      <c r="F296" s="2">
        <f t="shared" si="17"/>
        <v>0.86126504872921905</v>
      </c>
      <c r="G296" s="89"/>
      <c r="K296" s="89"/>
      <c r="L296" s="89"/>
    </row>
    <row r="297" spans="1:12" x14ac:dyDescent="0.25">
      <c r="A297">
        <v>296</v>
      </c>
      <c r="B297" s="6" t="s">
        <v>3428</v>
      </c>
      <c r="C297" s="7">
        <v>8</v>
      </c>
      <c r="D297" s="2">
        <f t="shared" si="15"/>
        <v>0.22595419847328244</v>
      </c>
      <c r="E297">
        <f t="shared" si="16"/>
        <v>5.0958659787247594E-4</v>
      </c>
      <c r="F297" s="2">
        <f t="shared" si="17"/>
        <v>0.86177463532709153</v>
      </c>
      <c r="G297" s="89"/>
      <c r="K297" s="89"/>
      <c r="L297" s="89"/>
    </row>
    <row r="298" spans="1:12" x14ac:dyDescent="0.25">
      <c r="A298">
        <v>297</v>
      </c>
      <c r="B298" s="6" t="s">
        <v>3440</v>
      </c>
      <c r="C298" s="7">
        <v>8</v>
      </c>
      <c r="D298" s="2">
        <f t="shared" si="15"/>
        <v>0.2267175572519084</v>
      </c>
      <c r="E298">
        <f t="shared" si="16"/>
        <v>5.0958659787247594E-4</v>
      </c>
      <c r="F298" s="2">
        <f t="shared" si="17"/>
        <v>0.86228422192496401</v>
      </c>
      <c r="G298" s="89"/>
      <c r="K298" s="89"/>
      <c r="L298" s="89"/>
    </row>
    <row r="299" spans="1:12" x14ac:dyDescent="0.25">
      <c r="A299">
        <v>298</v>
      </c>
      <c r="B299" s="6" t="s">
        <v>3442</v>
      </c>
      <c r="C299" s="7">
        <v>8</v>
      </c>
      <c r="D299" s="2">
        <f t="shared" si="15"/>
        <v>0.22748091603053436</v>
      </c>
      <c r="E299">
        <f t="shared" si="16"/>
        <v>5.0958659787247594E-4</v>
      </c>
      <c r="F299" s="2">
        <f t="shared" si="17"/>
        <v>0.86279380852283649</v>
      </c>
      <c r="G299" s="89"/>
      <c r="K299" s="89"/>
      <c r="L299" s="89"/>
    </row>
    <row r="300" spans="1:12" x14ac:dyDescent="0.25">
      <c r="A300">
        <v>299</v>
      </c>
      <c r="B300" s="6" t="s">
        <v>3463</v>
      </c>
      <c r="C300" s="7">
        <v>8</v>
      </c>
      <c r="D300" s="2">
        <f t="shared" si="15"/>
        <v>0.22824427480916032</v>
      </c>
      <c r="E300">
        <f t="shared" si="16"/>
        <v>5.0958659787247594E-4</v>
      </c>
      <c r="F300" s="2">
        <f t="shared" si="17"/>
        <v>0.86330339512070897</v>
      </c>
      <c r="G300" s="89"/>
      <c r="K300" s="89"/>
      <c r="L300" s="89"/>
    </row>
    <row r="301" spans="1:12" x14ac:dyDescent="0.25">
      <c r="A301">
        <v>300</v>
      </c>
      <c r="B301" s="6" t="s">
        <v>3471</v>
      </c>
      <c r="C301" s="7">
        <v>8</v>
      </c>
      <c r="D301" s="2">
        <f t="shared" si="15"/>
        <v>0.22900763358778625</v>
      </c>
      <c r="E301">
        <f t="shared" si="16"/>
        <v>5.0958659787247594E-4</v>
      </c>
      <c r="F301" s="2">
        <f t="shared" si="17"/>
        <v>0.86381298171858145</v>
      </c>
      <c r="G301" s="89"/>
      <c r="K301" s="89"/>
      <c r="L301" s="89"/>
    </row>
    <row r="302" spans="1:12" x14ac:dyDescent="0.25">
      <c r="A302">
        <v>301</v>
      </c>
      <c r="B302" s="6" t="s">
        <v>3619</v>
      </c>
      <c r="C302" s="7">
        <v>8</v>
      </c>
      <c r="D302" s="2">
        <f t="shared" si="15"/>
        <v>0.22977099236641221</v>
      </c>
      <c r="E302">
        <f t="shared" si="16"/>
        <v>5.0958659787247594E-4</v>
      </c>
      <c r="F302" s="2">
        <f t="shared" si="17"/>
        <v>0.86432256831645393</v>
      </c>
      <c r="G302" s="89"/>
      <c r="K302" s="89"/>
      <c r="L302" s="89"/>
    </row>
    <row r="303" spans="1:12" x14ac:dyDescent="0.25">
      <c r="A303">
        <v>302</v>
      </c>
      <c r="B303" s="6" t="s">
        <v>2517</v>
      </c>
      <c r="C303" s="7">
        <v>7</v>
      </c>
      <c r="D303" s="2">
        <f t="shared" si="15"/>
        <v>0.23053435114503817</v>
      </c>
      <c r="E303">
        <f t="shared" si="16"/>
        <v>4.4588827313841648E-4</v>
      </c>
      <c r="F303" s="2">
        <f t="shared" si="17"/>
        <v>0.86476845658959234</v>
      </c>
      <c r="G303" s="89"/>
      <c r="K303" s="89"/>
      <c r="L303" s="89"/>
    </row>
    <row r="304" spans="1:12" x14ac:dyDescent="0.25">
      <c r="A304">
        <v>303</v>
      </c>
      <c r="B304" s="6" t="s">
        <v>2605</v>
      </c>
      <c r="C304" s="7">
        <v>7</v>
      </c>
      <c r="D304" s="2">
        <f t="shared" si="15"/>
        <v>0.23129770992366414</v>
      </c>
      <c r="E304">
        <f t="shared" si="16"/>
        <v>4.4588827313841648E-4</v>
      </c>
      <c r="F304" s="2">
        <f t="shared" si="17"/>
        <v>0.86521434486273074</v>
      </c>
      <c r="G304" s="89"/>
      <c r="K304" s="89"/>
      <c r="L304" s="89"/>
    </row>
    <row r="305" spans="1:12" x14ac:dyDescent="0.25">
      <c r="A305">
        <v>304</v>
      </c>
      <c r="B305" s="6" t="s">
        <v>2634</v>
      </c>
      <c r="C305" s="7">
        <v>7</v>
      </c>
      <c r="D305" s="2">
        <f t="shared" si="15"/>
        <v>0.23206106870229007</v>
      </c>
      <c r="E305">
        <f t="shared" si="16"/>
        <v>4.4588827313841648E-4</v>
      </c>
      <c r="F305" s="2">
        <f t="shared" si="17"/>
        <v>0.86566023313586915</v>
      </c>
      <c r="G305" s="89"/>
      <c r="K305" s="89"/>
      <c r="L305" s="89"/>
    </row>
    <row r="306" spans="1:12" x14ac:dyDescent="0.25">
      <c r="A306">
        <v>305</v>
      </c>
      <c r="B306" s="6" t="s">
        <v>2638</v>
      </c>
      <c r="C306" s="7">
        <v>7</v>
      </c>
      <c r="D306" s="2">
        <f t="shared" si="15"/>
        <v>0.23282442748091603</v>
      </c>
      <c r="E306">
        <f t="shared" si="16"/>
        <v>4.4588827313841648E-4</v>
      </c>
      <c r="F306" s="2">
        <f t="shared" si="17"/>
        <v>0.86610612140900756</v>
      </c>
      <c r="G306" s="89"/>
      <c r="K306" s="89"/>
      <c r="L306" s="89"/>
    </row>
    <row r="307" spans="1:12" x14ac:dyDescent="0.25">
      <c r="A307">
        <v>306</v>
      </c>
      <c r="B307" s="6" t="s">
        <v>2646</v>
      </c>
      <c r="C307" s="7">
        <v>7</v>
      </c>
      <c r="D307" s="2">
        <f t="shared" si="15"/>
        <v>0.23358778625954199</v>
      </c>
      <c r="E307">
        <f t="shared" si="16"/>
        <v>4.4588827313841648E-4</v>
      </c>
      <c r="F307" s="2">
        <f t="shared" si="17"/>
        <v>0.86655200968214596</v>
      </c>
      <c r="G307" s="89"/>
      <c r="K307" s="89"/>
      <c r="L307" s="89"/>
    </row>
    <row r="308" spans="1:12" x14ac:dyDescent="0.25">
      <c r="A308">
        <v>307</v>
      </c>
      <c r="B308" s="6" t="s">
        <v>2657</v>
      </c>
      <c r="C308" s="7">
        <v>7</v>
      </c>
      <c r="D308" s="2">
        <f t="shared" si="15"/>
        <v>0.23435114503816795</v>
      </c>
      <c r="E308">
        <f t="shared" si="16"/>
        <v>4.4588827313841648E-4</v>
      </c>
      <c r="F308" s="2">
        <f t="shared" si="17"/>
        <v>0.86699789795528437</v>
      </c>
      <c r="G308" s="89"/>
      <c r="K308" s="89"/>
      <c r="L308" s="89"/>
    </row>
    <row r="309" spans="1:12" x14ac:dyDescent="0.25">
      <c r="A309">
        <v>308</v>
      </c>
      <c r="B309" s="6" t="s">
        <v>2681</v>
      </c>
      <c r="C309" s="7">
        <v>7</v>
      </c>
      <c r="D309" s="2">
        <f t="shared" si="15"/>
        <v>0.23511450381679388</v>
      </c>
      <c r="E309">
        <f t="shared" si="16"/>
        <v>4.4588827313841648E-4</v>
      </c>
      <c r="F309" s="2">
        <f t="shared" si="17"/>
        <v>0.86744378622842278</v>
      </c>
      <c r="G309" s="89"/>
      <c r="K309" s="89"/>
      <c r="L309" s="89"/>
    </row>
    <row r="310" spans="1:12" x14ac:dyDescent="0.25">
      <c r="A310">
        <v>309</v>
      </c>
      <c r="B310" s="6" t="s">
        <v>2721</v>
      </c>
      <c r="C310" s="7">
        <v>7</v>
      </c>
      <c r="D310" s="2">
        <f t="shared" si="15"/>
        <v>0.23587786259541985</v>
      </c>
      <c r="E310">
        <f t="shared" si="16"/>
        <v>4.4588827313841648E-4</v>
      </c>
      <c r="F310" s="2">
        <f t="shared" si="17"/>
        <v>0.86788967450156118</v>
      </c>
      <c r="G310" s="89"/>
      <c r="K310" s="89"/>
      <c r="L310" s="89"/>
    </row>
    <row r="311" spans="1:12" x14ac:dyDescent="0.25">
      <c r="A311">
        <v>310</v>
      </c>
      <c r="B311" s="6" t="s">
        <v>2774</v>
      </c>
      <c r="C311" s="7">
        <v>7</v>
      </c>
      <c r="D311" s="2">
        <f t="shared" si="15"/>
        <v>0.23664122137404581</v>
      </c>
      <c r="E311">
        <f t="shared" si="16"/>
        <v>4.4588827313841648E-4</v>
      </c>
      <c r="F311" s="2">
        <f t="shared" si="17"/>
        <v>0.86833556277469959</v>
      </c>
      <c r="G311" s="89"/>
      <c r="K311" s="89"/>
      <c r="L311" s="89"/>
    </row>
    <row r="312" spans="1:12" x14ac:dyDescent="0.25">
      <c r="A312">
        <v>311</v>
      </c>
      <c r="B312" s="6" t="s">
        <v>2886</v>
      </c>
      <c r="C312" s="7">
        <v>7</v>
      </c>
      <c r="D312" s="2">
        <f t="shared" si="15"/>
        <v>0.23740458015267177</v>
      </c>
      <c r="E312">
        <f t="shared" si="16"/>
        <v>4.4588827313841648E-4</v>
      </c>
      <c r="F312" s="2">
        <f t="shared" si="17"/>
        <v>0.86878145104783799</v>
      </c>
      <c r="G312" s="89"/>
      <c r="K312" s="89"/>
      <c r="L312" s="89"/>
    </row>
    <row r="313" spans="1:12" x14ac:dyDescent="0.25">
      <c r="A313">
        <v>312</v>
      </c>
      <c r="B313" s="6" t="s">
        <v>2968</v>
      </c>
      <c r="C313" s="7">
        <v>7</v>
      </c>
      <c r="D313" s="2">
        <f t="shared" si="15"/>
        <v>0.2381679389312977</v>
      </c>
      <c r="E313">
        <f t="shared" si="16"/>
        <v>4.4588827313841648E-4</v>
      </c>
      <c r="F313" s="2">
        <f t="shared" si="17"/>
        <v>0.8692273393209764</v>
      </c>
      <c r="G313" s="89"/>
      <c r="K313" s="89"/>
      <c r="L313" s="89"/>
    </row>
    <row r="314" spans="1:12" x14ac:dyDescent="0.25">
      <c r="A314">
        <v>313</v>
      </c>
      <c r="B314" s="6" t="s">
        <v>2998</v>
      </c>
      <c r="C314" s="7">
        <v>7</v>
      </c>
      <c r="D314" s="2">
        <f t="shared" si="15"/>
        <v>0.23893129770992366</v>
      </c>
      <c r="E314">
        <f t="shared" si="16"/>
        <v>4.4588827313841648E-4</v>
      </c>
      <c r="F314" s="2">
        <f t="shared" si="17"/>
        <v>0.86967322759411481</v>
      </c>
      <c r="G314" s="89"/>
      <c r="K314" s="89"/>
      <c r="L314" s="89"/>
    </row>
    <row r="315" spans="1:12" x14ac:dyDescent="0.25">
      <c r="A315">
        <v>314</v>
      </c>
      <c r="B315" s="6" t="s">
        <v>3033</v>
      </c>
      <c r="C315" s="7">
        <v>7</v>
      </c>
      <c r="D315" s="2">
        <f t="shared" si="15"/>
        <v>0.23969465648854962</v>
      </c>
      <c r="E315">
        <f t="shared" si="16"/>
        <v>4.4588827313841648E-4</v>
      </c>
      <c r="F315" s="2">
        <f t="shared" si="17"/>
        <v>0.87011911586725321</v>
      </c>
      <c r="G315" s="89"/>
      <c r="K315" s="89"/>
      <c r="L315" s="89"/>
    </row>
    <row r="316" spans="1:12" x14ac:dyDescent="0.25">
      <c r="A316">
        <v>315</v>
      </c>
      <c r="B316" s="6" t="s">
        <v>3078</v>
      </c>
      <c r="C316" s="7">
        <v>7</v>
      </c>
      <c r="D316" s="2">
        <f t="shared" si="15"/>
        <v>0.24045801526717558</v>
      </c>
      <c r="E316">
        <f t="shared" si="16"/>
        <v>4.4588827313841648E-4</v>
      </c>
      <c r="F316" s="2">
        <f t="shared" si="17"/>
        <v>0.87056500414039162</v>
      </c>
      <c r="G316" s="89"/>
      <c r="K316" s="89"/>
      <c r="L316" s="89"/>
    </row>
    <row r="317" spans="1:12" x14ac:dyDescent="0.25">
      <c r="A317">
        <v>316</v>
      </c>
      <c r="B317" s="6" t="s">
        <v>3314</v>
      </c>
      <c r="C317" s="7">
        <v>7</v>
      </c>
      <c r="D317" s="2">
        <f t="shared" si="15"/>
        <v>0.24122137404580152</v>
      </c>
      <c r="E317">
        <f t="shared" si="16"/>
        <v>4.4588827313841648E-4</v>
      </c>
      <c r="F317" s="2">
        <f t="shared" si="17"/>
        <v>0.87101089241353002</v>
      </c>
      <c r="G317" s="89"/>
      <c r="K317" s="89"/>
      <c r="L317" s="89"/>
    </row>
    <row r="318" spans="1:12" x14ac:dyDescent="0.25">
      <c r="A318">
        <v>317</v>
      </c>
      <c r="B318" s="6" t="s">
        <v>3419</v>
      </c>
      <c r="C318" s="7">
        <v>7</v>
      </c>
      <c r="D318" s="2">
        <f t="shared" si="15"/>
        <v>0.24198473282442748</v>
      </c>
      <c r="E318">
        <f t="shared" si="16"/>
        <v>4.4588827313841648E-4</v>
      </c>
      <c r="F318" s="2">
        <f t="shared" si="17"/>
        <v>0.87145678068666843</v>
      </c>
      <c r="G318" s="89"/>
      <c r="K318" s="89"/>
      <c r="L318" s="89"/>
    </row>
    <row r="319" spans="1:12" x14ac:dyDescent="0.25">
      <c r="A319">
        <v>318</v>
      </c>
      <c r="B319" s="6" t="s">
        <v>3453</v>
      </c>
      <c r="C319" s="7">
        <v>7</v>
      </c>
      <c r="D319" s="2">
        <f t="shared" si="15"/>
        <v>0.24274809160305344</v>
      </c>
      <c r="E319">
        <f t="shared" si="16"/>
        <v>4.4588827313841648E-4</v>
      </c>
      <c r="F319" s="2">
        <f t="shared" si="17"/>
        <v>0.87190266895980684</v>
      </c>
      <c r="G319" s="89"/>
      <c r="K319" s="89"/>
      <c r="L319" s="89"/>
    </row>
    <row r="320" spans="1:12" x14ac:dyDescent="0.25">
      <c r="A320">
        <v>319</v>
      </c>
      <c r="B320" s="6" t="s">
        <v>3554</v>
      </c>
      <c r="C320" s="7">
        <v>7</v>
      </c>
      <c r="D320" s="2">
        <f t="shared" si="15"/>
        <v>0.2435114503816794</v>
      </c>
      <c r="E320">
        <f t="shared" si="16"/>
        <v>4.4588827313841648E-4</v>
      </c>
      <c r="F320" s="2">
        <f t="shared" si="17"/>
        <v>0.87234855723294524</v>
      </c>
      <c r="G320" s="89"/>
      <c r="K320" s="89"/>
      <c r="L320" s="89"/>
    </row>
    <row r="321" spans="1:12" x14ac:dyDescent="0.25">
      <c r="A321">
        <v>320</v>
      </c>
      <c r="B321" s="6" t="s">
        <v>3612</v>
      </c>
      <c r="C321" s="7">
        <v>7</v>
      </c>
      <c r="D321" s="2">
        <f t="shared" si="15"/>
        <v>0.24427480916030533</v>
      </c>
      <c r="E321">
        <f t="shared" si="16"/>
        <v>4.4588827313841648E-4</v>
      </c>
      <c r="F321" s="2">
        <f t="shared" si="17"/>
        <v>0.87279444550608365</v>
      </c>
      <c r="G321" s="89"/>
      <c r="K321" s="89"/>
      <c r="L321" s="89"/>
    </row>
    <row r="322" spans="1:12" x14ac:dyDescent="0.25">
      <c r="A322">
        <v>321</v>
      </c>
      <c r="B322" s="6" t="s">
        <v>2507</v>
      </c>
      <c r="C322" s="7">
        <v>6</v>
      </c>
      <c r="D322" s="2">
        <f t="shared" si="15"/>
        <v>0.24503816793893129</v>
      </c>
      <c r="E322">
        <f t="shared" si="16"/>
        <v>3.8218994840435696E-4</v>
      </c>
      <c r="F322" s="2">
        <f t="shared" si="17"/>
        <v>0.87317663545448798</v>
      </c>
      <c r="G322" s="89"/>
      <c r="K322" s="89"/>
      <c r="L322" s="89"/>
    </row>
    <row r="323" spans="1:12" x14ac:dyDescent="0.25">
      <c r="A323">
        <v>322</v>
      </c>
      <c r="B323" s="6" t="s">
        <v>2551</v>
      </c>
      <c r="C323" s="7">
        <v>6</v>
      </c>
      <c r="D323" s="2">
        <f t="shared" ref="D323:D386" si="18">A323/1310</f>
        <v>0.24580152671755726</v>
      </c>
      <c r="E323">
        <f t="shared" ref="E323:E386" si="19">C323/15699</f>
        <v>3.8218994840435696E-4</v>
      </c>
      <c r="F323" s="2">
        <f t="shared" si="17"/>
        <v>0.87355882540289231</v>
      </c>
      <c r="G323" s="89"/>
      <c r="K323" s="89"/>
      <c r="L323" s="89"/>
    </row>
    <row r="324" spans="1:12" x14ac:dyDescent="0.25">
      <c r="A324">
        <v>323</v>
      </c>
      <c r="B324" s="6" t="s">
        <v>2581</v>
      </c>
      <c r="C324" s="7">
        <v>6</v>
      </c>
      <c r="D324" s="2">
        <f t="shared" si="18"/>
        <v>0.24656488549618322</v>
      </c>
      <c r="E324">
        <f t="shared" si="19"/>
        <v>3.8218994840435696E-4</v>
      </c>
      <c r="F324" s="2">
        <f t="shared" ref="F324:F387" si="20">E324+F323</f>
        <v>0.87394101535129665</v>
      </c>
      <c r="G324" s="89"/>
      <c r="K324" s="89"/>
      <c r="L324" s="89"/>
    </row>
    <row r="325" spans="1:12" x14ac:dyDescent="0.25">
      <c r="A325">
        <v>324</v>
      </c>
      <c r="B325" s="6" t="s">
        <v>2637</v>
      </c>
      <c r="C325" s="7">
        <v>6</v>
      </c>
      <c r="D325" s="2">
        <f t="shared" si="18"/>
        <v>0.24732824427480915</v>
      </c>
      <c r="E325">
        <f t="shared" si="19"/>
        <v>3.8218994840435696E-4</v>
      </c>
      <c r="F325" s="2">
        <f t="shared" si="20"/>
        <v>0.87432320529970098</v>
      </c>
      <c r="G325" s="89"/>
      <c r="K325" s="89"/>
      <c r="L325" s="89"/>
    </row>
    <row r="326" spans="1:12" x14ac:dyDescent="0.25">
      <c r="A326">
        <v>325</v>
      </c>
      <c r="B326" s="6" t="s">
        <v>2639</v>
      </c>
      <c r="C326" s="7">
        <v>6</v>
      </c>
      <c r="D326" s="2">
        <f t="shared" si="18"/>
        <v>0.24809160305343511</v>
      </c>
      <c r="E326">
        <f t="shared" si="19"/>
        <v>3.8218994840435696E-4</v>
      </c>
      <c r="F326" s="2">
        <f t="shared" si="20"/>
        <v>0.87470539524810531</v>
      </c>
      <c r="G326" s="89"/>
      <c r="K326" s="89"/>
      <c r="L326" s="89"/>
    </row>
    <row r="327" spans="1:12" x14ac:dyDescent="0.25">
      <c r="A327">
        <v>326</v>
      </c>
      <c r="B327" s="6" t="s">
        <v>2650</v>
      </c>
      <c r="C327" s="7">
        <v>6</v>
      </c>
      <c r="D327" s="2">
        <f t="shared" si="18"/>
        <v>0.24885496183206107</v>
      </c>
      <c r="E327">
        <f t="shared" si="19"/>
        <v>3.8218994840435696E-4</v>
      </c>
      <c r="F327" s="2">
        <f t="shared" si="20"/>
        <v>0.87508758519650964</v>
      </c>
      <c r="G327" s="89"/>
      <c r="K327" s="89"/>
      <c r="L327" s="89"/>
    </row>
    <row r="328" spans="1:12" x14ac:dyDescent="0.25">
      <c r="A328">
        <v>327</v>
      </c>
      <c r="B328" s="6" t="s">
        <v>2652</v>
      </c>
      <c r="C328" s="7">
        <v>6</v>
      </c>
      <c r="D328" s="2">
        <f t="shared" si="18"/>
        <v>0.24961832061068703</v>
      </c>
      <c r="E328">
        <f t="shared" si="19"/>
        <v>3.8218994840435696E-4</v>
      </c>
      <c r="F328" s="2">
        <f t="shared" si="20"/>
        <v>0.87546977514491398</v>
      </c>
      <c r="G328" s="89"/>
      <c r="K328" s="89"/>
      <c r="L328" s="89"/>
    </row>
    <row r="329" spans="1:12" x14ac:dyDescent="0.25">
      <c r="A329">
        <v>328</v>
      </c>
      <c r="B329" s="6" t="s">
        <v>2669</v>
      </c>
      <c r="C329" s="7">
        <v>6</v>
      </c>
      <c r="D329" s="2">
        <f t="shared" si="18"/>
        <v>0.25038167938931299</v>
      </c>
      <c r="E329">
        <f t="shared" si="19"/>
        <v>3.8218994840435696E-4</v>
      </c>
      <c r="F329" s="2">
        <f t="shared" si="20"/>
        <v>0.87585196509331831</v>
      </c>
      <c r="G329" s="89"/>
      <c r="K329" s="89"/>
      <c r="L329" s="89"/>
    </row>
    <row r="330" spans="1:12" x14ac:dyDescent="0.25">
      <c r="A330">
        <v>329</v>
      </c>
      <c r="B330" s="6" t="s">
        <v>2680</v>
      </c>
      <c r="C330" s="7">
        <v>6</v>
      </c>
      <c r="D330" s="2">
        <f t="shared" si="18"/>
        <v>0.25114503816793893</v>
      </c>
      <c r="E330">
        <f t="shared" si="19"/>
        <v>3.8218994840435696E-4</v>
      </c>
      <c r="F330" s="2">
        <f t="shared" si="20"/>
        <v>0.87623415504172264</v>
      </c>
      <c r="G330" s="89"/>
      <c r="K330" s="89"/>
      <c r="L330" s="89"/>
    </row>
    <row r="331" spans="1:12" x14ac:dyDescent="0.25">
      <c r="A331">
        <v>330</v>
      </c>
      <c r="B331" s="6" t="s">
        <v>2785</v>
      </c>
      <c r="C331" s="7">
        <v>6</v>
      </c>
      <c r="D331" s="2">
        <f t="shared" si="18"/>
        <v>0.25190839694656486</v>
      </c>
      <c r="E331">
        <f t="shared" si="19"/>
        <v>3.8218994840435696E-4</v>
      </c>
      <c r="F331" s="2">
        <f t="shared" si="20"/>
        <v>0.87661634499012697</v>
      </c>
      <c r="G331" s="89"/>
      <c r="K331" s="89"/>
      <c r="L331" s="89"/>
    </row>
    <row r="332" spans="1:12" x14ac:dyDescent="0.25">
      <c r="A332">
        <v>331</v>
      </c>
      <c r="B332" s="6" t="s">
        <v>2803</v>
      </c>
      <c r="C332" s="7">
        <v>6</v>
      </c>
      <c r="D332" s="2">
        <f t="shared" si="18"/>
        <v>0.25267175572519085</v>
      </c>
      <c r="E332">
        <f t="shared" si="19"/>
        <v>3.8218994840435696E-4</v>
      </c>
      <c r="F332" s="2">
        <f t="shared" si="20"/>
        <v>0.8769985349385313</v>
      </c>
      <c r="G332" s="89"/>
      <c r="K332" s="89"/>
      <c r="L332" s="89"/>
    </row>
    <row r="333" spans="1:12" x14ac:dyDescent="0.25">
      <c r="A333">
        <v>332</v>
      </c>
      <c r="B333" s="6" t="s">
        <v>2804</v>
      </c>
      <c r="C333" s="7">
        <v>6</v>
      </c>
      <c r="D333" s="2">
        <f t="shared" si="18"/>
        <v>0.25343511450381678</v>
      </c>
      <c r="E333">
        <f t="shared" si="19"/>
        <v>3.8218994840435696E-4</v>
      </c>
      <c r="F333" s="2">
        <f t="shared" si="20"/>
        <v>0.87738072488693564</v>
      </c>
      <c r="G333" s="89"/>
      <c r="K333" s="89"/>
      <c r="L333" s="89"/>
    </row>
    <row r="334" spans="1:12" x14ac:dyDescent="0.25">
      <c r="A334">
        <v>333</v>
      </c>
      <c r="B334" s="6" t="s">
        <v>2813</v>
      </c>
      <c r="C334" s="7">
        <v>6</v>
      </c>
      <c r="D334" s="2">
        <f t="shared" si="18"/>
        <v>0.25419847328244277</v>
      </c>
      <c r="E334">
        <f t="shared" si="19"/>
        <v>3.8218994840435696E-4</v>
      </c>
      <c r="F334" s="2">
        <f t="shared" si="20"/>
        <v>0.87776291483533997</v>
      </c>
      <c r="G334" s="89"/>
      <c r="K334" s="89"/>
      <c r="L334" s="89"/>
    </row>
    <row r="335" spans="1:12" x14ac:dyDescent="0.25">
      <c r="A335">
        <v>334</v>
      </c>
      <c r="B335" s="6" t="s">
        <v>2875</v>
      </c>
      <c r="C335" s="7">
        <v>6</v>
      </c>
      <c r="D335" s="2">
        <f t="shared" si="18"/>
        <v>0.25496183206106871</v>
      </c>
      <c r="E335">
        <f t="shared" si="19"/>
        <v>3.8218994840435696E-4</v>
      </c>
      <c r="F335" s="2">
        <f t="shared" si="20"/>
        <v>0.8781451047837443</v>
      </c>
      <c r="G335" s="89"/>
      <c r="K335" s="89"/>
      <c r="L335" s="89"/>
    </row>
    <row r="336" spans="1:12" x14ac:dyDescent="0.25">
      <c r="A336">
        <v>335</v>
      </c>
      <c r="B336" s="6" t="s">
        <v>2878</v>
      </c>
      <c r="C336" s="7">
        <v>6</v>
      </c>
      <c r="D336" s="2">
        <f t="shared" si="18"/>
        <v>0.25572519083969464</v>
      </c>
      <c r="E336">
        <f t="shared" si="19"/>
        <v>3.8218994840435696E-4</v>
      </c>
      <c r="F336" s="2">
        <f t="shared" si="20"/>
        <v>0.87852729473214863</v>
      </c>
      <c r="G336" s="89"/>
      <c r="K336" s="89"/>
      <c r="L336" s="89"/>
    </row>
    <row r="337" spans="1:12" x14ac:dyDescent="0.25">
      <c r="A337">
        <v>336</v>
      </c>
      <c r="B337" s="6" t="s">
        <v>2880</v>
      </c>
      <c r="C337" s="7">
        <v>6</v>
      </c>
      <c r="D337" s="2">
        <f t="shared" si="18"/>
        <v>0.25648854961832063</v>
      </c>
      <c r="E337">
        <f t="shared" si="19"/>
        <v>3.8218994840435696E-4</v>
      </c>
      <c r="F337" s="2">
        <f t="shared" si="20"/>
        <v>0.87890948468055297</v>
      </c>
      <c r="G337" s="89"/>
      <c r="K337" s="89"/>
      <c r="L337" s="89"/>
    </row>
    <row r="338" spans="1:12" x14ac:dyDescent="0.25">
      <c r="A338">
        <v>337</v>
      </c>
      <c r="B338" s="6" t="s">
        <v>2904</v>
      </c>
      <c r="C338" s="7">
        <v>6</v>
      </c>
      <c r="D338" s="2">
        <f t="shared" si="18"/>
        <v>0.25725190839694656</v>
      </c>
      <c r="E338">
        <f t="shared" si="19"/>
        <v>3.8218994840435696E-4</v>
      </c>
      <c r="F338" s="2">
        <f t="shared" si="20"/>
        <v>0.8792916746289573</v>
      </c>
      <c r="G338" s="89"/>
      <c r="K338" s="89"/>
      <c r="L338" s="89"/>
    </row>
    <row r="339" spans="1:12" x14ac:dyDescent="0.25">
      <c r="A339">
        <v>338</v>
      </c>
      <c r="B339" s="6" t="s">
        <v>2928</v>
      </c>
      <c r="C339" s="7">
        <v>6</v>
      </c>
      <c r="D339" s="2">
        <f t="shared" si="18"/>
        <v>0.25801526717557249</v>
      </c>
      <c r="E339">
        <f t="shared" si="19"/>
        <v>3.8218994840435696E-4</v>
      </c>
      <c r="F339" s="2">
        <f t="shared" si="20"/>
        <v>0.87967386457736163</v>
      </c>
      <c r="G339" s="89"/>
      <c r="K339" s="89"/>
      <c r="L339" s="89"/>
    </row>
    <row r="340" spans="1:12" x14ac:dyDescent="0.25">
      <c r="A340">
        <v>339</v>
      </c>
      <c r="B340" s="6" t="s">
        <v>3007</v>
      </c>
      <c r="C340" s="7">
        <v>6</v>
      </c>
      <c r="D340" s="2">
        <f t="shared" si="18"/>
        <v>0.25877862595419848</v>
      </c>
      <c r="E340">
        <f t="shared" si="19"/>
        <v>3.8218994840435696E-4</v>
      </c>
      <c r="F340" s="2">
        <f t="shared" si="20"/>
        <v>0.88005605452576596</v>
      </c>
      <c r="G340" s="89"/>
      <c r="K340" s="89"/>
      <c r="L340" s="89"/>
    </row>
    <row r="341" spans="1:12" x14ac:dyDescent="0.25">
      <c r="A341">
        <v>340</v>
      </c>
      <c r="B341" s="6" t="s">
        <v>3019</v>
      </c>
      <c r="C341" s="7">
        <v>6</v>
      </c>
      <c r="D341" s="2">
        <f t="shared" si="18"/>
        <v>0.25954198473282442</v>
      </c>
      <c r="E341">
        <f t="shared" si="19"/>
        <v>3.8218994840435696E-4</v>
      </c>
      <c r="F341" s="2">
        <f t="shared" si="20"/>
        <v>0.8804382444741703</v>
      </c>
      <c r="G341" s="89"/>
      <c r="K341" s="89"/>
      <c r="L341" s="89"/>
    </row>
    <row r="342" spans="1:12" x14ac:dyDescent="0.25">
      <c r="A342">
        <v>341</v>
      </c>
      <c r="B342" s="6" t="s">
        <v>3026</v>
      </c>
      <c r="C342" s="7">
        <v>6</v>
      </c>
      <c r="D342" s="2">
        <f t="shared" si="18"/>
        <v>0.2603053435114504</v>
      </c>
      <c r="E342">
        <f t="shared" si="19"/>
        <v>3.8218994840435696E-4</v>
      </c>
      <c r="F342" s="2">
        <f t="shared" si="20"/>
        <v>0.88082043442257463</v>
      </c>
      <c r="G342" s="89"/>
      <c r="K342" s="89"/>
      <c r="L342" s="89"/>
    </row>
    <row r="343" spans="1:12" x14ac:dyDescent="0.25">
      <c r="A343">
        <v>342</v>
      </c>
      <c r="B343" s="6" t="s">
        <v>3059</v>
      </c>
      <c r="C343" s="7">
        <v>6</v>
      </c>
      <c r="D343" s="2">
        <f t="shared" si="18"/>
        <v>0.26106870229007634</v>
      </c>
      <c r="E343">
        <f t="shared" si="19"/>
        <v>3.8218994840435696E-4</v>
      </c>
      <c r="F343" s="2">
        <f t="shared" si="20"/>
        <v>0.88120262437097896</v>
      </c>
      <c r="G343" s="89"/>
      <c r="K343" s="89"/>
      <c r="L343" s="89"/>
    </row>
    <row r="344" spans="1:12" x14ac:dyDescent="0.25">
      <c r="A344">
        <v>343</v>
      </c>
      <c r="B344" s="6" t="s">
        <v>3064</v>
      </c>
      <c r="C344" s="7">
        <v>6</v>
      </c>
      <c r="D344" s="2">
        <f t="shared" si="18"/>
        <v>0.26183206106870227</v>
      </c>
      <c r="E344">
        <f t="shared" si="19"/>
        <v>3.8218994840435696E-4</v>
      </c>
      <c r="F344" s="2">
        <f t="shared" si="20"/>
        <v>0.88158481431938329</v>
      </c>
      <c r="G344" s="89"/>
      <c r="K344" s="89"/>
      <c r="L344" s="89"/>
    </row>
    <row r="345" spans="1:12" x14ac:dyDescent="0.25">
      <c r="A345">
        <v>344</v>
      </c>
      <c r="B345" s="6" t="s">
        <v>3094</v>
      </c>
      <c r="C345" s="7">
        <v>6</v>
      </c>
      <c r="D345" s="2">
        <f t="shared" si="18"/>
        <v>0.26259541984732826</v>
      </c>
      <c r="E345">
        <f t="shared" si="19"/>
        <v>3.8218994840435696E-4</v>
      </c>
      <c r="F345" s="2">
        <f t="shared" si="20"/>
        <v>0.88196700426778762</v>
      </c>
      <c r="G345" s="89"/>
      <c r="K345" s="89"/>
      <c r="L345" s="89"/>
    </row>
    <row r="346" spans="1:12" x14ac:dyDescent="0.25">
      <c r="A346">
        <v>345</v>
      </c>
      <c r="B346" s="6" t="s">
        <v>3197</v>
      </c>
      <c r="C346" s="7">
        <v>6</v>
      </c>
      <c r="D346" s="2">
        <f t="shared" si="18"/>
        <v>0.26335877862595419</v>
      </c>
      <c r="E346">
        <f t="shared" si="19"/>
        <v>3.8218994840435696E-4</v>
      </c>
      <c r="F346" s="2">
        <f t="shared" si="20"/>
        <v>0.88234919421619196</v>
      </c>
      <c r="G346" s="89"/>
      <c r="K346" s="89"/>
      <c r="L346" s="89"/>
    </row>
    <row r="347" spans="1:12" x14ac:dyDescent="0.25">
      <c r="A347">
        <v>346</v>
      </c>
      <c r="B347" s="6" t="s">
        <v>3206</v>
      </c>
      <c r="C347" s="7">
        <v>6</v>
      </c>
      <c r="D347" s="2">
        <f t="shared" si="18"/>
        <v>0.26412213740458013</v>
      </c>
      <c r="E347">
        <f t="shared" si="19"/>
        <v>3.8218994840435696E-4</v>
      </c>
      <c r="F347" s="2">
        <f t="shared" si="20"/>
        <v>0.88273138416459629</v>
      </c>
      <c r="G347" s="89"/>
      <c r="K347" s="89"/>
      <c r="L347" s="89"/>
    </row>
    <row r="348" spans="1:12" x14ac:dyDescent="0.25">
      <c r="A348">
        <v>347</v>
      </c>
      <c r="B348" s="6" t="s">
        <v>3313</v>
      </c>
      <c r="C348" s="7">
        <v>6</v>
      </c>
      <c r="D348" s="2">
        <f t="shared" si="18"/>
        <v>0.26488549618320612</v>
      </c>
      <c r="E348">
        <f t="shared" si="19"/>
        <v>3.8218994840435696E-4</v>
      </c>
      <c r="F348" s="2">
        <f t="shared" si="20"/>
        <v>0.88311357411300062</v>
      </c>
      <c r="G348" s="89"/>
      <c r="K348" s="89"/>
      <c r="L348" s="89"/>
    </row>
    <row r="349" spans="1:12" x14ac:dyDescent="0.25">
      <c r="A349">
        <v>348</v>
      </c>
      <c r="B349" s="6" t="s">
        <v>3327</v>
      </c>
      <c r="C349" s="7">
        <v>6</v>
      </c>
      <c r="D349" s="2">
        <f t="shared" si="18"/>
        <v>0.26564885496183205</v>
      </c>
      <c r="E349">
        <f t="shared" si="19"/>
        <v>3.8218994840435696E-4</v>
      </c>
      <c r="F349" s="2">
        <f t="shared" si="20"/>
        <v>0.88349576406140495</v>
      </c>
      <c r="G349" s="89"/>
      <c r="K349" s="89"/>
      <c r="L349" s="89"/>
    </row>
    <row r="350" spans="1:12" x14ac:dyDescent="0.25">
      <c r="A350">
        <v>349</v>
      </c>
      <c r="B350" s="6" t="s">
        <v>3411</v>
      </c>
      <c r="C350" s="7">
        <v>6</v>
      </c>
      <c r="D350" s="2">
        <f t="shared" si="18"/>
        <v>0.26641221374045804</v>
      </c>
      <c r="E350">
        <f t="shared" si="19"/>
        <v>3.8218994840435696E-4</v>
      </c>
      <c r="F350" s="2">
        <f t="shared" si="20"/>
        <v>0.88387795400980929</v>
      </c>
      <c r="G350" s="89"/>
      <c r="K350" s="89"/>
      <c r="L350" s="89"/>
    </row>
    <row r="351" spans="1:12" x14ac:dyDescent="0.25">
      <c r="A351">
        <v>350</v>
      </c>
      <c r="B351" s="6" t="s">
        <v>3443</v>
      </c>
      <c r="C351" s="7">
        <v>6</v>
      </c>
      <c r="D351" s="2">
        <f t="shared" si="18"/>
        <v>0.26717557251908397</v>
      </c>
      <c r="E351">
        <f t="shared" si="19"/>
        <v>3.8218994840435696E-4</v>
      </c>
      <c r="F351" s="2">
        <f t="shared" si="20"/>
        <v>0.88426014395821362</v>
      </c>
      <c r="G351" s="89"/>
      <c r="K351" s="89"/>
      <c r="L351" s="89"/>
    </row>
    <row r="352" spans="1:12" x14ac:dyDescent="0.25">
      <c r="A352">
        <v>351</v>
      </c>
      <c r="B352" s="6" t="s">
        <v>3485</v>
      </c>
      <c r="C352" s="7">
        <v>6</v>
      </c>
      <c r="D352" s="2">
        <f t="shared" si="18"/>
        <v>0.2679389312977099</v>
      </c>
      <c r="E352">
        <f t="shared" si="19"/>
        <v>3.8218994840435696E-4</v>
      </c>
      <c r="F352" s="2">
        <f t="shared" si="20"/>
        <v>0.88464233390661795</v>
      </c>
      <c r="G352" s="89"/>
      <c r="K352" s="89"/>
      <c r="L352" s="89"/>
    </row>
    <row r="353" spans="1:12" x14ac:dyDescent="0.25">
      <c r="A353">
        <v>352</v>
      </c>
      <c r="B353" s="6" t="s">
        <v>3486</v>
      </c>
      <c r="C353" s="7">
        <v>6</v>
      </c>
      <c r="D353" s="2">
        <f t="shared" si="18"/>
        <v>0.26870229007633589</v>
      </c>
      <c r="E353">
        <f t="shared" si="19"/>
        <v>3.8218994840435696E-4</v>
      </c>
      <c r="F353" s="2">
        <f t="shared" si="20"/>
        <v>0.88502452385502228</v>
      </c>
      <c r="G353" s="89"/>
      <c r="K353" s="89"/>
      <c r="L353" s="89"/>
    </row>
    <row r="354" spans="1:12" x14ac:dyDescent="0.25">
      <c r="A354">
        <v>353</v>
      </c>
      <c r="B354" s="6" t="s">
        <v>3550</v>
      </c>
      <c r="C354" s="7">
        <v>6</v>
      </c>
      <c r="D354" s="2">
        <f t="shared" si="18"/>
        <v>0.26946564885496183</v>
      </c>
      <c r="E354">
        <f t="shared" si="19"/>
        <v>3.8218994840435696E-4</v>
      </c>
      <c r="F354" s="2">
        <f t="shared" si="20"/>
        <v>0.88540671380342661</v>
      </c>
      <c r="G354" s="89"/>
      <c r="K354" s="89"/>
      <c r="L354" s="89"/>
    </row>
    <row r="355" spans="1:12" x14ac:dyDescent="0.25">
      <c r="A355">
        <v>354</v>
      </c>
      <c r="B355" s="6" t="s">
        <v>3551</v>
      </c>
      <c r="C355" s="7">
        <v>6</v>
      </c>
      <c r="D355" s="2">
        <f t="shared" si="18"/>
        <v>0.27022900763358776</v>
      </c>
      <c r="E355">
        <f t="shared" si="19"/>
        <v>3.8218994840435696E-4</v>
      </c>
      <c r="F355" s="2">
        <f t="shared" si="20"/>
        <v>0.88578890375183095</v>
      </c>
      <c r="G355" s="89"/>
      <c r="K355" s="89"/>
      <c r="L355" s="89"/>
    </row>
    <row r="356" spans="1:12" x14ac:dyDescent="0.25">
      <c r="A356">
        <v>355</v>
      </c>
      <c r="B356" s="6" t="s">
        <v>3563</v>
      </c>
      <c r="C356" s="7">
        <v>6</v>
      </c>
      <c r="D356" s="2">
        <f t="shared" si="18"/>
        <v>0.27099236641221375</v>
      </c>
      <c r="E356">
        <f t="shared" si="19"/>
        <v>3.8218994840435696E-4</v>
      </c>
      <c r="F356" s="2">
        <f t="shared" si="20"/>
        <v>0.88617109370023528</v>
      </c>
      <c r="G356" s="89"/>
      <c r="K356" s="89"/>
      <c r="L356" s="89"/>
    </row>
    <row r="357" spans="1:12" x14ac:dyDescent="0.25">
      <c r="A357">
        <v>356</v>
      </c>
      <c r="B357" s="6" t="s">
        <v>3616</v>
      </c>
      <c r="C357" s="7">
        <v>6</v>
      </c>
      <c r="D357" s="2">
        <f t="shared" si="18"/>
        <v>0.27175572519083968</v>
      </c>
      <c r="E357">
        <f t="shared" si="19"/>
        <v>3.8218994840435696E-4</v>
      </c>
      <c r="F357" s="2">
        <f t="shared" si="20"/>
        <v>0.88655328364863961</v>
      </c>
      <c r="G357" s="89"/>
      <c r="K357" s="89"/>
      <c r="L357" s="89"/>
    </row>
    <row r="358" spans="1:12" x14ac:dyDescent="0.25">
      <c r="A358">
        <v>357</v>
      </c>
      <c r="B358" s="6" t="s">
        <v>3620</v>
      </c>
      <c r="C358" s="7">
        <v>6</v>
      </c>
      <c r="D358" s="2">
        <f t="shared" si="18"/>
        <v>0.27251908396946567</v>
      </c>
      <c r="E358">
        <f t="shared" si="19"/>
        <v>3.8218994840435696E-4</v>
      </c>
      <c r="F358" s="2">
        <f t="shared" si="20"/>
        <v>0.88693547359704394</v>
      </c>
      <c r="G358" s="89"/>
      <c r="K358" s="89"/>
      <c r="L358" s="89"/>
    </row>
    <row r="359" spans="1:12" x14ac:dyDescent="0.25">
      <c r="A359">
        <v>358</v>
      </c>
      <c r="B359" s="6" t="s">
        <v>3708</v>
      </c>
      <c r="C359" s="7">
        <v>6</v>
      </c>
      <c r="D359" s="2">
        <f t="shared" si="18"/>
        <v>0.2732824427480916</v>
      </c>
      <c r="E359">
        <f t="shared" si="19"/>
        <v>3.8218994840435696E-4</v>
      </c>
      <c r="F359" s="2">
        <f t="shared" si="20"/>
        <v>0.88731766354544828</v>
      </c>
      <c r="G359" s="89"/>
      <c r="K359" s="89"/>
      <c r="L359" s="89"/>
    </row>
    <row r="360" spans="1:12" x14ac:dyDescent="0.25">
      <c r="A360">
        <v>359</v>
      </c>
      <c r="B360" s="6" t="s">
        <v>2499</v>
      </c>
      <c r="C360" s="7">
        <v>5</v>
      </c>
      <c r="D360" s="2">
        <f t="shared" si="18"/>
        <v>0.27404580152671754</v>
      </c>
      <c r="E360">
        <f t="shared" si="19"/>
        <v>3.1849162367029749E-4</v>
      </c>
      <c r="F360" s="2">
        <f t="shared" si="20"/>
        <v>0.88763615516911853</v>
      </c>
      <c r="G360" s="89"/>
      <c r="K360" s="89"/>
      <c r="L360" s="89"/>
    </row>
    <row r="361" spans="1:12" x14ac:dyDescent="0.25">
      <c r="A361">
        <v>360</v>
      </c>
      <c r="B361" s="6" t="s">
        <v>2512</v>
      </c>
      <c r="C361" s="7">
        <v>5</v>
      </c>
      <c r="D361" s="2">
        <f t="shared" si="18"/>
        <v>0.27480916030534353</v>
      </c>
      <c r="E361">
        <f t="shared" si="19"/>
        <v>3.1849162367029749E-4</v>
      </c>
      <c r="F361" s="2">
        <f t="shared" si="20"/>
        <v>0.88795464679278879</v>
      </c>
      <c r="G361" s="89"/>
      <c r="K361" s="89"/>
      <c r="L361" s="89"/>
    </row>
    <row r="362" spans="1:12" x14ac:dyDescent="0.25">
      <c r="A362">
        <v>361</v>
      </c>
      <c r="B362" s="6" t="s">
        <v>2520</v>
      </c>
      <c r="C362" s="7">
        <v>5</v>
      </c>
      <c r="D362" s="2">
        <f t="shared" si="18"/>
        <v>0.27557251908396946</v>
      </c>
      <c r="E362">
        <f t="shared" si="19"/>
        <v>3.1849162367029749E-4</v>
      </c>
      <c r="F362" s="2">
        <f t="shared" si="20"/>
        <v>0.88827313841645905</v>
      </c>
      <c r="G362" s="89"/>
      <c r="K362" s="89"/>
      <c r="L362" s="89"/>
    </row>
    <row r="363" spans="1:12" x14ac:dyDescent="0.25">
      <c r="A363">
        <v>362</v>
      </c>
      <c r="B363" s="6" t="s">
        <v>2523</v>
      </c>
      <c r="C363" s="7">
        <v>5</v>
      </c>
      <c r="D363" s="2">
        <f t="shared" si="18"/>
        <v>0.27633587786259545</v>
      </c>
      <c r="E363">
        <f t="shared" si="19"/>
        <v>3.1849162367029749E-4</v>
      </c>
      <c r="F363" s="2">
        <f t="shared" si="20"/>
        <v>0.88859163004012931</v>
      </c>
      <c r="G363" s="89"/>
      <c r="K363" s="89"/>
      <c r="L363" s="89"/>
    </row>
    <row r="364" spans="1:12" x14ac:dyDescent="0.25">
      <c r="A364">
        <v>363</v>
      </c>
      <c r="B364" s="6" t="s">
        <v>2560</v>
      </c>
      <c r="C364" s="7">
        <v>5</v>
      </c>
      <c r="D364" s="2">
        <f t="shared" si="18"/>
        <v>0.27709923664122138</v>
      </c>
      <c r="E364">
        <f t="shared" si="19"/>
        <v>3.1849162367029749E-4</v>
      </c>
      <c r="F364" s="2">
        <f t="shared" si="20"/>
        <v>0.88891012166379957</v>
      </c>
      <c r="G364" s="89"/>
      <c r="K364" s="89"/>
      <c r="L364" s="89"/>
    </row>
    <row r="365" spans="1:12" x14ac:dyDescent="0.25">
      <c r="A365">
        <v>364</v>
      </c>
      <c r="B365" s="6" t="s">
        <v>2561</v>
      </c>
      <c r="C365" s="7">
        <v>5</v>
      </c>
      <c r="D365" s="2">
        <f t="shared" si="18"/>
        <v>0.27786259541984731</v>
      </c>
      <c r="E365">
        <f t="shared" si="19"/>
        <v>3.1849162367029749E-4</v>
      </c>
      <c r="F365" s="2">
        <f t="shared" si="20"/>
        <v>0.88922861328746983</v>
      </c>
      <c r="G365" s="89"/>
      <c r="K365" s="89"/>
      <c r="L365" s="89"/>
    </row>
    <row r="366" spans="1:12" x14ac:dyDescent="0.25">
      <c r="A366">
        <v>365</v>
      </c>
      <c r="B366" s="6" t="s">
        <v>2599</v>
      </c>
      <c r="C366" s="7">
        <v>5</v>
      </c>
      <c r="D366" s="2">
        <f t="shared" si="18"/>
        <v>0.2786259541984733</v>
      </c>
      <c r="E366">
        <f t="shared" si="19"/>
        <v>3.1849162367029749E-4</v>
      </c>
      <c r="F366" s="2">
        <f t="shared" si="20"/>
        <v>0.88954710491114009</v>
      </c>
      <c r="G366" s="89"/>
      <c r="K366" s="89"/>
      <c r="L366" s="89"/>
    </row>
    <row r="367" spans="1:12" x14ac:dyDescent="0.25">
      <c r="A367">
        <v>366</v>
      </c>
      <c r="B367" s="6" t="s">
        <v>2653</v>
      </c>
      <c r="C367" s="7">
        <v>5</v>
      </c>
      <c r="D367" s="2">
        <f t="shared" si="18"/>
        <v>0.27938931297709924</v>
      </c>
      <c r="E367">
        <f t="shared" si="19"/>
        <v>3.1849162367029749E-4</v>
      </c>
      <c r="F367" s="2">
        <f t="shared" si="20"/>
        <v>0.88986559653481034</v>
      </c>
      <c r="G367" s="89"/>
      <c r="K367" s="89"/>
      <c r="L367" s="89"/>
    </row>
    <row r="368" spans="1:12" x14ac:dyDescent="0.25">
      <c r="A368">
        <v>367</v>
      </c>
      <c r="B368" s="6" t="s">
        <v>2694</v>
      </c>
      <c r="C368" s="7">
        <v>5</v>
      </c>
      <c r="D368" s="2">
        <f t="shared" si="18"/>
        <v>0.28015267175572517</v>
      </c>
      <c r="E368">
        <f t="shared" si="19"/>
        <v>3.1849162367029749E-4</v>
      </c>
      <c r="F368" s="2">
        <f t="shared" si="20"/>
        <v>0.8901840881584806</v>
      </c>
      <c r="G368" s="89"/>
      <c r="K368" s="89"/>
      <c r="L368" s="89"/>
    </row>
    <row r="369" spans="1:12" x14ac:dyDescent="0.25">
      <c r="A369">
        <v>368</v>
      </c>
      <c r="B369" s="6" t="s">
        <v>2737</v>
      </c>
      <c r="C369" s="7">
        <v>5</v>
      </c>
      <c r="D369" s="2">
        <f t="shared" si="18"/>
        <v>0.28091603053435116</v>
      </c>
      <c r="E369">
        <f t="shared" si="19"/>
        <v>3.1849162367029749E-4</v>
      </c>
      <c r="F369" s="2">
        <f t="shared" si="20"/>
        <v>0.89050257978215086</v>
      </c>
      <c r="G369" s="89"/>
      <c r="K369" s="89"/>
      <c r="L369" s="89"/>
    </row>
    <row r="370" spans="1:12" x14ac:dyDescent="0.25">
      <c r="A370">
        <v>369</v>
      </c>
      <c r="B370" s="6" t="s">
        <v>2786</v>
      </c>
      <c r="C370" s="7">
        <v>5</v>
      </c>
      <c r="D370" s="2">
        <f t="shared" si="18"/>
        <v>0.28167938931297709</v>
      </c>
      <c r="E370">
        <f t="shared" si="19"/>
        <v>3.1849162367029749E-4</v>
      </c>
      <c r="F370" s="2">
        <f t="shared" si="20"/>
        <v>0.89082107140582112</v>
      </c>
      <c r="G370" s="89"/>
      <c r="K370" s="89"/>
      <c r="L370" s="89"/>
    </row>
    <row r="371" spans="1:12" x14ac:dyDescent="0.25">
      <c r="A371">
        <v>370</v>
      </c>
      <c r="B371" s="6" t="s">
        <v>2800</v>
      </c>
      <c r="C371" s="7">
        <v>5</v>
      </c>
      <c r="D371" s="2">
        <f t="shared" si="18"/>
        <v>0.28244274809160308</v>
      </c>
      <c r="E371">
        <f t="shared" si="19"/>
        <v>3.1849162367029749E-4</v>
      </c>
      <c r="F371" s="2">
        <f t="shared" si="20"/>
        <v>0.89113956302949138</v>
      </c>
      <c r="G371" s="89"/>
      <c r="K371" s="89"/>
      <c r="L371" s="89"/>
    </row>
    <row r="372" spans="1:12" x14ac:dyDescent="0.25">
      <c r="A372">
        <v>371</v>
      </c>
      <c r="B372" s="6" t="s">
        <v>2837</v>
      </c>
      <c r="C372" s="7">
        <v>5</v>
      </c>
      <c r="D372" s="2">
        <f t="shared" si="18"/>
        <v>0.28320610687022901</v>
      </c>
      <c r="E372">
        <f t="shared" si="19"/>
        <v>3.1849162367029749E-4</v>
      </c>
      <c r="F372" s="2">
        <f t="shared" si="20"/>
        <v>0.89145805465316164</v>
      </c>
      <c r="G372" s="89"/>
      <c r="K372" s="89"/>
      <c r="L372" s="89"/>
    </row>
    <row r="373" spans="1:12" x14ac:dyDescent="0.25">
      <c r="A373">
        <v>372</v>
      </c>
      <c r="B373" s="6" t="s">
        <v>2859</v>
      </c>
      <c r="C373" s="7">
        <v>5</v>
      </c>
      <c r="D373" s="2">
        <f t="shared" si="18"/>
        <v>0.28396946564885495</v>
      </c>
      <c r="E373">
        <f t="shared" si="19"/>
        <v>3.1849162367029749E-4</v>
      </c>
      <c r="F373" s="2">
        <f t="shared" si="20"/>
        <v>0.89177654627683189</v>
      </c>
      <c r="G373" s="89"/>
      <c r="K373" s="89"/>
      <c r="L373" s="89"/>
    </row>
    <row r="374" spans="1:12" x14ac:dyDescent="0.25">
      <c r="A374">
        <v>373</v>
      </c>
      <c r="B374" s="6" t="s">
        <v>2884</v>
      </c>
      <c r="C374" s="7">
        <v>5</v>
      </c>
      <c r="D374" s="2">
        <f t="shared" si="18"/>
        <v>0.28473282442748094</v>
      </c>
      <c r="E374">
        <f t="shared" si="19"/>
        <v>3.1849162367029749E-4</v>
      </c>
      <c r="F374" s="2">
        <f t="shared" si="20"/>
        <v>0.89209503790050215</v>
      </c>
      <c r="G374" s="89"/>
      <c r="K374" s="89"/>
      <c r="L374" s="89"/>
    </row>
    <row r="375" spans="1:12" x14ac:dyDescent="0.25">
      <c r="A375">
        <v>374</v>
      </c>
      <c r="B375" s="6" t="s">
        <v>2896</v>
      </c>
      <c r="C375" s="7">
        <v>5</v>
      </c>
      <c r="D375" s="2">
        <f t="shared" si="18"/>
        <v>0.28549618320610687</v>
      </c>
      <c r="E375">
        <f t="shared" si="19"/>
        <v>3.1849162367029749E-4</v>
      </c>
      <c r="F375" s="2">
        <f t="shared" si="20"/>
        <v>0.89241352952417241</v>
      </c>
      <c r="G375" s="89"/>
      <c r="K375" s="89"/>
      <c r="L375" s="89"/>
    </row>
    <row r="376" spans="1:12" x14ac:dyDescent="0.25">
      <c r="A376">
        <v>375</v>
      </c>
      <c r="B376" s="6" t="s">
        <v>2922</v>
      </c>
      <c r="C376" s="7">
        <v>5</v>
      </c>
      <c r="D376" s="2">
        <f t="shared" si="18"/>
        <v>0.2862595419847328</v>
      </c>
      <c r="E376">
        <f t="shared" si="19"/>
        <v>3.1849162367029749E-4</v>
      </c>
      <c r="F376" s="2">
        <f t="shared" si="20"/>
        <v>0.89273202114784267</v>
      </c>
      <c r="G376" s="89"/>
      <c r="K376" s="89"/>
      <c r="L376" s="89"/>
    </row>
    <row r="377" spans="1:12" x14ac:dyDescent="0.25">
      <c r="A377">
        <v>376</v>
      </c>
      <c r="B377" s="6" t="s">
        <v>2963</v>
      </c>
      <c r="C377" s="7">
        <v>5</v>
      </c>
      <c r="D377" s="2">
        <f t="shared" si="18"/>
        <v>0.28702290076335879</v>
      </c>
      <c r="E377">
        <f t="shared" si="19"/>
        <v>3.1849162367029749E-4</v>
      </c>
      <c r="F377" s="2">
        <f t="shared" si="20"/>
        <v>0.89305051277151293</v>
      </c>
      <c r="G377" s="89"/>
      <c r="K377" s="89"/>
      <c r="L377" s="89"/>
    </row>
    <row r="378" spans="1:12" x14ac:dyDescent="0.25">
      <c r="A378">
        <v>377</v>
      </c>
      <c r="B378" s="6" t="s">
        <v>2986</v>
      </c>
      <c r="C378" s="7">
        <v>5</v>
      </c>
      <c r="D378" s="2">
        <f t="shared" si="18"/>
        <v>0.28778625954198472</v>
      </c>
      <c r="E378">
        <f t="shared" si="19"/>
        <v>3.1849162367029749E-4</v>
      </c>
      <c r="F378" s="2">
        <f t="shared" si="20"/>
        <v>0.89336900439518319</v>
      </c>
      <c r="G378" s="89"/>
      <c r="K378" s="89"/>
      <c r="L378" s="89"/>
    </row>
    <row r="379" spans="1:12" x14ac:dyDescent="0.25">
      <c r="A379">
        <v>378</v>
      </c>
      <c r="B379" s="6" t="s">
        <v>3011</v>
      </c>
      <c r="C379" s="7">
        <v>5</v>
      </c>
      <c r="D379" s="2">
        <f t="shared" si="18"/>
        <v>0.28854961832061071</v>
      </c>
      <c r="E379">
        <f t="shared" si="19"/>
        <v>3.1849162367029749E-4</v>
      </c>
      <c r="F379" s="2">
        <f t="shared" si="20"/>
        <v>0.89368749601885344</v>
      </c>
      <c r="G379" s="89"/>
      <c r="K379" s="89"/>
      <c r="L379" s="89"/>
    </row>
    <row r="380" spans="1:12" x14ac:dyDescent="0.25">
      <c r="A380">
        <v>379</v>
      </c>
      <c r="B380" s="6" t="s">
        <v>3048</v>
      </c>
      <c r="C380" s="7">
        <v>5</v>
      </c>
      <c r="D380" s="2">
        <f t="shared" si="18"/>
        <v>0.28931297709923665</v>
      </c>
      <c r="E380">
        <f t="shared" si="19"/>
        <v>3.1849162367029749E-4</v>
      </c>
      <c r="F380" s="2">
        <f t="shared" si="20"/>
        <v>0.8940059876425237</v>
      </c>
      <c r="G380" s="89"/>
      <c r="K380" s="89"/>
      <c r="L380" s="89"/>
    </row>
    <row r="381" spans="1:12" x14ac:dyDescent="0.25">
      <c r="A381">
        <v>380</v>
      </c>
      <c r="B381" s="6" t="s">
        <v>3070</v>
      </c>
      <c r="C381" s="7">
        <v>5</v>
      </c>
      <c r="D381" s="2">
        <f t="shared" si="18"/>
        <v>0.29007633587786258</v>
      </c>
      <c r="E381">
        <f t="shared" si="19"/>
        <v>3.1849162367029749E-4</v>
      </c>
      <c r="F381" s="2">
        <f t="shared" si="20"/>
        <v>0.89432447926619396</v>
      </c>
      <c r="G381" s="89"/>
      <c r="K381" s="89"/>
      <c r="L381" s="89"/>
    </row>
    <row r="382" spans="1:12" x14ac:dyDescent="0.25">
      <c r="A382">
        <v>381</v>
      </c>
      <c r="B382" s="6" t="s">
        <v>3072</v>
      </c>
      <c r="C382" s="7">
        <v>5</v>
      </c>
      <c r="D382" s="2">
        <f t="shared" si="18"/>
        <v>0.29083969465648857</v>
      </c>
      <c r="E382">
        <f t="shared" si="19"/>
        <v>3.1849162367029749E-4</v>
      </c>
      <c r="F382" s="2">
        <f t="shared" si="20"/>
        <v>0.89464297088986422</v>
      </c>
      <c r="G382" s="89"/>
      <c r="K382" s="89"/>
      <c r="L382" s="89"/>
    </row>
    <row r="383" spans="1:12" x14ac:dyDescent="0.25">
      <c r="A383">
        <v>382</v>
      </c>
      <c r="B383" s="6" t="s">
        <v>3085</v>
      </c>
      <c r="C383" s="7">
        <v>5</v>
      </c>
      <c r="D383" s="2">
        <f t="shared" si="18"/>
        <v>0.2916030534351145</v>
      </c>
      <c r="E383">
        <f t="shared" si="19"/>
        <v>3.1849162367029749E-4</v>
      </c>
      <c r="F383" s="2">
        <f t="shared" si="20"/>
        <v>0.89496146251353448</v>
      </c>
      <c r="G383" s="89"/>
      <c r="K383" s="89"/>
      <c r="L383" s="89"/>
    </row>
    <row r="384" spans="1:12" x14ac:dyDescent="0.25">
      <c r="A384">
        <v>383</v>
      </c>
      <c r="B384" s="6" t="s">
        <v>3099</v>
      </c>
      <c r="C384" s="7">
        <v>5</v>
      </c>
      <c r="D384" s="2">
        <f t="shared" si="18"/>
        <v>0.29236641221374043</v>
      </c>
      <c r="E384">
        <f t="shared" si="19"/>
        <v>3.1849162367029749E-4</v>
      </c>
      <c r="F384" s="2">
        <f t="shared" si="20"/>
        <v>0.89527995413720474</v>
      </c>
      <c r="G384" s="89"/>
      <c r="K384" s="89"/>
      <c r="L384" s="89"/>
    </row>
    <row r="385" spans="1:12" x14ac:dyDescent="0.25">
      <c r="A385">
        <v>384</v>
      </c>
      <c r="B385" s="6" t="s">
        <v>3105</v>
      </c>
      <c r="C385" s="7">
        <v>5</v>
      </c>
      <c r="D385" s="2">
        <f t="shared" si="18"/>
        <v>0.29312977099236642</v>
      </c>
      <c r="E385">
        <f t="shared" si="19"/>
        <v>3.1849162367029749E-4</v>
      </c>
      <c r="F385" s="2">
        <f t="shared" si="20"/>
        <v>0.89559844576087499</v>
      </c>
      <c r="G385" s="89"/>
      <c r="K385" s="89"/>
      <c r="L385" s="89"/>
    </row>
    <row r="386" spans="1:12" x14ac:dyDescent="0.25">
      <c r="A386">
        <v>385</v>
      </c>
      <c r="B386" s="6" t="s">
        <v>3115</v>
      </c>
      <c r="C386" s="7">
        <v>5</v>
      </c>
      <c r="D386" s="2">
        <f t="shared" si="18"/>
        <v>0.29389312977099236</v>
      </c>
      <c r="E386">
        <f t="shared" si="19"/>
        <v>3.1849162367029749E-4</v>
      </c>
      <c r="F386" s="2">
        <f t="shared" si="20"/>
        <v>0.89591693738454525</v>
      </c>
      <c r="G386" s="89"/>
      <c r="K386" s="89"/>
      <c r="L386" s="89"/>
    </row>
    <row r="387" spans="1:12" x14ac:dyDescent="0.25">
      <c r="A387">
        <v>386</v>
      </c>
      <c r="B387" s="6" t="s">
        <v>3116</v>
      </c>
      <c r="C387" s="7">
        <v>5</v>
      </c>
      <c r="D387" s="2">
        <f t="shared" ref="D387:D450" si="21">A387/1310</f>
        <v>0.29465648854961835</v>
      </c>
      <c r="E387">
        <f t="shared" ref="E387:E450" si="22">C387/15699</f>
        <v>3.1849162367029749E-4</v>
      </c>
      <c r="F387" s="2">
        <f t="shared" si="20"/>
        <v>0.89623542900821551</v>
      </c>
      <c r="G387" s="89"/>
      <c r="K387" s="89"/>
      <c r="L387" s="89"/>
    </row>
    <row r="388" spans="1:12" x14ac:dyDescent="0.25">
      <c r="A388">
        <v>387</v>
      </c>
      <c r="B388" s="6" t="s">
        <v>3122</v>
      </c>
      <c r="C388" s="7">
        <v>5</v>
      </c>
      <c r="D388" s="2">
        <f t="shared" si="21"/>
        <v>0.29541984732824428</v>
      </c>
      <c r="E388">
        <f t="shared" si="22"/>
        <v>3.1849162367029749E-4</v>
      </c>
      <c r="F388" s="2">
        <f t="shared" ref="F388:F451" si="23">E388+F387</f>
        <v>0.89655392063188577</v>
      </c>
      <c r="G388" s="89"/>
      <c r="K388" s="89"/>
      <c r="L388" s="89"/>
    </row>
    <row r="389" spans="1:12" x14ac:dyDescent="0.25">
      <c r="A389">
        <v>388</v>
      </c>
      <c r="B389" s="6" t="s">
        <v>3154</v>
      </c>
      <c r="C389" s="7">
        <v>5</v>
      </c>
      <c r="D389" s="2">
        <f t="shared" si="21"/>
        <v>0.29618320610687021</v>
      </c>
      <c r="E389">
        <f t="shared" si="22"/>
        <v>3.1849162367029749E-4</v>
      </c>
      <c r="F389" s="2">
        <f t="shared" si="23"/>
        <v>0.89687241225555603</v>
      </c>
      <c r="G389" s="89"/>
      <c r="K389" s="89"/>
      <c r="L389" s="89"/>
    </row>
    <row r="390" spans="1:12" x14ac:dyDescent="0.25">
      <c r="A390">
        <v>389</v>
      </c>
      <c r="B390" s="6" t="s">
        <v>3166</v>
      </c>
      <c r="C390" s="7">
        <v>5</v>
      </c>
      <c r="D390" s="2">
        <f t="shared" si="21"/>
        <v>0.2969465648854962</v>
      </c>
      <c r="E390">
        <f t="shared" si="22"/>
        <v>3.1849162367029749E-4</v>
      </c>
      <c r="F390" s="2">
        <f t="shared" si="23"/>
        <v>0.89719090387922629</v>
      </c>
      <c r="G390" s="89"/>
      <c r="K390" s="89"/>
      <c r="L390" s="89"/>
    </row>
    <row r="391" spans="1:12" x14ac:dyDescent="0.25">
      <c r="A391">
        <v>390</v>
      </c>
      <c r="B391" s="6" t="s">
        <v>3175</v>
      </c>
      <c r="C391" s="7">
        <v>5</v>
      </c>
      <c r="D391" s="2">
        <f t="shared" si="21"/>
        <v>0.29770992366412213</v>
      </c>
      <c r="E391">
        <f t="shared" si="22"/>
        <v>3.1849162367029749E-4</v>
      </c>
      <c r="F391" s="2">
        <f t="shared" si="23"/>
        <v>0.89750939550289655</v>
      </c>
      <c r="G391" s="89"/>
      <c r="K391" s="89"/>
      <c r="L391" s="89"/>
    </row>
    <row r="392" spans="1:12" x14ac:dyDescent="0.25">
      <c r="A392">
        <v>391</v>
      </c>
      <c r="B392" s="6" t="s">
        <v>3185</v>
      </c>
      <c r="C392" s="7">
        <v>5</v>
      </c>
      <c r="D392" s="2">
        <f t="shared" si="21"/>
        <v>0.29847328244274807</v>
      </c>
      <c r="E392">
        <f t="shared" si="22"/>
        <v>3.1849162367029749E-4</v>
      </c>
      <c r="F392" s="2">
        <f t="shared" si="23"/>
        <v>0.8978278871265668</v>
      </c>
      <c r="G392" s="89"/>
      <c r="K392" s="89"/>
      <c r="L392" s="89"/>
    </row>
    <row r="393" spans="1:12" x14ac:dyDescent="0.25">
      <c r="A393">
        <v>392</v>
      </c>
      <c r="B393" s="6" t="s">
        <v>3186</v>
      </c>
      <c r="C393" s="7">
        <v>5</v>
      </c>
      <c r="D393" s="2">
        <f t="shared" si="21"/>
        <v>0.29923664122137406</v>
      </c>
      <c r="E393">
        <f t="shared" si="22"/>
        <v>3.1849162367029749E-4</v>
      </c>
      <c r="F393" s="2">
        <f t="shared" si="23"/>
        <v>0.89814637875023706</v>
      </c>
      <c r="G393" s="89"/>
      <c r="K393" s="89"/>
      <c r="L393" s="89"/>
    </row>
    <row r="394" spans="1:12" x14ac:dyDescent="0.25">
      <c r="A394">
        <v>393</v>
      </c>
      <c r="B394" s="6" t="s">
        <v>3196</v>
      </c>
      <c r="C394" s="7">
        <v>5</v>
      </c>
      <c r="D394" s="2">
        <f t="shared" si="21"/>
        <v>0.3</v>
      </c>
      <c r="E394">
        <f t="shared" si="22"/>
        <v>3.1849162367029749E-4</v>
      </c>
      <c r="F394" s="2">
        <f t="shared" si="23"/>
        <v>0.89846487037390732</v>
      </c>
      <c r="G394" s="89"/>
      <c r="K394" s="89"/>
      <c r="L394" s="89"/>
    </row>
    <row r="395" spans="1:12" x14ac:dyDescent="0.25">
      <c r="A395">
        <v>394</v>
      </c>
      <c r="B395" s="6" t="s">
        <v>3199</v>
      </c>
      <c r="C395" s="7">
        <v>5</v>
      </c>
      <c r="D395" s="2">
        <f t="shared" si="21"/>
        <v>0.30076335877862598</v>
      </c>
      <c r="E395">
        <f t="shared" si="22"/>
        <v>3.1849162367029749E-4</v>
      </c>
      <c r="F395" s="2">
        <f t="shared" si="23"/>
        <v>0.89878336199757758</v>
      </c>
      <c r="G395" s="89"/>
      <c r="K395" s="89"/>
      <c r="L395" s="89"/>
    </row>
    <row r="396" spans="1:12" x14ac:dyDescent="0.25">
      <c r="A396">
        <v>395</v>
      </c>
      <c r="B396" s="6" t="s">
        <v>3258</v>
      </c>
      <c r="C396" s="7">
        <v>5</v>
      </c>
      <c r="D396" s="2">
        <f t="shared" si="21"/>
        <v>0.30152671755725191</v>
      </c>
      <c r="E396">
        <f t="shared" si="22"/>
        <v>3.1849162367029749E-4</v>
      </c>
      <c r="F396" s="2">
        <f t="shared" si="23"/>
        <v>0.89910185362124784</v>
      </c>
      <c r="G396" s="89"/>
      <c r="K396" s="89"/>
      <c r="L396" s="89"/>
    </row>
    <row r="397" spans="1:12" x14ac:dyDescent="0.25">
      <c r="A397">
        <v>396</v>
      </c>
      <c r="B397" s="6" t="s">
        <v>3371</v>
      </c>
      <c r="C397" s="7">
        <v>5</v>
      </c>
      <c r="D397" s="2">
        <f t="shared" si="21"/>
        <v>0.30229007633587784</v>
      </c>
      <c r="E397">
        <f t="shared" si="22"/>
        <v>3.1849162367029749E-4</v>
      </c>
      <c r="F397" s="2">
        <f t="shared" si="23"/>
        <v>0.8994203452449181</v>
      </c>
      <c r="G397" s="89"/>
      <c r="K397" s="89"/>
      <c r="L397" s="89"/>
    </row>
    <row r="398" spans="1:12" x14ac:dyDescent="0.25">
      <c r="A398">
        <v>397</v>
      </c>
      <c r="B398" s="6" t="s">
        <v>3375</v>
      </c>
      <c r="C398" s="7">
        <v>5</v>
      </c>
      <c r="D398" s="2">
        <f t="shared" si="21"/>
        <v>0.30305343511450383</v>
      </c>
      <c r="E398">
        <f t="shared" si="22"/>
        <v>3.1849162367029749E-4</v>
      </c>
      <c r="F398" s="2">
        <f t="shared" si="23"/>
        <v>0.89973883686858835</v>
      </c>
      <c r="G398" s="89"/>
      <c r="K398" s="89"/>
      <c r="L398" s="89"/>
    </row>
    <row r="399" spans="1:12" x14ac:dyDescent="0.25">
      <c r="A399">
        <v>398</v>
      </c>
      <c r="B399" s="6" t="s">
        <v>3438</v>
      </c>
      <c r="C399" s="7">
        <v>5</v>
      </c>
      <c r="D399" s="2">
        <f t="shared" si="21"/>
        <v>0.30381679389312977</v>
      </c>
      <c r="E399">
        <f t="shared" si="22"/>
        <v>3.1849162367029749E-4</v>
      </c>
      <c r="F399" s="2">
        <f t="shared" si="23"/>
        <v>0.90005732849225861</v>
      </c>
      <c r="G399" s="89"/>
      <c r="K399" s="89"/>
      <c r="L399" s="89"/>
    </row>
    <row r="400" spans="1:12" x14ac:dyDescent="0.25">
      <c r="A400">
        <v>399</v>
      </c>
      <c r="B400" s="6" t="s">
        <v>3480</v>
      </c>
      <c r="C400" s="7">
        <v>5</v>
      </c>
      <c r="D400" s="2">
        <f t="shared" si="21"/>
        <v>0.3045801526717557</v>
      </c>
      <c r="E400">
        <f t="shared" si="22"/>
        <v>3.1849162367029749E-4</v>
      </c>
      <c r="F400" s="2">
        <f t="shared" si="23"/>
        <v>0.90037582011592887</v>
      </c>
      <c r="G400" s="89"/>
      <c r="K400" s="89"/>
      <c r="L400" s="89"/>
    </row>
    <row r="401" spans="1:12" x14ac:dyDescent="0.25">
      <c r="A401">
        <v>400</v>
      </c>
      <c r="B401" s="6" t="s">
        <v>3481</v>
      </c>
      <c r="C401" s="7">
        <v>5</v>
      </c>
      <c r="D401" s="2">
        <f t="shared" si="21"/>
        <v>0.30534351145038169</v>
      </c>
      <c r="E401">
        <f t="shared" si="22"/>
        <v>3.1849162367029749E-4</v>
      </c>
      <c r="F401" s="2">
        <f t="shared" si="23"/>
        <v>0.90069431173959913</v>
      </c>
      <c r="G401" s="89"/>
      <c r="K401" s="89"/>
      <c r="L401" s="89"/>
    </row>
    <row r="402" spans="1:12" x14ac:dyDescent="0.25">
      <c r="A402">
        <v>401</v>
      </c>
      <c r="B402" s="6" t="s">
        <v>3495</v>
      </c>
      <c r="C402" s="7">
        <v>5</v>
      </c>
      <c r="D402" s="2">
        <f t="shared" si="21"/>
        <v>0.30610687022900762</v>
      </c>
      <c r="E402">
        <f t="shared" si="22"/>
        <v>3.1849162367029749E-4</v>
      </c>
      <c r="F402" s="2">
        <f t="shared" si="23"/>
        <v>0.90101280336326939</v>
      </c>
      <c r="G402" s="89"/>
      <c r="K402" s="89"/>
      <c r="L402" s="89"/>
    </row>
    <row r="403" spans="1:12" x14ac:dyDescent="0.25">
      <c r="A403">
        <v>402</v>
      </c>
      <c r="B403" s="6" t="s">
        <v>3512</v>
      </c>
      <c r="C403" s="7">
        <v>5</v>
      </c>
      <c r="D403" s="2">
        <f t="shared" si="21"/>
        <v>0.30687022900763361</v>
      </c>
      <c r="E403">
        <f t="shared" si="22"/>
        <v>3.1849162367029749E-4</v>
      </c>
      <c r="F403" s="2">
        <f t="shared" si="23"/>
        <v>0.90133129498693965</v>
      </c>
      <c r="G403" s="89"/>
      <c r="K403" s="89"/>
      <c r="L403" s="89"/>
    </row>
    <row r="404" spans="1:12" x14ac:dyDescent="0.25">
      <c r="A404">
        <v>403</v>
      </c>
      <c r="B404" s="6" t="s">
        <v>3513</v>
      </c>
      <c r="C404" s="7">
        <v>5</v>
      </c>
      <c r="D404" s="2">
        <f t="shared" si="21"/>
        <v>0.30763358778625954</v>
      </c>
      <c r="E404">
        <f t="shared" si="22"/>
        <v>3.1849162367029749E-4</v>
      </c>
      <c r="F404" s="2">
        <f t="shared" si="23"/>
        <v>0.9016497866106099</v>
      </c>
      <c r="G404" s="89"/>
      <c r="K404" s="89"/>
      <c r="L404" s="89"/>
    </row>
    <row r="405" spans="1:12" x14ac:dyDescent="0.25">
      <c r="A405">
        <v>404</v>
      </c>
      <c r="B405" s="6" t="s">
        <v>3545</v>
      </c>
      <c r="C405" s="7">
        <v>5</v>
      </c>
      <c r="D405" s="2">
        <f t="shared" si="21"/>
        <v>0.30839694656488548</v>
      </c>
      <c r="E405">
        <f t="shared" si="22"/>
        <v>3.1849162367029749E-4</v>
      </c>
      <c r="F405" s="2">
        <f t="shared" si="23"/>
        <v>0.90196827823428016</v>
      </c>
      <c r="G405" s="89"/>
      <c r="K405" s="89"/>
      <c r="L405" s="89"/>
    </row>
    <row r="406" spans="1:12" x14ac:dyDescent="0.25">
      <c r="A406">
        <v>405</v>
      </c>
      <c r="B406" s="6" t="s">
        <v>3592</v>
      </c>
      <c r="C406" s="7">
        <v>5</v>
      </c>
      <c r="D406" s="2">
        <f t="shared" si="21"/>
        <v>0.30916030534351147</v>
      </c>
      <c r="E406">
        <f t="shared" si="22"/>
        <v>3.1849162367029749E-4</v>
      </c>
      <c r="F406" s="2">
        <f t="shared" si="23"/>
        <v>0.90228676985795042</v>
      </c>
      <c r="G406" s="89"/>
      <c r="K406" s="89"/>
      <c r="L406" s="89"/>
    </row>
    <row r="407" spans="1:12" x14ac:dyDescent="0.25">
      <c r="A407">
        <v>406</v>
      </c>
      <c r="B407" s="6" t="s">
        <v>3597</v>
      </c>
      <c r="C407" s="7">
        <v>5</v>
      </c>
      <c r="D407" s="2">
        <f t="shared" si="21"/>
        <v>0.3099236641221374</v>
      </c>
      <c r="E407">
        <f t="shared" si="22"/>
        <v>3.1849162367029749E-4</v>
      </c>
      <c r="F407" s="2">
        <f t="shared" si="23"/>
        <v>0.90260526148162068</v>
      </c>
      <c r="G407" s="89"/>
      <c r="K407" s="89"/>
      <c r="L407" s="89"/>
    </row>
    <row r="408" spans="1:12" x14ac:dyDescent="0.25">
      <c r="A408">
        <v>407</v>
      </c>
      <c r="B408" s="6" t="s">
        <v>3610</v>
      </c>
      <c r="C408" s="7">
        <v>5</v>
      </c>
      <c r="D408" s="2">
        <f t="shared" si="21"/>
        <v>0.31068702290076333</v>
      </c>
      <c r="E408">
        <f t="shared" si="22"/>
        <v>3.1849162367029749E-4</v>
      </c>
      <c r="F408" s="2">
        <f t="shared" si="23"/>
        <v>0.90292375310529094</v>
      </c>
      <c r="G408" s="89"/>
      <c r="K408" s="89"/>
      <c r="L408" s="89"/>
    </row>
    <row r="409" spans="1:12" x14ac:dyDescent="0.25">
      <c r="A409">
        <v>408</v>
      </c>
      <c r="B409" s="6" t="s">
        <v>3654</v>
      </c>
      <c r="C409" s="7">
        <v>5</v>
      </c>
      <c r="D409" s="2">
        <f t="shared" si="21"/>
        <v>0.31145038167938932</v>
      </c>
      <c r="E409">
        <f t="shared" si="22"/>
        <v>3.1849162367029749E-4</v>
      </c>
      <c r="F409" s="2">
        <f t="shared" si="23"/>
        <v>0.9032422447289612</v>
      </c>
      <c r="G409" s="89"/>
      <c r="K409" s="89"/>
      <c r="L409" s="89"/>
    </row>
    <row r="410" spans="1:12" x14ac:dyDescent="0.25">
      <c r="A410">
        <v>409</v>
      </c>
      <c r="B410" s="6" t="s">
        <v>3750</v>
      </c>
      <c r="C410" s="7">
        <v>5</v>
      </c>
      <c r="D410" s="2">
        <f t="shared" si="21"/>
        <v>0.31221374045801525</v>
      </c>
      <c r="E410">
        <f t="shared" si="22"/>
        <v>3.1849162367029749E-4</v>
      </c>
      <c r="F410" s="2">
        <f t="shared" si="23"/>
        <v>0.90356073635263146</v>
      </c>
      <c r="G410" s="89"/>
      <c r="K410" s="89"/>
      <c r="L410" s="89"/>
    </row>
    <row r="411" spans="1:12" x14ac:dyDescent="0.25">
      <c r="A411">
        <v>410</v>
      </c>
      <c r="B411" s="6" t="s">
        <v>2524</v>
      </c>
      <c r="C411" s="7">
        <v>4</v>
      </c>
      <c r="D411" s="2">
        <f t="shared" si="21"/>
        <v>0.31297709923664124</v>
      </c>
      <c r="E411">
        <f t="shared" si="22"/>
        <v>2.5479329893623797E-4</v>
      </c>
      <c r="F411" s="2">
        <f t="shared" si="23"/>
        <v>0.90381552965156764</v>
      </c>
      <c r="G411" s="89"/>
      <c r="K411" s="89"/>
      <c r="L411" s="89"/>
    </row>
    <row r="412" spans="1:12" x14ac:dyDescent="0.25">
      <c r="A412">
        <v>411</v>
      </c>
      <c r="B412" s="6" t="s">
        <v>2532</v>
      </c>
      <c r="C412" s="7">
        <v>4</v>
      </c>
      <c r="D412" s="2">
        <f t="shared" si="21"/>
        <v>0.31374045801526718</v>
      </c>
      <c r="E412">
        <f t="shared" si="22"/>
        <v>2.5479329893623797E-4</v>
      </c>
      <c r="F412" s="2">
        <f t="shared" si="23"/>
        <v>0.90407032295050382</v>
      </c>
      <c r="G412" s="89"/>
      <c r="K412" s="89"/>
      <c r="L412" s="89"/>
    </row>
    <row r="413" spans="1:12" x14ac:dyDescent="0.25">
      <c r="A413">
        <v>412</v>
      </c>
      <c r="B413" s="6" t="s">
        <v>2571</v>
      </c>
      <c r="C413" s="7">
        <v>4</v>
      </c>
      <c r="D413" s="2">
        <f t="shared" si="21"/>
        <v>0.31450381679389311</v>
      </c>
      <c r="E413">
        <f t="shared" si="22"/>
        <v>2.5479329893623797E-4</v>
      </c>
      <c r="F413" s="2">
        <f t="shared" si="23"/>
        <v>0.90432511624944001</v>
      </c>
      <c r="G413" s="89"/>
      <c r="K413" s="89"/>
      <c r="L413" s="89"/>
    </row>
    <row r="414" spans="1:12" x14ac:dyDescent="0.25">
      <c r="A414">
        <v>413</v>
      </c>
      <c r="B414" s="6" t="s">
        <v>2655</v>
      </c>
      <c r="C414" s="7">
        <v>4</v>
      </c>
      <c r="D414" s="2">
        <f t="shared" si="21"/>
        <v>0.3152671755725191</v>
      </c>
      <c r="E414">
        <f t="shared" si="22"/>
        <v>2.5479329893623797E-4</v>
      </c>
      <c r="F414" s="2">
        <f t="shared" si="23"/>
        <v>0.90457990954837619</v>
      </c>
      <c r="G414" s="89"/>
      <c r="K414" s="89"/>
      <c r="L414" s="89"/>
    </row>
    <row r="415" spans="1:12" x14ac:dyDescent="0.25">
      <c r="A415">
        <v>414</v>
      </c>
      <c r="B415" s="6" t="s">
        <v>2682</v>
      </c>
      <c r="C415" s="7">
        <v>4</v>
      </c>
      <c r="D415" s="2">
        <f t="shared" si="21"/>
        <v>0.31603053435114503</v>
      </c>
      <c r="E415">
        <f t="shared" si="22"/>
        <v>2.5479329893623797E-4</v>
      </c>
      <c r="F415" s="2">
        <f t="shared" si="23"/>
        <v>0.90483470284731238</v>
      </c>
      <c r="G415" s="89"/>
      <c r="K415" s="89"/>
      <c r="L415" s="89"/>
    </row>
    <row r="416" spans="1:12" x14ac:dyDescent="0.25">
      <c r="A416">
        <v>415</v>
      </c>
      <c r="B416" s="6" t="s">
        <v>2718</v>
      </c>
      <c r="C416" s="7">
        <v>4</v>
      </c>
      <c r="D416" s="2">
        <f t="shared" si="21"/>
        <v>0.31679389312977096</v>
      </c>
      <c r="E416">
        <f t="shared" si="22"/>
        <v>2.5479329893623797E-4</v>
      </c>
      <c r="F416" s="2">
        <f t="shared" si="23"/>
        <v>0.90508949614624856</v>
      </c>
      <c r="G416" s="89"/>
      <c r="K416" s="89"/>
      <c r="L416" s="89"/>
    </row>
    <row r="417" spans="1:12" x14ac:dyDescent="0.25">
      <c r="A417">
        <v>416</v>
      </c>
      <c r="B417" s="6" t="s">
        <v>2748</v>
      </c>
      <c r="C417" s="7">
        <v>4</v>
      </c>
      <c r="D417" s="2">
        <f t="shared" si="21"/>
        <v>0.31755725190839695</v>
      </c>
      <c r="E417">
        <f t="shared" si="22"/>
        <v>2.5479329893623797E-4</v>
      </c>
      <c r="F417" s="2">
        <f t="shared" si="23"/>
        <v>0.90534428944518475</v>
      </c>
      <c r="G417" s="89"/>
      <c r="K417" s="89"/>
      <c r="L417" s="89"/>
    </row>
    <row r="418" spans="1:12" x14ac:dyDescent="0.25">
      <c r="A418">
        <v>417</v>
      </c>
      <c r="B418" s="6" t="s">
        <v>2750</v>
      </c>
      <c r="C418" s="7">
        <v>4</v>
      </c>
      <c r="D418" s="2">
        <f t="shared" si="21"/>
        <v>0.31832061068702289</v>
      </c>
      <c r="E418">
        <f t="shared" si="22"/>
        <v>2.5479329893623797E-4</v>
      </c>
      <c r="F418" s="2">
        <f t="shared" si="23"/>
        <v>0.90559908274412093</v>
      </c>
      <c r="G418" s="89"/>
      <c r="K418" s="89"/>
      <c r="L418" s="89"/>
    </row>
    <row r="419" spans="1:12" x14ac:dyDescent="0.25">
      <c r="A419">
        <v>418</v>
      </c>
      <c r="B419" s="6" t="s">
        <v>2765</v>
      </c>
      <c r="C419" s="7">
        <v>4</v>
      </c>
      <c r="D419" s="2">
        <f t="shared" si="21"/>
        <v>0.31908396946564888</v>
      </c>
      <c r="E419">
        <f t="shared" si="22"/>
        <v>2.5479329893623797E-4</v>
      </c>
      <c r="F419" s="2">
        <f t="shared" si="23"/>
        <v>0.90585387604305712</v>
      </c>
      <c r="G419" s="89"/>
      <c r="K419" s="89"/>
      <c r="L419" s="89"/>
    </row>
    <row r="420" spans="1:12" x14ac:dyDescent="0.25">
      <c r="A420">
        <v>419</v>
      </c>
      <c r="B420" s="6" t="s">
        <v>2791</v>
      </c>
      <c r="C420" s="7">
        <v>4</v>
      </c>
      <c r="D420" s="2">
        <f t="shared" si="21"/>
        <v>0.31984732824427481</v>
      </c>
      <c r="E420">
        <f t="shared" si="22"/>
        <v>2.5479329893623797E-4</v>
      </c>
      <c r="F420" s="2">
        <f t="shared" si="23"/>
        <v>0.9061086693419933</v>
      </c>
      <c r="G420" s="89"/>
      <c r="K420" s="89"/>
      <c r="L420" s="89"/>
    </row>
    <row r="421" spans="1:12" x14ac:dyDescent="0.25">
      <c r="A421">
        <v>420</v>
      </c>
      <c r="B421" s="6" t="s">
        <v>2795</v>
      </c>
      <c r="C421" s="7">
        <v>4</v>
      </c>
      <c r="D421" s="2">
        <f t="shared" si="21"/>
        <v>0.32061068702290074</v>
      </c>
      <c r="E421">
        <f t="shared" si="22"/>
        <v>2.5479329893623797E-4</v>
      </c>
      <c r="F421" s="2">
        <f t="shared" si="23"/>
        <v>0.90636346264092948</v>
      </c>
      <c r="G421" s="89"/>
      <c r="K421" s="89"/>
      <c r="L421" s="89"/>
    </row>
    <row r="422" spans="1:12" x14ac:dyDescent="0.25">
      <c r="A422">
        <v>421</v>
      </c>
      <c r="B422" s="6" t="s">
        <v>2821</v>
      </c>
      <c r="C422" s="7">
        <v>4</v>
      </c>
      <c r="D422" s="2">
        <f t="shared" si="21"/>
        <v>0.32137404580152673</v>
      </c>
      <c r="E422">
        <f t="shared" si="22"/>
        <v>2.5479329893623797E-4</v>
      </c>
      <c r="F422" s="2">
        <f t="shared" si="23"/>
        <v>0.90661825593986567</v>
      </c>
      <c r="G422" s="89"/>
      <c r="K422" s="89"/>
      <c r="L422" s="89"/>
    </row>
    <row r="423" spans="1:12" x14ac:dyDescent="0.25">
      <c r="A423">
        <v>422</v>
      </c>
      <c r="B423" s="6" t="s">
        <v>2822</v>
      </c>
      <c r="C423" s="7">
        <v>4</v>
      </c>
      <c r="D423" s="2">
        <f t="shared" si="21"/>
        <v>0.32213740458015266</v>
      </c>
      <c r="E423">
        <f t="shared" si="22"/>
        <v>2.5479329893623797E-4</v>
      </c>
      <c r="F423" s="2">
        <f t="shared" si="23"/>
        <v>0.90687304923880185</v>
      </c>
      <c r="G423" s="89"/>
      <c r="K423" s="89"/>
      <c r="L423" s="89"/>
    </row>
    <row r="424" spans="1:12" x14ac:dyDescent="0.25">
      <c r="A424">
        <v>423</v>
      </c>
      <c r="B424" s="6" t="s">
        <v>2832</v>
      </c>
      <c r="C424" s="7">
        <v>4</v>
      </c>
      <c r="D424" s="2">
        <f t="shared" si="21"/>
        <v>0.32290076335877865</v>
      </c>
      <c r="E424">
        <f t="shared" si="22"/>
        <v>2.5479329893623797E-4</v>
      </c>
      <c r="F424" s="2">
        <f t="shared" si="23"/>
        <v>0.90712784253773804</v>
      </c>
      <c r="G424" s="89"/>
      <c r="K424" s="89"/>
      <c r="L424" s="89"/>
    </row>
    <row r="425" spans="1:12" x14ac:dyDescent="0.25">
      <c r="A425">
        <v>424</v>
      </c>
      <c r="B425" s="6" t="s">
        <v>2848</v>
      </c>
      <c r="C425" s="7">
        <v>4</v>
      </c>
      <c r="D425" s="2">
        <f t="shared" si="21"/>
        <v>0.32366412213740459</v>
      </c>
      <c r="E425">
        <f t="shared" si="22"/>
        <v>2.5479329893623797E-4</v>
      </c>
      <c r="F425" s="2">
        <f t="shared" si="23"/>
        <v>0.90738263583667422</v>
      </c>
      <c r="G425" s="89"/>
      <c r="K425" s="89"/>
      <c r="L425" s="89"/>
    </row>
    <row r="426" spans="1:12" x14ac:dyDescent="0.25">
      <c r="A426">
        <v>425</v>
      </c>
      <c r="B426" s="6" t="s">
        <v>2905</v>
      </c>
      <c r="C426" s="7">
        <v>4</v>
      </c>
      <c r="D426" s="2">
        <f t="shared" si="21"/>
        <v>0.32442748091603052</v>
      </c>
      <c r="E426">
        <f t="shared" si="22"/>
        <v>2.5479329893623797E-4</v>
      </c>
      <c r="F426" s="2">
        <f t="shared" si="23"/>
        <v>0.90763742913561041</v>
      </c>
      <c r="G426" s="89"/>
      <c r="K426" s="89"/>
      <c r="L426" s="89"/>
    </row>
    <row r="427" spans="1:12" x14ac:dyDescent="0.25">
      <c r="A427">
        <v>426</v>
      </c>
      <c r="B427" s="6" t="s">
        <v>2918</v>
      </c>
      <c r="C427" s="7">
        <v>4</v>
      </c>
      <c r="D427" s="2">
        <f t="shared" si="21"/>
        <v>0.32519083969465651</v>
      </c>
      <c r="E427">
        <f t="shared" si="22"/>
        <v>2.5479329893623797E-4</v>
      </c>
      <c r="F427" s="2">
        <f t="shared" si="23"/>
        <v>0.90789222243454659</v>
      </c>
      <c r="G427" s="89"/>
      <c r="K427" s="89"/>
      <c r="L427" s="89"/>
    </row>
    <row r="428" spans="1:12" x14ac:dyDescent="0.25">
      <c r="A428">
        <v>427</v>
      </c>
      <c r="B428" s="6" t="s">
        <v>2935</v>
      </c>
      <c r="C428" s="7">
        <v>4</v>
      </c>
      <c r="D428" s="2">
        <f t="shared" si="21"/>
        <v>0.32595419847328244</v>
      </c>
      <c r="E428">
        <f t="shared" si="22"/>
        <v>2.5479329893623797E-4</v>
      </c>
      <c r="F428" s="2">
        <f t="shared" si="23"/>
        <v>0.90814701573348278</v>
      </c>
      <c r="G428" s="89"/>
      <c r="K428" s="89"/>
      <c r="L428" s="89"/>
    </row>
    <row r="429" spans="1:12" x14ac:dyDescent="0.25">
      <c r="A429">
        <v>428</v>
      </c>
      <c r="B429" s="6" t="s">
        <v>2942</v>
      </c>
      <c r="C429" s="7">
        <v>4</v>
      </c>
      <c r="D429" s="2">
        <f t="shared" si="21"/>
        <v>0.32671755725190837</v>
      </c>
      <c r="E429">
        <f t="shared" si="22"/>
        <v>2.5479329893623797E-4</v>
      </c>
      <c r="F429" s="2">
        <f t="shared" si="23"/>
        <v>0.90840180903241896</v>
      </c>
      <c r="G429" s="89"/>
      <c r="K429" s="89"/>
      <c r="L429" s="89"/>
    </row>
    <row r="430" spans="1:12" x14ac:dyDescent="0.25">
      <c r="A430">
        <v>429</v>
      </c>
      <c r="B430" s="6" t="s">
        <v>2952</v>
      </c>
      <c r="C430" s="7">
        <v>4</v>
      </c>
      <c r="D430" s="2">
        <f t="shared" si="21"/>
        <v>0.32748091603053436</v>
      </c>
      <c r="E430">
        <f t="shared" si="22"/>
        <v>2.5479329893623797E-4</v>
      </c>
      <c r="F430" s="2">
        <f t="shared" si="23"/>
        <v>0.90865660233135515</v>
      </c>
      <c r="G430" s="89"/>
      <c r="K430" s="89"/>
      <c r="L430" s="89"/>
    </row>
    <row r="431" spans="1:12" x14ac:dyDescent="0.25">
      <c r="A431">
        <v>430</v>
      </c>
      <c r="B431" s="6" t="s">
        <v>3014</v>
      </c>
      <c r="C431" s="7">
        <v>4</v>
      </c>
      <c r="D431" s="2">
        <f t="shared" si="21"/>
        <v>0.3282442748091603</v>
      </c>
      <c r="E431">
        <f t="shared" si="22"/>
        <v>2.5479329893623797E-4</v>
      </c>
      <c r="F431" s="2">
        <f t="shared" si="23"/>
        <v>0.90891139563029133</v>
      </c>
      <c r="G431" s="89"/>
      <c r="K431" s="89"/>
      <c r="L431" s="89"/>
    </row>
    <row r="432" spans="1:12" x14ac:dyDescent="0.25">
      <c r="A432">
        <v>431</v>
      </c>
      <c r="B432" s="6" t="s">
        <v>3025</v>
      </c>
      <c r="C432" s="7">
        <v>4</v>
      </c>
      <c r="D432" s="2">
        <f t="shared" si="21"/>
        <v>0.32900763358778629</v>
      </c>
      <c r="E432">
        <f t="shared" si="22"/>
        <v>2.5479329893623797E-4</v>
      </c>
      <c r="F432" s="2">
        <f t="shared" si="23"/>
        <v>0.90916618892922751</v>
      </c>
      <c r="G432" s="89"/>
      <c r="K432" s="89"/>
      <c r="L432" s="89"/>
    </row>
    <row r="433" spans="1:12" x14ac:dyDescent="0.25">
      <c r="A433">
        <v>432</v>
      </c>
      <c r="B433" s="6" t="s">
        <v>3049</v>
      </c>
      <c r="C433" s="7">
        <v>4</v>
      </c>
      <c r="D433" s="2">
        <f t="shared" si="21"/>
        <v>0.32977099236641222</v>
      </c>
      <c r="E433">
        <f t="shared" si="22"/>
        <v>2.5479329893623797E-4</v>
      </c>
      <c r="F433" s="2">
        <f t="shared" si="23"/>
        <v>0.9094209822281637</v>
      </c>
      <c r="G433" s="89"/>
      <c r="K433" s="89"/>
      <c r="L433" s="89"/>
    </row>
    <row r="434" spans="1:12" x14ac:dyDescent="0.25">
      <c r="A434">
        <v>433</v>
      </c>
      <c r="B434" s="6" t="s">
        <v>3067</v>
      </c>
      <c r="C434" s="7">
        <v>4</v>
      </c>
      <c r="D434" s="2">
        <f t="shared" si="21"/>
        <v>0.33053435114503815</v>
      </c>
      <c r="E434">
        <f t="shared" si="22"/>
        <v>2.5479329893623797E-4</v>
      </c>
      <c r="F434" s="2">
        <f t="shared" si="23"/>
        <v>0.90967577552709988</v>
      </c>
      <c r="G434" s="89"/>
      <c r="K434" s="89"/>
      <c r="L434" s="89"/>
    </row>
    <row r="435" spans="1:12" x14ac:dyDescent="0.25">
      <c r="A435">
        <v>434</v>
      </c>
      <c r="B435" s="6" t="s">
        <v>3069</v>
      </c>
      <c r="C435" s="7">
        <v>4</v>
      </c>
      <c r="D435" s="2">
        <f t="shared" si="21"/>
        <v>0.33129770992366414</v>
      </c>
      <c r="E435">
        <f t="shared" si="22"/>
        <v>2.5479329893623797E-4</v>
      </c>
      <c r="F435" s="2">
        <f t="shared" si="23"/>
        <v>0.90993056882603607</v>
      </c>
      <c r="G435" s="89"/>
      <c r="K435" s="89"/>
      <c r="L435" s="89"/>
    </row>
    <row r="436" spans="1:12" x14ac:dyDescent="0.25">
      <c r="A436">
        <v>435</v>
      </c>
      <c r="B436" s="6" t="s">
        <v>3083</v>
      </c>
      <c r="C436" s="7">
        <v>4</v>
      </c>
      <c r="D436" s="2">
        <f t="shared" si="21"/>
        <v>0.33206106870229007</v>
      </c>
      <c r="E436">
        <f t="shared" si="22"/>
        <v>2.5479329893623797E-4</v>
      </c>
      <c r="F436" s="2">
        <f t="shared" si="23"/>
        <v>0.91018536212497225</v>
      </c>
      <c r="G436" s="89"/>
      <c r="K436" s="89"/>
      <c r="L436" s="89"/>
    </row>
    <row r="437" spans="1:12" x14ac:dyDescent="0.25">
      <c r="A437">
        <v>436</v>
      </c>
      <c r="B437" s="6" t="s">
        <v>3086</v>
      </c>
      <c r="C437" s="7">
        <v>4</v>
      </c>
      <c r="D437" s="2">
        <f t="shared" si="21"/>
        <v>0.33282442748091601</v>
      </c>
      <c r="E437">
        <f t="shared" si="22"/>
        <v>2.5479329893623797E-4</v>
      </c>
      <c r="F437" s="2">
        <f t="shared" si="23"/>
        <v>0.91044015542390844</v>
      </c>
      <c r="G437" s="89"/>
      <c r="K437" s="89"/>
      <c r="L437" s="89"/>
    </row>
    <row r="438" spans="1:12" x14ac:dyDescent="0.25">
      <c r="A438">
        <v>437</v>
      </c>
      <c r="B438" s="6" t="s">
        <v>3171</v>
      </c>
      <c r="C438" s="7">
        <v>4</v>
      </c>
      <c r="D438" s="2">
        <f t="shared" si="21"/>
        <v>0.333587786259542</v>
      </c>
      <c r="E438">
        <f t="shared" si="22"/>
        <v>2.5479329893623797E-4</v>
      </c>
      <c r="F438" s="2">
        <f t="shared" si="23"/>
        <v>0.91069494872284462</v>
      </c>
      <c r="G438" s="89"/>
      <c r="K438" s="89"/>
      <c r="L438" s="89"/>
    </row>
    <row r="439" spans="1:12" x14ac:dyDescent="0.25">
      <c r="A439">
        <v>438</v>
      </c>
      <c r="B439" s="6" t="s">
        <v>3189</v>
      </c>
      <c r="C439" s="7">
        <v>4</v>
      </c>
      <c r="D439" s="2">
        <f t="shared" si="21"/>
        <v>0.33435114503816793</v>
      </c>
      <c r="E439">
        <f t="shared" si="22"/>
        <v>2.5479329893623797E-4</v>
      </c>
      <c r="F439" s="2">
        <f t="shared" si="23"/>
        <v>0.91094974202178081</v>
      </c>
      <c r="G439" s="89"/>
      <c r="K439" s="89"/>
      <c r="L439" s="89"/>
    </row>
    <row r="440" spans="1:12" x14ac:dyDescent="0.25">
      <c r="A440">
        <v>439</v>
      </c>
      <c r="B440" s="6" t="s">
        <v>3211</v>
      </c>
      <c r="C440" s="7">
        <v>4</v>
      </c>
      <c r="D440" s="2">
        <f t="shared" si="21"/>
        <v>0.33511450381679392</v>
      </c>
      <c r="E440">
        <f t="shared" si="22"/>
        <v>2.5479329893623797E-4</v>
      </c>
      <c r="F440" s="2">
        <f t="shared" si="23"/>
        <v>0.91120453532071699</v>
      </c>
      <c r="G440" s="89"/>
      <c r="K440" s="89"/>
      <c r="L440" s="89"/>
    </row>
    <row r="441" spans="1:12" x14ac:dyDescent="0.25">
      <c r="A441">
        <v>440</v>
      </c>
      <c r="B441" s="6" t="s">
        <v>3252</v>
      </c>
      <c r="C441" s="7">
        <v>4</v>
      </c>
      <c r="D441" s="2">
        <f t="shared" si="21"/>
        <v>0.33587786259541985</v>
      </c>
      <c r="E441">
        <f t="shared" si="22"/>
        <v>2.5479329893623797E-4</v>
      </c>
      <c r="F441" s="2">
        <f t="shared" si="23"/>
        <v>0.91145932861965318</v>
      </c>
      <c r="G441" s="89"/>
      <c r="K441" s="89"/>
      <c r="L441" s="89"/>
    </row>
    <row r="442" spans="1:12" x14ac:dyDescent="0.25">
      <c r="A442">
        <v>441</v>
      </c>
      <c r="B442" s="6" t="s">
        <v>3260</v>
      </c>
      <c r="C442" s="7">
        <v>4</v>
      </c>
      <c r="D442" s="2">
        <f t="shared" si="21"/>
        <v>0.33664122137404578</v>
      </c>
      <c r="E442">
        <f t="shared" si="22"/>
        <v>2.5479329893623797E-4</v>
      </c>
      <c r="F442" s="2">
        <f t="shared" si="23"/>
        <v>0.91171412191858936</v>
      </c>
      <c r="G442" s="89"/>
      <c r="K442" s="89"/>
      <c r="L442" s="89"/>
    </row>
    <row r="443" spans="1:12" x14ac:dyDescent="0.25">
      <c r="A443">
        <v>442</v>
      </c>
      <c r="B443" s="6" t="s">
        <v>3266</v>
      </c>
      <c r="C443" s="7">
        <v>4</v>
      </c>
      <c r="D443" s="2">
        <f t="shared" si="21"/>
        <v>0.33740458015267177</v>
      </c>
      <c r="E443">
        <f t="shared" si="22"/>
        <v>2.5479329893623797E-4</v>
      </c>
      <c r="F443" s="2">
        <f t="shared" si="23"/>
        <v>0.91196891521752554</v>
      </c>
      <c r="G443" s="89"/>
      <c r="K443" s="89"/>
      <c r="L443" s="89"/>
    </row>
    <row r="444" spans="1:12" x14ac:dyDescent="0.25">
      <c r="A444">
        <v>443</v>
      </c>
      <c r="B444" s="6" t="s">
        <v>3275</v>
      </c>
      <c r="C444" s="7">
        <v>4</v>
      </c>
      <c r="D444" s="2">
        <f t="shared" si="21"/>
        <v>0.33816793893129771</v>
      </c>
      <c r="E444">
        <f t="shared" si="22"/>
        <v>2.5479329893623797E-4</v>
      </c>
      <c r="F444" s="2">
        <f t="shared" si="23"/>
        <v>0.91222370851646173</v>
      </c>
      <c r="G444" s="89"/>
      <c r="K444" s="89"/>
      <c r="L444" s="89"/>
    </row>
    <row r="445" spans="1:12" x14ac:dyDescent="0.25">
      <c r="A445">
        <v>444</v>
      </c>
      <c r="B445" s="6" t="s">
        <v>3290</v>
      </c>
      <c r="C445" s="7">
        <v>4</v>
      </c>
      <c r="D445" s="2">
        <f t="shared" si="21"/>
        <v>0.33893129770992364</v>
      </c>
      <c r="E445">
        <f t="shared" si="22"/>
        <v>2.5479329893623797E-4</v>
      </c>
      <c r="F445" s="2">
        <f t="shared" si="23"/>
        <v>0.91247850181539791</v>
      </c>
      <c r="G445" s="89"/>
      <c r="K445" s="89"/>
      <c r="L445" s="89"/>
    </row>
    <row r="446" spans="1:12" x14ac:dyDescent="0.25">
      <c r="A446">
        <v>445</v>
      </c>
      <c r="B446" s="6" t="s">
        <v>3317</v>
      </c>
      <c r="C446" s="7">
        <v>4</v>
      </c>
      <c r="D446" s="2">
        <f t="shared" si="21"/>
        <v>0.33969465648854963</v>
      </c>
      <c r="E446">
        <f t="shared" si="22"/>
        <v>2.5479329893623797E-4</v>
      </c>
      <c r="F446" s="2">
        <f t="shared" si="23"/>
        <v>0.9127332951143341</v>
      </c>
      <c r="G446" s="89"/>
      <c r="K446" s="89"/>
      <c r="L446" s="89"/>
    </row>
    <row r="447" spans="1:12" x14ac:dyDescent="0.25">
      <c r="A447">
        <v>446</v>
      </c>
      <c r="B447" s="6" t="s">
        <v>3330</v>
      </c>
      <c r="C447" s="7">
        <v>4</v>
      </c>
      <c r="D447" s="2">
        <f t="shared" si="21"/>
        <v>0.34045801526717556</v>
      </c>
      <c r="E447">
        <f t="shared" si="22"/>
        <v>2.5479329893623797E-4</v>
      </c>
      <c r="F447" s="2">
        <f t="shared" si="23"/>
        <v>0.91298808841327028</v>
      </c>
      <c r="G447" s="89"/>
      <c r="K447" s="89"/>
      <c r="L447" s="89"/>
    </row>
    <row r="448" spans="1:12" x14ac:dyDescent="0.25">
      <c r="A448">
        <v>447</v>
      </c>
      <c r="B448" s="6" t="s">
        <v>3336</v>
      </c>
      <c r="C448" s="7">
        <v>4</v>
      </c>
      <c r="D448" s="2">
        <f t="shared" si="21"/>
        <v>0.34122137404580155</v>
      </c>
      <c r="E448">
        <f t="shared" si="22"/>
        <v>2.5479329893623797E-4</v>
      </c>
      <c r="F448" s="2">
        <f t="shared" si="23"/>
        <v>0.91324288171220647</v>
      </c>
      <c r="G448" s="89"/>
      <c r="K448" s="89"/>
      <c r="L448" s="89"/>
    </row>
    <row r="449" spans="1:12" x14ac:dyDescent="0.25">
      <c r="A449">
        <v>448</v>
      </c>
      <c r="B449" s="6" t="s">
        <v>3354</v>
      </c>
      <c r="C449" s="7">
        <v>4</v>
      </c>
      <c r="D449" s="2">
        <f t="shared" si="21"/>
        <v>0.34198473282442748</v>
      </c>
      <c r="E449">
        <f t="shared" si="22"/>
        <v>2.5479329893623797E-4</v>
      </c>
      <c r="F449" s="2">
        <f t="shared" si="23"/>
        <v>0.91349767501114265</v>
      </c>
      <c r="G449" s="89"/>
      <c r="K449" s="89"/>
      <c r="L449" s="89"/>
    </row>
    <row r="450" spans="1:12" x14ac:dyDescent="0.25">
      <c r="A450">
        <v>449</v>
      </c>
      <c r="B450" s="6" t="s">
        <v>3423</v>
      </c>
      <c r="C450" s="7">
        <v>4</v>
      </c>
      <c r="D450" s="2">
        <f t="shared" si="21"/>
        <v>0.34274809160305342</v>
      </c>
      <c r="E450">
        <f t="shared" si="22"/>
        <v>2.5479329893623797E-4</v>
      </c>
      <c r="F450" s="2">
        <f t="shared" si="23"/>
        <v>0.91375246831007884</v>
      </c>
      <c r="G450" s="89"/>
      <c r="K450" s="89"/>
      <c r="L450" s="89"/>
    </row>
    <row r="451" spans="1:12" x14ac:dyDescent="0.25">
      <c r="A451">
        <v>450</v>
      </c>
      <c r="B451" s="6" t="s">
        <v>3426</v>
      </c>
      <c r="C451" s="7">
        <v>4</v>
      </c>
      <c r="D451" s="2">
        <f t="shared" ref="D451:D514" si="24">A451/1310</f>
        <v>0.34351145038167941</v>
      </c>
      <c r="E451">
        <f t="shared" ref="E451:E514" si="25">C451/15699</f>
        <v>2.5479329893623797E-4</v>
      </c>
      <c r="F451" s="2">
        <f t="shared" si="23"/>
        <v>0.91400726160901502</v>
      </c>
      <c r="G451" s="89"/>
      <c r="K451" s="89"/>
      <c r="L451" s="89"/>
    </row>
    <row r="452" spans="1:12" x14ac:dyDescent="0.25">
      <c r="A452">
        <v>451</v>
      </c>
      <c r="B452" s="6" t="s">
        <v>3464</v>
      </c>
      <c r="C452" s="7">
        <v>4</v>
      </c>
      <c r="D452" s="2">
        <f t="shared" si="24"/>
        <v>0.34427480916030534</v>
      </c>
      <c r="E452">
        <f t="shared" si="25"/>
        <v>2.5479329893623797E-4</v>
      </c>
      <c r="F452" s="2">
        <f t="shared" ref="F452:F515" si="26">E452+F451</f>
        <v>0.9142620549079512</v>
      </c>
      <c r="G452" s="89"/>
      <c r="K452" s="89"/>
      <c r="L452" s="89"/>
    </row>
    <row r="453" spans="1:12" x14ac:dyDescent="0.25">
      <c r="A453">
        <v>452</v>
      </c>
      <c r="B453" s="6" t="s">
        <v>3505</v>
      </c>
      <c r="C453" s="7">
        <v>4</v>
      </c>
      <c r="D453" s="2">
        <f t="shared" si="24"/>
        <v>0.34503816793893127</v>
      </c>
      <c r="E453">
        <f t="shared" si="25"/>
        <v>2.5479329893623797E-4</v>
      </c>
      <c r="F453" s="2">
        <f t="shared" si="26"/>
        <v>0.91451684820688739</v>
      </c>
      <c r="G453" s="89"/>
      <c r="K453" s="89"/>
      <c r="L453" s="89"/>
    </row>
    <row r="454" spans="1:12" x14ac:dyDescent="0.25">
      <c r="A454">
        <v>453</v>
      </c>
      <c r="B454" s="6" t="s">
        <v>3508</v>
      </c>
      <c r="C454" s="7">
        <v>4</v>
      </c>
      <c r="D454" s="2">
        <f t="shared" si="24"/>
        <v>0.34580152671755726</v>
      </c>
      <c r="E454">
        <f t="shared" si="25"/>
        <v>2.5479329893623797E-4</v>
      </c>
      <c r="F454" s="2">
        <f t="shared" si="26"/>
        <v>0.91477164150582357</v>
      </c>
      <c r="G454" s="89"/>
      <c r="K454" s="89"/>
      <c r="L454" s="89"/>
    </row>
    <row r="455" spans="1:12" x14ac:dyDescent="0.25">
      <c r="A455">
        <v>454</v>
      </c>
      <c r="B455" s="6" t="s">
        <v>3540</v>
      </c>
      <c r="C455" s="7">
        <v>4</v>
      </c>
      <c r="D455" s="2">
        <f t="shared" si="24"/>
        <v>0.34656488549618319</v>
      </c>
      <c r="E455">
        <f t="shared" si="25"/>
        <v>2.5479329893623797E-4</v>
      </c>
      <c r="F455" s="2">
        <f t="shared" si="26"/>
        <v>0.91502643480475976</v>
      </c>
      <c r="G455" s="89"/>
      <c r="K455" s="89"/>
      <c r="L455" s="89"/>
    </row>
    <row r="456" spans="1:12" x14ac:dyDescent="0.25">
      <c r="A456">
        <v>455</v>
      </c>
      <c r="B456" s="6" t="s">
        <v>3541</v>
      </c>
      <c r="C456" s="7">
        <v>4</v>
      </c>
      <c r="D456" s="2">
        <f t="shared" si="24"/>
        <v>0.34732824427480918</v>
      </c>
      <c r="E456">
        <f t="shared" si="25"/>
        <v>2.5479329893623797E-4</v>
      </c>
      <c r="F456" s="2">
        <f t="shared" si="26"/>
        <v>0.91528122810369594</v>
      </c>
      <c r="G456" s="89"/>
      <c r="K456" s="89"/>
      <c r="L456" s="89"/>
    </row>
    <row r="457" spans="1:12" x14ac:dyDescent="0.25">
      <c r="A457">
        <v>456</v>
      </c>
      <c r="B457" s="6" t="s">
        <v>3542</v>
      </c>
      <c r="C457" s="7">
        <v>4</v>
      </c>
      <c r="D457" s="2">
        <f t="shared" si="24"/>
        <v>0.34809160305343512</v>
      </c>
      <c r="E457">
        <f t="shared" si="25"/>
        <v>2.5479329893623797E-4</v>
      </c>
      <c r="F457" s="2">
        <f t="shared" si="26"/>
        <v>0.91553602140263213</v>
      </c>
      <c r="G457" s="89"/>
      <c r="K457" s="89"/>
      <c r="L457" s="89"/>
    </row>
    <row r="458" spans="1:12" x14ac:dyDescent="0.25">
      <c r="A458">
        <v>457</v>
      </c>
      <c r="B458" s="6" t="s">
        <v>3549</v>
      </c>
      <c r="C458" s="7">
        <v>4</v>
      </c>
      <c r="D458" s="2">
        <f t="shared" si="24"/>
        <v>0.34885496183206105</v>
      </c>
      <c r="E458">
        <f t="shared" si="25"/>
        <v>2.5479329893623797E-4</v>
      </c>
      <c r="F458" s="2">
        <f t="shared" si="26"/>
        <v>0.91579081470156831</v>
      </c>
      <c r="G458" s="89"/>
      <c r="K458" s="89"/>
      <c r="L458" s="89"/>
    </row>
    <row r="459" spans="1:12" x14ac:dyDescent="0.25">
      <c r="A459">
        <v>458</v>
      </c>
      <c r="B459" s="6" t="s">
        <v>3552</v>
      </c>
      <c r="C459" s="7">
        <v>4</v>
      </c>
      <c r="D459" s="2">
        <f t="shared" si="24"/>
        <v>0.34961832061068704</v>
      </c>
      <c r="E459">
        <f t="shared" si="25"/>
        <v>2.5479329893623797E-4</v>
      </c>
      <c r="F459" s="2">
        <f t="shared" si="26"/>
        <v>0.9160456080005045</v>
      </c>
      <c r="G459" s="89"/>
      <c r="K459" s="89"/>
      <c r="L459" s="89"/>
    </row>
    <row r="460" spans="1:12" x14ac:dyDescent="0.25">
      <c r="A460">
        <v>459</v>
      </c>
      <c r="B460" s="6" t="s">
        <v>3598</v>
      </c>
      <c r="C460" s="7">
        <v>4</v>
      </c>
      <c r="D460" s="2">
        <f t="shared" si="24"/>
        <v>0.35038167938931297</v>
      </c>
      <c r="E460">
        <f t="shared" si="25"/>
        <v>2.5479329893623797E-4</v>
      </c>
      <c r="F460" s="2">
        <f t="shared" si="26"/>
        <v>0.91630040129944068</v>
      </c>
      <c r="G460" s="89"/>
      <c r="K460" s="89"/>
      <c r="L460" s="89"/>
    </row>
    <row r="461" spans="1:12" x14ac:dyDescent="0.25">
      <c r="A461">
        <v>460</v>
      </c>
      <c r="B461" s="6" t="s">
        <v>3655</v>
      </c>
      <c r="C461" s="7">
        <v>4</v>
      </c>
      <c r="D461" s="2">
        <f t="shared" si="24"/>
        <v>0.35114503816793891</v>
      </c>
      <c r="E461">
        <f t="shared" si="25"/>
        <v>2.5479329893623797E-4</v>
      </c>
      <c r="F461" s="2">
        <f t="shared" si="26"/>
        <v>0.91655519459837687</v>
      </c>
      <c r="G461" s="89"/>
      <c r="K461" s="89"/>
      <c r="L461" s="89"/>
    </row>
    <row r="462" spans="1:12" x14ac:dyDescent="0.25">
      <c r="A462">
        <v>461</v>
      </c>
      <c r="B462" s="6" t="s">
        <v>3657</v>
      </c>
      <c r="C462" s="7">
        <v>4</v>
      </c>
      <c r="D462" s="2">
        <f t="shared" si="24"/>
        <v>0.35190839694656489</v>
      </c>
      <c r="E462">
        <f t="shared" si="25"/>
        <v>2.5479329893623797E-4</v>
      </c>
      <c r="F462" s="2">
        <f t="shared" si="26"/>
        <v>0.91680998789731305</v>
      </c>
      <c r="G462" s="89"/>
      <c r="K462" s="89"/>
      <c r="L462" s="89"/>
    </row>
    <row r="463" spans="1:12" x14ac:dyDescent="0.25">
      <c r="A463">
        <v>462</v>
      </c>
      <c r="B463" s="6" t="s">
        <v>3705</v>
      </c>
      <c r="C463" s="7">
        <v>4</v>
      </c>
      <c r="D463" s="2">
        <f t="shared" si="24"/>
        <v>0.35267175572519083</v>
      </c>
      <c r="E463">
        <f t="shared" si="25"/>
        <v>2.5479329893623797E-4</v>
      </c>
      <c r="F463" s="2">
        <f t="shared" si="26"/>
        <v>0.91706478119624923</v>
      </c>
      <c r="G463" s="89"/>
      <c r="K463" s="89"/>
      <c r="L463" s="89"/>
    </row>
    <row r="464" spans="1:12" x14ac:dyDescent="0.25">
      <c r="A464">
        <v>463</v>
      </c>
      <c r="B464" s="6" t="s">
        <v>3736</v>
      </c>
      <c r="C464" s="7">
        <v>4</v>
      </c>
      <c r="D464" s="2">
        <f t="shared" si="24"/>
        <v>0.35343511450381682</v>
      </c>
      <c r="E464">
        <f t="shared" si="25"/>
        <v>2.5479329893623797E-4</v>
      </c>
      <c r="F464" s="2">
        <f t="shared" si="26"/>
        <v>0.91731957449518542</v>
      </c>
      <c r="G464" s="89"/>
      <c r="K464" s="89"/>
      <c r="L464" s="89"/>
    </row>
    <row r="465" spans="1:12" x14ac:dyDescent="0.25">
      <c r="A465">
        <v>464</v>
      </c>
      <c r="B465" s="6" t="s">
        <v>3737</v>
      </c>
      <c r="C465" s="7">
        <v>4</v>
      </c>
      <c r="D465" s="2">
        <f t="shared" si="24"/>
        <v>0.35419847328244275</v>
      </c>
      <c r="E465">
        <f t="shared" si="25"/>
        <v>2.5479329893623797E-4</v>
      </c>
      <c r="F465" s="2">
        <f t="shared" si="26"/>
        <v>0.9175743677941216</v>
      </c>
      <c r="G465" s="89"/>
      <c r="K465" s="89"/>
      <c r="L465" s="89"/>
    </row>
    <row r="466" spans="1:12" x14ac:dyDescent="0.25">
      <c r="A466">
        <v>465</v>
      </c>
      <c r="B466" s="6" t="s">
        <v>3744</v>
      </c>
      <c r="C466" s="7">
        <v>4</v>
      </c>
      <c r="D466" s="2">
        <f t="shared" si="24"/>
        <v>0.35496183206106868</v>
      </c>
      <c r="E466">
        <f t="shared" si="25"/>
        <v>2.5479329893623797E-4</v>
      </c>
      <c r="F466" s="2">
        <f t="shared" si="26"/>
        <v>0.91782916109305779</v>
      </c>
      <c r="G466" s="89"/>
      <c r="K466" s="89"/>
      <c r="L466" s="89"/>
    </row>
    <row r="467" spans="1:12" x14ac:dyDescent="0.25">
      <c r="A467">
        <v>466</v>
      </c>
      <c r="B467" s="6" t="s">
        <v>3748</v>
      </c>
      <c r="C467" s="7">
        <v>4</v>
      </c>
      <c r="D467" s="2">
        <f t="shared" si="24"/>
        <v>0.35572519083969467</v>
      </c>
      <c r="E467">
        <f t="shared" si="25"/>
        <v>2.5479329893623797E-4</v>
      </c>
      <c r="F467" s="2">
        <f t="shared" si="26"/>
        <v>0.91808395439199397</v>
      </c>
      <c r="G467" s="89"/>
      <c r="K467" s="89"/>
      <c r="L467" s="89"/>
    </row>
    <row r="468" spans="1:12" x14ac:dyDescent="0.25">
      <c r="A468">
        <v>467</v>
      </c>
      <c r="B468" s="6" t="s">
        <v>3782</v>
      </c>
      <c r="C468" s="7">
        <v>4</v>
      </c>
      <c r="D468" s="2">
        <f t="shared" si="24"/>
        <v>0.3564885496183206</v>
      </c>
      <c r="E468">
        <f t="shared" si="25"/>
        <v>2.5479329893623797E-4</v>
      </c>
      <c r="F468" s="2">
        <f t="shared" si="26"/>
        <v>0.91833874769093016</v>
      </c>
      <c r="G468" s="89"/>
      <c r="K468" s="89"/>
      <c r="L468" s="89"/>
    </row>
    <row r="469" spans="1:12" x14ac:dyDescent="0.25">
      <c r="A469">
        <v>468</v>
      </c>
      <c r="B469" s="6" t="s">
        <v>3794</v>
      </c>
      <c r="C469" s="7">
        <v>4</v>
      </c>
      <c r="D469" s="2">
        <f t="shared" si="24"/>
        <v>0.35725190839694654</v>
      </c>
      <c r="E469">
        <f t="shared" si="25"/>
        <v>2.5479329893623797E-4</v>
      </c>
      <c r="F469" s="2">
        <f t="shared" si="26"/>
        <v>0.91859354098986634</v>
      </c>
      <c r="G469" s="89"/>
      <c r="K469" s="89"/>
      <c r="L469" s="89"/>
    </row>
    <row r="470" spans="1:12" x14ac:dyDescent="0.25">
      <c r="A470">
        <v>469</v>
      </c>
      <c r="B470" s="6" t="s">
        <v>2519</v>
      </c>
      <c r="C470" s="7">
        <v>3</v>
      </c>
      <c r="D470" s="2">
        <f t="shared" si="24"/>
        <v>0.35801526717557253</v>
      </c>
      <c r="E470">
        <f t="shared" si="25"/>
        <v>1.9109497420217848E-4</v>
      </c>
      <c r="F470" s="2">
        <f t="shared" si="26"/>
        <v>0.91878463596406856</v>
      </c>
      <c r="G470" s="89"/>
      <c r="K470" s="89"/>
      <c r="L470" s="89"/>
    </row>
    <row r="471" spans="1:12" x14ac:dyDescent="0.25">
      <c r="A471">
        <v>470</v>
      </c>
      <c r="B471" s="6" t="s">
        <v>2521</v>
      </c>
      <c r="C471" s="7">
        <v>3</v>
      </c>
      <c r="D471" s="2">
        <f t="shared" si="24"/>
        <v>0.35877862595419846</v>
      </c>
      <c r="E471">
        <f t="shared" si="25"/>
        <v>1.9109497420217848E-4</v>
      </c>
      <c r="F471" s="2">
        <f t="shared" si="26"/>
        <v>0.91897573093827079</v>
      </c>
      <c r="G471" s="89"/>
      <c r="K471" s="89"/>
      <c r="L471" s="89"/>
    </row>
    <row r="472" spans="1:12" x14ac:dyDescent="0.25">
      <c r="A472">
        <v>471</v>
      </c>
      <c r="B472" s="6" t="s">
        <v>2530</v>
      </c>
      <c r="C472" s="7">
        <v>3</v>
      </c>
      <c r="D472" s="2">
        <f t="shared" si="24"/>
        <v>0.35954198473282445</v>
      </c>
      <c r="E472">
        <f t="shared" si="25"/>
        <v>1.9109497420217848E-4</v>
      </c>
      <c r="F472" s="2">
        <f t="shared" si="26"/>
        <v>0.91916682591247301</v>
      </c>
      <c r="G472" s="89"/>
      <c r="K472" s="89"/>
      <c r="L472" s="89"/>
    </row>
    <row r="473" spans="1:12" x14ac:dyDescent="0.25">
      <c r="A473">
        <v>472</v>
      </c>
      <c r="B473" s="6" t="s">
        <v>2545</v>
      </c>
      <c r="C473" s="7">
        <v>3</v>
      </c>
      <c r="D473" s="2">
        <f t="shared" si="24"/>
        <v>0.36030534351145038</v>
      </c>
      <c r="E473">
        <f t="shared" si="25"/>
        <v>1.9109497420217848E-4</v>
      </c>
      <c r="F473" s="2">
        <f t="shared" si="26"/>
        <v>0.91935792088667523</v>
      </c>
      <c r="G473" s="89"/>
      <c r="K473" s="89"/>
      <c r="L473" s="89"/>
    </row>
    <row r="474" spans="1:12" x14ac:dyDescent="0.25">
      <c r="A474">
        <v>473</v>
      </c>
      <c r="B474" s="6" t="s">
        <v>2559</v>
      </c>
      <c r="C474" s="7">
        <v>3</v>
      </c>
      <c r="D474" s="2">
        <f t="shared" si="24"/>
        <v>0.36106870229007632</v>
      </c>
      <c r="E474">
        <f t="shared" si="25"/>
        <v>1.9109497420217848E-4</v>
      </c>
      <c r="F474" s="2">
        <f t="shared" si="26"/>
        <v>0.91954901586087745</v>
      </c>
      <c r="G474" s="89"/>
      <c r="K474" s="89"/>
      <c r="L474" s="89"/>
    </row>
    <row r="475" spans="1:12" x14ac:dyDescent="0.25">
      <c r="A475">
        <v>474</v>
      </c>
      <c r="B475" s="6" t="s">
        <v>2567</v>
      </c>
      <c r="C475" s="7">
        <v>3</v>
      </c>
      <c r="D475" s="2">
        <f t="shared" si="24"/>
        <v>0.3618320610687023</v>
      </c>
      <c r="E475">
        <f t="shared" si="25"/>
        <v>1.9109497420217848E-4</v>
      </c>
      <c r="F475" s="2">
        <f t="shared" si="26"/>
        <v>0.91974011083507967</v>
      </c>
      <c r="G475" s="89"/>
      <c r="K475" s="89"/>
      <c r="L475" s="89"/>
    </row>
    <row r="476" spans="1:12" x14ac:dyDescent="0.25">
      <c r="A476">
        <v>475</v>
      </c>
      <c r="B476" s="6" t="s">
        <v>2591</v>
      </c>
      <c r="C476" s="7">
        <v>3</v>
      </c>
      <c r="D476" s="2">
        <f t="shared" si="24"/>
        <v>0.36259541984732824</v>
      </c>
      <c r="E476">
        <f t="shared" si="25"/>
        <v>1.9109497420217848E-4</v>
      </c>
      <c r="F476" s="2">
        <f t="shared" si="26"/>
        <v>0.91993120580928189</v>
      </c>
      <c r="G476" s="89"/>
      <c r="K476" s="89"/>
      <c r="L476" s="89"/>
    </row>
    <row r="477" spans="1:12" x14ac:dyDescent="0.25">
      <c r="A477">
        <v>476</v>
      </c>
      <c r="B477" s="6" t="s">
        <v>2596</v>
      </c>
      <c r="C477" s="7">
        <v>3</v>
      </c>
      <c r="D477" s="2">
        <f t="shared" si="24"/>
        <v>0.36335877862595417</v>
      </c>
      <c r="E477">
        <f t="shared" si="25"/>
        <v>1.9109497420217848E-4</v>
      </c>
      <c r="F477" s="2">
        <f t="shared" si="26"/>
        <v>0.92012230078348411</v>
      </c>
      <c r="G477" s="89"/>
      <c r="K477" s="89"/>
      <c r="L477" s="89"/>
    </row>
    <row r="478" spans="1:12" x14ac:dyDescent="0.25">
      <c r="A478">
        <v>477</v>
      </c>
      <c r="B478" s="6" t="s">
        <v>2597</v>
      </c>
      <c r="C478" s="7">
        <v>3</v>
      </c>
      <c r="D478" s="2">
        <f t="shared" si="24"/>
        <v>0.36412213740458016</v>
      </c>
      <c r="E478">
        <f t="shared" si="25"/>
        <v>1.9109497420217848E-4</v>
      </c>
      <c r="F478" s="2">
        <f t="shared" si="26"/>
        <v>0.92031339575768634</v>
      </c>
      <c r="G478" s="89"/>
      <c r="K478" s="89"/>
      <c r="L478" s="89"/>
    </row>
    <row r="479" spans="1:12" x14ac:dyDescent="0.25">
      <c r="A479">
        <v>478</v>
      </c>
      <c r="B479" s="6" t="s">
        <v>2598</v>
      </c>
      <c r="C479" s="7">
        <v>3</v>
      </c>
      <c r="D479" s="2">
        <f t="shared" si="24"/>
        <v>0.36488549618320609</v>
      </c>
      <c r="E479">
        <f t="shared" si="25"/>
        <v>1.9109497420217848E-4</v>
      </c>
      <c r="F479" s="2">
        <f t="shared" si="26"/>
        <v>0.92050449073188856</v>
      </c>
      <c r="G479" s="89"/>
      <c r="K479" s="89"/>
      <c r="L479" s="89"/>
    </row>
    <row r="480" spans="1:12" x14ac:dyDescent="0.25">
      <c r="A480">
        <v>479</v>
      </c>
      <c r="B480" s="6" t="s">
        <v>2610</v>
      </c>
      <c r="C480" s="7">
        <v>3</v>
      </c>
      <c r="D480" s="2">
        <f t="shared" si="24"/>
        <v>0.36564885496183208</v>
      </c>
      <c r="E480">
        <f t="shared" si="25"/>
        <v>1.9109497420217848E-4</v>
      </c>
      <c r="F480" s="2">
        <f t="shared" si="26"/>
        <v>0.92069558570609078</v>
      </c>
      <c r="G480" s="89"/>
      <c r="K480" s="89"/>
      <c r="L480" s="89"/>
    </row>
    <row r="481" spans="1:12" x14ac:dyDescent="0.25">
      <c r="A481">
        <v>480</v>
      </c>
      <c r="B481" s="6" t="s">
        <v>2625</v>
      </c>
      <c r="C481" s="7">
        <v>3</v>
      </c>
      <c r="D481" s="2">
        <f t="shared" si="24"/>
        <v>0.36641221374045801</v>
      </c>
      <c r="E481">
        <f t="shared" si="25"/>
        <v>1.9109497420217848E-4</v>
      </c>
      <c r="F481" s="2">
        <f t="shared" si="26"/>
        <v>0.920886680680293</v>
      </c>
      <c r="G481" s="89"/>
      <c r="K481" s="89"/>
      <c r="L481" s="89"/>
    </row>
    <row r="482" spans="1:12" x14ac:dyDescent="0.25">
      <c r="A482">
        <v>481</v>
      </c>
      <c r="B482" s="6" t="s">
        <v>2632</v>
      </c>
      <c r="C482" s="7">
        <v>3</v>
      </c>
      <c r="D482" s="2">
        <f t="shared" si="24"/>
        <v>0.36717557251908395</v>
      </c>
      <c r="E482">
        <f t="shared" si="25"/>
        <v>1.9109497420217848E-4</v>
      </c>
      <c r="F482" s="2">
        <f t="shared" si="26"/>
        <v>0.92107777565449522</v>
      </c>
      <c r="G482" s="89"/>
      <c r="K482" s="89"/>
      <c r="L482" s="89"/>
    </row>
    <row r="483" spans="1:12" x14ac:dyDescent="0.25">
      <c r="A483">
        <v>482</v>
      </c>
      <c r="B483" s="6" t="s">
        <v>2641</v>
      </c>
      <c r="C483" s="7">
        <v>3</v>
      </c>
      <c r="D483" s="2">
        <f t="shared" si="24"/>
        <v>0.36793893129770994</v>
      </c>
      <c r="E483">
        <f t="shared" si="25"/>
        <v>1.9109497420217848E-4</v>
      </c>
      <c r="F483" s="2">
        <f t="shared" si="26"/>
        <v>0.92126887062869744</v>
      </c>
      <c r="G483" s="89"/>
      <c r="K483" s="89"/>
      <c r="L483" s="89"/>
    </row>
    <row r="484" spans="1:12" x14ac:dyDescent="0.25">
      <c r="A484">
        <v>483</v>
      </c>
      <c r="B484" s="6" t="s">
        <v>2670</v>
      </c>
      <c r="C484" s="7">
        <v>3</v>
      </c>
      <c r="D484" s="2">
        <f t="shared" si="24"/>
        <v>0.36870229007633587</v>
      </c>
      <c r="E484">
        <f t="shared" si="25"/>
        <v>1.9109497420217848E-4</v>
      </c>
      <c r="F484" s="2">
        <f t="shared" si="26"/>
        <v>0.92145996560289967</v>
      </c>
      <c r="G484" s="89"/>
      <c r="K484" s="89"/>
      <c r="L484" s="89"/>
    </row>
    <row r="485" spans="1:12" x14ac:dyDescent="0.25">
      <c r="A485">
        <v>484</v>
      </c>
      <c r="B485" s="6" t="s">
        <v>2675</v>
      </c>
      <c r="C485" s="7">
        <v>3</v>
      </c>
      <c r="D485" s="2">
        <f t="shared" si="24"/>
        <v>0.36946564885496186</v>
      </c>
      <c r="E485">
        <f t="shared" si="25"/>
        <v>1.9109497420217848E-4</v>
      </c>
      <c r="F485" s="2">
        <f t="shared" si="26"/>
        <v>0.92165106057710189</v>
      </c>
      <c r="G485" s="89"/>
      <c r="K485" s="89"/>
      <c r="L485" s="89"/>
    </row>
    <row r="486" spans="1:12" x14ac:dyDescent="0.25">
      <c r="A486">
        <v>485</v>
      </c>
      <c r="B486" s="6" t="s">
        <v>2689</v>
      </c>
      <c r="C486" s="7">
        <v>3</v>
      </c>
      <c r="D486" s="2">
        <f t="shared" si="24"/>
        <v>0.37022900763358779</v>
      </c>
      <c r="E486">
        <f t="shared" si="25"/>
        <v>1.9109497420217848E-4</v>
      </c>
      <c r="F486" s="2">
        <f t="shared" si="26"/>
        <v>0.92184215555130411</v>
      </c>
      <c r="G486" s="89"/>
      <c r="K486" s="89"/>
      <c r="L486" s="89"/>
    </row>
    <row r="487" spans="1:12" x14ac:dyDescent="0.25">
      <c r="A487">
        <v>486</v>
      </c>
      <c r="B487" s="6" t="s">
        <v>2695</v>
      </c>
      <c r="C487" s="7">
        <v>3</v>
      </c>
      <c r="D487" s="2">
        <f t="shared" si="24"/>
        <v>0.37099236641221373</v>
      </c>
      <c r="E487">
        <f t="shared" si="25"/>
        <v>1.9109497420217848E-4</v>
      </c>
      <c r="F487" s="2">
        <f t="shared" si="26"/>
        <v>0.92203325052550633</v>
      </c>
      <c r="G487" s="89"/>
      <c r="K487" s="89"/>
      <c r="L487" s="89"/>
    </row>
    <row r="488" spans="1:12" x14ac:dyDescent="0.25">
      <c r="A488">
        <v>487</v>
      </c>
      <c r="B488" s="6" t="s">
        <v>2697</v>
      </c>
      <c r="C488" s="7">
        <v>3</v>
      </c>
      <c r="D488" s="2">
        <f t="shared" si="24"/>
        <v>0.37175572519083971</v>
      </c>
      <c r="E488">
        <f t="shared" si="25"/>
        <v>1.9109497420217848E-4</v>
      </c>
      <c r="F488" s="2">
        <f t="shared" si="26"/>
        <v>0.92222434549970855</v>
      </c>
      <c r="G488" s="89"/>
      <c r="K488" s="89"/>
      <c r="L488" s="89"/>
    </row>
    <row r="489" spans="1:12" x14ac:dyDescent="0.25">
      <c r="A489">
        <v>488</v>
      </c>
      <c r="B489" s="6" t="s">
        <v>2723</v>
      </c>
      <c r="C489" s="7">
        <v>3</v>
      </c>
      <c r="D489" s="2">
        <f t="shared" si="24"/>
        <v>0.37251908396946565</v>
      </c>
      <c r="E489">
        <f t="shared" si="25"/>
        <v>1.9109497420217848E-4</v>
      </c>
      <c r="F489" s="2">
        <f t="shared" si="26"/>
        <v>0.92241544047391077</v>
      </c>
      <c r="G489" s="89"/>
      <c r="K489" s="89"/>
      <c r="L489" s="89"/>
    </row>
    <row r="490" spans="1:12" x14ac:dyDescent="0.25">
      <c r="A490">
        <v>489</v>
      </c>
      <c r="B490" s="6" t="s">
        <v>2727</v>
      </c>
      <c r="C490" s="7">
        <v>3</v>
      </c>
      <c r="D490" s="2">
        <f t="shared" si="24"/>
        <v>0.37328244274809158</v>
      </c>
      <c r="E490">
        <f t="shared" si="25"/>
        <v>1.9109497420217848E-4</v>
      </c>
      <c r="F490" s="2">
        <f t="shared" si="26"/>
        <v>0.922606535448113</v>
      </c>
      <c r="G490" s="89"/>
      <c r="K490" s="89"/>
      <c r="L490" s="89"/>
    </row>
    <row r="491" spans="1:12" x14ac:dyDescent="0.25">
      <c r="A491">
        <v>490</v>
      </c>
      <c r="B491" s="6" t="s">
        <v>2734</v>
      </c>
      <c r="C491" s="7">
        <v>3</v>
      </c>
      <c r="D491" s="2">
        <f t="shared" si="24"/>
        <v>0.37404580152671757</v>
      </c>
      <c r="E491">
        <f t="shared" si="25"/>
        <v>1.9109497420217848E-4</v>
      </c>
      <c r="F491" s="2">
        <f t="shared" si="26"/>
        <v>0.92279763042231522</v>
      </c>
      <c r="G491" s="89"/>
      <c r="K491" s="89"/>
      <c r="L491" s="89"/>
    </row>
    <row r="492" spans="1:12" x14ac:dyDescent="0.25">
      <c r="A492">
        <v>491</v>
      </c>
      <c r="B492" s="6" t="s">
        <v>2739</v>
      </c>
      <c r="C492" s="7">
        <v>3</v>
      </c>
      <c r="D492" s="2">
        <f t="shared" si="24"/>
        <v>0.3748091603053435</v>
      </c>
      <c r="E492">
        <f t="shared" si="25"/>
        <v>1.9109497420217848E-4</v>
      </c>
      <c r="F492" s="2">
        <f t="shared" si="26"/>
        <v>0.92298872539651744</v>
      </c>
      <c r="G492" s="89"/>
      <c r="K492" s="89"/>
      <c r="L492" s="89"/>
    </row>
    <row r="493" spans="1:12" x14ac:dyDescent="0.25">
      <c r="A493">
        <v>492</v>
      </c>
      <c r="B493" s="6" t="s">
        <v>2744</v>
      </c>
      <c r="C493" s="7">
        <v>3</v>
      </c>
      <c r="D493" s="2">
        <f t="shared" si="24"/>
        <v>0.37557251908396949</v>
      </c>
      <c r="E493">
        <f t="shared" si="25"/>
        <v>1.9109497420217848E-4</v>
      </c>
      <c r="F493" s="2">
        <f t="shared" si="26"/>
        <v>0.92317982037071966</v>
      </c>
      <c r="G493" s="89"/>
      <c r="K493" s="89"/>
      <c r="L493" s="89"/>
    </row>
    <row r="494" spans="1:12" x14ac:dyDescent="0.25">
      <c r="A494">
        <v>493</v>
      </c>
      <c r="B494" s="6" t="s">
        <v>2746</v>
      </c>
      <c r="C494" s="7">
        <v>3</v>
      </c>
      <c r="D494" s="2">
        <f t="shared" si="24"/>
        <v>0.37633587786259542</v>
      </c>
      <c r="E494">
        <f t="shared" si="25"/>
        <v>1.9109497420217848E-4</v>
      </c>
      <c r="F494" s="2">
        <f t="shared" si="26"/>
        <v>0.92337091534492188</v>
      </c>
      <c r="G494" s="89"/>
      <c r="K494" s="89"/>
      <c r="L494" s="89"/>
    </row>
    <row r="495" spans="1:12" x14ac:dyDescent="0.25">
      <c r="A495">
        <v>494</v>
      </c>
      <c r="B495" s="6" t="s">
        <v>2764</v>
      </c>
      <c r="C495" s="7">
        <v>3</v>
      </c>
      <c r="D495" s="2">
        <f t="shared" si="24"/>
        <v>0.37709923664122136</v>
      </c>
      <c r="E495">
        <f t="shared" si="25"/>
        <v>1.9109497420217848E-4</v>
      </c>
      <c r="F495" s="2">
        <f t="shared" si="26"/>
        <v>0.9235620103191241</v>
      </c>
      <c r="G495" s="89"/>
      <c r="K495" s="89"/>
      <c r="L495" s="89"/>
    </row>
    <row r="496" spans="1:12" x14ac:dyDescent="0.25">
      <c r="A496">
        <v>495</v>
      </c>
      <c r="B496" s="6" t="s">
        <v>2792</v>
      </c>
      <c r="C496" s="7">
        <v>3</v>
      </c>
      <c r="D496" s="2">
        <f t="shared" si="24"/>
        <v>0.37786259541984735</v>
      </c>
      <c r="E496">
        <f t="shared" si="25"/>
        <v>1.9109497420217848E-4</v>
      </c>
      <c r="F496" s="2">
        <f t="shared" si="26"/>
        <v>0.92375310529332633</v>
      </c>
      <c r="G496" s="89"/>
      <c r="K496" s="89"/>
      <c r="L496" s="89"/>
    </row>
    <row r="497" spans="1:12" x14ac:dyDescent="0.25">
      <c r="A497">
        <v>496</v>
      </c>
      <c r="B497" s="6" t="s">
        <v>2793</v>
      </c>
      <c r="C497" s="7">
        <v>3</v>
      </c>
      <c r="D497" s="2">
        <f t="shared" si="24"/>
        <v>0.37862595419847328</v>
      </c>
      <c r="E497">
        <f t="shared" si="25"/>
        <v>1.9109497420217848E-4</v>
      </c>
      <c r="F497" s="2">
        <f t="shared" si="26"/>
        <v>0.92394420026752855</v>
      </c>
      <c r="G497" s="89"/>
      <c r="K497" s="89"/>
      <c r="L497" s="89"/>
    </row>
    <row r="498" spans="1:12" x14ac:dyDescent="0.25">
      <c r="A498">
        <v>497</v>
      </c>
      <c r="B498" s="6" t="s">
        <v>2805</v>
      </c>
      <c r="C498" s="7">
        <v>3</v>
      </c>
      <c r="D498" s="2">
        <f t="shared" si="24"/>
        <v>0.37938931297709921</v>
      </c>
      <c r="E498">
        <f t="shared" si="25"/>
        <v>1.9109497420217848E-4</v>
      </c>
      <c r="F498" s="2">
        <f t="shared" si="26"/>
        <v>0.92413529524173077</v>
      </c>
      <c r="G498" s="89"/>
      <c r="K498" s="89"/>
      <c r="L498" s="89"/>
    </row>
    <row r="499" spans="1:12" x14ac:dyDescent="0.25">
      <c r="A499">
        <v>498</v>
      </c>
      <c r="B499" s="6" t="s">
        <v>2818</v>
      </c>
      <c r="C499" s="7">
        <v>3</v>
      </c>
      <c r="D499" s="2">
        <f t="shared" si="24"/>
        <v>0.3801526717557252</v>
      </c>
      <c r="E499">
        <f t="shared" si="25"/>
        <v>1.9109497420217848E-4</v>
      </c>
      <c r="F499" s="2">
        <f t="shared" si="26"/>
        <v>0.92432639021593299</v>
      </c>
      <c r="G499" s="89"/>
      <c r="K499" s="89"/>
      <c r="L499" s="89"/>
    </row>
    <row r="500" spans="1:12" x14ac:dyDescent="0.25">
      <c r="A500">
        <v>499</v>
      </c>
      <c r="B500" s="6" t="s">
        <v>2841</v>
      </c>
      <c r="C500" s="7">
        <v>3</v>
      </c>
      <c r="D500" s="2">
        <f t="shared" si="24"/>
        <v>0.38091603053435114</v>
      </c>
      <c r="E500">
        <f t="shared" si="25"/>
        <v>1.9109497420217848E-4</v>
      </c>
      <c r="F500" s="2">
        <f t="shared" si="26"/>
        <v>0.92451748519013521</v>
      </c>
      <c r="G500" s="89"/>
      <c r="K500" s="89"/>
      <c r="L500" s="89"/>
    </row>
    <row r="501" spans="1:12" x14ac:dyDescent="0.25">
      <c r="A501">
        <v>500</v>
      </c>
      <c r="B501" s="6" t="s">
        <v>2845</v>
      </c>
      <c r="C501" s="7">
        <v>3</v>
      </c>
      <c r="D501" s="2">
        <f t="shared" si="24"/>
        <v>0.38167938931297712</v>
      </c>
      <c r="E501">
        <f t="shared" si="25"/>
        <v>1.9109497420217848E-4</v>
      </c>
      <c r="F501" s="2">
        <f t="shared" si="26"/>
        <v>0.92470858016433743</v>
      </c>
      <c r="G501" s="89"/>
      <c r="K501" s="89"/>
      <c r="L501" s="89"/>
    </row>
    <row r="502" spans="1:12" x14ac:dyDescent="0.25">
      <c r="A502">
        <v>501</v>
      </c>
      <c r="B502" s="6" t="s">
        <v>2874</v>
      </c>
      <c r="C502" s="7">
        <v>3</v>
      </c>
      <c r="D502" s="2">
        <f t="shared" si="24"/>
        <v>0.38244274809160306</v>
      </c>
      <c r="E502">
        <f t="shared" si="25"/>
        <v>1.9109497420217848E-4</v>
      </c>
      <c r="F502" s="2">
        <f t="shared" si="26"/>
        <v>0.92489967513853966</v>
      </c>
      <c r="G502" s="89"/>
      <c r="K502" s="89"/>
      <c r="L502" s="89"/>
    </row>
    <row r="503" spans="1:12" x14ac:dyDescent="0.25">
      <c r="A503">
        <v>502</v>
      </c>
      <c r="B503" s="6" t="s">
        <v>2894</v>
      </c>
      <c r="C503" s="7">
        <v>3</v>
      </c>
      <c r="D503" s="2">
        <f t="shared" si="24"/>
        <v>0.38320610687022899</v>
      </c>
      <c r="E503">
        <f t="shared" si="25"/>
        <v>1.9109497420217848E-4</v>
      </c>
      <c r="F503" s="2">
        <f t="shared" si="26"/>
        <v>0.92509077011274188</v>
      </c>
      <c r="G503" s="89"/>
      <c r="K503" s="89"/>
      <c r="L503" s="89"/>
    </row>
    <row r="504" spans="1:12" x14ac:dyDescent="0.25">
      <c r="A504">
        <v>503</v>
      </c>
      <c r="B504" s="6" t="s">
        <v>2902</v>
      </c>
      <c r="C504" s="7">
        <v>3</v>
      </c>
      <c r="D504" s="2">
        <f t="shared" si="24"/>
        <v>0.38396946564885498</v>
      </c>
      <c r="E504">
        <f t="shared" si="25"/>
        <v>1.9109497420217848E-4</v>
      </c>
      <c r="F504" s="2">
        <f t="shared" si="26"/>
        <v>0.9252818650869441</v>
      </c>
      <c r="G504" s="89"/>
      <c r="K504" s="89"/>
      <c r="L504" s="89"/>
    </row>
    <row r="505" spans="1:12" x14ac:dyDescent="0.25">
      <c r="A505">
        <v>504</v>
      </c>
      <c r="B505" s="6" t="s">
        <v>2914</v>
      </c>
      <c r="C505" s="7">
        <v>3</v>
      </c>
      <c r="D505" s="2">
        <f t="shared" si="24"/>
        <v>0.38473282442748091</v>
      </c>
      <c r="E505">
        <f t="shared" si="25"/>
        <v>1.9109497420217848E-4</v>
      </c>
      <c r="F505" s="2">
        <f t="shared" si="26"/>
        <v>0.92547296006114632</v>
      </c>
      <c r="G505" s="89"/>
      <c r="K505" s="89"/>
      <c r="L505" s="89"/>
    </row>
    <row r="506" spans="1:12" x14ac:dyDescent="0.25">
      <c r="A506">
        <v>505</v>
      </c>
      <c r="B506" s="6" t="s">
        <v>2917</v>
      </c>
      <c r="C506" s="7">
        <v>3</v>
      </c>
      <c r="D506" s="2">
        <f t="shared" si="24"/>
        <v>0.38549618320610685</v>
      </c>
      <c r="E506">
        <f t="shared" si="25"/>
        <v>1.9109497420217848E-4</v>
      </c>
      <c r="F506" s="2">
        <f t="shared" si="26"/>
        <v>0.92566405503534854</v>
      </c>
      <c r="G506" s="89"/>
      <c r="K506" s="89"/>
      <c r="L506" s="89"/>
    </row>
    <row r="507" spans="1:12" x14ac:dyDescent="0.25">
      <c r="A507">
        <v>506</v>
      </c>
      <c r="B507" s="6" t="s">
        <v>2927</v>
      </c>
      <c r="C507" s="7">
        <v>3</v>
      </c>
      <c r="D507" s="2">
        <f t="shared" si="24"/>
        <v>0.38625954198473283</v>
      </c>
      <c r="E507">
        <f t="shared" si="25"/>
        <v>1.9109497420217848E-4</v>
      </c>
      <c r="F507" s="2">
        <f t="shared" si="26"/>
        <v>0.92585515000955076</v>
      </c>
      <c r="G507" s="89"/>
      <c r="K507" s="89"/>
      <c r="L507" s="89"/>
    </row>
    <row r="508" spans="1:12" x14ac:dyDescent="0.25">
      <c r="A508">
        <v>507</v>
      </c>
      <c r="B508" s="6" t="s">
        <v>2931</v>
      </c>
      <c r="C508" s="7">
        <v>3</v>
      </c>
      <c r="D508" s="2">
        <f t="shared" si="24"/>
        <v>0.38702290076335877</v>
      </c>
      <c r="E508">
        <f t="shared" si="25"/>
        <v>1.9109497420217848E-4</v>
      </c>
      <c r="F508" s="2">
        <f t="shared" si="26"/>
        <v>0.92604624498375299</v>
      </c>
      <c r="G508" s="89"/>
      <c r="K508" s="89"/>
      <c r="L508" s="89"/>
    </row>
    <row r="509" spans="1:12" x14ac:dyDescent="0.25">
      <c r="A509">
        <v>508</v>
      </c>
      <c r="B509" s="6" t="s">
        <v>2933</v>
      </c>
      <c r="C509" s="7">
        <v>3</v>
      </c>
      <c r="D509" s="2">
        <f t="shared" si="24"/>
        <v>0.38778625954198476</v>
      </c>
      <c r="E509">
        <f t="shared" si="25"/>
        <v>1.9109497420217848E-4</v>
      </c>
      <c r="F509" s="2">
        <f t="shared" si="26"/>
        <v>0.92623733995795521</v>
      </c>
      <c r="G509" s="89"/>
      <c r="K509" s="89"/>
      <c r="L509" s="89"/>
    </row>
    <row r="510" spans="1:12" x14ac:dyDescent="0.25">
      <c r="A510">
        <v>509</v>
      </c>
      <c r="B510" s="6" t="s">
        <v>2937</v>
      </c>
      <c r="C510" s="7">
        <v>3</v>
      </c>
      <c r="D510" s="2">
        <f t="shared" si="24"/>
        <v>0.38854961832061069</v>
      </c>
      <c r="E510">
        <f t="shared" si="25"/>
        <v>1.9109497420217848E-4</v>
      </c>
      <c r="F510" s="2">
        <f t="shared" si="26"/>
        <v>0.92642843493215743</v>
      </c>
      <c r="G510" s="89"/>
      <c r="K510" s="89"/>
      <c r="L510" s="89"/>
    </row>
    <row r="511" spans="1:12" x14ac:dyDescent="0.25">
      <c r="A511">
        <v>510</v>
      </c>
      <c r="B511" s="6" t="s">
        <v>2962</v>
      </c>
      <c r="C511" s="7">
        <v>3</v>
      </c>
      <c r="D511" s="2">
        <f t="shared" si="24"/>
        <v>0.38931297709923662</v>
      </c>
      <c r="E511">
        <f t="shared" si="25"/>
        <v>1.9109497420217848E-4</v>
      </c>
      <c r="F511" s="2">
        <f t="shared" si="26"/>
        <v>0.92661952990635965</v>
      </c>
      <c r="G511" s="89"/>
      <c r="K511" s="89"/>
      <c r="L511" s="89"/>
    </row>
    <row r="512" spans="1:12" x14ac:dyDescent="0.25">
      <c r="A512">
        <v>511</v>
      </c>
      <c r="B512" s="6" t="s">
        <v>2967</v>
      </c>
      <c r="C512" s="7">
        <v>3</v>
      </c>
      <c r="D512" s="2">
        <f t="shared" si="24"/>
        <v>0.39007633587786261</v>
      </c>
      <c r="E512">
        <f t="shared" si="25"/>
        <v>1.9109497420217848E-4</v>
      </c>
      <c r="F512" s="2">
        <f t="shared" si="26"/>
        <v>0.92681062488056187</v>
      </c>
      <c r="G512" s="89"/>
      <c r="K512" s="89"/>
      <c r="L512" s="89"/>
    </row>
    <row r="513" spans="1:12" x14ac:dyDescent="0.25">
      <c r="A513">
        <v>512</v>
      </c>
      <c r="B513" s="6" t="s">
        <v>3006</v>
      </c>
      <c r="C513" s="7">
        <v>3</v>
      </c>
      <c r="D513" s="2">
        <f t="shared" si="24"/>
        <v>0.39083969465648855</v>
      </c>
      <c r="E513">
        <f t="shared" si="25"/>
        <v>1.9109497420217848E-4</v>
      </c>
      <c r="F513" s="2">
        <f t="shared" si="26"/>
        <v>0.92700171985476409</v>
      </c>
      <c r="G513" s="89"/>
      <c r="K513" s="89"/>
      <c r="L513" s="89"/>
    </row>
    <row r="514" spans="1:12" x14ac:dyDescent="0.25">
      <c r="A514">
        <v>513</v>
      </c>
      <c r="B514" s="6" t="s">
        <v>3016</v>
      </c>
      <c r="C514" s="7">
        <v>3</v>
      </c>
      <c r="D514" s="2">
        <f t="shared" si="24"/>
        <v>0.39160305343511448</v>
      </c>
      <c r="E514">
        <f t="shared" si="25"/>
        <v>1.9109497420217848E-4</v>
      </c>
      <c r="F514" s="2">
        <f t="shared" si="26"/>
        <v>0.92719281482896632</v>
      </c>
      <c r="G514" s="89"/>
      <c r="K514" s="89"/>
      <c r="L514" s="89"/>
    </row>
    <row r="515" spans="1:12" x14ac:dyDescent="0.25">
      <c r="A515">
        <v>514</v>
      </c>
      <c r="B515" s="6" t="s">
        <v>3027</v>
      </c>
      <c r="C515" s="7">
        <v>3</v>
      </c>
      <c r="D515" s="2">
        <f t="shared" ref="D515:D578" si="27">A515/1310</f>
        <v>0.39236641221374047</v>
      </c>
      <c r="E515">
        <f t="shared" ref="E515:E578" si="28">C515/15699</f>
        <v>1.9109497420217848E-4</v>
      </c>
      <c r="F515" s="2">
        <f t="shared" si="26"/>
        <v>0.92738390980316854</v>
      </c>
      <c r="G515" s="89"/>
      <c r="K515" s="89"/>
      <c r="L515" s="89"/>
    </row>
    <row r="516" spans="1:12" x14ac:dyDescent="0.25">
      <c r="A516">
        <v>515</v>
      </c>
      <c r="B516" s="6" t="s">
        <v>3037</v>
      </c>
      <c r="C516" s="7">
        <v>3</v>
      </c>
      <c r="D516" s="2">
        <f t="shared" si="27"/>
        <v>0.3931297709923664</v>
      </c>
      <c r="E516">
        <f t="shared" si="28"/>
        <v>1.9109497420217848E-4</v>
      </c>
      <c r="F516" s="2">
        <f t="shared" ref="F516:F579" si="29">E516+F515</f>
        <v>0.92757500477737076</v>
      </c>
      <c r="G516" s="89"/>
      <c r="K516" s="89"/>
      <c r="L516" s="89"/>
    </row>
    <row r="517" spans="1:12" x14ac:dyDescent="0.25">
      <c r="A517">
        <v>516</v>
      </c>
      <c r="B517" s="6" t="s">
        <v>3050</v>
      </c>
      <c r="C517" s="7">
        <v>3</v>
      </c>
      <c r="D517" s="2">
        <f t="shared" si="27"/>
        <v>0.39389312977099239</v>
      </c>
      <c r="E517">
        <f t="shared" si="28"/>
        <v>1.9109497420217848E-4</v>
      </c>
      <c r="F517" s="2">
        <f t="shared" si="29"/>
        <v>0.92776609975157298</v>
      </c>
      <c r="G517" s="89"/>
      <c r="K517" s="89"/>
      <c r="L517" s="89"/>
    </row>
    <row r="518" spans="1:12" x14ac:dyDescent="0.25">
      <c r="A518">
        <v>517</v>
      </c>
      <c r="B518" s="6" t="s">
        <v>3076</v>
      </c>
      <c r="C518" s="7">
        <v>3</v>
      </c>
      <c r="D518" s="2">
        <f t="shared" si="27"/>
        <v>0.39465648854961832</v>
      </c>
      <c r="E518">
        <f t="shared" si="28"/>
        <v>1.9109497420217848E-4</v>
      </c>
      <c r="F518" s="2">
        <f t="shared" si="29"/>
        <v>0.9279571947257752</v>
      </c>
      <c r="G518" s="89"/>
      <c r="K518" s="89"/>
      <c r="L518" s="89"/>
    </row>
    <row r="519" spans="1:12" x14ac:dyDescent="0.25">
      <c r="A519">
        <v>518</v>
      </c>
      <c r="B519" s="6" t="s">
        <v>3080</v>
      </c>
      <c r="C519" s="7">
        <v>3</v>
      </c>
      <c r="D519" s="2">
        <f t="shared" si="27"/>
        <v>0.39541984732824426</v>
      </c>
      <c r="E519">
        <f t="shared" si="28"/>
        <v>1.9109497420217848E-4</v>
      </c>
      <c r="F519" s="2">
        <f t="shared" si="29"/>
        <v>0.92814828969997742</v>
      </c>
      <c r="G519" s="89"/>
      <c r="K519" s="89"/>
      <c r="L519" s="89"/>
    </row>
    <row r="520" spans="1:12" x14ac:dyDescent="0.25">
      <c r="A520">
        <v>519</v>
      </c>
      <c r="B520" s="6" t="s">
        <v>3087</v>
      </c>
      <c r="C520" s="7">
        <v>3</v>
      </c>
      <c r="D520" s="2">
        <f t="shared" si="27"/>
        <v>0.39618320610687024</v>
      </c>
      <c r="E520">
        <f t="shared" si="28"/>
        <v>1.9109497420217848E-4</v>
      </c>
      <c r="F520" s="2">
        <f t="shared" si="29"/>
        <v>0.92833938467417965</v>
      </c>
      <c r="G520" s="89"/>
      <c r="K520" s="89"/>
      <c r="L520" s="89"/>
    </row>
    <row r="521" spans="1:12" x14ac:dyDescent="0.25">
      <c r="A521">
        <v>520</v>
      </c>
      <c r="B521" s="6" t="s">
        <v>3089</v>
      </c>
      <c r="C521" s="7">
        <v>3</v>
      </c>
      <c r="D521" s="2">
        <f t="shared" si="27"/>
        <v>0.39694656488549618</v>
      </c>
      <c r="E521">
        <f t="shared" si="28"/>
        <v>1.9109497420217848E-4</v>
      </c>
      <c r="F521" s="2">
        <f t="shared" si="29"/>
        <v>0.92853047964838187</v>
      </c>
      <c r="G521" s="89"/>
      <c r="K521" s="89"/>
      <c r="L521" s="89"/>
    </row>
    <row r="522" spans="1:12" x14ac:dyDescent="0.25">
      <c r="A522">
        <v>521</v>
      </c>
      <c r="B522" s="6" t="s">
        <v>3090</v>
      </c>
      <c r="C522" s="7">
        <v>3</v>
      </c>
      <c r="D522" s="2">
        <f t="shared" si="27"/>
        <v>0.39770992366412211</v>
      </c>
      <c r="E522">
        <f t="shared" si="28"/>
        <v>1.9109497420217848E-4</v>
      </c>
      <c r="F522" s="2">
        <f t="shared" si="29"/>
        <v>0.92872157462258409</v>
      </c>
      <c r="G522" s="89"/>
      <c r="K522" s="89"/>
      <c r="L522" s="89"/>
    </row>
    <row r="523" spans="1:12" x14ac:dyDescent="0.25">
      <c r="A523">
        <v>522</v>
      </c>
      <c r="B523" s="6" t="s">
        <v>3097</v>
      </c>
      <c r="C523" s="7">
        <v>3</v>
      </c>
      <c r="D523" s="2">
        <f t="shared" si="27"/>
        <v>0.3984732824427481</v>
      </c>
      <c r="E523">
        <f t="shared" si="28"/>
        <v>1.9109497420217848E-4</v>
      </c>
      <c r="F523" s="2">
        <f t="shared" si="29"/>
        <v>0.92891266959678631</v>
      </c>
      <c r="G523" s="89"/>
      <c r="K523" s="89"/>
      <c r="L523" s="89"/>
    </row>
    <row r="524" spans="1:12" x14ac:dyDescent="0.25">
      <c r="A524">
        <v>523</v>
      </c>
      <c r="B524" s="6" t="s">
        <v>3100</v>
      </c>
      <c r="C524" s="7">
        <v>3</v>
      </c>
      <c r="D524" s="2">
        <f t="shared" si="27"/>
        <v>0.39923664122137403</v>
      </c>
      <c r="E524">
        <f t="shared" si="28"/>
        <v>1.9109497420217848E-4</v>
      </c>
      <c r="F524" s="2">
        <f t="shared" si="29"/>
        <v>0.92910376457098853</v>
      </c>
      <c r="G524" s="89"/>
      <c r="K524" s="89"/>
      <c r="L524" s="89"/>
    </row>
    <row r="525" spans="1:12" x14ac:dyDescent="0.25">
      <c r="A525">
        <v>524</v>
      </c>
      <c r="B525" s="6" t="s">
        <v>3102</v>
      </c>
      <c r="C525" s="7">
        <v>3</v>
      </c>
      <c r="D525" s="2">
        <f t="shared" si="27"/>
        <v>0.4</v>
      </c>
      <c r="E525">
        <f t="shared" si="28"/>
        <v>1.9109497420217848E-4</v>
      </c>
      <c r="F525" s="2">
        <f t="shared" si="29"/>
        <v>0.92929485954519075</v>
      </c>
      <c r="G525" s="89"/>
      <c r="K525" s="89"/>
      <c r="L525" s="89"/>
    </row>
    <row r="526" spans="1:12" x14ac:dyDescent="0.25">
      <c r="A526">
        <v>525</v>
      </c>
      <c r="B526" s="6" t="s">
        <v>3111</v>
      </c>
      <c r="C526" s="7">
        <v>3</v>
      </c>
      <c r="D526" s="2">
        <f t="shared" si="27"/>
        <v>0.40076335877862596</v>
      </c>
      <c r="E526">
        <f t="shared" si="28"/>
        <v>1.9109497420217848E-4</v>
      </c>
      <c r="F526" s="2">
        <f t="shared" si="29"/>
        <v>0.92948595451939298</v>
      </c>
      <c r="G526" s="89"/>
      <c r="K526" s="89"/>
      <c r="L526" s="89"/>
    </row>
    <row r="527" spans="1:12" x14ac:dyDescent="0.25">
      <c r="A527">
        <v>526</v>
      </c>
      <c r="B527" s="6" t="s">
        <v>3114</v>
      </c>
      <c r="C527" s="7">
        <v>3</v>
      </c>
      <c r="D527" s="2">
        <f t="shared" si="27"/>
        <v>0.40152671755725189</v>
      </c>
      <c r="E527">
        <f t="shared" si="28"/>
        <v>1.9109497420217848E-4</v>
      </c>
      <c r="F527" s="2">
        <f t="shared" si="29"/>
        <v>0.9296770494935952</v>
      </c>
      <c r="G527" s="89"/>
      <c r="K527" s="89"/>
      <c r="L527" s="89"/>
    </row>
    <row r="528" spans="1:12" x14ac:dyDescent="0.25">
      <c r="A528">
        <v>527</v>
      </c>
      <c r="B528" s="6" t="s">
        <v>3119</v>
      </c>
      <c r="C528" s="7">
        <v>3</v>
      </c>
      <c r="D528" s="2">
        <f t="shared" si="27"/>
        <v>0.40229007633587788</v>
      </c>
      <c r="E528">
        <f t="shared" si="28"/>
        <v>1.9109497420217848E-4</v>
      </c>
      <c r="F528" s="2">
        <f t="shared" si="29"/>
        <v>0.92986814446779742</v>
      </c>
      <c r="G528" s="89"/>
      <c r="K528" s="89"/>
      <c r="L528" s="89"/>
    </row>
    <row r="529" spans="1:12" x14ac:dyDescent="0.25">
      <c r="A529">
        <v>528</v>
      </c>
      <c r="B529" s="6" t="s">
        <v>3123</v>
      </c>
      <c r="C529" s="7">
        <v>3</v>
      </c>
      <c r="D529" s="2">
        <f t="shared" si="27"/>
        <v>0.40305343511450381</v>
      </c>
      <c r="E529">
        <f t="shared" si="28"/>
        <v>1.9109497420217848E-4</v>
      </c>
      <c r="F529" s="2">
        <f t="shared" si="29"/>
        <v>0.93005923944199964</v>
      </c>
      <c r="G529" s="89"/>
      <c r="K529" s="89"/>
      <c r="L529" s="89"/>
    </row>
    <row r="530" spans="1:12" x14ac:dyDescent="0.25">
      <c r="A530">
        <v>529</v>
      </c>
      <c r="B530" s="6" t="s">
        <v>3126</v>
      </c>
      <c r="C530" s="7">
        <v>3</v>
      </c>
      <c r="D530" s="2">
        <f t="shared" si="27"/>
        <v>0.40381679389312974</v>
      </c>
      <c r="E530">
        <f t="shared" si="28"/>
        <v>1.9109497420217848E-4</v>
      </c>
      <c r="F530" s="2">
        <f t="shared" si="29"/>
        <v>0.93025033441620186</v>
      </c>
      <c r="G530" s="89"/>
      <c r="K530" s="89"/>
      <c r="L530" s="89"/>
    </row>
    <row r="531" spans="1:12" x14ac:dyDescent="0.25">
      <c r="A531">
        <v>530</v>
      </c>
      <c r="B531" s="6" t="s">
        <v>3130</v>
      </c>
      <c r="C531" s="7">
        <v>3</v>
      </c>
      <c r="D531" s="2">
        <f t="shared" si="27"/>
        <v>0.40458015267175573</v>
      </c>
      <c r="E531">
        <f t="shared" si="28"/>
        <v>1.9109497420217848E-4</v>
      </c>
      <c r="F531" s="2">
        <f t="shared" si="29"/>
        <v>0.93044142939040408</v>
      </c>
      <c r="G531" s="89"/>
      <c r="K531" s="89"/>
      <c r="L531" s="89"/>
    </row>
    <row r="532" spans="1:12" x14ac:dyDescent="0.25">
      <c r="A532">
        <v>531</v>
      </c>
      <c r="B532" s="6" t="s">
        <v>3145</v>
      </c>
      <c r="C532" s="7">
        <v>3</v>
      </c>
      <c r="D532" s="2">
        <f t="shared" si="27"/>
        <v>0.40534351145038167</v>
      </c>
      <c r="E532">
        <f t="shared" si="28"/>
        <v>1.9109497420217848E-4</v>
      </c>
      <c r="F532" s="2">
        <f t="shared" si="29"/>
        <v>0.93063252436460631</v>
      </c>
      <c r="G532" s="89"/>
      <c r="K532" s="89"/>
      <c r="L532" s="89"/>
    </row>
    <row r="533" spans="1:12" x14ac:dyDescent="0.25">
      <c r="A533">
        <v>532</v>
      </c>
      <c r="B533" s="6" t="s">
        <v>3174</v>
      </c>
      <c r="C533" s="7">
        <v>3</v>
      </c>
      <c r="D533" s="2">
        <f t="shared" si="27"/>
        <v>0.40610687022900765</v>
      </c>
      <c r="E533">
        <f t="shared" si="28"/>
        <v>1.9109497420217848E-4</v>
      </c>
      <c r="F533" s="2">
        <f t="shared" si="29"/>
        <v>0.93082361933880853</v>
      </c>
      <c r="G533" s="89"/>
      <c r="K533" s="89"/>
      <c r="L533" s="89"/>
    </row>
    <row r="534" spans="1:12" x14ac:dyDescent="0.25">
      <c r="A534">
        <v>533</v>
      </c>
      <c r="B534" s="6" t="s">
        <v>3178</v>
      </c>
      <c r="C534" s="7">
        <v>3</v>
      </c>
      <c r="D534" s="2">
        <f t="shared" si="27"/>
        <v>0.40687022900763359</v>
      </c>
      <c r="E534">
        <f t="shared" si="28"/>
        <v>1.9109497420217848E-4</v>
      </c>
      <c r="F534" s="2">
        <f t="shared" si="29"/>
        <v>0.93101471431301075</v>
      </c>
      <c r="G534" s="89"/>
      <c r="K534" s="89"/>
      <c r="L534" s="89"/>
    </row>
    <row r="535" spans="1:12" x14ac:dyDescent="0.25">
      <c r="A535">
        <v>534</v>
      </c>
      <c r="B535" s="6" t="s">
        <v>3179</v>
      </c>
      <c r="C535" s="7">
        <v>3</v>
      </c>
      <c r="D535" s="2">
        <f t="shared" si="27"/>
        <v>0.40763358778625952</v>
      </c>
      <c r="E535">
        <f t="shared" si="28"/>
        <v>1.9109497420217848E-4</v>
      </c>
      <c r="F535" s="2">
        <f t="shared" si="29"/>
        <v>0.93120580928721297</v>
      </c>
      <c r="G535" s="89"/>
      <c r="K535" s="89"/>
      <c r="L535" s="89"/>
    </row>
    <row r="536" spans="1:12" x14ac:dyDescent="0.25">
      <c r="A536">
        <v>535</v>
      </c>
      <c r="B536" s="6" t="s">
        <v>3183</v>
      </c>
      <c r="C536" s="7">
        <v>3</v>
      </c>
      <c r="D536" s="2">
        <f t="shared" si="27"/>
        <v>0.40839694656488551</v>
      </c>
      <c r="E536">
        <f t="shared" si="28"/>
        <v>1.9109497420217848E-4</v>
      </c>
      <c r="F536" s="2">
        <f t="shared" si="29"/>
        <v>0.93139690426141519</v>
      </c>
      <c r="G536" s="89"/>
      <c r="K536" s="89"/>
      <c r="L536" s="89"/>
    </row>
    <row r="537" spans="1:12" x14ac:dyDescent="0.25">
      <c r="A537">
        <v>536</v>
      </c>
      <c r="B537" s="6" t="s">
        <v>3204</v>
      </c>
      <c r="C537" s="7">
        <v>3</v>
      </c>
      <c r="D537" s="2">
        <f t="shared" si="27"/>
        <v>0.40916030534351144</v>
      </c>
      <c r="E537">
        <f t="shared" si="28"/>
        <v>1.9109497420217848E-4</v>
      </c>
      <c r="F537" s="2">
        <f t="shared" si="29"/>
        <v>0.93158799923561741</v>
      </c>
      <c r="G537" s="89"/>
      <c r="K537" s="89"/>
      <c r="L537" s="89"/>
    </row>
    <row r="538" spans="1:12" x14ac:dyDescent="0.25">
      <c r="A538">
        <v>537</v>
      </c>
      <c r="B538" s="6" t="s">
        <v>3207</v>
      </c>
      <c r="C538" s="7">
        <v>3</v>
      </c>
      <c r="D538" s="2">
        <f t="shared" si="27"/>
        <v>0.40992366412213743</v>
      </c>
      <c r="E538">
        <f t="shared" si="28"/>
        <v>1.9109497420217848E-4</v>
      </c>
      <c r="F538" s="2">
        <f t="shared" si="29"/>
        <v>0.93177909420981964</v>
      </c>
      <c r="G538" s="89"/>
      <c r="K538" s="89"/>
      <c r="L538" s="89"/>
    </row>
    <row r="539" spans="1:12" x14ac:dyDescent="0.25">
      <c r="A539">
        <v>538</v>
      </c>
      <c r="B539" s="6" t="s">
        <v>3213</v>
      </c>
      <c r="C539" s="7">
        <v>3</v>
      </c>
      <c r="D539" s="2">
        <f t="shared" si="27"/>
        <v>0.41068702290076337</v>
      </c>
      <c r="E539">
        <f t="shared" si="28"/>
        <v>1.9109497420217848E-4</v>
      </c>
      <c r="F539" s="2">
        <f t="shared" si="29"/>
        <v>0.93197018918402186</v>
      </c>
      <c r="G539" s="89"/>
      <c r="K539" s="89"/>
      <c r="L539" s="89"/>
    </row>
    <row r="540" spans="1:12" x14ac:dyDescent="0.25">
      <c r="A540">
        <v>539</v>
      </c>
      <c r="B540" s="6" t="s">
        <v>3217</v>
      </c>
      <c r="C540" s="7">
        <v>3</v>
      </c>
      <c r="D540" s="2">
        <f t="shared" si="27"/>
        <v>0.4114503816793893</v>
      </c>
      <c r="E540">
        <f t="shared" si="28"/>
        <v>1.9109497420217848E-4</v>
      </c>
      <c r="F540" s="2">
        <f t="shared" si="29"/>
        <v>0.93216128415822408</v>
      </c>
      <c r="G540" s="89"/>
      <c r="K540" s="89"/>
      <c r="L540" s="89"/>
    </row>
    <row r="541" spans="1:12" x14ac:dyDescent="0.25">
      <c r="A541">
        <v>540</v>
      </c>
      <c r="B541" s="6" t="s">
        <v>3228</v>
      </c>
      <c r="C541" s="7">
        <v>3</v>
      </c>
      <c r="D541" s="2">
        <f t="shared" si="27"/>
        <v>0.41221374045801529</v>
      </c>
      <c r="E541">
        <f t="shared" si="28"/>
        <v>1.9109497420217848E-4</v>
      </c>
      <c r="F541" s="2">
        <f t="shared" si="29"/>
        <v>0.9323523791324263</v>
      </c>
      <c r="G541" s="89"/>
      <c r="K541" s="89"/>
      <c r="L541" s="89"/>
    </row>
    <row r="542" spans="1:12" x14ac:dyDescent="0.25">
      <c r="A542">
        <v>541</v>
      </c>
      <c r="B542" s="6" t="s">
        <v>3241</v>
      </c>
      <c r="C542" s="7">
        <v>3</v>
      </c>
      <c r="D542" s="2">
        <f t="shared" si="27"/>
        <v>0.41297709923664122</v>
      </c>
      <c r="E542">
        <f t="shared" si="28"/>
        <v>1.9109497420217848E-4</v>
      </c>
      <c r="F542" s="2">
        <f t="shared" si="29"/>
        <v>0.93254347410662852</v>
      </c>
      <c r="G542" s="89"/>
      <c r="K542" s="89"/>
      <c r="L542" s="89"/>
    </row>
    <row r="543" spans="1:12" x14ac:dyDescent="0.25">
      <c r="A543">
        <v>542</v>
      </c>
      <c r="B543" s="6" t="s">
        <v>3254</v>
      </c>
      <c r="C543" s="7">
        <v>3</v>
      </c>
      <c r="D543" s="2">
        <f t="shared" si="27"/>
        <v>0.41374045801526715</v>
      </c>
      <c r="E543">
        <f t="shared" si="28"/>
        <v>1.9109497420217848E-4</v>
      </c>
      <c r="F543" s="2">
        <f t="shared" si="29"/>
        <v>0.93273456908083074</v>
      </c>
      <c r="G543" s="89"/>
      <c r="K543" s="89"/>
      <c r="L543" s="89"/>
    </row>
    <row r="544" spans="1:12" x14ac:dyDescent="0.25">
      <c r="A544">
        <v>543</v>
      </c>
      <c r="B544" s="6" t="s">
        <v>3263</v>
      </c>
      <c r="C544" s="7">
        <v>3</v>
      </c>
      <c r="D544" s="2">
        <f t="shared" si="27"/>
        <v>0.41450381679389314</v>
      </c>
      <c r="E544">
        <f t="shared" si="28"/>
        <v>1.9109497420217848E-4</v>
      </c>
      <c r="F544" s="2">
        <f t="shared" si="29"/>
        <v>0.93292566405503297</v>
      </c>
      <c r="G544" s="89"/>
      <c r="K544" s="89"/>
      <c r="L544" s="89"/>
    </row>
    <row r="545" spans="1:12" x14ac:dyDescent="0.25">
      <c r="A545">
        <v>544</v>
      </c>
      <c r="B545" s="6" t="s">
        <v>3268</v>
      </c>
      <c r="C545" s="7">
        <v>3</v>
      </c>
      <c r="D545" s="2">
        <f t="shared" si="27"/>
        <v>0.41526717557251908</v>
      </c>
      <c r="E545">
        <f t="shared" si="28"/>
        <v>1.9109497420217848E-4</v>
      </c>
      <c r="F545" s="2">
        <f t="shared" si="29"/>
        <v>0.93311675902923519</v>
      </c>
      <c r="G545" s="89"/>
      <c r="K545" s="89"/>
      <c r="L545" s="89"/>
    </row>
    <row r="546" spans="1:12" x14ac:dyDescent="0.25">
      <c r="A546">
        <v>545</v>
      </c>
      <c r="B546" s="6" t="s">
        <v>3301</v>
      </c>
      <c r="C546" s="7">
        <v>3</v>
      </c>
      <c r="D546" s="2">
        <f t="shared" si="27"/>
        <v>0.41603053435114506</v>
      </c>
      <c r="E546">
        <f t="shared" si="28"/>
        <v>1.9109497420217848E-4</v>
      </c>
      <c r="F546" s="2">
        <f t="shared" si="29"/>
        <v>0.93330785400343741</v>
      </c>
      <c r="G546" s="89"/>
      <c r="K546" s="89"/>
      <c r="L546" s="89"/>
    </row>
    <row r="547" spans="1:12" x14ac:dyDescent="0.25">
      <c r="A547">
        <v>546</v>
      </c>
      <c r="B547" s="6" t="s">
        <v>3302</v>
      </c>
      <c r="C547" s="7">
        <v>3</v>
      </c>
      <c r="D547" s="2">
        <f t="shared" si="27"/>
        <v>0.416793893129771</v>
      </c>
      <c r="E547">
        <f t="shared" si="28"/>
        <v>1.9109497420217848E-4</v>
      </c>
      <c r="F547" s="2">
        <f t="shared" si="29"/>
        <v>0.93349894897763963</v>
      </c>
      <c r="G547" s="89"/>
      <c r="K547" s="89"/>
      <c r="L547" s="89"/>
    </row>
    <row r="548" spans="1:12" x14ac:dyDescent="0.25">
      <c r="A548">
        <v>547</v>
      </c>
      <c r="B548" s="6" t="s">
        <v>3305</v>
      </c>
      <c r="C548" s="7">
        <v>3</v>
      </c>
      <c r="D548" s="2">
        <f t="shared" si="27"/>
        <v>0.41755725190839693</v>
      </c>
      <c r="E548">
        <f t="shared" si="28"/>
        <v>1.9109497420217848E-4</v>
      </c>
      <c r="F548" s="2">
        <f t="shared" si="29"/>
        <v>0.93369004395184185</v>
      </c>
      <c r="G548" s="89"/>
      <c r="K548" s="89"/>
      <c r="L548" s="89"/>
    </row>
    <row r="549" spans="1:12" x14ac:dyDescent="0.25">
      <c r="A549">
        <v>548</v>
      </c>
      <c r="B549" s="6" t="s">
        <v>3309</v>
      </c>
      <c r="C549" s="7">
        <v>3</v>
      </c>
      <c r="D549" s="2">
        <f t="shared" si="27"/>
        <v>0.41832061068702292</v>
      </c>
      <c r="E549">
        <f t="shared" si="28"/>
        <v>1.9109497420217848E-4</v>
      </c>
      <c r="F549" s="2">
        <f t="shared" si="29"/>
        <v>0.93388113892604407</v>
      </c>
      <c r="G549" s="89"/>
      <c r="K549" s="89"/>
      <c r="L549" s="89"/>
    </row>
    <row r="550" spans="1:12" x14ac:dyDescent="0.25">
      <c r="A550">
        <v>549</v>
      </c>
      <c r="B550" s="6" t="s">
        <v>3310</v>
      </c>
      <c r="C550" s="7">
        <v>3</v>
      </c>
      <c r="D550" s="2">
        <f t="shared" si="27"/>
        <v>0.41908396946564885</v>
      </c>
      <c r="E550">
        <f t="shared" si="28"/>
        <v>1.9109497420217848E-4</v>
      </c>
      <c r="F550" s="2">
        <f t="shared" si="29"/>
        <v>0.9340722339002463</v>
      </c>
      <c r="G550" s="89"/>
      <c r="K550" s="89"/>
      <c r="L550" s="89"/>
    </row>
    <row r="551" spans="1:12" x14ac:dyDescent="0.25">
      <c r="A551">
        <v>550</v>
      </c>
      <c r="B551" s="6" t="s">
        <v>3316</v>
      </c>
      <c r="C551" s="7">
        <v>3</v>
      </c>
      <c r="D551" s="2">
        <f t="shared" si="27"/>
        <v>0.41984732824427479</v>
      </c>
      <c r="E551">
        <f t="shared" si="28"/>
        <v>1.9109497420217848E-4</v>
      </c>
      <c r="F551" s="2">
        <f t="shared" si="29"/>
        <v>0.93426332887444852</v>
      </c>
      <c r="G551" s="89"/>
      <c r="K551" s="89"/>
      <c r="L551" s="89"/>
    </row>
    <row r="552" spans="1:12" x14ac:dyDescent="0.25">
      <c r="A552">
        <v>551</v>
      </c>
      <c r="B552" s="6" t="s">
        <v>3323</v>
      </c>
      <c r="C552" s="7">
        <v>3</v>
      </c>
      <c r="D552" s="2">
        <f t="shared" si="27"/>
        <v>0.42061068702290078</v>
      </c>
      <c r="E552">
        <f t="shared" si="28"/>
        <v>1.9109497420217848E-4</v>
      </c>
      <c r="F552" s="2">
        <f t="shared" si="29"/>
        <v>0.93445442384865074</v>
      </c>
      <c r="G552" s="89"/>
      <c r="K552" s="89"/>
      <c r="L552" s="89"/>
    </row>
    <row r="553" spans="1:12" x14ac:dyDescent="0.25">
      <c r="A553">
        <v>552</v>
      </c>
      <c r="B553" s="6" t="s">
        <v>3335</v>
      </c>
      <c r="C553" s="7">
        <v>3</v>
      </c>
      <c r="D553" s="2">
        <f t="shared" si="27"/>
        <v>0.42137404580152671</v>
      </c>
      <c r="E553">
        <f t="shared" si="28"/>
        <v>1.9109497420217848E-4</v>
      </c>
      <c r="F553" s="2">
        <f t="shared" si="29"/>
        <v>0.93464551882285296</v>
      </c>
      <c r="G553" s="89"/>
      <c r="K553" s="89"/>
      <c r="L553" s="89"/>
    </row>
    <row r="554" spans="1:12" x14ac:dyDescent="0.25">
      <c r="A554">
        <v>553</v>
      </c>
      <c r="B554" s="6" t="s">
        <v>3348</v>
      </c>
      <c r="C554" s="7">
        <v>3</v>
      </c>
      <c r="D554" s="2">
        <f t="shared" si="27"/>
        <v>0.4221374045801527</v>
      </c>
      <c r="E554">
        <f t="shared" si="28"/>
        <v>1.9109497420217848E-4</v>
      </c>
      <c r="F554" s="2">
        <f t="shared" si="29"/>
        <v>0.93483661379705518</v>
      </c>
      <c r="G554" s="89"/>
      <c r="K554" s="89"/>
      <c r="L554" s="89"/>
    </row>
    <row r="555" spans="1:12" x14ac:dyDescent="0.25">
      <c r="A555">
        <v>554</v>
      </c>
      <c r="B555" s="6" t="s">
        <v>3353</v>
      </c>
      <c r="C555" s="7">
        <v>3</v>
      </c>
      <c r="D555" s="2">
        <f t="shared" si="27"/>
        <v>0.42290076335877863</v>
      </c>
      <c r="E555">
        <f t="shared" si="28"/>
        <v>1.9109497420217848E-4</v>
      </c>
      <c r="F555" s="2">
        <f t="shared" si="29"/>
        <v>0.9350277087712574</v>
      </c>
      <c r="G555" s="89"/>
      <c r="K555" s="89"/>
      <c r="L555" s="89"/>
    </row>
    <row r="556" spans="1:12" x14ac:dyDescent="0.25">
      <c r="A556">
        <v>555</v>
      </c>
      <c r="B556" s="6" t="s">
        <v>3355</v>
      </c>
      <c r="C556" s="7">
        <v>3</v>
      </c>
      <c r="D556" s="2">
        <f t="shared" si="27"/>
        <v>0.42366412213740456</v>
      </c>
      <c r="E556">
        <f t="shared" si="28"/>
        <v>1.9109497420217848E-4</v>
      </c>
      <c r="F556" s="2">
        <f t="shared" si="29"/>
        <v>0.93521880374545963</v>
      </c>
      <c r="G556" s="89"/>
      <c r="K556" s="89"/>
      <c r="L556" s="89"/>
    </row>
    <row r="557" spans="1:12" x14ac:dyDescent="0.25">
      <c r="A557">
        <v>556</v>
      </c>
      <c r="B557" s="6" t="s">
        <v>3364</v>
      </c>
      <c r="C557" s="7">
        <v>3</v>
      </c>
      <c r="D557" s="2">
        <f t="shared" si="27"/>
        <v>0.42442748091603055</v>
      </c>
      <c r="E557">
        <f t="shared" si="28"/>
        <v>1.9109497420217848E-4</v>
      </c>
      <c r="F557" s="2">
        <f t="shared" si="29"/>
        <v>0.93540989871966185</v>
      </c>
      <c r="G557" s="89"/>
      <c r="K557" s="89"/>
      <c r="L557" s="89"/>
    </row>
    <row r="558" spans="1:12" x14ac:dyDescent="0.25">
      <c r="A558">
        <v>557</v>
      </c>
      <c r="B558" s="6" t="s">
        <v>3370</v>
      </c>
      <c r="C558" s="7">
        <v>3</v>
      </c>
      <c r="D558" s="2">
        <f t="shared" si="27"/>
        <v>0.42519083969465649</v>
      </c>
      <c r="E558">
        <f t="shared" si="28"/>
        <v>1.9109497420217848E-4</v>
      </c>
      <c r="F558" s="2">
        <f t="shared" si="29"/>
        <v>0.93560099369386407</v>
      </c>
      <c r="G558" s="89"/>
      <c r="K558" s="89"/>
      <c r="L558" s="89"/>
    </row>
    <row r="559" spans="1:12" x14ac:dyDescent="0.25">
      <c r="A559">
        <v>558</v>
      </c>
      <c r="B559" s="6" t="s">
        <v>3380</v>
      </c>
      <c r="C559" s="7">
        <v>3</v>
      </c>
      <c r="D559" s="2">
        <f t="shared" si="27"/>
        <v>0.42595419847328242</v>
      </c>
      <c r="E559">
        <f t="shared" si="28"/>
        <v>1.9109497420217848E-4</v>
      </c>
      <c r="F559" s="2">
        <f t="shared" si="29"/>
        <v>0.93579208866806629</v>
      </c>
      <c r="G559" s="89"/>
      <c r="K559" s="89"/>
      <c r="L559" s="89"/>
    </row>
    <row r="560" spans="1:12" x14ac:dyDescent="0.25">
      <c r="A560">
        <v>559</v>
      </c>
      <c r="B560" s="6" t="s">
        <v>3383</v>
      </c>
      <c r="C560" s="7">
        <v>3</v>
      </c>
      <c r="D560" s="2">
        <f t="shared" si="27"/>
        <v>0.42671755725190841</v>
      </c>
      <c r="E560">
        <f t="shared" si="28"/>
        <v>1.9109497420217848E-4</v>
      </c>
      <c r="F560" s="2">
        <f t="shared" si="29"/>
        <v>0.93598318364226851</v>
      </c>
      <c r="G560" s="89"/>
      <c r="K560" s="89"/>
      <c r="L560" s="89"/>
    </row>
    <row r="561" spans="1:12" x14ac:dyDescent="0.25">
      <c r="A561">
        <v>560</v>
      </c>
      <c r="B561" s="6" t="s">
        <v>3390</v>
      </c>
      <c r="C561" s="7">
        <v>3</v>
      </c>
      <c r="D561" s="2">
        <f t="shared" si="27"/>
        <v>0.42748091603053434</v>
      </c>
      <c r="E561">
        <f t="shared" si="28"/>
        <v>1.9109497420217848E-4</v>
      </c>
      <c r="F561" s="2">
        <f t="shared" si="29"/>
        <v>0.93617427861647073</v>
      </c>
      <c r="G561" s="89"/>
      <c r="K561" s="89"/>
      <c r="L561" s="89"/>
    </row>
    <row r="562" spans="1:12" x14ac:dyDescent="0.25">
      <c r="A562">
        <v>561</v>
      </c>
      <c r="B562" s="6" t="s">
        <v>3398</v>
      </c>
      <c r="C562" s="7">
        <v>3</v>
      </c>
      <c r="D562" s="2">
        <f t="shared" si="27"/>
        <v>0.42824427480916033</v>
      </c>
      <c r="E562">
        <f t="shared" si="28"/>
        <v>1.9109497420217848E-4</v>
      </c>
      <c r="F562" s="2">
        <f t="shared" si="29"/>
        <v>0.93636537359067296</v>
      </c>
      <c r="G562" s="89"/>
      <c r="K562" s="89"/>
      <c r="L562" s="89"/>
    </row>
    <row r="563" spans="1:12" x14ac:dyDescent="0.25">
      <c r="A563">
        <v>562</v>
      </c>
      <c r="B563" s="6" t="s">
        <v>3405</v>
      </c>
      <c r="C563" s="7">
        <v>3</v>
      </c>
      <c r="D563" s="2">
        <f t="shared" si="27"/>
        <v>0.42900763358778626</v>
      </c>
      <c r="E563">
        <f t="shared" si="28"/>
        <v>1.9109497420217848E-4</v>
      </c>
      <c r="F563" s="2">
        <f t="shared" si="29"/>
        <v>0.93655646856487518</v>
      </c>
      <c r="G563" s="89"/>
      <c r="K563" s="89"/>
      <c r="L563" s="89"/>
    </row>
    <row r="564" spans="1:12" x14ac:dyDescent="0.25">
      <c r="A564">
        <v>563</v>
      </c>
      <c r="B564" s="6" t="s">
        <v>3427</v>
      </c>
      <c r="C564" s="7">
        <v>3</v>
      </c>
      <c r="D564" s="2">
        <f t="shared" si="27"/>
        <v>0.4297709923664122</v>
      </c>
      <c r="E564">
        <f t="shared" si="28"/>
        <v>1.9109497420217848E-4</v>
      </c>
      <c r="F564" s="2">
        <f t="shared" si="29"/>
        <v>0.9367475635390774</v>
      </c>
      <c r="G564" s="89"/>
      <c r="K564" s="89"/>
      <c r="L564" s="89"/>
    </row>
    <row r="565" spans="1:12" x14ac:dyDescent="0.25">
      <c r="A565">
        <v>564</v>
      </c>
      <c r="B565" s="6" t="s">
        <v>3436</v>
      </c>
      <c r="C565" s="7">
        <v>3</v>
      </c>
      <c r="D565" s="2">
        <f t="shared" si="27"/>
        <v>0.43053435114503819</v>
      </c>
      <c r="E565">
        <f t="shared" si="28"/>
        <v>1.9109497420217848E-4</v>
      </c>
      <c r="F565" s="2">
        <f t="shared" si="29"/>
        <v>0.93693865851327962</v>
      </c>
      <c r="G565" s="89"/>
      <c r="K565" s="89"/>
      <c r="L565" s="89"/>
    </row>
    <row r="566" spans="1:12" x14ac:dyDescent="0.25">
      <c r="A566">
        <v>565</v>
      </c>
      <c r="B566" s="6" t="s">
        <v>3445</v>
      </c>
      <c r="C566" s="7">
        <v>3</v>
      </c>
      <c r="D566" s="2">
        <f t="shared" si="27"/>
        <v>0.43129770992366412</v>
      </c>
      <c r="E566">
        <f t="shared" si="28"/>
        <v>1.9109497420217848E-4</v>
      </c>
      <c r="F566" s="2">
        <f t="shared" si="29"/>
        <v>0.93712975348748184</v>
      </c>
      <c r="G566" s="89"/>
      <c r="K566" s="89"/>
      <c r="L566" s="89"/>
    </row>
    <row r="567" spans="1:12" x14ac:dyDescent="0.25">
      <c r="A567">
        <v>566</v>
      </c>
      <c r="B567" s="6" t="s">
        <v>3462</v>
      </c>
      <c r="C567" s="7">
        <v>3</v>
      </c>
      <c r="D567" s="2">
        <f t="shared" si="27"/>
        <v>0.43206106870229005</v>
      </c>
      <c r="E567">
        <f t="shared" si="28"/>
        <v>1.9109497420217848E-4</v>
      </c>
      <c r="F567" s="2">
        <f t="shared" si="29"/>
        <v>0.93732084846168406</v>
      </c>
      <c r="G567" s="89"/>
      <c r="K567" s="89"/>
      <c r="L567" s="89"/>
    </row>
    <row r="568" spans="1:12" x14ac:dyDescent="0.25">
      <c r="A568">
        <v>567</v>
      </c>
      <c r="B568" s="6" t="s">
        <v>3465</v>
      </c>
      <c r="C568" s="7">
        <v>3</v>
      </c>
      <c r="D568" s="2">
        <f t="shared" si="27"/>
        <v>0.43282442748091604</v>
      </c>
      <c r="E568">
        <f t="shared" si="28"/>
        <v>1.9109497420217848E-4</v>
      </c>
      <c r="F568" s="2">
        <f t="shared" si="29"/>
        <v>0.93751194343588629</v>
      </c>
      <c r="G568" s="89"/>
      <c r="K568" s="89"/>
      <c r="L568" s="89"/>
    </row>
    <row r="569" spans="1:12" x14ac:dyDescent="0.25">
      <c r="A569">
        <v>568</v>
      </c>
      <c r="B569" s="6" t="s">
        <v>3492</v>
      </c>
      <c r="C569" s="7">
        <v>3</v>
      </c>
      <c r="D569" s="2">
        <f t="shared" si="27"/>
        <v>0.43358778625954197</v>
      </c>
      <c r="E569">
        <f t="shared" si="28"/>
        <v>1.9109497420217848E-4</v>
      </c>
      <c r="F569" s="2">
        <f t="shared" si="29"/>
        <v>0.93770303841008851</v>
      </c>
      <c r="G569" s="89"/>
      <c r="K569" s="89"/>
      <c r="L569" s="89"/>
    </row>
    <row r="570" spans="1:12" x14ac:dyDescent="0.25">
      <c r="A570">
        <v>569</v>
      </c>
      <c r="B570" s="6" t="s">
        <v>3510</v>
      </c>
      <c r="C570" s="7">
        <v>3</v>
      </c>
      <c r="D570" s="2">
        <f t="shared" si="27"/>
        <v>0.43435114503816796</v>
      </c>
      <c r="E570">
        <f t="shared" si="28"/>
        <v>1.9109497420217848E-4</v>
      </c>
      <c r="F570" s="2">
        <f t="shared" si="29"/>
        <v>0.93789413338429073</v>
      </c>
      <c r="G570" s="89"/>
      <c r="K570" s="89"/>
      <c r="L570" s="89"/>
    </row>
    <row r="571" spans="1:12" x14ac:dyDescent="0.25">
      <c r="A571">
        <v>570</v>
      </c>
      <c r="B571" s="6" t="s">
        <v>3522</v>
      </c>
      <c r="C571" s="7">
        <v>3</v>
      </c>
      <c r="D571" s="2">
        <f t="shared" si="27"/>
        <v>0.4351145038167939</v>
      </c>
      <c r="E571">
        <f t="shared" si="28"/>
        <v>1.9109497420217848E-4</v>
      </c>
      <c r="F571" s="2">
        <f t="shared" si="29"/>
        <v>0.93808522835849295</v>
      </c>
      <c r="G571" s="89"/>
      <c r="K571" s="89"/>
      <c r="L571" s="89"/>
    </row>
    <row r="572" spans="1:12" x14ac:dyDescent="0.25">
      <c r="A572">
        <v>571</v>
      </c>
      <c r="B572" s="6" t="s">
        <v>3546</v>
      </c>
      <c r="C572" s="7">
        <v>3</v>
      </c>
      <c r="D572" s="2">
        <f t="shared" si="27"/>
        <v>0.43587786259541983</v>
      </c>
      <c r="E572">
        <f t="shared" si="28"/>
        <v>1.9109497420217848E-4</v>
      </c>
      <c r="F572" s="2">
        <f t="shared" si="29"/>
        <v>0.93827632333269517</v>
      </c>
      <c r="G572" s="89"/>
      <c r="K572" s="89"/>
      <c r="L572" s="89"/>
    </row>
    <row r="573" spans="1:12" x14ac:dyDescent="0.25">
      <c r="A573">
        <v>572</v>
      </c>
      <c r="B573" s="6" t="s">
        <v>3548</v>
      </c>
      <c r="C573" s="7">
        <v>3</v>
      </c>
      <c r="D573" s="2">
        <f t="shared" si="27"/>
        <v>0.43664122137404582</v>
      </c>
      <c r="E573">
        <f t="shared" si="28"/>
        <v>1.9109497420217848E-4</v>
      </c>
      <c r="F573" s="2">
        <f t="shared" si="29"/>
        <v>0.93846741830689739</v>
      </c>
      <c r="G573" s="89"/>
      <c r="K573" s="89"/>
      <c r="L573" s="89"/>
    </row>
    <row r="574" spans="1:12" x14ac:dyDescent="0.25">
      <c r="A574">
        <v>573</v>
      </c>
      <c r="B574" s="6" t="s">
        <v>3557</v>
      </c>
      <c r="C574" s="7">
        <v>3</v>
      </c>
      <c r="D574" s="2">
        <f t="shared" si="27"/>
        <v>0.43740458015267175</v>
      </c>
      <c r="E574">
        <f t="shared" si="28"/>
        <v>1.9109497420217848E-4</v>
      </c>
      <c r="F574" s="2">
        <f t="shared" si="29"/>
        <v>0.93865851328109962</v>
      </c>
      <c r="G574" s="89"/>
      <c r="K574" s="89"/>
      <c r="L574" s="89"/>
    </row>
    <row r="575" spans="1:12" x14ac:dyDescent="0.25">
      <c r="A575">
        <v>574</v>
      </c>
      <c r="B575" s="6" t="s">
        <v>3566</v>
      </c>
      <c r="C575" s="7">
        <v>3</v>
      </c>
      <c r="D575" s="2">
        <f t="shared" si="27"/>
        <v>0.43816793893129768</v>
      </c>
      <c r="E575">
        <f t="shared" si="28"/>
        <v>1.9109497420217848E-4</v>
      </c>
      <c r="F575" s="2">
        <f t="shared" si="29"/>
        <v>0.93884960825530184</v>
      </c>
      <c r="G575" s="89"/>
      <c r="K575" s="89"/>
      <c r="L575" s="89"/>
    </row>
    <row r="576" spans="1:12" x14ac:dyDescent="0.25">
      <c r="A576">
        <v>575</v>
      </c>
      <c r="B576" s="6" t="s">
        <v>3581</v>
      </c>
      <c r="C576" s="7">
        <v>3</v>
      </c>
      <c r="D576" s="2">
        <f t="shared" si="27"/>
        <v>0.43893129770992367</v>
      </c>
      <c r="E576">
        <f t="shared" si="28"/>
        <v>1.9109497420217848E-4</v>
      </c>
      <c r="F576" s="2">
        <f t="shared" si="29"/>
        <v>0.93904070322950406</v>
      </c>
      <c r="G576" s="89"/>
      <c r="K576" s="89"/>
      <c r="L576" s="89"/>
    </row>
    <row r="577" spans="1:12" x14ac:dyDescent="0.25">
      <c r="A577">
        <v>576</v>
      </c>
      <c r="B577" s="6" t="s">
        <v>3617</v>
      </c>
      <c r="C577" s="7">
        <v>3</v>
      </c>
      <c r="D577" s="2">
        <f t="shared" si="27"/>
        <v>0.43969465648854961</v>
      </c>
      <c r="E577">
        <f t="shared" si="28"/>
        <v>1.9109497420217848E-4</v>
      </c>
      <c r="F577" s="2">
        <f t="shared" si="29"/>
        <v>0.93923179820370628</v>
      </c>
      <c r="G577" s="89"/>
      <c r="K577" s="89"/>
      <c r="L577" s="89"/>
    </row>
    <row r="578" spans="1:12" x14ac:dyDescent="0.25">
      <c r="A578">
        <v>577</v>
      </c>
      <c r="B578" s="6" t="s">
        <v>3618</v>
      </c>
      <c r="C578" s="7">
        <v>3</v>
      </c>
      <c r="D578" s="2">
        <f t="shared" si="27"/>
        <v>0.4404580152671756</v>
      </c>
      <c r="E578">
        <f t="shared" si="28"/>
        <v>1.9109497420217848E-4</v>
      </c>
      <c r="F578" s="2">
        <f t="shared" si="29"/>
        <v>0.9394228931779085</v>
      </c>
      <c r="G578" s="89"/>
      <c r="K578" s="89"/>
      <c r="L578" s="89"/>
    </row>
    <row r="579" spans="1:12" x14ac:dyDescent="0.25">
      <c r="A579">
        <v>578</v>
      </c>
      <c r="B579" s="6" t="s">
        <v>3627</v>
      </c>
      <c r="C579" s="7">
        <v>3</v>
      </c>
      <c r="D579" s="2">
        <f t="shared" ref="D579:D642" si="30">A579/1310</f>
        <v>0.44122137404580153</v>
      </c>
      <c r="E579">
        <f t="shared" ref="E579:E642" si="31">C579/15699</f>
        <v>1.9109497420217848E-4</v>
      </c>
      <c r="F579" s="2">
        <f t="shared" si="29"/>
        <v>0.93961398815211072</v>
      </c>
      <c r="G579" s="89"/>
      <c r="K579" s="89"/>
      <c r="L579" s="89"/>
    </row>
    <row r="580" spans="1:12" x14ac:dyDescent="0.25">
      <c r="A580">
        <v>579</v>
      </c>
      <c r="B580" s="6" t="s">
        <v>3640</v>
      </c>
      <c r="C580" s="7">
        <v>3</v>
      </c>
      <c r="D580" s="2">
        <f t="shared" si="30"/>
        <v>0.44198473282442746</v>
      </c>
      <c r="E580">
        <f t="shared" si="31"/>
        <v>1.9109497420217848E-4</v>
      </c>
      <c r="F580" s="2">
        <f t="shared" ref="F580:F643" si="32">E580+F579</f>
        <v>0.93980508312631295</v>
      </c>
      <c r="G580" s="89"/>
      <c r="K580" s="89"/>
      <c r="L580" s="89"/>
    </row>
    <row r="581" spans="1:12" x14ac:dyDescent="0.25">
      <c r="A581">
        <v>580</v>
      </c>
      <c r="B581" s="6" t="s">
        <v>3694</v>
      </c>
      <c r="C581" s="7">
        <v>3</v>
      </c>
      <c r="D581" s="2">
        <f t="shared" si="30"/>
        <v>0.44274809160305345</v>
      </c>
      <c r="E581">
        <f t="shared" si="31"/>
        <v>1.9109497420217848E-4</v>
      </c>
      <c r="F581" s="2">
        <f t="shared" si="32"/>
        <v>0.93999617810051517</v>
      </c>
      <c r="G581" s="89"/>
      <c r="K581" s="89"/>
      <c r="L581" s="89"/>
    </row>
    <row r="582" spans="1:12" x14ac:dyDescent="0.25">
      <c r="A582">
        <v>581</v>
      </c>
      <c r="B582" s="6" t="s">
        <v>3718</v>
      </c>
      <c r="C582" s="7">
        <v>3</v>
      </c>
      <c r="D582" s="2">
        <f t="shared" si="30"/>
        <v>0.44351145038167938</v>
      </c>
      <c r="E582">
        <f t="shared" si="31"/>
        <v>1.9109497420217848E-4</v>
      </c>
      <c r="F582" s="2">
        <f t="shared" si="32"/>
        <v>0.94018727307471739</v>
      </c>
      <c r="G582" s="89"/>
      <c r="K582" s="89"/>
      <c r="L582" s="89"/>
    </row>
    <row r="583" spans="1:12" x14ac:dyDescent="0.25">
      <c r="A583">
        <v>582</v>
      </c>
      <c r="B583" s="6" t="s">
        <v>3725</v>
      </c>
      <c r="C583" s="7">
        <v>3</v>
      </c>
      <c r="D583" s="2">
        <f t="shared" si="30"/>
        <v>0.44427480916030532</v>
      </c>
      <c r="E583">
        <f t="shared" si="31"/>
        <v>1.9109497420217848E-4</v>
      </c>
      <c r="F583" s="2">
        <f t="shared" si="32"/>
        <v>0.94037836804891961</v>
      </c>
      <c r="G583" s="89"/>
      <c r="K583" s="89"/>
      <c r="L583" s="89"/>
    </row>
    <row r="584" spans="1:12" x14ac:dyDescent="0.25">
      <c r="A584">
        <v>583</v>
      </c>
      <c r="B584" s="6" t="s">
        <v>3729</v>
      </c>
      <c r="C584" s="7">
        <v>3</v>
      </c>
      <c r="D584" s="2">
        <f t="shared" si="30"/>
        <v>0.44503816793893131</v>
      </c>
      <c r="E584">
        <f t="shared" si="31"/>
        <v>1.9109497420217848E-4</v>
      </c>
      <c r="F584" s="2">
        <f t="shared" si="32"/>
        <v>0.94056946302312183</v>
      </c>
      <c r="G584" s="89"/>
      <c r="K584" s="89"/>
      <c r="L584" s="89"/>
    </row>
    <row r="585" spans="1:12" x14ac:dyDescent="0.25">
      <c r="A585">
        <v>584</v>
      </c>
      <c r="B585" s="6" t="s">
        <v>3740</v>
      </c>
      <c r="C585" s="7">
        <v>3</v>
      </c>
      <c r="D585" s="2">
        <f t="shared" si="30"/>
        <v>0.44580152671755724</v>
      </c>
      <c r="E585">
        <f t="shared" si="31"/>
        <v>1.9109497420217848E-4</v>
      </c>
      <c r="F585" s="2">
        <f t="shared" si="32"/>
        <v>0.94076055799732405</v>
      </c>
      <c r="G585" s="89"/>
      <c r="K585" s="89"/>
      <c r="L585" s="89"/>
    </row>
    <row r="586" spans="1:12" x14ac:dyDescent="0.25">
      <c r="A586">
        <v>585</v>
      </c>
      <c r="B586" s="6" t="s">
        <v>3745</v>
      </c>
      <c r="C586" s="7">
        <v>3</v>
      </c>
      <c r="D586" s="2">
        <f t="shared" si="30"/>
        <v>0.44656488549618323</v>
      </c>
      <c r="E586">
        <f t="shared" si="31"/>
        <v>1.9109497420217848E-4</v>
      </c>
      <c r="F586" s="2">
        <f t="shared" si="32"/>
        <v>0.94095165297152628</v>
      </c>
      <c r="G586" s="89"/>
      <c r="K586" s="89"/>
      <c r="L586" s="89"/>
    </row>
    <row r="587" spans="1:12" x14ac:dyDescent="0.25">
      <c r="A587">
        <v>586</v>
      </c>
      <c r="B587" s="6" t="s">
        <v>3746</v>
      </c>
      <c r="C587" s="7">
        <v>3</v>
      </c>
      <c r="D587" s="2">
        <f t="shared" si="30"/>
        <v>0.44732824427480916</v>
      </c>
      <c r="E587">
        <f t="shared" si="31"/>
        <v>1.9109497420217848E-4</v>
      </c>
      <c r="F587" s="2">
        <f t="shared" si="32"/>
        <v>0.9411427479457285</v>
      </c>
      <c r="G587" s="89"/>
      <c r="K587" s="89"/>
      <c r="L587" s="89"/>
    </row>
    <row r="588" spans="1:12" x14ac:dyDescent="0.25">
      <c r="A588">
        <v>587</v>
      </c>
      <c r="B588" s="6" t="s">
        <v>3749</v>
      </c>
      <c r="C588" s="7">
        <v>3</v>
      </c>
      <c r="D588" s="2">
        <f t="shared" si="30"/>
        <v>0.44809160305343509</v>
      </c>
      <c r="E588">
        <f t="shared" si="31"/>
        <v>1.9109497420217848E-4</v>
      </c>
      <c r="F588" s="2">
        <f t="shared" si="32"/>
        <v>0.94133384291993072</v>
      </c>
      <c r="G588" s="89"/>
      <c r="K588" s="89"/>
      <c r="L588" s="89"/>
    </row>
    <row r="589" spans="1:12" x14ac:dyDescent="0.25">
      <c r="A589">
        <v>588</v>
      </c>
      <c r="B589" s="6" t="s">
        <v>2495</v>
      </c>
      <c r="C589" s="7">
        <v>2</v>
      </c>
      <c r="D589" s="2">
        <f t="shared" si="30"/>
        <v>0.44885496183206108</v>
      </c>
      <c r="E589">
        <f t="shared" si="31"/>
        <v>1.2739664946811899E-4</v>
      </c>
      <c r="F589" s="2">
        <f t="shared" si="32"/>
        <v>0.94146123956939887</v>
      </c>
      <c r="G589" s="89"/>
      <c r="K589" s="89"/>
      <c r="L589" s="89"/>
    </row>
    <row r="590" spans="1:12" x14ac:dyDescent="0.25">
      <c r="A590">
        <v>589</v>
      </c>
      <c r="B590" s="6" t="s">
        <v>2515</v>
      </c>
      <c r="C590" s="7">
        <v>2</v>
      </c>
      <c r="D590" s="2">
        <f t="shared" si="30"/>
        <v>0.44961832061068702</v>
      </c>
      <c r="E590">
        <f t="shared" si="31"/>
        <v>1.2739664946811899E-4</v>
      </c>
      <c r="F590" s="2">
        <f t="shared" si="32"/>
        <v>0.94158863621886701</v>
      </c>
      <c r="G590" s="89"/>
      <c r="K590" s="89"/>
      <c r="L590" s="89"/>
    </row>
    <row r="591" spans="1:12" x14ac:dyDescent="0.25">
      <c r="A591">
        <v>590</v>
      </c>
      <c r="B591" s="6" t="s">
        <v>2529</v>
      </c>
      <c r="C591" s="7">
        <v>2</v>
      </c>
      <c r="D591" s="2">
        <f t="shared" si="30"/>
        <v>0.45038167938931295</v>
      </c>
      <c r="E591">
        <f t="shared" si="31"/>
        <v>1.2739664946811899E-4</v>
      </c>
      <c r="F591" s="2">
        <f t="shared" si="32"/>
        <v>0.94171603286833516</v>
      </c>
      <c r="G591" s="89"/>
      <c r="K591" s="89"/>
      <c r="L591" s="89"/>
    </row>
    <row r="592" spans="1:12" x14ac:dyDescent="0.25">
      <c r="A592">
        <v>591</v>
      </c>
      <c r="B592" s="6" t="s">
        <v>2533</v>
      </c>
      <c r="C592" s="7">
        <v>2</v>
      </c>
      <c r="D592" s="2">
        <f t="shared" si="30"/>
        <v>0.45114503816793894</v>
      </c>
      <c r="E592">
        <f t="shared" si="31"/>
        <v>1.2739664946811899E-4</v>
      </c>
      <c r="F592" s="2">
        <f t="shared" si="32"/>
        <v>0.94184342951780331</v>
      </c>
      <c r="G592" s="89"/>
      <c r="K592" s="89"/>
      <c r="L592" s="89"/>
    </row>
    <row r="593" spans="1:12" x14ac:dyDescent="0.25">
      <c r="A593">
        <v>592</v>
      </c>
      <c r="B593" s="6" t="s">
        <v>2550</v>
      </c>
      <c r="C593" s="7">
        <v>2</v>
      </c>
      <c r="D593" s="2">
        <f t="shared" si="30"/>
        <v>0.45190839694656487</v>
      </c>
      <c r="E593">
        <f t="shared" si="31"/>
        <v>1.2739664946811899E-4</v>
      </c>
      <c r="F593" s="2">
        <f t="shared" si="32"/>
        <v>0.94197082616727146</v>
      </c>
      <c r="G593" s="89"/>
      <c r="K593" s="89"/>
      <c r="L593" s="89"/>
    </row>
    <row r="594" spans="1:12" x14ac:dyDescent="0.25">
      <c r="A594">
        <v>593</v>
      </c>
      <c r="B594" s="6" t="s">
        <v>2557</v>
      </c>
      <c r="C594" s="7">
        <v>2</v>
      </c>
      <c r="D594" s="2">
        <f t="shared" si="30"/>
        <v>0.45267175572519086</v>
      </c>
      <c r="E594">
        <f t="shared" si="31"/>
        <v>1.2739664946811899E-4</v>
      </c>
      <c r="F594" s="2">
        <f t="shared" si="32"/>
        <v>0.94209822281673961</v>
      </c>
      <c r="G594" s="89"/>
      <c r="K594" s="89"/>
      <c r="L594" s="89"/>
    </row>
    <row r="595" spans="1:12" x14ac:dyDescent="0.25">
      <c r="A595">
        <v>594</v>
      </c>
      <c r="B595" s="6" t="s">
        <v>2558</v>
      </c>
      <c r="C595" s="7">
        <v>2</v>
      </c>
      <c r="D595" s="2">
        <f t="shared" si="30"/>
        <v>0.45343511450381679</v>
      </c>
      <c r="E595">
        <f t="shared" si="31"/>
        <v>1.2739664946811899E-4</v>
      </c>
      <c r="F595" s="2">
        <f t="shared" si="32"/>
        <v>0.94222561946620775</v>
      </c>
      <c r="G595" s="89"/>
      <c r="K595" s="89"/>
      <c r="L595" s="89"/>
    </row>
    <row r="596" spans="1:12" x14ac:dyDescent="0.25">
      <c r="A596">
        <v>595</v>
      </c>
      <c r="B596" s="6" t="s">
        <v>2568</v>
      </c>
      <c r="C596" s="7">
        <v>2</v>
      </c>
      <c r="D596" s="2">
        <f t="shared" si="30"/>
        <v>0.45419847328244273</v>
      </c>
      <c r="E596">
        <f t="shared" si="31"/>
        <v>1.2739664946811899E-4</v>
      </c>
      <c r="F596" s="2">
        <f t="shared" si="32"/>
        <v>0.9423530161156759</v>
      </c>
      <c r="G596" s="89"/>
      <c r="K596" s="89"/>
      <c r="L596" s="89"/>
    </row>
    <row r="597" spans="1:12" x14ac:dyDescent="0.25">
      <c r="A597">
        <v>596</v>
      </c>
      <c r="B597" s="6" t="s">
        <v>2569</v>
      </c>
      <c r="C597" s="7">
        <v>2</v>
      </c>
      <c r="D597" s="2">
        <f t="shared" si="30"/>
        <v>0.45496183206106872</v>
      </c>
      <c r="E597">
        <f t="shared" si="31"/>
        <v>1.2739664946811899E-4</v>
      </c>
      <c r="F597" s="2">
        <f t="shared" si="32"/>
        <v>0.94248041276514405</v>
      </c>
      <c r="G597" s="89"/>
      <c r="K597" s="89"/>
      <c r="L597" s="89"/>
    </row>
    <row r="598" spans="1:12" x14ac:dyDescent="0.25">
      <c r="A598">
        <v>597</v>
      </c>
      <c r="B598" s="6" t="s">
        <v>2573</v>
      </c>
      <c r="C598" s="7">
        <v>2</v>
      </c>
      <c r="D598" s="2">
        <f t="shared" si="30"/>
        <v>0.45572519083969465</v>
      </c>
      <c r="E598">
        <f t="shared" si="31"/>
        <v>1.2739664946811899E-4</v>
      </c>
      <c r="F598" s="2">
        <f t="shared" si="32"/>
        <v>0.9426078094146122</v>
      </c>
      <c r="G598" s="89"/>
      <c r="K598" s="89"/>
      <c r="L598" s="89"/>
    </row>
    <row r="599" spans="1:12" x14ac:dyDescent="0.25">
      <c r="A599">
        <v>598</v>
      </c>
      <c r="B599" s="6" t="s">
        <v>2588</v>
      </c>
      <c r="C599" s="7">
        <v>2</v>
      </c>
      <c r="D599" s="2">
        <f t="shared" si="30"/>
        <v>0.45648854961832064</v>
      </c>
      <c r="E599">
        <f t="shared" si="31"/>
        <v>1.2739664946811899E-4</v>
      </c>
      <c r="F599" s="2">
        <f t="shared" si="32"/>
        <v>0.94273520606408034</v>
      </c>
      <c r="G599" s="89"/>
      <c r="K599" s="89"/>
      <c r="L599" s="89"/>
    </row>
    <row r="600" spans="1:12" x14ac:dyDescent="0.25">
      <c r="A600">
        <v>599</v>
      </c>
      <c r="B600" s="6" t="s">
        <v>2612</v>
      </c>
      <c r="C600" s="7">
        <v>2</v>
      </c>
      <c r="D600" s="2">
        <f t="shared" si="30"/>
        <v>0.45725190839694657</v>
      </c>
      <c r="E600">
        <f t="shared" si="31"/>
        <v>1.2739664946811899E-4</v>
      </c>
      <c r="F600" s="2">
        <f t="shared" si="32"/>
        <v>0.94286260271354849</v>
      </c>
      <c r="G600" s="89"/>
      <c r="K600" s="89"/>
      <c r="L600" s="89"/>
    </row>
    <row r="601" spans="1:12" x14ac:dyDescent="0.25">
      <c r="A601">
        <v>600</v>
      </c>
      <c r="B601" s="6" t="s">
        <v>2623</v>
      </c>
      <c r="C601" s="7">
        <v>2</v>
      </c>
      <c r="D601" s="2">
        <f t="shared" si="30"/>
        <v>0.4580152671755725</v>
      </c>
      <c r="E601">
        <f t="shared" si="31"/>
        <v>1.2739664946811899E-4</v>
      </c>
      <c r="F601" s="2">
        <f t="shared" si="32"/>
        <v>0.94298999936301664</v>
      </c>
      <c r="G601" s="89"/>
      <c r="K601" s="89"/>
      <c r="L601" s="89"/>
    </row>
    <row r="602" spans="1:12" x14ac:dyDescent="0.25">
      <c r="A602">
        <v>601</v>
      </c>
      <c r="B602" s="6" t="s">
        <v>2626</v>
      </c>
      <c r="C602" s="7">
        <v>2</v>
      </c>
      <c r="D602" s="2">
        <f t="shared" si="30"/>
        <v>0.45877862595419849</v>
      </c>
      <c r="E602">
        <f t="shared" si="31"/>
        <v>1.2739664946811899E-4</v>
      </c>
      <c r="F602" s="2">
        <f t="shared" si="32"/>
        <v>0.94311739601248479</v>
      </c>
      <c r="G602" s="89"/>
      <c r="K602" s="89"/>
      <c r="L602" s="89"/>
    </row>
    <row r="603" spans="1:12" x14ac:dyDescent="0.25">
      <c r="A603">
        <v>602</v>
      </c>
      <c r="B603" s="6" t="s">
        <v>2631</v>
      </c>
      <c r="C603" s="7">
        <v>2</v>
      </c>
      <c r="D603" s="2">
        <f t="shared" si="30"/>
        <v>0.45954198473282443</v>
      </c>
      <c r="E603">
        <f t="shared" si="31"/>
        <v>1.2739664946811899E-4</v>
      </c>
      <c r="F603" s="2">
        <f t="shared" si="32"/>
        <v>0.94324479266195294</v>
      </c>
      <c r="G603" s="89"/>
      <c r="K603" s="89"/>
      <c r="L603" s="89"/>
    </row>
    <row r="604" spans="1:12" x14ac:dyDescent="0.25">
      <c r="A604">
        <v>603</v>
      </c>
      <c r="B604" s="6" t="s">
        <v>2636</v>
      </c>
      <c r="C604" s="7">
        <v>2</v>
      </c>
      <c r="D604" s="2">
        <f t="shared" si="30"/>
        <v>0.46030534351145036</v>
      </c>
      <c r="E604">
        <f t="shared" si="31"/>
        <v>1.2739664946811899E-4</v>
      </c>
      <c r="F604" s="2">
        <f t="shared" si="32"/>
        <v>0.94337218931142108</v>
      </c>
      <c r="G604" s="89"/>
      <c r="K604" s="89"/>
      <c r="L604" s="89"/>
    </row>
    <row r="605" spans="1:12" x14ac:dyDescent="0.25">
      <c r="A605">
        <v>604</v>
      </c>
      <c r="B605" s="6" t="s">
        <v>2644</v>
      </c>
      <c r="C605" s="7">
        <v>2</v>
      </c>
      <c r="D605" s="2">
        <f t="shared" si="30"/>
        <v>0.46106870229007635</v>
      </c>
      <c r="E605">
        <f t="shared" si="31"/>
        <v>1.2739664946811899E-4</v>
      </c>
      <c r="F605" s="2">
        <f t="shared" si="32"/>
        <v>0.94349958596088923</v>
      </c>
      <c r="G605" s="89"/>
      <c r="K605" s="89"/>
      <c r="L605" s="89"/>
    </row>
    <row r="606" spans="1:12" x14ac:dyDescent="0.25">
      <c r="A606">
        <v>605</v>
      </c>
      <c r="B606" s="6" t="s">
        <v>2649</v>
      </c>
      <c r="C606" s="7">
        <v>2</v>
      </c>
      <c r="D606" s="2">
        <f t="shared" si="30"/>
        <v>0.46183206106870228</v>
      </c>
      <c r="E606">
        <f t="shared" si="31"/>
        <v>1.2739664946811899E-4</v>
      </c>
      <c r="F606" s="2">
        <f t="shared" si="32"/>
        <v>0.94362698261035738</v>
      </c>
      <c r="G606" s="89"/>
      <c r="K606" s="89"/>
      <c r="L606" s="89"/>
    </row>
    <row r="607" spans="1:12" x14ac:dyDescent="0.25">
      <c r="A607">
        <v>606</v>
      </c>
      <c r="B607" s="6" t="s">
        <v>2651</v>
      </c>
      <c r="C607" s="7">
        <v>2</v>
      </c>
      <c r="D607" s="2">
        <f t="shared" si="30"/>
        <v>0.46259541984732827</v>
      </c>
      <c r="E607">
        <f t="shared" si="31"/>
        <v>1.2739664946811899E-4</v>
      </c>
      <c r="F607" s="2">
        <f t="shared" si="32"/>
        <v>0.94375437925982553</v>
      </c>
      <c r="G607" s="89"/>
      <c r="K607" s="89"/>
      <c r="L607" s="89"/>
    </row>
    <row r="608" spans="1:12" x14ac:dyDescent="0.25">
      <c r="A608">
        <v>607</v>
      </c>
      <c r="B608" s="6" t="s">
        <v>2656</v>
      </c>
      <c r="C608" s="7">
        <v>2</v>
      </c>
      <c r="D608" s="2">
        <f t="shared" si="30"/>
        <v>0.4633587786259542</v>
      </c>
      <c r="E608">
        <f t="shared" si="31"/>
        <v>1.2739664946811899E-4</v>
      </c>
      <c r="F608" s="2">
        <f t="shared" si="32"/>
        <v>0.94388177590929367</v>
      </c>
      <c r="G608" s="89"/>
      <c r="K608" s="89"/>
      <c r="L608" s="89"/>
    </row>
    <row r="609" spans="1:12" x14ac:dyDescent="0.25">
      <c r="A609">
        <v>608</v>
      </c>
      <c r="B609" s="6" t="s">
        <v>2658</v>
      </c>
      <c r="C609" s="7">
        <v>2</v>
      </c>
      <c r="D609" s="2">
        <f t="shared" si="30"/>
        <v>0.46412213740458014</v>
      </c>
      <c r="E609">
        <f t="shared" si="31"/>
        <v>1.2739664946811899E-4</v>
      </c>
      <c r="F609" s="2">
        <f t="shared" si="32"/>
        <v>0.94400917255876182</v>
      </c>
      <c r="G609" s="89"/>
      <c r="K609" s="89"/>
      <c r="L609" s="89"/>
    </row>
    <row r="610" spans="1:12" x14ac:dyDescent="0.25">
      <c r="A610">
        <v>609</v>
      </c>
      <c r="B610" s="6" t="s">
        <v>2659</v>
      </c>
      <c r="C610" s="7">
        <v>2</v>
      </c>
      <c r="D610" s="2">
        <f t="shared" si="30"/>
        <v>0.46488549618320613</v>
      </c>
      <c r="E610">
        <f t="shared" si="31"/>
        <v>1.2739664946811899E-4</v>
      </c>
      <c r="F610" s="2">
        <f t="shared" si="32"/>
        <v>0.94413656920822997</v>
      </c>
      <c r="G610" s="89"/>
      <c r="K610" s="89"/>
      <c r="L610" s="89"/>
    </row>
    <row r="611" spans="1:12" x14ac:dyDescent="0.25">
      <c r="A611">
        <v>610</v>
      </c>
      <c r="B611" s="6" t="s">
        <v>2668</v>
      </c>
      <c r="C611" s="7">
        <v>2</v>
      </c>
      <c r="D611" s="2">
        <f t="shared" si="30"/>
        <v>0.46564885496183206</v>
      </c>
      <c r="E611">
        <f t="shared" si="31"/>
        <v>1.2739664946811899E-4</v>
      </c>
      <c r="F611" s="2">
        <f t="shared" si="32"/>
        <v>0.94426396585769812</v>
      </c>
      <c r="G611" s="89"/>
      <c r="K611" s="89"/>
      <c r="L611" s="89"/>
    </row>
    <row r="612" spans="1:12" x14ac:dyDescent="0.25">
      <c r="A612">
        <v>611</v>
      </c>
      <c r="B612" s="6" t="s">
        <v>2672</v>
      </c>
      <c r="C612" s="7">
        <v>2</v>
      </c>
      <c r="D612" s="2">
        <f t="shared" si="30"/>
        <v>0.46641221374045799</v>
      </c>
      <c r="E612">
        <f t="shared" si="31"/>
        <v>1.2739664946811899E-4</v>
      </c>
      <c r="F612" s="2">
        <f t="shared" si="32"/>
        <v>0.94439136250716627</v>
      </c>
      <c r="G612" s="89"/>
      <c r="K612" s="89"/>
      <c r="L612" s="89"/>
    </row>
    <row r="613" spans="1:12" x14ac:dyDescent="0.25">
      <c r="A613">
        <v>612</v>
      </c>
      <c r="B613" s="6" t="s">
        <v>2677</v>
      </c>
      <c r="C613" s="7">
        <v>2</v>
      </c>
      <c r="D613" s="2">
        <f t="shared" si="30"/>
        <v>0.46717557251908398</v>
      </c>
      <c r="E613">
        <f t="shared" si="31"/>
        <v>1.2739664946811899E-4</v>
      </c>
      <c r="F613" s="2">
        <f t="shared" si="32"/>
        <v>0.94451875915663441</v>
      </c>
      <c r="G613" s="89"/>
      <c r="K613" s="89"/>
      <c r="L613" s="89"/>
    </row>
    <row r="614" spans="1:12" x14ac:dyDescent="0.25">
      <c r="A614">
        <v>613</v>
      </c>
      <c r="B614" s="6" t="s">
        <v>2696</v>
      </c>
      <c r="C614" s="7">
        <v>2</v>
      </c>
      <c r="D614" s="2">
        <f t="shared" si="30"/>
        <v>0.46793893129770991</v>
      </c>
      <c r="E614">
        <f t="shared" si="31"/>
        <v>1.2739664946811899E-4</v>
      </c>
      <c r="F614" s="2">
        <f t="shared" si="32"/>
        <v>0.94464615580610256</v>
      </c>
      <c r="G614" s="89"/>
      <c r="K614" s="89"/>
      <c r="L614" s="89"/>
    </row>
    <row r="615" spans="1:12" x14ac:dyDescent="0.25">
      <c r="A615">
        <v>614</v>
      </c>
      <c r="B615" s="6" t="s">
        <v>2698</v>
      </c>
      <c r="C615" s="7">
        <v>2</v>
      </c>
      <c r="D615" s="2">
        <f t="shared" si="30"/>
        <v>0.4687022900763359</v>
      </c>
      <c r="E615">
        <f t="shared" si="31"/>
        <v>1.2739664946811899E-4</v>
      </c>
      <c r="F615" s="2">
        <f t="shared" si="32"/>
        <v>0.94477355245557071</v>
      </c>
      <c r="G615" s="89"/>
      <c r="K615" s="89"/>
      <c r="L615" s="89"/>
    </row>
    <row r="616" spans="1:12" x14ac:dyDescent="0.25">
      <c r="A616">
        <v>615</v>
      </c>
      <c r="B616" s="6" t="s">
        <v>2703</v>
      </c>
      <c r="C616" s="7">
        <v>2</v>
      </c>
      <c r="D616" s="2">
        <f t="shared" si="30"/>
        <v>0.46946564885496184</v>
      </c>
      <c r="E616">
        <f t="shared" si="31"/>
        <v>1.2739664946811899E-4</v>
      </c>
      <c r="F616" s="2">
        <f t="shared" si="32"/>
        <v>0.94490094910503886</v>
      </c>
      <c r="G616" s="89"/>
      <c r="K616" s="89"/>
      <c r="L616" s="89"/>
    </row>
    <row r="617" spans="1:12" x14ac:dyDescent="0.25">
      <c r="A617">
        <v>616</v>
      </c>
      <c r="B617" s="6" t="s">
        <v>2710</v>
      </c>
      <c r="C617" s="7">
        <v>2</v>
      </c>
      <c r="D617" s="2">
        <f t="shared" si="30"/>
        <v>0.47022900763358777</v>
      </c>
      <c r="E617">
        <f t="shared" si="31"/>
        <v>1.2739664946811899E-4</v>
      </c>
      <c r="F617" s="2">
        <f t="shared" si="32"/>
        <v>0.945028345754507</v>
      </c>
      <c r="G617" s="89"/>
      <c r="K617" s="89"/>
      <c r="L617" s="89"/>
    </row>
    <row r="618" spans="1:12" x14ac:dyDescent="0.25">
      <c r="A618">
        <v>617</v>
      </c>
      <c r="B618" s="6" t="s">
        <v>2722</v>
      </c>
      <c r="C618" s="7">
        <v>2</v>
      </c>
      <c r="D618" s="2">
        <f t="shared" si="30"/>
        <v>0.47099236641221376</v>
      </c>
      <c r="E618">
        <f t="shared" si="31"/>
        <v>1.2739664946811899E-4</v>
      </c>
      <c r="F618" s="2">
        <f t="shared" si="32"/>
        <v>0.94515574240397515</v>
      </c>
      <c r="G618" s="89"/>
      <c r="K618" s="89"/>
      <c r="L618" s="89"/>
    </row>
    <row r="619" spans="1:12" x14ac:dyDescent="0.25">
      <c r="A619">
        <v>618</v>
      </c>
      <c r="B619" s="6" t="s">
        <v>2725</v>
      </c>
      <c r="C619" s="7">
        <v>2</v>
      </c>
      <c r="D619" s="2">
        <f t="shared" si="30"/>
        <v>0.47175572519083969</v>
      </c>
      <c r="E619">
        <f t="shared" si="31"/>
        <v>1.2739664946811899E-4</v>
      </c>
      <c r="F619" s="2">
        <f t="shared" si="32"/>
        <v>0.9452831390534433</v>
      </c>
      <c r="G619" s="89"/>
      <c r="K619" s="89"/>
      <c r="L619" s="89"/>
    </row>
    <row r="620" spans="1:12" x14ac:dyDescent="0.25">
      <c r="A620">
        <v>619</v>
      </c>
      <c r="B620" s="6" t="s">
        <v>2730</v>
      </c>
      <c r="C620" s="7">
        <v>2</v>
      </c>
      <c r="D620" s="2">
        <f t="shared" si="30"/>
        <v>0.47251908396946563</v>
      </c>
      <c r="E620">
        <f t="shared" si="31"/>
        <v>1.2739664946811899E-4</v>
      </c>
      <c r="F620" s="2">
        <f t="shared" si="32"/>
        <v>0.94541053570291145</v>
      </c>
      <c r="G620" s="89"/>
      <c r="K620" s="89"/>
      <c r="L620" s="89"/>
    </row>
    <row r="621" spans="1:12" x14ac:dyDescent="0.25">
      <c r="A621">
        <v>620</v>
      </c>
      <c r="B621" s="6" t="s">
        <v>2745</v>
      </c>
      <c r="C621" s="7">
        <v>2</v>
      </c>
      <c r="D621" s="2">
        <f t="shared" si="30"/>
        <v>0.47328244274809161</v>
      </c>
      <c r="E621">
        <f t="shared" si="31"/>
        <v>1.2739664946811899E-4</v>
      </c>
      <c r="F621" s="2">
        <f t="shared" si="32"/>
        <v>0.9455379323523796</v>
      </c>
      <c r="G621" s="89"/>
      <c r="K621" s="89"/>
      <c r="L621" s="89"/>
    </row>
    <row r="622" spans="1:12" x14ac:dyDescent="0.25">
      <c r="A622">
        <v>621</v>
      </c>
      <c r="B622" s="6" t="s">
        <v>2747</v>
      </c>
      <c r="C622" s="7">
        <v>2</v>
      </c>
      <c r="D622" s="2">
        <f t="shared" si="30"/>
        <v>0.47404580152671755</v>
      </c>
      <c r="E622">
        <f t="shared" si="31"/>
        <v>1.2739664946811899E-4</v>
      </c>
      <c r="F622" s="2">
        <f t="shared" si="32"/>
        <v>0.94566532900184774</v>
      </c>
      <c r="G622" s="89"/>
      <c r="K622" s="89"/>
      <c r="L622" s="89"/>
    </row>
    <row r="623" spans="1:12" x14ac:dyDescent="0.25">
      <c r="A623">
        <v>622</v>
      </c>
      <c r="B623" s="6" t="s">
        <v>2754</v>
      </c>
      <c r="C623" s="7">
        <v>2</v>
      </c>
      <c r="D623" s="2">
        <f t="shared" si="30"/>
        <v>0.47480916030534354</v>
      </c>
      <c r="E623">
        <f t="shared" si="31"/>
        <v>1.2739664946811899E-4</v>
      </c>
      <c r="F623" s="2">
        <f t="shared" si="32"/>
        <v>0.94579272565131589</v>
      </c>
      <c r="G623" s="89"/>
      <c r="K623" s="89"/>
      <c r="L623" s="89"/>
    </row>
    <row r="624" spans="1:12" x14ac:dyDescent="0.25">
      <c r="A624">
        <v>623</v>
      </c>
      <c r="B624" s="6" t="s">
        <v>2755</v>
      </c>
      <c r="C624" s="7">
        <v>2</v>
      </c>
      <c r="D624" s="2">
        <f t="shared" si="30"/>
        <v>0.47557251908396947</v>
      </c>
      <c r="E624">
        <f t="shared" si="31"/>
        <v>1.2739664946811899E-4</v>
      </c>
      <c r="F624" s="2">
        <f t="shared" si="32"/>
        <v>0.94592012230078404</v>
      </c>
      <c r="G624" s="89"/>
      <c r="K624" s="89"/>
      <c r="L624" s="89"/>
    </row>
    <row r="625" spans="1:12" x14ac:dyDescent="0.25">
      <c r="A625">
        <v>624</v>
      </c>
      <c r="B625" s="6" t="s">
        <v>2761</v>
      </c>
      <c r="C625" s="7">
        <v>2</v>
      </c>
      <c r="D625" s="2">
        <f t="shared" si="30"/>
        <v>0.4763358778625954</v>
      </c>
      <c r="E625">
        <f t="shared" si="31"/>
        <v>1.2739664946811899E-4</v>
      </c>
      <c r="F625" s="2">
        <f t="shared" si="32"/>
        <v>0.94604751895025219</v>
      </c>
      <c r="G625" s="89"/>
      <c r="K625" s="89"/>
      <c r="L625" s="89"/>
    </row>
    <row r="626" spans="1:12" x14ac:dyDescent="0.25">
      <c r="A626">
        <v>625</v>
      </c>
      <c r="B626" s="6" t="s">
        <v>2766</v>
      </c>
      <c r="C626" s="7">
        <v>2</v>
      </c>
      <c r="D626" s="2">
        <f t="shared" si="30"/>
        <v>0.47709923664122139</v>
      </c>
      <c r="E626">
        <f t="shared" si="31"/>
        <v>1.2739664946811899E-4</v>
      </c>
      <c r="F626" s="2">
        <f t="shared" si="32"/>
        <v>0.94617491559972033</v>
      </c>
      <c r="G626" s="89"/>
      <c r="K626" s="89"/>
      <c r="L626" s="89"/>
    </row>
    <row r="627" spans="1:12" x14ac:dyDescent="0.25">
      <c r="A627">
        <v>626</v>
      </c>
      <c r="B627" s="6" t="s">
        <v>2768</v>
      </c>
      <c r="C627" s="7">
        <v>2</v>
      </c>
      <c r="D627" s="2">
        <f t="shared" si="30"/>
        <v>0.47786259541984732</v>
      </c>
      <c r="E627">
        <f t="shared" si="31"/>
        <v>1.2739664946811899E-4</v>
      </c>
      <c r="F627" s="2">
        <f t="shared" si="32"/>
        <v>0.94630231224918848</v>
      </c>
      <c r="G627" s="89"/>
      <c r="K627" s="89"/>
      <c r="L627" s="89"/>
    </row>
    <row r="628" spans="1:12" x14ac:dyDescent="0.25">
      <c r="A628">
        <v>627</v>
      </c>
      <c r="B628" s="6" t="s">
        <v>2776</v>
      </c>
      <c r="C628" s="7">
        <v>2</v>
      </c>
      <c r="D628" s="2">
        <f t="shared" si="30"/>
        <v>0.47862595419847326</v>
      </c>
      <c r="E628">
        <f t="shared" si="31"/>
        <v>1.2739664946811899E-4</v>
      </c>
      <c r="F628" s="2">
        <f t="shared" si="32"/>
        <v>0.94642970889865663</v>
      </c>
      <c r="G628" s="89"/>
      <c r="K628" s="89"/>
      <c r="L628" s="89"/>
    </row>
    <row r="629" spans="1:12" x14ac:dyDescent="0.25">
      <c r="A629">
        <v>628</v>
      </c>
      <c r="B629" s="6" t="s">
        <v>2779</v>
      </c>
      <c r="C629" s="7">
        <v>2</v>
      </c>
      <c r="D629" s="2">
        <f t="shared" si="30"/>
        <v>0.47938931297709925</v>
      </c>
      <c r="E629">
        <f t="shared" si="31"/>
        <v>1.2739664946811899E-4</v>
      </c>
      <c r="F629" s="2">
        <f t="shared" si="32"/>
        <v>0.94655710554812478</v>
      </c>
      <c r="G629" s="89"/>
      <c r="K629" s="89"/>
      <c r="L629" s="89"/>
    </row>
    <row r="630" spans="1:12" x14ac:dyDescent="0.25">
      <c r="A630">
        <v>629</v>
      </c>
      <c r="B630" s="6" t="s">
        <v>2781</v>
      </c>
      <c r="C630" s="7">
        <v>2</v>
      </c>
      <c r="D630" s="2">
        <f t="shared" si="30"/>
        <v>0.48015267175572518</v>
      </c>
      <c r="E630">
        <f t="shared" si="31"/>
        <v>1.2739664946811899E-4</v>
      </c>
      <c r="F630" s="2">
        <f t="shared" si="32"/>
        <v>0.94668450219759293</v>
      </c>
      <c r="G630" s="89"/>
      <c r="K630" s="89"/>
      <c r="L630" s="89"/>
    </row>
    <row r="631" spans="1:12" x14ac:dyDescent="0.25">
      <c r="A631">
        <v>630</v>
      </c>
      <c r="B631" s="6" t="s">
        <v>2789</v>
      </c>
      <c r="C631" s="7">
        <v>2</v>
      </c>
      <c r="D631" s="2">
        <f t="shared" si="30"/>
        <v>0.48091603053435117</v>
      </c>
      <c r="E631">
        <f t="shared" si="31"/>
        <v>1.2739664946811899E-4</v>
      </c>
      <c r="F631" s="2">
        <f t="shared" si="32"/>
        <v>0.94681189884706107</v>
      </c>
      <c r="G631" s="89"/>
      <c r="K631" s="89"/>
      <c r="L631" s="89"/>
    </row>
    <row r="632" spans="1:12" x14ac:dyDescent="0.25">
      <c r="A632">
        <v>631</v>
      </c>
      <c r="B632" s="6" t="s">
        <v>2790</v>
      </c>
      <c r="C632" s="7">
        <v>2</v>
      </c>
      <c r="D632" s="2">
        <f t="shared" si="30"/>
        <v>0.4816793893129771</v>
      </c>
      <c r="E632">
        <f t="shared" si="31"/>
        <v>1.2739664946811899E-4</v>
      </c>
      <c r="F632" s="2">
        <f t="shared" si="32"/>
        <v>0.94693929549652922</v>
      </c>
      <c r="G632" s="89"/>
      <c r="K632" s="89"/>
      <c r="L632" s="89"/>
    </row>
    <row r="633" spans="1:12" x14ac:dyDescent="0.25">
      <c r="A633">
        <v>632</v>
      </c>
      <c r="B633" s="6" t="s">
        <v>2823</v>
      </c>
      <c r="C633" s="7">
        <v>2</v>
      </c>
      <c r="D633" s="2">
        <f t="shared" si="30"/>
        <v>0.48244274809160304</v>
      </c>
      <c r="E633">
        <f t="shared" si="31"/>
        <v>1.2739664946811899E-4</v>
      </c>
      <c r="F633" s="2">
        <f t="shared" si="32"/>
        <v>0.94706669214599737</v>
      </c>
      <c r="G633" s="89"/>
      <c r="K633" s="89"/>
      <c r="L633" s="89"/>
    </row>
    <row r="634" spans="1:12" x14ac:dyDescent="0.25">
      <c r="A634">
        <v>633</v>
      </c>
      <c r="B634" s="6" t="s">
        <v>2830</v>
      </c>
      <c r="C634" s="7">
        <v>2</v>
      </c>
      <c r="D634" s="2">
        <f t="shared" si="30"/>
        <v>0.48320610687022902</v>
      </c>
      <c r="E634">
        <f t="shared" si="31"/>
        <v>1.2739664946811899E-4</v>
      </c>
      <c r="F634" s="2">
        <f t="shared" si="32"/>
        <v>0.94719408879546552</v>
      </c>
      <c r="G634" s="89"/>
      <c r="K634" s="89"/>
      <c r="L634" s="89"/>
    </row>
    <row r="635" spans="1:12" x14ac:dyDescent="0.25">
      <c r="A635">
        <v>634</v>
      </c>
      <c r="B635" s="6" t="s">
        <v>2849</v>
      </c>
      <c r="C635" s="7">
        <v>2</v>
      </c>
      <c r="D635" s="2">
        <f t="shared" si="30"/>
        <v>0.48396946564885496</v>
      </c>
      <c r="E635">
        <f t="shared" si="31"/>
        <v>1.2739664946811899E-4</v>
      </c>
      <c r="F635" s="2">
        <f t="shared" si="32"/>
        <v>0.94732148544493366</v>
      </c>
      <c r="G635" s="89"/>
      <c r="K635" s="89"/>
      <c r="L635" s="89"/>
    </row>
    <row r="636" spans="1:12" x14ac:dyDescent="0.25">
      <c r="A636">
        <v>635</v>
      </c>
      <c r="B636" s="6" t="s">
        <v>2858</v>
      </c>
      <c r="C636" s="7">
        <v>2</v>
      </c>
      <c r="D636" s="2">
        <f t="shared" si="30"/>
        <v>0.48473282442748089</v>
      </c>
      <c r="E636">
        <f t="shared" si="31"/>
        <v>1.2739664946811899E-4</v>
      </c>
      <c r="F636" s="2">
        <f t="shared" si="32"/>
        <v>0.94744888209440181</v>
      </c>
      <c r="G636" s="89"/>
      <c r="K636" s="89"/>
      <c r="L636" s="89"/>
    </row>
    <row r="637" spans="1:12" x14ac:dyDescent="0.25">
      <c r="A637">
        <v>636</v>
      </c>
      <c r="B637" s="6" t="s">
        <v>2861</v>
      </c>
      <c r="C637" s="7">
        <v>2</v>
      </c>
      <c r="D637" s="2">
        <f t="shared" si="30"/>
        <v>0.48549618320610688</v>
      </c>
      <c r="E637">
        <f t="shared" si="31"/>
        <v>1.2739664946811899E-4</v>
      </c>
      <c r="F637" s="2">
        <f t="shared" si="32"/>
        <v>0.94757627874386996</v>
      </c>
      <c r="G637" s="89"/>
      <c r="K637" s="89"/>
      <c r="L637" s="89"/>
    </row>
    <row r="638" spans="1:12" x14ac:dyDescent="0.25">
      <c r="A638">
        <v>637</v>
      </c>
      <c r="B638" s="6" t="s">
        <v>2888</v>
      </c>
      <c r="C638" s="7">
        <v>2</v>
      </c>
      <c r="D638" s="2">
        <f t="shared" si="30"/>
        <v>0.48625954198473281</v>
      </c>
      <c r="E638">
        <f t="shared" si="31"/>
        <v>1.2739664946811899E-4</v>
      </c>
      <c r="F638" s="2">
        <f t="shared" si="32"/>
        <v>0.94770367539333811</v>
      </c>
      <c r="G638" s="89"/>
      <c r="K638" s="89"/>
      <c r="L638" s="89"/>
    </row>
    <row r="639" spans="1:12" x14ac:dyDescent="0.25">
      <c r="A639">
        <v>638</v>
      </c>
      <c r="B639" s="6" t="s">
        <v>2891</v>
      </c>
      <c r="C639" s="7">
        <v>2</v>
      </c>
      <c r="D639" s="2">
        <f t="shared" si="30"/>
        <v>0.4870229007633588</v>
      </c>
      <c r="E639">
        <f t="shared" si="31"/>
        <v>1.2739664946811899E-4</v>
      </c>
      <c r="F639" s="2">
        <f t="shared" si="32"/>
        <v>0.94783107204280626</v>
      </c>
      <c r="G639" s="89"/>
      <c r="K639" s="89"/>
      <c r="L639" s="89"/>
    </row>
    <row r="640" spans="1:12" x14ac:dyDescent="0.25">
      <c r="A640">
        <v>639</v>
      </c>
      <c r="B640" s="6" t="s">
        <v>2895</v>
      </c>
      <c r="C640" s="7">
        <v>2</v>
      </c>
      <c r="D640" s="2">
        <f t="shared" si="30"/>
        <v>0.48778625954198473</v>
      </c>
      <c r="E640">
        <f t="shared" si="31"/>
        <v>1.2739664946811899E-4</v>
      </c>
      <c r="F640" s="2">
        <f t="shared" si="32"/>
        <v>0.9479584686922744</v>
      </c>
      <c r="G640" s="89"/>
      <c r="K640" s="89"/>
      <c r="L640" s="89"/>
    </row>
    <row r="641" spans="1:12" x14ac:dyDescent="0.25">
      <c r="A641">
        <v>640</v>
      </c>
      <c r="B641" s="6" t="s">
        <v>2900</v>
      </c>
      <c r="C641" s="7">
        <v>2</v>
      </c>
      <c r="D641" s="2">
        <f t="shared" si="30"/>
        <v>0.48854961832061067</v>
      </c>
      <c r="E641">
        <f t="shared" si="31"/>
        <v>1.2739664946811899E-4</v>
      </c>
      <c r="F641" s="2">
        <f t="shared" si="32"/>
        <v>0.94808586534174255</v>
      </c>
      <c r="G641" s="89"/>
      <c r="K641" s="89"/>
      <c r="L641" s="89"/>
    </row>
    <row r="642" spans="1:12" x14ac:dyDescent="0.25">
      <c r="A642">
        <v>641</v>
      </c>
      <c r="B642" s="6" t="s">
        <v>2923</v>
      </c>
      <c r="C642" s="7">
        <v>2</v>
      </c>
      <c r="D642" s="2">
        <f t="shared" si="30"/>
        <v>0.48931297709923666</v>
      </c>
      <c r="E642">
        <f t="shared" si="31"/>
        <v>1.2739664946811899E-4</v>
      </c>
      <c r="F642" s="2">
        <f t="shared" si="32"/>
        <v>0.9482132619912107</v>
      </c>
      <c r="G642" s="89"/>
      <c r="K642" s="89"/>
      <c r="L642" s="89"/>
    </row>
    <row r="643" spans="1:12" x14ac:dyDescent="0.25">
      <c r="A643">
        <v>642</v>
      </c>
      <c r="B643" s="6" t="s">
        <v>2925</v>
      </c>
      <c r="C643" s="7">
        <v>2</v>
      </c>
      <c r="D643" s="2">
        <f t="shared" ref="D643:D706" si="33">A643/1310</f>
        <v>0.49007633587786259</v>
      </c>
      <c r="E643">
        <f t="shared" ref="E643:E706" si="34">C643/15699</f>
        <v>1.2739664946811899E-4</v>
      </c>
      <c r="F643" s="2">
        <f t="shared" si="32"/>
        <v>0.94834065864067885</v>
      </c>
      <c r="G643" s="89"/>
      <c r="K643" s="89"/>
      <c r="L643" s="89"/>
    </row>
    <row r="644" spans="1:12" x14ac:dyDescent="0.25">
      <c r="A644">
        <v>643</v>
      </c>
      <c r="B644" s="6" t="s">
        <v>2926</v>
      </c>
      <c r="C644" s="7">
        <v>2</v>
      </c>
      <c r="D644" s="2">
        <f t="shared" si="33"/>
        <v>0.49083969465648852</v>
      </c>
      <c r="E644">
        <f t="shared" si="34"/>
        <v>1.2739664946811899E-4</v>
      </c>
      <c r="F644" s="2">
        <f t="shared" ref="F644:F707" si="35">E644+F643</f>
        <v>0.94846805529014699</v>
      </c>
      <c r="G644" s="89"/>
      <c r="K644" s="89"/>
      <c r="L644" s="89"/>
    </row>
    <row r="645" spans="1:12" x14ac:dyDescent="0.25">
      <c r="A645">
        <v>644</v>
      </c>
      <c r="B645" s="6" t="s">
        <v>2941</v>
      </c>
      <c r="C645" s="7">
        <v>2</v>
      </c>
      <c r="D645" s="2">
        <f t="shared" si="33"/>
        <v>0.49160305343511451</v>
      </c>
      <c r="E645">
        <f t="shared" si="34"/>
        <v>1.2739664946811899E-4</v>
      </c>
      <c r="F645" s="2">
        <f t="shared" si="35"/>
        <v>0.94859545193961514</v>
      </c>
      <c r="G645" s="89"/>
      <c r="K645" s="89"/>
      <c r="L645" s="89"/>
    </row>
    <row r="646" spans="1:12" x14ac:dyDescent="0.25">
      <c r="A646">
        <v>645</v>
      </c>
      <c r="B646" s="6" t="s">
        <v>2954</v>
      </c>
      <c r="C646" s="7">
        <v>2</v>
      </c>
      <c r="D646" s="2">
        <f t="shared" si="33"/>
        <v>0.49236641221374045</v>
      </c>
      <c r="E646">
        <f t="shared" si="34"/>
        <v>1.2739664946811899E-4</v>
      </c>
      <c r="F646" s="2">
        <f t="shared" si="35"/>
        <v>0.94872284858908329</v>
      </c>
      <c r="G646" s="89"/>
      <c r="K646" s="89"/>
      <c r="L646" s="89"/>
    </row>
    <row r="647" spans="1:12" x14ac:dyDescent="0.25">
      <c r="A647">
        <v>646</v>
      </c>
      <c r="B647" s="6" t="s">
        <v>2957</v>
      </c>
      <c r="C647" s="7">
        <v>2</v>
      </c>
      <c r="D647" s="2">
        <f t="shared" si="33"/>
        <v>0.49312977099236643</v>
      </c>
      <c r="E647">
        <f t="shared" si="34"/>
        <v>1.2739664946811899E-4</v>
      </c>
      <c r="F647" s="2">
        <f t="shared" si="35"/>
        <v>0.94885024523855144</v>
      </c>
      <c r="G647" s="89"/>
      <c r="K647" s="89"/>
      <c r="L647" s="89"/>
    </row>
    <row r="648" spans="1:12" x14ac:dyDescent="0.25">
      <c r="A648">
        <v>647</v>
      </c>
      <c r="B648" s="6" t="s">
        <v>2961</v>
      </c>
      <c r="C648" s="7">
        <v>2</v>
      </c>
      <c r="D648" s="2">
        <f t="shared" si="33"/>
        <v>0.49389312977099237</v>
      </c>
      <c r="E648">
        <f t="shared" si="34"/>
        <v>1.2739664946811899E-4</v>
      </c>
      <c r="F648" s="2">
        <f t="shared" si="35"/>
        <v>0.94897764188801959</v>
      </c>
      <c r="G648" s="89"/>
      <c r="K648" s="89"/>
      <c r="L648" s="89"/>
    </row>
    <row r="649" spans="1:12" x14ac:dyDescent="0.25">
      <c r="A649">
        <v>648</v>
      </c>
      <c r="B649" s="6" t="s">
        <v>2965</v>
      </c>
      <c r="C649" s="7">
        <v>2</v>
      </c>
      <c r="D649" s="2">
        <f t="shared" si="33"/>
        <v>0.4946564885496183</v>
      </c>
      <c r="E649">
        <f t="shared" si="34"/>
        <v>1.2739664946811899E-4</v>
      </c>
      <c r="F649" s="2">
        <f t="shared" si="35"/>
        <v>0.94910503853748773</v>
      </c>
      <c r="G649" s="89"/>
      <c r="K649" s="89"/>
      <c r="L649" s="89"/>
    </row>
    <row r="650" spans="1:12" x14ac:dyDescent="0.25">
      <c r="A650">
        <v>649</v>
      </c>
      <c r="B650" s="6" t="s">
        <v>2966</v>
      </c>
      <c r="C650" s="7">
        <v>2</v>
      </c>
      <c r="D650" s="2">
        <f t="shared" si="33"/>
        <v>0.49541984732824429</v>
      </c>
      <c r="E650">
        <f t="shared" si="34"/>
        <v>1.2739664946811899E-4</v>
      </c>
      <c r="F650" s="2">
        <f t="shared" si="35"/>
        <v>0.94923243518695588</v>
      </c>
      <c r="G650" s="89"/>
      <c r="K650" s="89"/>
      <c r="L650" s="89"/>
    </row>
    <row r="651" spans="1:12" x14ac:dyDescent="0.25">
      <c r="A651">
        <v>650</v>
      </c>
      <c r="B651" s="6" t="s">
        <v>2973</v>
      </c>
      <c r="C651" s="7">
        <v>2</v>
      </c>
      <c r="D651" s="2">
        <f t="shared" si="33"/>
        <v>0.49618320610687022</v>
      </c>
      <c r="E651">
        <f t="shared" si="34"/>
        <v>1.2739664946811899E-4</v>
      </c>
      <c r="F651" s="2">
        <f t="shared" si="35"/>
        <v>0.94935983183642403</v>
      </c>
      <c r="G651" s="89"/>
      <c r="K651" s="89"/>
      <c r="L651" s="89"/>
    </row>
    <row r="652" spans="1:12" x14ac:dyDescent="0.25">
      <c r="A652">
        <v>651</v>
      </c>
      <c r="B652" s="6" t="s">
        <v>2975</v>
      </c>
      <c r="C652" s="7">
        <v>2</v>
      </c>
      <c r="D652" s="2">
        <f t="shared" si="33"/>
        <v>0.49694656488549616</v>
      </c>
      <c r="E652">
        <f t="shared" si="34"/>
        <v>1.2739664946811899E-4</v>
      </c>
      <c r="F652" s="2">
        <f t="shared" si="35"/>
        <v>0.94948722848589218</v>
      </c>
      <c r="G652" s="89"/>
      <c r="K652" s="89"/>
      <c r="L652" s="89"/>
    </row>
    <row r="653" spans="1:12" x14ac:dyDescent="0.25">
      <c r="A653">
        <v>652</v>
      </c>
      <c r="B653" s="6" t="s">
        <v>2977</v>
      </c>
      <c r="C653" s="7">
        <v>2</v>
      </c>
      <c r="D653" s="2">
        <f t="shared" si="33"/>
        <v>0.49770992366412214</v>
      </c>
      <c r="E653">
        <f t="shared" si="34"/>
        <v>1.2739664946811899E-4</v>
      </c>
      <c r="F653" s="2">
        <f t="shared" si="35"/>
        <v>0.94961462513536032</v>
      </c>
      <c r="G653" s="89"/>
      <c r="K653" s="89"/>
      <c r="L653" s="89"/>
    </row>
    <row r="654" spans="1:12" x14ac:dyDescent="0.25">
      <c r="A654">
        <v>653</v>
      </c>
      <c r="B654" s="6" t="s">
        <v>2980</v>
      </c>
      <c r="C654" s="7">
        <v>2</v>
      </c>
      <c r="D654" s="2">
        <f t="shared" si="33"/>
        <v>0.49847328244274808</v>
      </c>
      <c r="E654">
        <f t="shared" si="34"/>
        <v>1.2739664946811899E-4</v>
      </c>
      <c r="F654" s="2">
        <f t="shared" si="35"/>
        <v>0.94974202178482847</v>
      </c>
      <c r="G654" s="89"/>
      <c r="K654" s="89"/>
      <c r="L654" s="89"/>
    </row>
    <row r="655" spans="1:12" x14ac:dyDescent="0.25">
      <c r="A655">
        <v>654</v>
      </c>
      <c r="B655" s="6" t="s">
        <v>2984</v>
      </c>
      <c r="C655" s="7">
        <v>2</v>
      </c>
      <c r="D655" s="2">
        <f t="shared" si="33"/>
        <v>0.49923664122137407</v>
      </c>
      <c r="E655">
        <f t="shared" si="34"/>
        <v>1.2739664946811899E-4</v>
      </c>
      <c r="F655" s="2">
        <f t="shared" si="35"/>
        <v>0.94986941843429662</v>
      </c>
      <c r="G655" s="89"/>
      <c r="K655" s="89"/>
      <c r="L655" s="89"/>
    </row>
    <row r="656" spans="1:12" x14ac:dyDescent="0.25">
      <c r="A656">
        <v>655</v>
      </c>
      <c r="B656" s="6" t="s">
        <v>2987</v>
      </c>
      <c r="C656" s="7">
        <v>2</v>
      </c>
      <c r="D656" s="2">
        <f t="shared" si="33"/>
        <v>0.5</v>
      </c>
      <c r="E656">
        <f t="shared" si="34"/>
        <v>1.2739664946811899E-4</v>
      </c>
      <c r="F656" s="43">
        <f t="shared" si="35"/>
        <v>0.94999681508376477</v>
      </c>
      <c r="G656" s="89"/>
      <c r="K656" s="89"/>
      <c r="L656" s="89"/>
    </row>
    <row r="657" spans="1:12" x14ac:dyDescent="0.25">
      <c r="A657">
        <v>656</v>
      </c>
      <c r="B657" s="6" t="s">
        <v>2999</v>
      </c>
      <c r="C657" s="7">
        <v>2</v>
      </c>
      <c r="D657" s="2">
        <f t="shared" si="33"/>
        <v>0.50076335877862599</v>
      </c>
      <c r="E657">
        <f t="shared" si="34"/>
        <v>1.2739664946811899E-4</v>
      </c>
      <c r="F657" s="2">
        <f t="shared" si="35"/>
        <v>0.95012421173323292</v>
      </c>
      <c r="G657" s="92">
        <f>D1311-D656</f>
        <v>0.5</v>
      </c>
      <c r="K657" s="92">
        <f>F1311-F656</f>
        <v>5.0003184916247889E-2</v>
      </c>
      <c r="L657" s="89" t="s">
        <v>4023</v>
      </c>
    </row>
    <row r="658" spans="1:12" x14ac:dyDescent="0.25">
      <c r="A658">
        <v>657</v>
      </c>
      <c r="B658" s="6" t="s">
        <v>3005</v>
      </c>
      <c r="C658" s="7">
        <v>2</v>
      </c>
      <c r="D658" s="2">
        <f t="shared" si="33"/>
        <v>0.50152671755725187</v>
      </c>
      <c r="E658">
        <f t="shared" si="34"/>
        <v>1.2739664946811899E-4</v>
      </c>
      <c r="F658" s="2">
        <f t="shared" si="35"/>
        <v>0.95025160838270106</v>
      </c>
      <c r="G658" s="89"/>
      <c r="K658" s="89"/>
      <c r="L658" s="89"/>
    </row>
    <row r="659" spans="1:12" x14ac:dyDescent="0.25">
      <c r="A659">
        <v>658</v>
      </c>
      <c r="B659" s="6" t="s">
        <v>3028</v>
      </c>
      <c r="C659" s="7">
        <v>2</v>
      </c>
      <c r="D659" s="2">
        <f t="shared" si="33"/>
        <v>0.50229007633587786</v>
      </c>
      <c r="E659">
        <f t="shared" si="34"/>
        <v>1.2739664946811899E-4</v>
      </c>
      <c r="F659" s="2">
        <f t="shared" si="35"/>
        <v>0.95037900503216921</v>
      </c>
      <c r="G659" s="89"/>
      <c r="K659" s="89"/>
      <c r="L659" s="89"/>
    </row>
    <row r="660" spans="1:12" x14ac:dyDescent="0.25">
      <c r="A660">
        <v>659</v>
      </c>
      <c r="B660" s="6" t="s">
        <v>3031</v>
      </c>
      <c r="C660" s="7">
        <v>2</v>
      </c>
      <c r="D660" s="2">
        <f t="shared" si="33"/>
        <v>0.50305343511450384</v>
      </c>
      <c r="E660">
        <f t="shared" si="34"/>
        <v>1.2739664946811899E-4</v>
      </c>
      <c r="F660" s="2">
        <f t="shared" si="35"/>
        <v>0.95050640168163736</v>
      </c>
      <c r="G660" s="89"/>
      <c r="K660" s="89"/>
      <c r="L660" s="89"/>
    </row>
    <row r="661" spans="1:12" x14ac:dyDescent="0.25">
      <c r="A661">
        <v>660</v>
      </c>
      <c r="B661" s="6" t="s">
        <v>3041</v>
      </c>
      <c r="C661" s="7">
        <v>2</v>
      </c>
      <c r="D661" s="2">
        <f t="shared" si="33"/>
        <v>0.50381679389312972</v>
      </c>
      <c r="E661">
        <f t="shared" si="34"/>
        <v>1.2739664946811899E-4</v>
      </c>
      <c r="F661" s="2">
        <f t="shared" si="35"/>
        <v>0.95063379833110551</v>
      </c>
      <c r="G661" s="89"/>
      <c r="K661" s="89"/>
      <c r="L661" s="89"/>
    </row>
    <row r="662" spans="1:12" x14ac:dyDescent="0.25">
      <c r="A662">
        <v>661</v>
      </c>
      <c r="B662" s="6" t="s">
        <v>3044</v>
      </c>
      <c r="C662" s="7">
        <v>2</v>
      </c>
      <c r="D662" s="2">
        <f t="shared" si="33"/>
        <v>0.50458015267175571</v>
      </c>
      <c r="E662">
        <f t="shared" si="34"/>
        <v>1.2739664946811899E-4</v>
      </c>
      <c r="F662" s="2">
        <f t="shared" si="35"/>
        <v>0.95076119498057365</v>
      </c>
      <c r="G662" s="89"/>
      <c r="K662" s="89"/>
      <c r="L662" s="89"/>
    </row>
    <row r="663" spans="1:12" x14ac:dyDescent="0.25">
      <c r="A663">
        <v>662</v>
      </c>
      <c r="B663" s="6" t="s">
        <v>3045</v>
      </c>
      <c r="C663" s="7">
        <v>2</v>
      </c>
      <c r="D663" s="2">
        <f t="shared" si="33"/>
        <v>0.5053435114503817</v>
      </c>
      <c r="E663">
        <f t="shared" si="34"/>
        <v>1.2739664946811899E-4</v>
      </c>
      <c r="F663" s="2">
        <f t="shared" si="35"/>
        <v>0.9508885916300418</v>
      </c>
      <c r="G663" s="89"/>
      <c r="K663" s="89"/>
      <c r="L663" s="89"/>
    </row>
    <row r="664" spans="1:12" x14ac:dyDescent="0.25">
      <c r="A664">
        <v>663</v>
      </c>
      <c r="B664" s="6" t="s">
        <v>3062</v>
      </c>
      <c r="C664" s="7">
        <v>2</v>
      </c>
      <c r="D664" s="2">
        <f t="shared" si="33"/>
        <v>0.50610687022900769</v>
      </c>
      <c r="E664">
        <f t="shared" si="34"/>
        <v>1.2739664946811899E-4</v>
      </c>
      <c r="F664" s="2">
        <f t="shared" si="35"/>
        <v>0.95101598827950995</v>
      </c>
      <c r="G664" s="89"/>
      <c r="K664" s="89"/>
      <c r="L664" s="89"/>
    </row>
    <row r="665" spans="1:12" x14ac:dyDescent="0.25">
      <c r="A665">
        <v>664</v>
      </c>
      <c r="B665" s="6" t="s">
        <v>3079</v>
      </c>
      <c r="C665" s="7">
        <v>2</v>
      </c>
      <c r="D665" s="2">
        <f t="shared" si="33"/>
        <v>0.50687022900763357</v>
      </c>
      <c r="E665">
        <f t="shared" si="34"/>
        <v>1.2739664946811899E-4</v>
      </c>
      <c r="F665" s="2">
        <f t="shared" si="35"/>
        <v>0.9511433849289781</v>
      </c>
      <c r="G665" s="89"/>
      <c r="K665" s="89"/>
      <c r="L665" s="89"/>
    </row>
    <row r="666" spans="1:12" x14ac:dyDescent="0.25">
      <c r="A666">
        <v>665</v>
      </c>
      <c r="B666" s="6" t="s">
        <v>3084</v>
      </c>
      <c r="C666" s="7">
        <v>2</v>
      </c>
      <c r="D666" s="2">
        <f t="shared" si="33"/>
        <v>0.50763358778625955</v>
      </c>
      <c r="E666">
        <f t="shared" si="34"/>
        <v>1.2739664946811899E-4</v>
      </c>
      <c r="F666" s="2">
        <f t="shared" si="35"/>
        <v>0.95127078157844625</v>
      </c>
      <c r="G666" s="89"/>
      <c r="K666" s="89"/>
      <c r="L666" s="89"/>
    </row>
    <row r="667" spans="1:12" x14ac:dyDescent="0.25">
      <c r="A667">
        <v>666</v>
      </c>
      <c r="B667" s="6" t="s">
        <v>3091</v>
      </c>
      <c r="C667" s="7">
        <v>2</v>
      </c>
      <c r="D667" s="2">
        <f t="shared" si="33"/>
        <v>0.50839694656488554</v>
      </c>
      <c r="E667">
        <f t="shared" si="34"/>
        <v>1.2739664946811899E-4</v>
      </c>
      <c r="F667" s="2">
        <f t="shared" si="35"/>
        <v>0.95139817822791439</v>
      </c>
      <c r="G667" s="89"/>
      <c r="K667" s="89"/>
      <c r="L667" s="89"/>
    </row>
    <row r="668" spans="1:12" x14ac:dyDescent="0.25">
      <c r="A668">
        <v>667</v>
      </c>
      <c r="B668" s="6" t="s">
        <v>3098</v>
      </c>
      <c r="C668" s="7">
        <v>2</v>
      </c>
      <c r="D668" s="2">
        <f t="shared" si="33"/>
        <v>0.50916030534351142</v>
      </c>
      <c r="E668">
        <f t="shared" si="34"/>
        <v>1.2739664946811899E-4</v>
      </c>
      <c r="F668" s="2">
        <f t="shared" si="35"/>
        <v>0.95152557487738254</v>
      </c>
      <c r="G668" s="89"/>
      <c r="K668" s="89"/>
      <c r="L668" s="89"/>
    </row>
    <row r="669" spans="1:12" x14ac:dyDescent="0.25">
      <c r="A669">
        <v>668</v>
      </c>
      <c r="B669" s="6" t="s">
        <v>3104</v>
      </c>
      <c r="C669" s="7">
        <v>2</v>
      </c>
      <c r="D669" s="2">
        <f t="shared" si="33"/>
        <v>0.50992366412213741</v>
      </c>
      <c r="E669">
        <f t="shared" si="34"/>
        <v>1.2739664946811899E-4</v>
      </c>
      <c r="F669" s="2">
        <f t="shared" si="35"/>
        <v>0.95165297152685069</v>
      </c>
      <c r="G669" s="89"/>
      <c r="K669" s="89"/>
      <c r="L669" s="89"/>
    </row>
    <row r="670" spans="1:12" x14ac:dyDescent="0.25">
      <c r="A670">
        <v>669</v>
      </c>
      <c r="B670" s="6" t="s">
        <v>3113</v>
      </c>
      <c r="C670" s="7">
        <v>2</v>
      </c>
      <c r="D670" s="2">
        <f t="shared" si="33"/>
        <v>0.5106870229007634</v>
      </c>
      <c r="E670">
        <f t="shared" si="34"/>
        <v>1.2739664946811899E-4</v>
      </c>
      <c r="F670" s="2">
        <f t="shared" si="35"/>
        <v>0.95178036817631884</v>
      </c>
      <c r="G670" s="89"/>
      <c r="K670" s="89"/>
      <c r="L670" s="89"/>
    </row>
    <row r="671" spans="1:12" x14ac:dyDescent="0.25">
      <c r="A671">
        <v>670</v>
      </c>
      <c r="B671" s="6" t="s">
        <v>3117</v>
      </c>
      <c r="C671" s="7">
        <v>2</v>
      </c>
      <c r="D671" s="2">
        <f t="shared" si="33"/>
        <v>0.51145038167938928</v>
      </c>
      <c r="E671">
        <f t="shared" si="34"/>
        <v>1.2739664946811899E-4</v>
      </c>
      <c r="F671" s="2">
        <f t="shared" si="35"/>
        <v>0.95190776482578698</v>
      </c>
      <c r="G671" s="89"/>
      <c r="K671" s="89"/>
      <c r="L671" s="89"/>
    </row>
    <row r="672" spans="1:12" x14ac:dyDescent="0.25">
      <c r="A672">
        <v>671</v>
      </c>
      <c r="B672" s="6" t="s">
        <v>3127</v>
      </c>
      <c r="C672" s="7">
        <v>2</v>
      </c>
      <c r="D672" s="2">
        <f t="shared" si="33"/>
        <v>0.51221374045801527</v>
      </c>
      <c r="E672">
        <f t="shared" si="34"/>
        <v>1.2739664946811899E-4</v>
      </c>
      <c r="F672" s="2">
        <f t="shared" si="35"/>
        <v>0.95203516147525513</v>
      </c>
      <c r="G672" s="89"/>
      <c r="K672" s="89"/>
      <c r="L672" s="89"/>
    </row>
    <row r="673" spans="1:12" x14ac:dyDescent="0.25">
      <c r="A673">
        <v>672</v>
      </c>
      <c r="B673" s="6" t="s">
        <v>3129</v>
      </c>
      <c r="C673" s="7">
        <v>2</v>
      </c>
      <c r="D673" s="2">
        <f t="shared" si="33"/>
        <v>0.51297709923664125</v>
      </c>
      <c r="E673">
        <f t="shared" si="34"/>
        <v>1.2739664946811899E-4</v>
      </c>
      <c r="F673" s="2">
        <f t="shared" si="35"/>
        <v>0.95216255812472328</v>
      </c>
      <c r="G673" s="89"/>
      <c r="K673" s="89"/>
      <c r="L673" s="89"/>
    </row>
    <row r="674" spans="1:12" x14ac:dyDescent="0.25">
      <c r="A674">
        <v>673</v>
      </c>
      <c r="B674" s="6" t="s">
        <v>3137</v>
      </c>
      <c r="C674" s="7">
        <v>2</v>
      </c>
      <c r="D674" s="2">
        <f t="shared" si="33"/>
        <v>0.51374045801526713</v>
      </c>
      <c r="E674">
        <f t="shared" si="34"/>
        <v>1.2739664946811899E-4</v>
      </c>
      <c r="F674" s="2">
        <f t="shared" si="35"/>
        <v>0.95228995477419143</v>
      </c>
      <c r="G674" s="89"/>
      <c r="K674" s="89"/>
      <c r="L674" s="89"/>
    </row>
    <row r="675" spans="1:12" x14ac:dyDescent="0.25">
      <c r="A675">
        <v>674</v>
      </c>
      <c r="B675" s="6" t="s">
        <v>3138</v>
      </c>
      <c r="C675" s="7">
        <v>2</v>
      </c>
      <c r="D675" s="2">
        <f t="shared" si="33"/>
        <v>0.51450381679389312</v>
      </c>
      <c r="E675">
        <f t="shared" si="34"/>
        <v>1.2739664946811899E-4</v>
      </c>
      <c r="F675" s="2">
        <f t="shared" si="35"/>
        <v>0.95241735142365958</v>
      </c>
      <c r="G675" s="89"/>
      <c r="K675" s="89"/>
      <c r="L675" s="89"/>
    </row>
    <row r="676" spans="1:12" x14ac:dyDescent="0.25">
      <c r="A676">
        <v>675</v>
      </c>
      <c r="B676" s="6" t="s">
        <v>3140</v>
      </c>
      <c r="C676" s="7">
        <v>2</v>
      </c>
      <c r="D676" s="2">
        <f t="shared" si="33"/>
        <v>0.51526717557251911</v>
      </c>
      <c r="E676">
        <f t="shared" si="34"/>
        <v>1.2739664946811899E-4</v>
      </c>
      <c r="F676" s="2">
        <f t="shared" si="35"/>
        <v>0.95254474807312772</v>
      </c>
      <c r="G676" s="89"/>
      <c r="K676" s="89"/>
      <c r="L676" s="89"/>
    </row>
    <row r="677" spans="1:12" x14ac:dyDescent="0.25">
      <c r="A677">
        <v>676</v>
      </c>
      <c r="B677" s="6" t="s">
        <v>3141</v>
      </c>
      <c r="C677" s="7">
        <v>2</v>
      </c>
      <c r="D677" s="2">
        <f t="shared" si="33"/>
        <v>0.51603053435114499</v>
      </c>
      <c r="E677">
        <f t="shared" si="34"/>
        <v>1.2739664946811899E-4</v>
      </c>
      <c r="F677" s="2">
        <f t="shared" si="35"/>
        <v>0.95267214472259587</v>
      </c>
      <c r="G677" s="89"/>
      <c r="K677" s="89"/>
      <c r="L677" s="89"/>
    </row>
    <row r="678" spans="1:12" x14ac:dyDescent="0.25">
      <c r="A678">
        <v>677</v>
      </c>
      <c r="B678" s="6" t="s">
        <v>3142</v>
      </c>
      <c r="C678" s="7">
        <v>2</v>
      </c>
      <c r="D678" s="2">
        <f t="shared" si="33"/>
        <v>0.51679389312977098</v>
      </c>
      <c r="E678">
        <f t="shared" si="34"/>
        <v>1.2739664946811899E-4</v>
      </c>
      <c r="F678" s="2">
        <f t="shared" si="35"/>
        <v>0.95279954137206402</v>
      </c>
      <c r="G678" s="89"/>
      <c r="K678" s="89"/>
      <c r="L678" s="89"/>
    </row>
    <row r="679" spans="1:12" x14ac:dyDescent="0.25">
      <c r="A679">
        <v>678</v>
      </c>
      <c r="B679" s="6" t="s">
        <v>3143</v>
      </c>
      <c r="C679" s="7">
        <v>2</v>
      </c>
      <c r="D679" s="2">
        <f t="shared" si="33"/>
        <v>0.51755725190839696</v>
      </c>
      <c r="E679">
        <f t="shared" si="34"/>
        <v>1.2739664946811899E-4</v>
      </c>
      <c r="F679" s="2">
        <f t="shared" si="35"/>
        <v>0.95292693802153217</v>
      </c>
      <c r="G679" s="89"/>
      <c r="K679" s="89"/>
      <c r="L679" s="89"/>
    </row>
    <row r="680" spans="1:12" x14ac:dyDescent="0.25">
      <c r="A680">
        <v>679</v>
      </c>
      <c r="B680" s="6" t="s">
        <v>3148</v>
      </c>
      <c r="C680" s="7">
        <v>2</v>
      </c>
      <c r="D680" s="2">
        <f t="shared" si="33"/>
        <v>0.51832061068702295</v>
      </c>
      <c r="E680">
        <f t="shared" si="34"/>
        <v>1.2739664946811899E-4</v>
      </c>
      <c r="F680" s="2">
        <f t="shared" si="35"/>
        <v>0.95305433467100031</v>
      </c>
      <c r="G680" s="89"/>
      <c r="K680" s="89"/>
      <c r="L680" s="89"/>
    </row>
    <row r="681" spans="1:12" x14ac:dyDescent="0.25">
      <c r="A681">
        <v>680</v>
      </c>
      <c r="B681" s="6" t="s">
        <v>3150</v>
      </c>
      <c r="C681" s="7">
        <v>2</v>
      </c>
      <c r="D681" s="2">
        <f t="shared" si="33"/>
        <v>0.51908396946564883</v>
      </c>
      <c r="E681">
        <f t="shared" si="34"/>
        <v>1.2739664946811899E-4</v>
      </c>
      <c r="F681" s="2">
        <f t="shared" si="35"/>
        <v>0.95318173132046846</v>
      </c>
      <c r="G681" s="89"/>
      <c r="K681" s="89"/>
      <c r="L681" s="89"/>
    </row>
    <row r="682" spans="1:12" x14ac:dyDescent="0.25">
      <c r="A682">
        <v>681</v>
      </c>
      <c r="B682" s="6" t="s">
        <v>3152</v>
      </c>
      <c r="C682" s="7">
        <v>2</v>
      </c>
      <c r="D682" s="2">
        <f t="shared" si="33"/>
        <v>0.51984732824427482</v>
      </c>
      <c r="E682">
        <f t="shared" si="34"/>
        <v>1.2739664946811899E-4</v>
      </c>
      <c r="F682" s="2">
        <f t="shared" si="35"/>
        <v>0.95330912796993661</v>
      </c>
      <c r="G682" s="89"/>
      <c r="K682" s="89"/>
      <c r="L682" s="89"/>
    </row>
    <row r="683" spans="1:12" x14ac:dyDescent="0.25">
      <c r="A683">
        <v>682</v>
      </c>
      <c r="B683" s="6" t="s">
        <v>3160</v>
      </c>
      <c r="C683" s="7">
        <v>2</v>
      </c>
      <c r="D683" s="2">
        <f t="shared" si="33"/>
        <v>0.52061068702290081</v>
      </c>
      <c r="E683">
        <f t="shared" si="34"/>
        <v>1.2739664946811899E-4</v>
      </c>
      <c r="F683" s="2">
        <f t="shared" si="35"/>
        <v>0.95343652461940476</v>
      </c>
      <c r="G683" s="89"/>
      <c r="K683" s="89"/>
      <c r="L683" s="89"/>
    </row>
    <row r="684" spans="1:12" x14ac:dyDescent="0.25">
      <c r="A684">
        <v>683</v>
      </c>
      <c r="B684" s="6" t="s">
        <v>3172</v>
      </c>
      <c r="C684" s="7">
        <v>2</v>
      </c>
      <c r="D684" s="2">
        <f t="shared" si="33"/>
        <v>0.52137404580152669</v>
      </c>
      <c r="E684">
        <f t="shared" si="34"/>
        <v>1.2739664946811899E-4</v>
      </c>
      <c r="F684" s="2">
        <f t="shared" si="35"/>
        <v>0.9535639212688729</v>
      </c>
      <c r="G684" s="89"/>
      <c r="K684" s="89"/>
      <c r="L684" s="89"/>
    </row>
    <row r="685" spans="1:12" x14ac:dyDescent="0.25">
      <c r="A685">
        <v>684</v>
      </c>
      <c r="B685" s="6" t="s">
        <v>3202</v>
      </c>
      <c r="C685" s="7">
        <v>2</v>
      </c>
      <c r="D685" s="2">
        <f t="shared" si="33"/>
        <v>0.52213740458015268</v>
      </c>
      <c r="E685">
        <f t="shared" si="34"/>
        <v>1.2739664946811899E-4</v>
      </c>
      <c r="F685" s="2">
        <f t="shared" si="35"/>
        <v>0.95369131791834105</v>
      </c>
      <c r="G685" s="89"/>
      <c r="K685" s="89"/>
      <c r="L685" s="89"/>
    </row>
    <row r="686" spans="1:12" x14ac:dyDescent="0.25">
      <c r="A686">
        <v>685</v>
      </c>
      <c r="B686" s="6" t="s">
        <v>3210</v>
      </c>
      <c r="C686" s="7">
        <v>2</v>
      </c>
      <c r="D686" s="2">
        <f t="shared" si="33"/>
        <v>0.52290076335877866</v>
      </c>
      <c r="E686">
        <f t="shared" si="34"/>
        <v>1.2739664946811899E-4</v>
      </c>
      <c r="F686" s="2">
        <f t="shared" si="35"/>
        <v>0.9538187145678092</v>
      </c>
      <c r="G686" s="89"/>
      <c r="K686" s="89"/>
      <c r="L686" s="89"/>
    </row>
    <row r="687" spans="1:12" x14ac:dyDescent="0.25">
      <c r="A687">
        <v>686</v>
      </c>
      <c r="B687" s="6" t="s">
        <v>3221</v>
      </c>
      <c r="C687" s="7">
        <v>2</v>
      </c>
      <c r="D687" s="2">
        <f t="shared" si="33"/>
        <v>0.52366412213740454</v>
      </c>
      <c r="E687">
        <f t="shared" si="34"/>
        <v>1.2739664946811899E-4</v>
      </c>
      <c r="F687" s="2">
        <f t="shared" si="35"/>
        <v>0.95394611121727735</v>
      </c>
      <c r="G687" s="89"/>
      <c r="K687" s="89"/>
      <c r="L687" s="89"/>
    </row>
    <row r="688" spans="1:12" x14ac:dyDescent="0.25">
      <c r="A688">
        <v>687</v>
      </c>
      <c r="B688" s="6" t="s">
        <v>3233</v>
      </c>
      <c r="C688" s="7">
        <v>2</v>
      </c>
      <c r="D688" s="2">
        <f t="shared" si="33"/>
        <v>0.52442748091603053</v>
      </c>
      <c r="E688">
        <f t="shared" si="34"/>
        <v>1.2739664946811899E-4</v>
      </c>
      <c r="F688" s="2">
        <f t="shared" si="35"/>
        <v>0.9540735078667455</v>
      </c>
      <c r="G688" s="89"/>
      <c r="K688" s="89"/>
      <c r="L688" s="89"/>
    </row>
    <row r="689" spans="1:12" x14ac:dyDescent="0.25">
      <c r="A689">
        <v>688</v>
      </c>
      <c r="B689" s="6" t="s">
        <v>3242</v>
      </c>
      <c r="C689" s="7">
        <v>2</v>
      </c>
      <c r="D689" s="2">
        <f t="shared" si="33"/>
        <v>0.52519083969465652</v>
      </c>
      <c r="E689">
        <f t="shared" si="34"/>
        <v>1.2739664946811899E-4</v>
      </c>
      <c r="F689" s="2">
        <f t="shared" si="35"/>
        <v>0.95420090451621364</v>
      </c>
      <c r="G689" s="89"/>
      <c r="K689" s="89"/>
      <c r="L689" s="89"/>
    </row>
    <row r="690" spans="1:12" x14ac:dyDescent="0.25">
      <c r="A690">
        <v>689</v>
      </c>
      <c r="B690" s="6" t="s">
        <v>3253</v>
      </c>
      <c r="C690" s="7">
        <v>2</v>
      </c>
      <c r="D690" s="2">
        <f t="shared" si="33"/>
        <v>0.5259541984732824</v>
      </c>
      <c r="E690">
        <f t="shared" si="34"/>
        <v>1.2739664946811899E-4</v>
      </c>
      <c r="F690" s="2">
        <f t="shared" si="35"/>
        <v>0.95432830116568179</v>
      </c>
      <c r="G690" s="89"/>
      <c r="K690" s="89"/>
      <c r="L690" s="89"/>
    </row>
    <row r="691" spans="1:12" x14ac:dyDescent="0.25">
      <c r="A691">
        <v>690</v>
      </c>
      <c r="B691" s="6" t="s">
        <v>3257</v>
      </c>
      <c r="C691" s="7">
        <v>2</v>
      </c>
      <c r="D691" s="2">
        <f t="shared" si="33"/>
        <v>0.52671755725190839</v>
      </c>
      <c r="E691">
        <f t="shared" si="34"/>
        <v>1.2739664946811899E-4</v>
      </c>
      <c r="F691" s="2">
        <f t="shared" si="35"/>
        <v>0.95445569781514994</v>
      </c>
      <c r="G691" s="89"/>
      <c r="K691" s="89"/>
      <c r="L691" s="89"/>
    </row>
    <row r="692" spans="1:12" x14ac:dyDescent="0.25">
      <c r="A692">
        <v>691</v>
      </c>
      <c r="B692" s="6" t="s">
        <v>3264</v>
      </c>
      <c r="C692" s="7">
        <v>2</v>
      </c>
      <c r="D692" s="2">
        <f t="shared" si="33"/>
        <v>0.52748091603053437</v>
      </c>
      <c r="E692">
        <f t="shared" si="34"/>
        <v>1.2739664946811899E-4</v>
      </c>
      <c r="F692" s="2">
        <f t="shared" si="35"/>
        <v>0.95458309446461809</v>
      </c>
      <c r="G692" s="89"/>
      <c r="K692" s="89"/>
      <c r="L692" s="89"/>
    </row>
    <row r="693" spans="1:12" x14ac:dyDescent="0.25">
      <c r="A693">
        <v>692</v>
      </c>
      <c r="B693" s="6" t="s">
        <v>3267</v>
      </c>
      <c r="C693" s="7">
        <v>2</v>
      </c>
      <c r="D693" s="2">
        <f t="shared" si="33"/>
        <v>0.52824427480916025</v>
      </c>
      <c r="E693">
        <f t="shared" si="34"/>
        <v>1.2739664946811899E-4</v>
      </c>
      <c r="F693" s="2">
        <f t="shared" si="35"/>
        <v>0.95471049111408623</v>
      </c>
      <c r="G693" s="89"/>
      <c r="K693" s="89"/>
      <c r="L693" s="89"/>
    </row>
    <row r="694" spans="1:12" x14ac:dyDescent="0.25">
      <c r="A694">
        <v>693</v>
      </c>
      <c r="B694" s="6" t="s">
        <v>3270</v>
      </c>
      <c r="C694" s="7">
        <v>2</v>
      </c>
      <c r="D694" s="2">
        <f t="shared" si="33"/>
        <v>0.52900763358778624</v>
      </c>
      <c r="E694">
        <f t="shared" si="34"/>
        <v>1.2739664946811899E-4</v>
      </c>
      <c r="F694" s="2">
        <f t="shared" si="35"/>
        <v>0.95483788776355438</v>
      </c>
      <c r="G694" s="89"/>
      <c r="K694" s="89"/>
      <c r="L694" s="89"/>
    </row>
    <row r="695" spans="1:12" x14ac:dyDescent="0.25">
      <c r="A695">
        <v>694</v>
      </c>
      <c r="B695" s="6" t="s">
        <v>3276</v>
      </c>
      <c r="C695" s="7">
        <v>2</v>
      </c>
      <c r="D695" s="2">
        <f t="shared" si="33"/>
        <v>0.52977099236641223</v>
      </c>
      <c r="E695">
        <f t="shared" si="34"/>
        <v>1.2739664946811899E-4</v>
      </c>
      <c r="F695" s="2">
        <f t="shared" si="35"/>
        <v>0.95496528441302253</v>
      </c>
      <c r="G695" s="89"/>
      <c r="K695" s="89"/>
      <c r="L695" s="89"/>
    </row>
    <row r="696" spans="1:12" x14ac:dyDescent="0.25">
      <c r="A696">
        <v>695</v>
      </c>
      <c r="B696" s="6" t="s">
        <v>3277</v>
      </c>
      <c r="C696" s="7">
        <v>2</v>
      </c>
      <c r="D696" s="2">
        <f t="shared" si="33"/>
        <v>0.53053435114503822</v>
      </c>
      <c r="E696">
        <f t="shared" si="34"/>
        <v>1.2739664946811899E-4</v>
      </c>
      <c r="F696" s="2">
        <f t="shared" si="35"/>
        <v>0.95509268106249068</v>
      </c>
      <c r="G696" s="89"/>
      <c r="K696" s="89"/>
      <c r="L696" s="89"/>
    </row>
    <row r="697" spans="1:12" x14ac:dyDescent="0.25">
      <c r="A697">
        <v>696</v>
      </c>
      <c r="B697" s="6" t="s">
        <v>3279</v>
      </c>
      <c r="C697" s="7">
        <v>2</v>
      </c>
      <c r="D697" s="2">
        <f t="shared" si="33"/>
        <v>0.5312977099236641</v>
      </c>
      <c r="E697">
        <f t="shared" si="34"/>
        <v>1.2739664946811899E-4</v>
      </c>
      <c r="F697" s="2">
        <f t="shared" si="35"/>
        <v>0.95522007771195883</v>
      </c>
      <c r="G697" s="89"/>
      <c r="K697" s="89"/>
      <c r="L697" s="89"/>
    </row>
    <row r="698" spans="1:12" x14ac:dyDescent="0.25">
      <c r="A698">
        <v>697</v>
      </c>
      <c r="B698" s="6" t="s">
        <v>3282</v>
      </c>
      <c r="C698" s="7">
        <v>2</v>
      </c>
      <c r="D698" s="2">
        <f t="shared" si="33"/>
        <v>0.53206106870229009</v>
      </c>
      <c r="E698">
        <f t="shared" si="34"/>
        <v>1.2739664946811899E-4</v>
      </c>
      <c r="F698" s="2">
        <f t="shared" si="35"/>
        <v>0.95534747436142697</v>
      </c>
      <c r="G698" s="89"/>
      <c r="K698" s="89"/>
      <c r="L698" s="89"/>
    </row>
    <row r="699" spans="1:12" x14ac:dyDescent="0.25">
      <c r="A699">
        <v>698</v>
      </c>
      <c r="B699" s="6" t="s">
        <v>3285</v>
      </c>
      <c r="C699" s="7">
        <v>2</v>
      </c>
      <c r="D699" s="2">
        <f t="shared" si="33"/>
        <v>0.53282442748091607</v>
      </c>
      <c r="E699">
        <f t="shared" si="34"/>
        <v>1.2739664946811899E-4</v>
      </c>
      <c r="F699" s="2">
        <f t="shared" si="35"/>
        <v>0.95547487101089512</v>
      </c>
      <c r="G699" s="89"/>
      <c r="K699" s="89"/>
      <c r="L699" s="89"/>
    </row>
    <row r="700" spans="1:12" x14ac:dyDescent="0.25">
      <c r="A700">
        <v>699</v>
      </c>
      <c r="B700" s="6" t="s">
        <v>3295</v>
      </c>
      <c r="C700" s="7">
        <v>2</v>
      </c>
      <c r="D700" s="2">
        <f t="shared" si="33"/>
        <v>0.53358778625954195</v>
      </c>
      <c r="E700">
        <f t="shared" si="34"/>
        <v>1.2739664946811899E-4</v>
      </c>
      <c r="F700" s="2">
        <f t="shared" si="35"/>
        <v>0.95560226766036327</v>
      </c>
      <c r="G700" s="89"/>
      <c r="K700" s="89"/>
      <c r="L700" s="89"/>
    </row>
    <row r="701" spans="1:12" x14ac:dyDescent="0.25">
      <c r="A701">
        <v>700</v>
      </c>
      <c r="B701" s="6" t="s">
        <v>3298</v>
      </c>
      <c r="C701" s="7">
        <v>2</v>
      </c>
      <c r="D701" s="2">
        <f t="shared" si="33"/>
        <v>0.53435114503816794</v>
      </c>
      <c r="E701">
        <f t="shared" si="34"/>
        <v>1.2739664946811899E-4</v>
      </c>
      <c r="F701" s="2">
        <f t="shared" si="35"/>
        <v>0.95572966430983142</v>
      </c>
      <c r="G701" s="89"/>
      <c r="K701" s="89"/>
      <c r="L701" s="89"/>
    </row>
    <row r="702" spans="1:12" x14ac:dyDescent="0.25">
      <c r="A702">
        <v>701</v>
      </c>
      <c r="B702" s="6" t="s">
        <v>3299</v>
      </c>
      <c r="C702" s="7">
        <v>2</v>
      </c>
      <c r="D702" s="2">
        <f t="shared" si="33"/>
        <v>0.53511450381679393</v>
      </c>
      <c r="E702">
        <f t="shared" si="34"/>
        <v>1.2739664946811899E-4</v>
      </c>
      <c r="F702" s="2">
        <f t="shared" si="35"/>
        <v>0.95585706095929956</v>
      </c>
      <c r="G702" s="89"/>
      <c r="K702" s="89"/>
      <c r="L702" s="89"/>
    </row>
    <row r="703" spans="1:12" x14ac:dyDescent="0.25">
      <c r="A703">
        <v>702</v>
      </c>
      <c r="B703" s="6" t="s">
        <v>3300</v>
      </c>
      <c r="C703" s="7">
        <v>2</v>
      </c>
      <c r="D703" s="2">
        <f t="shared" si="33"/>
        <v>0.53587786259541981</v>
      </c>
      <c r="E703">
        <f t="shared" si="34"/>
        <v>1.2739664946811899E-4</v>
      </c>
      <c r="F703" s="2">
        <f t="shared" si="35"/>
        <v>0.95598445760876771</v>
      </c>
      <c r="G703" s="89"/>
      <c r="K703" s="89"/>
      <c r="L703" s="89"/>
    </row>
    <row r="704" spans="1:12" x14ac:dyDescent="0.25">
      <c r="A704">
        <v>703</v>
      </c>
      <c r="B704" s="6" t="s">
        <v>3304</v>
      </c>
      <c r="C704" s="7">
        <v>2</v>
      </c>
      <c r="D704" s="2">
        <f t="shared" si="33"/>
        <v>0.5366412213740458</v>
      </c>
      <c r="E704">
        <f t="shared" si="34"/>
        <v>1.2739664946811899E-4</v>
      </c>
      <c r="F704" s="2">
        <f t="shared" si="35"/>
        <v>0.95611185425823586</v>
      </c>
      <c r="G704" s="89"/>
      <c r="K704" s="89"/>
      <c r="L704" s="89"/>
    </row>
    <row r="705" spans="1:12" x14ac:dyDescent="0.25">
      <c r="A705">
        <v>704</v>
      </c>
      <c r="B705" s="6" t="s">
        <v>3315</v>
      </c>
      <c r="C705" s="7">
        <v>2</v>
      </c>
      <c r="D705" s="2">
        <f t="shared" si="33"/>
        <v>0.53740458015267178</v>
      </c>
      <c r="E705">
        <f t="shared" si="34"/>
        <v>1.2739664946811899E-4</v>
      </c>
      <c r="F705" s="2">
        <f t="shared" si="35"/>
        <v>0.95623925090770401</v>
      </c>
      <c r="G705" s="89"/>
      <c r="K705" s="89"/>
      <c r="L705" s="89"/>
    </row>
    <row r="706" spans="1:12" x14ac:dyDescent="0.25">
      <c r="A706">
        <v>705</v>
      </c>
      <c r="B706" s="6" t="s">
        <v>3320</v>
      </c>
      <c r="C706" s="7">
        <v>2</v>
      </c>
      <c r="D706" s="2">
        <f t="shared" si="33"/>
        <v>0.53816793893129766</v>
      </c>
      <c r="E706">
        <f t="shared" si="34"/>
        <v>1.2739664946811899E-4</v>
      </c>
      <c r="F706" s="2">
        <f t="shared" si="35"/>
        <v>0.95636664755717216</v>
      </c>
      <c r="G706" s="89"/>
      <c r="K706" s="89"/>
      <c r="L706" s="89"/>
    </row>
    <row r="707" spans="1:12" x14ac:dyDescent="0.25">
      <c r="A707">
        <v>706</v>
      </c>
      <c r="B707" s="6" t="s">
        <v>3321</v>
      </c>
      <c r="C707" s="7">
        <v>2</v>
      </c>
      <c r="D707" s="2">
        <f t="shared" ref="D707:D770" si="36">A707/1310</f>
        <v>0.53893129770992365</v>
      </c>
      <c r="E707">
        <f t="shared" ref="E707:E770" si="37">C707/15699</f>
        <v>1.2739664946811899E-4</v>
      </c>
      <c r="F707" s="2">
        <f t="shared" si="35"/>
        <v>0.9564940442066403</v>
      </c>
      <c r="G707" s="89"/>
      <c r="K707" s="89"/>
      <c r="L707" s="89"/>
    </row>
    <row r="708" spans="1:12" x14ac:dyDescent="0.25">
      <c r="A708">
        <v>707</v>
      </c>
      <c r="B708" s="6" t="s">
        <v>3322</v>
      </c>
      <c r="C708" s="7">
        <v>2</v>
      </c>
      <c r="D708" s="2">
        <f t="shared" si="36"/>
        <v>0.53969465648854964</v>
      </c>
      <c r="E708">
        <f t="shared" si="37"/>
        <v>1.2739664946811899E-4</v>
      </c>
      <c r="F708" s="2">
        <f t="shared" ref="F708:F771" si="38">E708+F707</f>
        <v>0.95662144085610845</v>
      </c>
      <c r="G708" s="89"/>
      <c r="K708" s="89"/>
      <c r="L708" s="89"/>
    </row>
    <row r="709" spans="1:12" x14ac:dyDescent="0.25">
      <c r="A709">
        <v>708</v>
      </c>
      <c r="B709" s="6" t="s">
        <v>3328</v>
      </c>
      <c r="C709" s="7">
        <v>2</v>
      </c>
      <c r="D709" s="2">
        <f t="shared" si="36"/>
        <v>0.54045801526717552</v>
      </c>
      <c r="E709">
        <f t="shared" si="37"/>
        <v>1.2739664946811899E-4</v>
      </c>
      <c r="F709" s="2">
        <f t="shared" si="38"/>
        <v>0.9567488375055766</v>
      </c>
      <c r="G709" s="89"/>
      <c r="K709" s="89"/>
      <c r="L709" s="89"/>
    </row>
    <row r="710" spans="1:12" x14ac:dyDescent="0.25">
      <c r="A710">
        <v>709</v>
      </c>
      <c r="B710" s="6" t="s">
        <v>3331</v>
      </c>
      <c r="C710" s="7">
        <v>2</v>
      </c>
      <c r="D710" s="2">
        <f t="shared" si="36"/>
        <v>0.54122137404580151</v>
      </c>
      <c r="E710">
        <f t="shared" si="37"/>
        <v>1.2739664946811899E-4</v>
      </c>
      <c r="F710" s="2">
        <f t="shared" si="38"/>
        <v>0.95687623415504475</v>
      </c>
      <c r="G710" s="89"/>
      <c r="K710" s="89"/>
      <c r="L710" s="89"/>
    </row>
    <row r="711" spans="1:12" x14ac:dyDescent="0.25">
      <c r="A711">
        <v>710</v>
      </c>
      <c r="B711" s="6" t="s">
        <v>3334</v>
      </c>
      <c r="C711" s="7">
        <v>2</v>
      </c>
      <c r="D711" s="2">
        <f t="shared" si="36"/>
        <v>0.5419847328244275</v>
      </c>
      <c r="E711">
        <f t="shared" si="37"/>
        <v>1.2739664946811899E-4</v>
      </c>
      <c r="F711" s="2">
        <f t="shared" si="38"/>
        <v>0.95700363080451289</v>
      </c>
      <c r="G711" s="89"/>
      <c r="K711" s="89"/>
      <c r="L711" s="89"/>
    </row>
    <row r="712" spans="1:12" x14ac:dyDescent="0.25">
      <c r="A712">
        <v>711</v>
      </c>
      <c r="B712" s="6" t="s">
        <v>3341</v>
      </c>
      <c r="C712" s="7">
        <v>2</v>
      </c>
      <c r="D712" s="2">
        <f t="shared" si="36"/>
        <v>0.54274809160305348</v>
      </c>
      <c r="E712">
        <f t="shared" si="37"/>
        <v>1.2739664946811899E-4</v>
      </c>
      <c r="F712" s="2">
        <f t="shared" si="38"/>
        <v>0.95713102745398104</v>
      </c>
      <c r="G712" s="89"/>
      <c r="K712" s="89"/>
      <c r="L712" s="89"/>
    </row>
    <row r="713" spans="1:12" x14ac:dyDescent="0.25">
      <c r="A713">
        <v>712</v>
      </c>
      <c r="B713" s="6" t="s">
        <v>3342</v>
      </c>
      <c r="C713" s="7">
        <v>2</v>
      </c>
      <c r="D713" s="2">
        <f t="shared" si="36"/>
        <v>0.54351145038167936</v>
      </c>
      <c r="E713">
        <f t="shared" si="37"/>
        <v>1.2739664946811899E-4</v>
      </c>
      <c r="F713" s="2">
        <f t="shared" si="38"/>
        <v>0.95725842410344919</v>
      </c>
      <c r="G713" s="89"/>
      <c r="K713" s="89"/>
      <c r="L713" s="89"/>
    </row>
    <row r="714" spans="1:12" x14ac:dyDescent="0.25">
      <c r="A714">
        <v>713</v>
      </c>
      <c r="B714" s="6" t="s">
        <v>3343</v>
      </c>
      <c r="C714" s="7">
        <v>2</v>
      </c>
      <c r="D714" s="2">
        <f t="shared" si="36"/>
        <v>0.54427480916030535</v>
      </c>
      <c r="E714">
        <f t="shared" si="37"/>
        <v>1.2739664946811899E-4</v>
      </c>
      <c r="F714" s="2">
        <f t="shared" si="38"/>
        <v>0.95738582075291734</v>
      </c>
      <c r="G714" s="89"/>
      <c r="K714" s="89"/>
      <c r="L714" s="89"/>
    </row>
    <row r="715" spans="1:12" x14ac:dyDescent="0.25">
      <c r="A715">
        <v>714</v>
      </c>
      <c r="B715" s="6" t="s">
        <v>3344</v>
      </c>
      <c r="C715" s="7">
        <v>2</v>
      </c>
      <c r="D715" s="2">
        <f t="shared" si="36"/>
        <v>0.54503816793893134</v>
      </c>
      <c r="E715">
        <f t="shared" si="37"/>
        <v>1.2739664946811899E-4</v>
      </c>
      <c r="F715" s="2">
        <f t="shared" si="38"/>
        <v>0.95751321740238549</v>
      </c>
      <c r="G715" s="89"/>
      <c r="K715" s="89"/>
      <c r="L715" s="89"/>
    </row>
    <row r="716" spans="1:12" x14ac:dyDescent="0.25">
      <c r="A716">
        <v>715</v>
      </c>
      <c r="B716" s="6" t="s">
        <v>3346</v>
      </c>
      <c r="C716" s="7">
        <v>2</v>
      </c>
      <c r="D716" s="2">
        <f t="shared" si="36"/>
        <v>0.54580152671755722</v>
      </c>
      <c r="E716">
        <f t="shared" si="37"/>
        <v>1.2739664946811899E-4</v>
      </c>
      <c r="F716" s="2">
        <f t="shared" si="38"/>
        <v>0.95764061405185363</v>
      </c>
      <c r="G716" s="89"/>
      <c r="K716" s="89"/>
      <c r="L716" s="89"/>
    </row>
    <row r="717" spans="1:12" x14ac:dyDescent="0.25">
      <c r="A717">
        <v>716</v>
      </c>
      <c r="B717" s="6" t="s">
        <v>3357</v>
      </c>
      <c r="C717" s="7">
        <v>2</v>
      </c>
      <c r="D717" s="2">
        <f t="shared" si="36"/>
        <v>0.54656488549618321</v>
      </c>
      <c r="E717">
        <f t="shared" si="37"/>
        <v>1.2739664946811899E-4</v>
      </c>
      <c r="F717" s="2">
        <f t="shared" si="38"/>
        <v>0.95776801070132178</v>
      </c>
      <c r="G717" s="89"/>
      <c r="K717" s="89"/>
      <c r="L717" s="89"/>
    </row>
    <row r="718" spans="1:12" x14ac:dyDescent="0.25">
      <c r="A718">
        <v>717</v>
      </c>
      <c r="B718" s="6" t="s">
        <v>3359</v>
      </c>
      <c r="C718" s="7">
        <v>2</v>
      </c>
      <c r="D718" s="2">
        <f t="shared" si="36"/>
        <v>0.54732824427480919</v>
      </c>
      <c r="E718">
        <f t="shared" si="37"/>
        <v>1.2739664946811899E-4</v>
      </c>
      <c r="F718" s="2">
        <f t="shared" si="38"/>
        <v>0.95789540735078993</v>
      </c>
      <c r="G718" s="89"/>
      <c r="K718" s="89"/>
      <c r="L718" s="89"/>
    </row>
    <row r="719" spans="1:12" x14ac:dyDescent="0.25">
      <c r="A719">
        <v>718</v>
      </c>
      <c r="B719" s="6" t="s">
        <v>3361</v>
      </c>
      <c r="C719" s="7">
        <v>2</v>
      </c>
      <c r="D719" s="2">
        <f t="shared" si="36"/>
        <v>0.54809160305343507</v>
      </c>
      <c r="E719">
        <f t="shared" si="37"/>
        <v>1.2739664946811899E-4</v>
      </c>
      <c r="F719" s="2">
        <f t="shared" si="38"/>
        <v>0.95802280400025808</v>
      </c>
      <c r="G719" s="89"/>
      <c r="K719" s="89"/>
      <c r="L719" s="89"/>
    </row>
    <row r="720" spans="1:12" x14ac:dyDescent="0.25">
      <c r="A720">
        <v>719</v>
      </c>
      <c r="B720" s="6" t="s">
        <v>3369</v>
      </c>
      <c r="C720" s="7">
        <v>2</v>
      </c>
      <c r="D720" s="2">
        <f t="shared" si="36"/>
        <v>0.54885496183206106</v>
      </c>
      <c r="E720">
        <f t="shared" si="37"/>
        <v>1.2739664946811899E-4</v>
      </c>
      <c r="F720" s="2">
        <f t="shared" si="38"/>
        <v>0.95815020064972622</v>
      </c>
      <c r="G720" s="89"/>
      <c r="K720" s="89"/>
      <c r="L720" s="89"/>
    </row>
    <row r="721" spans="1:12" x14ac:dyDescent="0.25">
      <c r="A721">
        <v>720</v>
      </c>
      <c r="B721" s="6" t="s">
        <v>3381</v>
      </c>
      <c r="C721" s="7">
        <v>2</v>
      </c>
      <c r="D721" s="2">
        <f t="shared" si="36"/>
        <v>0.54961832061068705</v>
      </c>
      <c r="E721">
        <f t="shared" si="37"/>
        <v>1.2739664946811899E-4</v>
      </c>
      <c r="F721" s="2">
        <f t="shared" si="38"/>
        <v>0.95827759729919437</v>
      </c>
      <c r="G721" s="89"/>
      <c r="K721" s="89"/>
      <c r="L721" s="89"/>
    </row>
    <row r="722" spans="1:12" x14ac:dyDescent="0.25">
      <c r="A722">
        <v>721</v>
      </c>
      <c r="B722" s="6" t="s">
        <v>3385</v>
      </c>
      <c r="C722" s="7">
        <v>2</v>
      </c>
      <c r="D722" s="2">
        <f t="shared" si="36"/>
        <v>0.55038167938931293</v>
      </c>
      <c r="E722">
        <f t="shared" si="37"/>
        <v>1.2739664946811899E-4</v>
      </c>
      <c r="F722" s="2">
        <f t="shared" si="38"/>
        <v>0.95840499394866252</v>
      </c>
      <c r="G722" s="89"/>
      <c r="K722" s="89"/>
      <c r="L722" s="89"/>
    </row>
    <row r="723" spans="1:12" x14ac:dyDescent="0.25">
      <c r="A723">
        <v>722</v>
      </c>
      <c r="B723" s="6" t="s">
        <v>3387</v>
      </c>
      <c r="C723" s="7">
        <v>2</v>
      </c>
      <c r="D723" s="2">
        <f t="shared" si="36"/>
        <v>0.55114503816793892</v>
      </c>
      <c r="E723">
        <f t="shared" si="37"/>
        <v>1.2739664946811899E-4</v>
      </c>
      <c r="F723" s="2">
        <f t="shared" si="38"/>
        <v>0.95853239059813067</v>
      </c>
      <c r="G723" s="89"/>
      <c r="K723" s="89"/>
      <c r="L723" s="89"/>
    </row>
    <row r="724" spans="1:12" x14ac:dyDescent="0.25">
      <c r="A724">
        <v>723</v>
      </c>
      <c r="B724" s="6" t="s">
        <v>3393</v>
      </c>
      <c r="C724" s="7">
        <v>2</v>
      </c>
      <c r="D724" s="2">
        <f t="shared" si="36"/>
        <v>0.55190839694656491</v>
      </c>
      <c r="E724">
        <f t="shared" si="37"/>
        <v>1.2739664946811899E-4</v>
      </c>
      <c r="F724" s="2">
        <f t="shared" si="38"/>
        <v>0.95865978724759882</v>
      </c>
      <c r="G724" s="89"/>
      <c r="K724" s="89"/>
      <c r="L724" s="89"/>
    </row>
    <row r="725" spans="1:12" x14ac:dyDescent="0.25">
      <c r="A725">
        <v>724</v>
      </c>
      <c r="B725" s="6" t="s">
        <v>3397</v>
      </c>
      <c r="C725" s="7">
        <v>2</v>
      </c>
      <c r="D725" s="2">
        <f t="shared" si="36"/>
        <v>0.55267175572519089</v>
      </c>
      <c r="E725">
        <f t="shared" si="37"/>
        <v>1.2739664946811899E-4</v>
      </c>
      <c r="F725" s="2">
        <f t="shared" si="38"/>
        <v>0.95878718389706696</v>
      </c>
      <c r="G725" s="89"/>
      <c r="K725" s="89"/>
      <c r="L725" s="89"/>
    </row>
    <row r="726" spans="1:12" x14ac:dyDescent="0.25">
      <c r="A726">
        <v>725</v>
      </c>
      <c r="B726" s="6" t="s">
        <v>3400</v>
      </c>
      <c r="C726" s="7">
        <v>2</v>
      </c>
      <c r="D726" s="2">
        <f t="shared" si="36"/>
        <v>0.55343511450381677</v>
      </c>
      <c r="E726">
        <f t="shared" si="37"/>
        <v>1.2739664946811899E-4</v>
      </c>
      <c r="F726" s="2">
        <f t="shared" si="38"/>
        <v>0.95891458054653511</v>
      </c>
      <c r="G726" s="89"/>
      <c r="K726" s="89"/>
      <c r="L726" s="89"/>
    </row>
    <row r="727" spans="1:12" x14ac:dyDescent="0.25">
      <c r="A727">
        <v>726</v>
      </c>
      <c r="B727" s="6" t="s">
        <v>3415</v>
      </c>
      <c r="C727" s="7">
        <v>2</v>
      </c>
      <c r="D727" s="2">
        <f t="shared" si="36"/>
        <v>0.55419847328244276</v>
      </c>
      <c r="E727">
        <f t="shared" si="37"/>
        <v>1.2739664946811899E-4</v>
      </c>
      <c r="F727" s="2">
        <f t="shared" si="38"/>
        <v>0.95904197719600326</v>
      </c>
      <c r="G727" s="89"/>
      <c r="K727" s="89"/>
      <c r="L727" s="89"/>
    </row>
    <row r="728" spans="1:12" x14ac:dyDescent="0.25">
      <c r="A728">
        <v>727</v>
      </c>
      <c r="B728" s="6" t="s">
        <v>3416</v>
      </c>
      <c r="C728" s="7">
        <v>2</v>
      </c>
      <c r="D728" s="2">
        <f t="shared" si="36"/>
        <v>0.55496183206106875</v>
      </c>
      <c r="E728">
        <f t="shared" si="37"/>
        <v>1.2739664946811899E-4</v>
      </c>
      <c r="F728" s="2">
        <f t="shared" si="38"/>
        <v>0.95916937384547141</v>
      </c>
      <c r="G728" s="89"/>
      <c r="K728" s="89"/>
      <c r="L728" s="89"/>
    </row>
    <row r="729" spans="1:12" x14ac:dyDescent="0.25">
      <c r="A729">
        <v>728</v>
      </c>
      <c r="B729" s="6" t="s">
        <v>3417</v>
      </c>
      <c r="C729" s="7">
        <v>2</v>
      </c>
      <c r="D729" s="2">
        <f t="shared" si="36"/>
        <v>0.55572519083969463</v>
      </c>
      <c r="E729">
        <f t="shared" si="37"/>
        <v>1.2739664946811899E-4</v>
      </c>
      <c r="F729" s="2">
        <f t="shared" si="38"/>
        <v>0.95929677049493955</v>
      </c>
      <c r="G729" s="89"/>
      <c r="K729" s="89"/>
      <c r="L729" s="89"/>
    </row>
    <row r="730" spans="1:12" x14ac:dyDescent="0.25">
      <c r="A730">
        <v>729</v>
      </c>
      <c r="B730" s="6" t="s">
        <v>3418</v>
      </c>
      <c r="C730" s="7">
        <v>2</v>
      </c>
      <c r="D730" s="2">
        <f t="shared" si="36"/>
        <v>0.55648854961832062</v>
      </c>
      <c r="E730">
        <f t="shared" si="37"/>
        <v>1.2739664946811899E-4</v>
      </c>
      <c r="F730" s="2">
        <f t="shared" si="38"/>
        <v>0.9594241671444077</v>
      </c>
      <c r="G730" s="89"/>
      <c r="K730" s="89"/>
      <c r="L730" s="89"/>
    </row>
    <row r="731" spans="1:12" x14ac:dyDescent="0.25">
      <c r="A731">
        <v>730</v>
      </c>
      <c r="B731" s="6" t="s">
        <v>3439</v>
      </c>
      <c r="C731" s="7">
        <v>2</v>
      </c>
      <c r="D731" s="2">
        <f t="shared" si="36"/>
        <v>0.5572519083969466</v>
      </c>
      <c r="E731">
        <f t="shared" si="37"/>
        <v>1.2739664946811899E-4</v>
      </c>
      <c r="F731" s="2">
        <f t="shared" si="38"/>
        <v>0.95955156379387585</v>
      </c>
      <c r="G731" s="89"/>
      <c r="K731" s="89"/>
      <c r="L731" s="89"/>
    </row>
    <row r="732" spans="1:12" x14ac:dyDescent="0.25">
      <c r="A732">
        <v>731</v>
      </c>
      <c r="B732" s="6" t="s">
        <v>3441</v>
      </c>
      <c r="C732" s="7">
        <v>2</v>
      </c>
      <c r="D732" s="2">
        <f t="shared" si="36"/>
        <v>0.55801526717557248</v>
      </c>
      <c r="E732">
        <f t="shared" si="37"/>
        <v>1.2739664946811899E-4</v>
      </c>
      <c r="F732" s="2">
        <f t="shared" si="38"/>
        <v>0.959678960443344</v>
      </c>
      <c r="G732" s="89"/>
      <c r="K732" s="89"/>
      <c r="L732" s="89"/>
    </row>
    <row r="733" spans="1:12" x14ac:dyDescent="0.25">
      <c r="A733">
        <v>732</v>
      </c>
      <c r="B733" s="6" t="s">
        <v>3447</v>
      </c>
      <c r="C733" s="7">
        <v>2</v>
      </c>
      <c r="D733" s="2">
        <f t="shared" si="36"/>
        <v>0.55877862595419847</v>
      </c>
      <c r="E733">
        <f t="shared" si="37"/>
        <v>1.2739664946811899E-4</v>
      </c>
      <c r="F733" s="2">
        <f t="shared" si="38"/>
        <v>0.95980635709281215</v>
      </c>
      <c r="G733" s="89"/>
      <c r="K733" s="89"/>
      <c r="L733" s="89"/>
    </row>
    <row r="734" spans="1:12" x14ac:dyDescent="0.25">
      <c r="A734">
        <v>733</v>
      </c>
      <c r="B734" s="6" t="s">
        <v>3448</v>
      </c>
      <c r="C734" s="7">
        <v>2</v>
      </c>
      <c r="D734" s="2">
        <f t="shared" si="36"/>
        <v>0.55954198473282446</v>
      </c>
      <c r="E734">
        <f t="shared" si="37"/>
        <v>1.2739664946811899E-4</v>
      </c>
      <c r="F734" s="2">
        <f t="shared" si="38"/>
        <v>0.95993375374228029</v>
      </c>
      <c r="G734" s="89"/>
      <c r="K734" s="89"/>
      <c r="L734" s="89"/>
    </row>
    <row r="735" spans="1:12" x14ac:dyDescent="0.25">
      <c r="A735">
        <v>734</v>
      </c>
      <c r="B735" s="6" t="s">
        <v>3456</v>
      </c>
      <c r="C735" s="7">
        <v>2</v>
      </c>
      <c r="D735" s="2">
        <f t="shared" si="36"/>
        <v>0.56030534351145034</v>
      </c>
      <c r="E735">
        <f t="shared" si="37"/>
        <v>1.2739664946811899E-4</v>
      </c>
      <c r="F735" s="2">
        <f t="shared" si="38"/>
        <v>0.96006115039174844</v>
      </c>
      <c r="G735" s="89"/>
      <c r="K735" s="89"/>
      <c r="L735" s="89"/>
    </row>
    <row r="736" spans="1:12" x14ac:dyDescent="0.25">
      <c r="A736">
        <v>735</v>
      </c>
      <c r="B736" s="6" t="s">
        <v>3488</v>
      </c>
      <c r="C736" s="7">
        <v>2</v>
      </c>
      <c r="D736" s="2">
        <f t="shared" si="36"/>
        <v>0.56106870229007633</v>
      </c>
      <c r="E736">
        <f t="shared" si="37"/>
        <v>1.2739664946811899E-4</v>
      </c>
      <c r="F736" s="2">
        <f t="shared" si="38"/>
        <v>0.96018854704121659</v>
      </c>
      <c r="G736" s="89"/>
      <c r="K736" s="89"/>
      <c r="L736" s="89"/>
    </row>
    <row r="737" spans="1:12" x14ac:dyDescent="0.25">
      <c r="A737">
        <v>736</v>
      </c>
      <c r="B737" s="6" t="s">
        <v>3489</v>
      </c>
      <c r="C737" s="7">
        <v>2</v>
      </c>
      <c r="D737" s="2">
        <f t="shared" si="36"/>
        <v>0.56183206106870232</v>
      </c>
      <c r="E737">
        <f t="shared" si="37"/>
        <v>1.2739664946811899E-4</v>
      </c>
      <c r="F737" s="2">
        <f t="shared" si="38"/>
        <v>0.96031594369068474</v>
      </c>
      <c r="G737" s="89"/>
      <c r="K737" s="89"/>
      <c r="L737" s="89"/>
    </row>
    <row r="738" spans="1:12" x14ac:dyDescent="0.25">
      <c r="A738">
        <v>737</v>
      </c>
      <c r="B738" s="6" t="s">
        <v>3491</v>
      </c>
      <c r="C738" s="7">
        <v>2</v>
      </c>
      <c r="D738" s="2">
        <f t="shared" si="36"/>
        <v>0.56259541984732819</v>
      </c>
      <c r="E738">
        <f t="shared" si="37"/>
        <v>1.2739664946811899E-4</v>
      </c>
      <c r="F738" s="2">
        <f t="shared" si="38"/>
        <v>0.96044334034015288</v>
      </c>
      <c r="G738" s="89"/>
      <c r="K738" s="89"/>
      <c r="L738" s="89"/>
    </row>
    <row r="739" spans="1:12" x14ac:dyDescent="0.25">
      <c r="A739">
        <v>738</v>
      </c>
      <c r="B739" s="6" t="s">
        <v>3499</v>
      </c>
      <c r="C739" s="7">
        <v>2</v>
      </c>
      <c r="D739" s="2">
        <f t="shared" si="36"/>
        <v>0.56335877862595418</v>
      </c>
      <c r="E739">
        <f t="shared" si="37"/>
        <v>1.2739664946811899E-4</v>
      </c>
      <c r="F739" s="2">
        <f t="shared" si="38"/>
        <v>0.96057073698962103</v>
      </c>
      <c r="G739" s="89"/>
      <c r="K739" s="89"/>
      <c r="L739" s="89"/>
    </row>
    <row r="740" spans="1:12" x14ac:dyDescent="0.25">
      <c r="A740">
        <v>739</v>
      </c>
      <c r="B740" s="6" t="s">
        <v>3503</v>
      </c>
      <c r="C740" s="7">
        <v>2</v>
      </c>
      <c r="D740" s="2">
        <f t="shared" si="36"/>
        <v>0.56412213740458017</v>
      </c>
      <c r="E740">
        <f t="shared" si="37"/>
        <v>1.2739664946811899E-4</v>
      </c>
      <c r="F740" s="2">
        <f t="shared" si="38"/>
        <v>0.96069813363908918</v>
      </c>
      <c r="G740" s="89"/>
      <c r="K740" s="89"/>
      <c r="L740" s="89"/>
    </row>
    <row r="741" spans="1:12" x14ac:dyDescent="0.25">
      <c r="A741">
        <v>740</v>
      </c>
      <c r="B741" s="6" t="s">
        <v>3511</v>
      </c>
      <c r="C741" s="7">
        <v>2</v>
      </c>
      <c r="D741" s="2">
        <f t="shared" si="36"/>
        <v>0.56488549618320616</v>
      </c>
      <c r="E741">
        <f t="shared" si="37"/>
        <v>1.2739664946811899E-4</v>
      </c>
      <c r="F741" s="2">
        <f t="shared" si="38"/>
        <v>0.96082553028855733</v>
      </c>
      <c r="G741" s="89"/>
      <c r="K741" s="89"/>
      <c r="L741" s="89"/>
    </row>
    <row r="742" spans="1:12" x14ac:dyDescent="0.25">
      <c r="A742">
        <v>741</v>
      </c>
      <c r="B742" s="6" t="s">
        <v>3525</v>
      </c>
      <c r="C742" s="7">
        <v>2</v>
      </c>
      <c r="D742" s="2">
        <f t="shared" si="36"/>
        <v>0.56564885496183204</v>
      </c>
      <c r="E742">
        <f t="shared" si="37"/>
        <v>1.2739664946811899E-4</v>
      </c>
      <c r="F742" s="2">
        <f t="shared" si="38"/>
        <v>0.96095292693802548</v>
      </c>
      <c r="G742" s="89"/>
      <c r="K742" s="89"/>
      <c r="L742" s="89"/>
    </row>
    <row r="743" spans="1:12" x14ac:dyDescent="0.25">
      <c r="A743">
        <v>742</v>
      </c>
      <c r="B743" s="6" t="s">
        <v>3531</v>
      </c>
      <c r="C743" s="7">
        <v>2</v>
      </c>
      <c r="D743" s="2">
        <f t="shared" si="36"/>
        <v>0.56641221374045803</v>
      </c>
      <c r="E743">
        <f t="shared" si="37"/>
        <v>1.2739664946811899E-4</v>
      </c>
      <c r="F743" s="2">
        <f t="shared" si="38"/>
        <v>0.96108032358749362</v>
      </c>
      <c r="G743" s="89"/>
      <c r="K743" s="89"/>
      <c r="L743" s="89"/>
    </row>
    <row r="744" spans="1:12" x14ac:dyDescent="0.25">
      <c r="A744">
        <v>743</v>
      </c>
      <c r="B744" s="6" t="s">
        <v>3553</v>
      </c>
      <c r="C744" s="7">
        <v>2</v>
      </c>
      <c r="D744" s="2">
        <f t="shared" si="36"/>
        <v>0.56717557251908401</v>
      </c>
      <c r="E744">
        <f t="shared" si="37"/>
        <v>1.2739664946811899E-4</v>
      </c>
      <c r="F744" s="2">
        <f t="shared" si="38"/>
        <v>0.96120772023696177</v>
      </c>
      <c r="G744" s="89"/>
      <c r="K744" s="89"/>
      <c r="L744" s="89"/>
    </row>
    <row r="745" spans="1:12" x14ac:dyDescent="0.25">
      <c r="A745">
        <v>744</v>
      </c>
      <c r="B745" s="6" t="s">
        <v>3559</v>
      </c>
      <c r="C745" s="7">
        <v>2</v>
      </c>
      <c r="D745" s="2">
        <f t="shared" si="36"/>
        <v>0.56793893129770989</v>
      </c>
      <c r="E745">
        <f t="shared" si="37"/>
        <v>1.2739664946811899E-4</v>
      </c>
      <c r="F745" s="2">
        <f t="shared" si="38"/>
        <v>0.96133511688642992</v>
      </c>
      <c r="G745" s="89"/>
      <c r="K745" s="89"/>
      <c r="L745" s="89"/>
    </row>
    <row r="746" spans="1:12" x14ac:dyDescent="0.25">
      <c r="A746">
        <v>745</v>
      </c>
      <c r="B746" s="6" t="s">
        <v>3575</v>
      </c>
      <c r="C746" s="7">
        <v>2</v>
      </c>
      <c r="D746" s="2">
        <f t="shared" si="36"/>
        <v>0.56870229007633588</v>
      </c>
      <c r="E746">
        <f t="shared" si="37"/>
        <v>1.2739664946811899E-4</v>
      </c>
      <c r="F746" s="2">
        <f t="shared" si="38"/>
        <v>0.96146251353589807</v>
      </c>
      <c r="G746" s="89"/>
      <c r="K746" s="89"/>
      <c r="L746" s="89"/>
    </row>
    <row r="747" spans="1:12" x14ac:dyDescent="0.25">
      <c r="A747">
        <v>746</v>
      </c>
      <c r="B747" s="6" t="s">
        <v>3578</v>
      </c>
      <c r="C747" s="7">
        <v>2</v>
      </c>
      <c r="D747" s="2">
        <f t="shared" si="36"/>
        <v>0.56946564885496187</v>
      </c>
      <c r="E747">
        <f t="shared" si="37"/>
        <v>1.2739664946811899E-4</v>
      </c>
      <c r="F747" s="2">
        <f t="shared" si="38"/>
        <v>0.96158991018536621</v>
      </c>
      <c r="G747" s="89"/>
      <c r="K747" s="89"/>
      <c r="L747" s="89"/>
    </row>
    <row r="748" spans="1:12" x14ac:dyDescent="0.25">
      <c r="A748">
        <v>747</v>
      </c>
      <c r="B748" s="6" t="s">
        <v>3582</v>
      </c>
      <c r="C748" s="7">
        <v>2</v>
      </c>
      <c r="D748" s="2">
        <f t="shared" si="36"/>
        <v>0.57022900763358775</v>
      </c>
      <c r="E748">
        <f t="shared" si="37"/>
        <v>1.2739664946811899E-4</v>
      </c>
      <c r="F748" s="2">
        <f t="shared" si="38"/>
        <v>0.96171730683483436</v>
      </c>
      <c r="G748" s="89"/>
      <c r="K748" s="89"/>
      <c r="L748" s="89"/>
    </row>
    <row r="749" spans="1:12" x14ac:dyDescent="0.25">
      <c r="A749">
        <v>748</v>
      </c>
      <c r="B749" s="6" t="s">
        <v>3586</v>
      </c>
      <c r="C749" s="7">
        <v>2</v>
      </c>
      <c r="D749" s="2">
        <f t="shared" si="36"/>
        <v>0.57099236641221374</v>
      </c>
      <c r="E749">
        <f t="shared" si="37"/>
        <v>1.2739664946811899E-4</v>
      </c>
      <c r="F749" s="2">
        <f t="shared" si="38"/>
        <v>0.96184470348430251</v>
      </c>
      <c r="G749" s="89"/>
      <c r="K749" s="89"/>
      <c r="L749" s="89"/>
    </row>
    <row r="750" spans="1:12" x14ac:dyDescent="0.25">
      <c r="A750">
        <v>749</v>
      </c>
      <c r="B750" s="6" t="s">
        <v>3591</v>
      </c>
      <c r="C750" s="7">
        <v>2</v>
      </c>
      <c r="D750" s="2">
        <f t="shared" si="36"/>
        <v>0.57175572519083973</v>
      </c>
      <c r="E750">
        <f t="shared" si="37"/>
        <v>1.2739664946811899E-4</v>
      </c>
      <c r="F750" s="2">
        <f t="shared" si="38"/>
        <v>0.96197210013377066</v>
      </c>
      <c r="G750" s="89"/>
      <c r="K750" s="89"/>
      <c r="L750" s="89"/>
    </row>
    <row r="751" spans="1:12" x14ac:dyDescent="0.25">
      <c r="A751">
        <v>750</v>
      </c>
      <c r="B751" s="6" t="s">
        <v>3594</v>
      </c>
      <c r="C751" s="7">
        <v>2</v>
      </c>
      <c r="D751" s="2">
        <f t="shared" si="36"/>
        <v>0.5725190839694656</v>
      </c>
      <c r="E751">
        <f t="shared" si="37"/>
        <v>1.2739664946811899E-4</v>
      </c>
      <c r="F751" s="2">
        <f t="shared" si="38"/>
        <v>0.96209949678323881</v>
      </c>
      <c r="G751" s="89"/>
      <c r="K751" s="89"/>
      <c r="L751" s="89"/>
    </row>
    <row r="752" spans="1:12" x14ac:dyDescent="0.25">
      <c r="A752">
        <v>751</v>
      </c>
      <c r="B752" s="6" t="s">
        <v>3603</v>
      </c>
      <c r="C752" s="7">
        <v>2</v>
      </c>
      <c r="D752" s="2">
        <f t="shared" si="36"/>
        <v>0.57328244274809159</v>
      </c>
      <c r="E752">
        <f t="shared" si="37"/>
        <v>1.2739664946811899E-4</v>
      </c>
      <c r="F752" s="2">
        <f t="shared" si="38"/>
        <v>0.96222689343270695</v>
      </c>
      <c r="G752" s="89"/>
      <c r="K752" s="89"/>
      <c r="L752" s="89"/>
    </row>
    <row r="753" spans="1:12" x14ac:dyDescent="0.25">
      <c r="A753">
        <v>752</v>
      </c>
      <c r="B753" s="6" t="s">
        <v>3604</v>
      </c>
      <c r="C753" s="7">
        <v>2</v>
      </c>
      <c r="D753" s="2">
        <f t="shared" si="36"/>
        <v>0.57404580152671758</v>
      </c>
      <c r="E753">
        <f t="shared" si="37"/>
        <v>1.2739664946811899E-4</v>
      </c>
      <c r="F753" s="2">
        <f t="shared" si="38"/>
        <v>0.9623542900821751</v>
      </c>
      <c r="G753" s="89"/>
      <c r="K753" s="89"/>
      <c r="L753" s="89"/>
    </row>
    <row r="754" spans="1:12" x14ac:dyDescent="0.25">
      <c r="A754">
        <v>753</v>
      </c>
      <c r="B754" s="6" t="s">
        <v>3605</v>
      </c>
      <c r="C754" s="7">
        <v>2</v>
      </c>
      <c r="D754" s="2">
        <f t="shared" si="36"/>
        <v>0.57480916030534346</v>
      </c>
      <c r="E754">
        <f t="shared" si="37"/>
        <v>1.2739664946811899E-4</v>
      </c>
      <c r="F754" s="2">
        <f t="shared" si="38"/>
        <v>0.96248168673164325</v>
      </c>
      <c r="G754" s="89"/>
      <c r="K754" s="89"/>
      <c r="L754" s="89"/>
    </row>
    <row r="755" spans="1:12" x14ac:dyDescent="0.25">
      <c r="A755">
        <v>754</v>
      </c>
      <c r="B755" s="6" t="s">
        <v>3606</v>
      </c>
      <c r="C755" s="7">
        <v>2</v>
      </c>
      <c r="D755" s="2">
        <f t="shared" si="36"/>
        <v>0.57557251908396945</v>
      </c>
      <c r="E755">
        <f t="shared" si="37"/>
        <v>1.2739664946811899E-4</v>
      </c>
      <c r="F755" s="2">
        <f t="shared" si="38"/>
        <v>0.9626090833811114</v>
      </c>
      <c r="G755" s="89"/>
      <c r="K755" s="89"/>
      <c r="L755" s="89"/>
    </row>
    <row r="756" spans="1:12" x14ac:dyDescent="0.25">
      <c r="A756">
        <v>755</v>
      </c>
      <c r="B756" s="6" t="s">
        <v>3613</v>
      </c>
      <c r="C756" s="7">
        <v>2</v>
      </c>
      <c r="D756" s="2">
        <f t="shared" si="36"/>
        <v>0.57633587786259544</v>
      </c>
      <c r="E756">
        <f t="shared" si="37"/>
        <v>1.2739664946811899E-4</v>
      </c>
      <c r="F756" s="2">
        <f t="shared" si="38"/>
        <v>0.96273648003057954</v>
      </c>
      <c r="G756" s="89"/>
      <c r="K756" s="89"/>
      <c r="L756" s="89"/>
    </row>
    <row r="757" spans="1:12" x14ac:dyDescent="0.25">
      <c r="A757">
        <v>756</v>
      </c>
      <c r="B757" s="6" t="s">
        <v>3614</v>
      </c>
      <c r="C757" s="7">
        <v>2</v>
      </c>
      <c r="D757" s="2">
        <f t="shared" si="36"/>
        <v>0.57709923664122142</v>
      </c>
      <c r="E757">
        <f t="shared" si="37"/>
        <v>1.2739664946811899E-4</v>
      </c>
      <c r="F757" s="2">
        <f t="shared" si="38"/>
        <v>0.96286387668004769</v>
      </c>
      <c r="G757" s="89"/>
      <c r="K757" s="89"/>
      <c r="L757" s="89"/>
    </row>
    <row r="758" spans="1:12" x14ac:dyDescent="0.25">
      <c r="A758">
        <v>757</v>
      </c>
      <c r="B758" s="6" t="s">
        <v>3621</v>
      </c>
      <c r="C758" s="7">
        <v>2</v>
      </c>
      <c r="D758" s="2">
        <f t="shared" si="36"/>
        <v>0.5778625954198473</v>
      </c>
      <c r="E758">
        <f t="shared" si="37"/>
        <v>1.2739664946811899E-4</v>
      </c>
      <c r="F758" s="2">
        <f t="shared" si="38"/>
        <v>0.96299127332951584</v>
      </c>
      <c r="G758" s="89"/>
      <c r="K758" s="89"/>
      <c r="L758" s="89"/>
    </row>
    <row r="759" spans="1:12" x14ac:dyDescent="0.25">
      <c r="A759">
        <v>758</v>
      </c>
      <c r="B759" s="6" t="s">
        <v>3631</v>
      </c>
      <c r="C759" s="7">
        <v>2</v>
      </c>
      <c r="D759" s="2">
        <f t="shared" si="36"/>
        <v>0.57862595419847329</v>
      </c>
      <c r="E759">
        <f t="shared" si="37"/>
        <v>1.2739664946811899E-4</v>
      </c>
      <c r="F759" s="2">
        <f t="shared" si="38"/>
        <v>0.96311866997898399</v>
      </c>
      <c r="G759" s="89"/>
      <c r="K759" s="89"/>
      <c r="L759" s="89"/>
    </row>
    <row r="760" spans="1:12" x14ac:dyDescent="0.25">
      <c r="A760">
        <v>759</v>
      </c>
      <c r="B760" s="6" t="s">
        <v>3634</v>
      </c>
      <c r="C760" s="7">
        <v>2</v>
      </c>
      <c r="D760" s="2">
        <f t="shared" si="36"/>
        <v>0.57938931297709928</v>
      </c>
      <c r="E760">
        <f t="shared" si="37"/>
        <v>1.2739664946811899E-4</v>
      </c>
      <c r="F760" s="2">
        <f t="shared" si="38"/>
        <v>0.96324606662845214</v>
      </c>
      <c r="G760" s="89"/>
      <c r="K760" s="89"/>
      <c r="L760" s="89"/>
    </row>
    <row r="761" spans="1:12" x14ac:dyDescent="0.25">
      <c r="A761">
        <v>760</v>
      </c>
      <c r="B761" s="6" t="s">
        <v>3636</v>
      </c>
      <c r="C761" s="7">
        <v>2</v>
      </c>
      <c r="D761" s="2">
        <f t="shared" si="36"/>
        <v>0.58015267175572516</v>
      </c>
      <c r="E761">
        <f t="shared" si="37"/>
        <v>1.2739664946811899E-4</v>
      </c>
      <c r="F761" s="2">
        <f t="shared" si="38"/>
        <v>0.96337346327792028</v>
      </c>
      <c r="G761" s="89"/>
      <c r="K761" s="89"/>
      <c r="L761" s="89"/>
    </row>
    <row r="762" spans="1:12" x14ac:dyDescent="0.25">
      <c r="A762">
        <v>761</v>
      </c>
      <c r="B762" s="6" t="s">
        <v>3642</v>
      </c>
      <c r="C762" s="7">
        <v>2</v>
      </c>
      <c r="D762" s="2">
        <f t="shared" si="36"/>
        <v>0.58091603053435115</v>
      </c>
      <c r="E762">
        <f t="shared" si="37"/>
        <v>1.2739664946811899E-4</v>
      </c>
      <c r="F762" s="2">
        <f t="shared" si="38"/>
        <v>0.96350085992738843</v>
      </c>
      <c r="G762" s="89"/>
      <c r="K762" s="89"/>
      <c r="L762" s="89"/>
    </row>
    <row r="763" spans="1:12" x14ac:dyDescent="0.25">
      <c r="A763">
        <v>762</v>
      </c>
      <c r="B763" s="6" t="s">
        <v>3661</v>
      </c>
      <c r="C763" s="7">
        <v>2</v>
      </c>
      <c r="D763" s="2">
        <f t="shared" si="36"/>
        <v>0.58167938931297714</v>
      </c>
      <c r="E763">
        <f t="shared" si="37"/>
        <v>1.2739664946811899E-4</v>
      </c>
      <c r="F763" s="2">
        <f t="shared" si="38"/>
        <v>0.96362825657685658</v>
      </c>
      <c r="G763" s="89"/>
      <c r="K763" s="89"/>
      <c r="L763" s="89"/>
    </row>
    <row r="764" spans="1:12" x14ac:dyDescent="0.25">
      <c r="A764">
        <v>763</v>
      </c>
      <c r="B764" s="6" t="s">
        <v>3668</v>
      </c>
      <c r="C764" s="7">
        <v>2</v>
      </c>
      <c r="D764" s="2">
        <f t="shared" si="36"/>
        <v>0.58244274809160301</v>
      </c>
      <c r="E764">
        <f t="shared" si="37"/>
        <v>1.2739664946811899E-4</v>
      </c>
      <c r="F764" s="2">
        <f t="shared" si="38"/>
        <v>0.96375565322632473</v>
      </c>
      <c r="G764" s="89"/>
      <c r="K764" s="89"/>
      <c r="L764" s="89"/>
    </row>
    <row r="765" spans="1:12" x14ac:dyDescent="0.25">
      <c r="A765">
        <v>764</v>
      </c>
      <c r="B765" s="6" t="s">
        <v>3669</v>
      </c>
      <c r="C765" s="7">
        <v>2</v>
      </c>
      <c r="D765" s="2">
        <f t="shared" si="36"/>
        <v>0.583206106870229</v>
      </c>
      <c r="E765">
        <f t="shared" si="37"/>
        <v>1.2739664946811899E-4</v>
      </c>
      <c r="F765" s="2">
        <f t="shared" si="38"/>
        <v>0.96388304987579287</v>
      </c>
      <c r="G765" s="89"/>
      <c r="K765" s="89"/>
      <c r="L765" s="89"/>
    </row>
    <row r="766" spans="1:12" x14ac:dyDescent="0.25">
      <c r="A766">
        <v>765</v>
      </c>
      <c r="B766" s="6" t="s">
        <v>3672</v>
      </c>
      <c r="C766" s="7">
        <v>2</v>
      </c>
      <c r="D766" s="2">
        <f t="shared" si="36"/>
        <v>0.58396946564885499</v>
      </c>
      <c r="E766">
        <f t="shared" si="37"/>
        <v>1.2739664946811899E-4</v>
      </c>
      <c r="F766" s="2">
        <f t="shared" si="38"/>
        <v>0.96401044652526102</v>
      </c>
      <c r="G766" s="89"/>
      <c r="K766" s="89"/>
      <c r="L766" s="89"/>
    </row>
    <row r="767" spans="1:12" x14ac:dyDescent="0.25">
      <c r="A767">
        <v>766</v>
      </c>
      <c r="B767" s="6" t="s">
        <v>3679</v>
      </c>
      <c r="C767" s="7">
        <v>2</v>
      </c>
      <c r="D767" s="2">
        <f t="shared" si="36"/>
        <v>0.58473282442748087</v>
      </c>
      <c r="E767">
        <f t="shared" si="37"/>
        <v>1.2739664946811899E-4</v>
      </c>
      <c r="F767" s="2">
        <f t="shared" si="38"/>
        <v>0.96413784317472917</v>
      </c>
      <c r="G767" s="89"/>
      <c r="K767" s="89"/>
      <c r="L767" s="89"/>
    </row>
    <row r="768" spans="1:12" x14ac:dyDescent="0.25">
      <c r="A768">
        <v>767</v>
      </c>
      <c r="B768" s="6" t="s">
        <v>3685</v>
      </c>
      <c r="C768" s="7">
        <v>2</v>
      </c>
      <c r="D768" s="2">
        <f t="shared" si="36"/>
        <v>0.58549618320610686</v>
      </c>
      <c r="E768">
        <f t="shared" si="37"/>
        <v>1.2739664946811899E-4</v>
      </c>
      <c r="F768" s="2">
        <f t="shared" si="38"/>
        <v>0.96426523982419732</v>
      </c>
      <c r="G768" s="89"/>
      <c r="K768" s="89"/>
      <c r="L768" s="89"/>
    </row>
    <row r="769" spans="1:12" x14ac:dyDescent="0.25">
      <c r="A769">
        <v>768</v>
      </c>
      <c r="B769" s="6" t="s">
        <v>3691</v>
      </c>
      <c r="C769" s="7">
        <v>2</v>
      </c>
      <c r="D769" s="2">
        <f t="shared" si="36"/>
        <v>0.58625954198473285</v>
      </c>
      <c r="E769">
        <f t="shared" si="37"/>
        <v>1.2739664946811899E-4</v>
      </c>
      <c r="F769" s="2">
        <f t="shared" si="38"/>
        <v>0.96439263647366547</v>
      </c>
      <c r="G769" s="89"/>
      <c r="K769" s="89"/>
      <c r="L769" s="89"/>
    </row>
    <row r="770" spans="1:12" x14ac:dyDescent="0.25">
      <c r="A770">
        <v>769</v>
      </c>
      <c r="B770" s="6" t="s">
        <v>3693</v>
      </c>
      <c r="C770" s="7">
        <v>2</v>
      </c>
      <c r="D770" s="2">
        <f t="shared" si="36"/>
        <v>0.58702290076335872</v>
      </c>
      <c r="E770">
        <f t="shared" si="37"/>
        <v>1.2739664946811899E-4</v>
      </c>
      <c r="F770" s="2">
        <f t="shared" si="38"/>
        <v>0.96452003312313361</v>
      </c>
      <c r="G770" s="89"/>
      <c r="K770" s="89"/>
      <c r="L770" s="89"/>
    </row>
    <row r="771" spans="1:12" x14ac:dyDescent="0.25">
      <c r="A771">
        <v>770</v>
      </c>
      <c r="B771" s="6" t="s">
        <v>3695</v>
      </c>
      <c r="C771" s="7">
        <v>2</v>
      </c>
      <c r="D771" s="2">
        <f t="shared" ref="D771:D834" si="39">A771/1310</f>
        <v>0.58778625954198471</v>
      </c>
      <c r="E771">
        <f t="shared" ref="E771:E834" si="40">C771/15699</f>
        <v>1.2739664946811899E-4</v>
      </c>
      <c r="F771" s="2">
        <f t="shared" si="38"/>
        <v>0.96464742977260176</v>
      </c>
      <c r="G771" s="89"/>
      <c r="K771" s="89"/>
      <c r="L771" s="89"/>
    </row>
    <row r="772" spans="1:12" x14ac:dyDescent="0.25">
      <c r="A772">
        <v>771</v>
      </c>
      <c r="B772" s="6" t="s">
        <v>3696</v>
      </c>
      <c r="C772" s="7">
        <v>2</v>
      </c>
      <c r="D772" s="2">
        <f t="shared" si="39"/>
        <v>0.5885496183206107</v>
      </c>
      <c r="E772">
        <f t="shared" si="40"/>
        <v>1.2739664946811899E-4</v>
      </c>
      <c r="F772" s="2">
        <f t="shared" ref="F772:F835" si="41">E772+F771</f>
        <v>0.96477482642206991</v>
      </c>
      <c r="G772" s="89"/>
      <c r="K772" s="89"/>
      <c r="L772" s="89"/>
    </row>
    <row r="773" spans="1:12" x14ac:dyDescent="0.25">
      <c r="A773">
        <v>772</v>
      </c>
      <c r="B773" s="6" t="s">
        <v>3701</v>
      </c>
      <c r="C773" s="7">
        <v>2</v>
      </c>
      <c r="D773" s="2">
        <f t="shared" si="39"/>
        <v>0.58931297709923669</v>
      </c>
      <c r="E773">
        <f t="shared" si="40"/>
        <v>1.2739664946811899E-4</v>
      </c>
      <c r="F773" s="2">
        <f t="shared" si="41"/>
        <v>0.96490222307153806</v>
      </c>
      <c r="G773" s="89"/>
      <c r="K773" s="89"/>
      <c r="L773" s="89"/>
    </row>
    <row r="774" spans="1:12" x14ac:dyDescent="0.25">
      <c r="A774">
        <v>773</v>
      </c>
      <c r="B774" s="6" t="s">
        <v>3702</v>
      </c>
      <c r="C774" s="7">
        <v>2</v>
      </c>
      <c r="D774" s="2">
        <f t="shared" si="39"/>
        <v>0.59007633587786257</v>
      </c>
      <c r="E774">
        <f t="shared" si="40"/>
        <v>1.2739664946811899E-4</v>
      </c>
      <c r="F774" s="2">
        <f t="shared" si="41"/>
        <v>0.9650296197210062</v>
      </c>
      <c r="G774" s="89"/>
      <c r="K774" s="89"/>
      <c r="L774" s="89"/>
    </row>
    <row r="775" spans="1:12" x14ac:dyDescent="0.25">
      <c r="A775">
        <v>774</v>
      </c>
      <c r="B775" s="6" t="s">
        <v>3704</v>
      </c>
      <c r="C775" s="7">
        <v>2</v>
      </c>
      <c r="D775" s="2">
        <f t="shared" si="39"/>
        <v>0.59083969465648856</v>
      </c>
      <c r="E775">
        <f t="shared" si="40"/>
        <v>1.2739664946811899E-4</v>
      </c>
      <c r="F775" s="2">
        <f t="shared" si="41"/>
        <v>0.96515701637047435</v>
      </c>
      <c r="G775" s="89"/>
      <c r="K775" s="89"/>
      <c r="L775" s="89"/>
    </row>
    <row r="776" spans="1:12" x14ac:dyDescent="0.25">
      <c r="A776">
        <v>775</v>
      </c>
      <c r="B776" s="6" t="s">
        <v>3711</v>
      </c>
      <c r="C776" s="7">
        <v>2</v>
      </c>
      <c r="D776" s="2">
        <f t="shared" si="39"/>
        <v>0.59160305343511455</v>
      </c>
      <c r="E776">
        <f t="shared" si="40"/>
        <v>1.2739664946811899E-4</v>
      </c>
      <c r="F776" s="2">
        <f t="shared" si="41"/>
        <v>0.9652844130199425</v>
      </c>
      <c r="G776" s="89"/>
      <c r="K776" s="89"/>
      <c r="L776" s="89"/>
    </row>
    <row r="777" spans="1:12" x14ac:dyDescent="0.25">
      <c r="A777">
        <v>776</v>
      </c>
      <c r="B777" s="6" t="s">
        <v>3712</v>
      </c>
      <c r="C777" s="7">
        <v>2</v>
      </c>
      <c r="D777" s="2">
        <f t="shared" si="39"/>
        <v>0.59236641221374042</v>
      </c>
      <c r="E777">
        <f t="shared" si="40"/>
        <v>1.2739664946811899E-4</v>
      </c>
      <c r="F777" s="2">
        <f t="shared" si="41"/>
        <v>0.96541180966941065</v>
      </c>
      <c r="G777" s="89"/>
      <c r="K777" s="89"/>
      <c r="L777" s="89"/>
    </row>
    <row r="778" spans="1:12" x14ac:dyDescent="0.25">
      <c r="A778">
        <v>777</v>
      </c>
      <c r="B778" s="6" t="s">
        <v>3714</v>
      </c>
      <c r="C778" s="7">
        <v>2</v>
      </c>
      <c r="D778" s="2">
        <f t="shared" si="39"/>
        <v>0.59312977099236641</v>
      </c>
      <c r="E778">
        <f t="shared" si="40"/>
        <v>1.2739664946811899E-4</v>
      </c>
      <c r="F778" s="2">
        <f t="shared" si="41"/>
        <v>0.9655392063188788</v>
      </c>
      <c r="G778" s="89"/>
      <c r="K778" s="89"/>
      <c r="L778" s="89"/>
    </row>
    <row r="779" spans="1:12" x14ac:dyDescent="0.25">
      <c r="A779">
        <v>778</v>
      </c>
      <c r="B779" s="6" t="s">
        <v>3735</v>
      </c>
      <c r="C779" s="7">
        <v>2</v>
      </c>
      <c r="D779" s="2">
        <f t="shared" si="39"/>
        <v>0.5938931297709924</v>
      </c>
      <c r="E779">
        <f t="shared" si="40"/>
        <v>1.2739664946811899E-4</v>
      </c>
      <c r="F779" s="2">
        <f t="shared" si="41"/>
        <v>0.96566660296834694</v>
      </c>
      <c r="G779" s="89"/>
      <c r="K779" s="89"/>
      <c r="L779" s="89"/>
    </row>
    <row r="780" spans="1:12" x14ac:dyDescent="0.25">
      <c r="A780">
        <v>779</v>
      </c>
      <c r="B780" s="6" t="s">
        <v>3760</v>
      </c>
      <c r="C780" s="7">
        <v>2</v>
      </c>
      <c r="D780" s="2">
        <f t="shared" si="39"/>
        <v>0.59465648854961828</v>
      </c>
      <c r="E780">
        <f t="shared" si="40"/>
        <v>1.2739664946811899E-4</v>
      </c>
      <c r="F780" s="2">
        <f t="shared" si="41"/>
        <v>0.96579399961781509</v>
      </c>
      <c r="G780" s="89"/>
      <c r="K780" s="89"/>
      <c r="L780" s="89"/>
    </row>
    <row r="781" spans="1:12" x14ac:dyDescent="0.25">
      <c r="A781">
        <v>780</v>
      </c>
      <c r="B781" s="6" t="s">
        <v>3764</v>
      </c>
      <c r="C781" s="7">
        <v>2</v>
      </c>
      <c r="D781" s="2">
        <f t="shared" si="39"/>
        <v>0.59541984732824427</v>
      </c>
      <c r="E781">
        <f t="shared" si="40"/>
        <v>1.2739664946811899E-4</v>
      </c>
      <c r="F781" s="2">
        <f t="shared" si="41"/>
        <v>0.96592139626728324</v>
      </c>
      <c r="G781" s="89"/>
      <c r="K781" s="89"/>
      <c r="L781" s="89"/>
    </row>
    <row r="782" spans="1:12" x14ac:dyDescent="0.25">
      <c r="A782">
        <v>781</v>
      </c>
      <c r="B782" s="6" t="s">
        <v>3765</v>
      </c>
      <c r="C782" s="7">
        <v>2</v>
      </c>
      <c r="D782" s="2">
        <f t="shared" si="39"/>
        <v>0.59618320610687026</v>
      </c>
      <c r="E782">
        <f t="shared" si="40"/>
        <v>1.2739664946811899E-4</v>
      </c>
      <c r="F782" s="2">
        <f t="shared" si="41"/>
        <v>0.96604879291675139</v>
      </c>
      <c r="G782" s="89"/>
      <c r="K782" s="89"/>
      <c r="L782" s="89"/>
    </row>
    <row r="783" spans="1:12" x14ac:dyDescent="0.25">
      <c r="A783">
        <v>782</v>
      </c>
      <c r="B783" s="6" t="s">
        <v>3766</v>
      </c>
      <c r="C783" s="7">
        <v>2</v>
      </c>
      <c r="D783" s="2">
        <f t="shared" si="39"/>
        <v>0.59694656488549613</v>
      </c>
      <c r="E783">
        <f t="shared" si="40"/>
        <v>1.2739664946811899E-4</v>
      </c>
      <c r="F783" s="2">
        <f t="shared" si="41"/>
        <v>0.96617618956621953</v>
      </c>
      <c r="G783" s="89"/>
      <c r="K783" s="89"/>
      <c r="L783" s="89"/>
    </row>
    <row r="784" spans="1:12" x14ac:dyDescent="0.25">
      <c r="A784">
        <v>783</v>
      </c>
      <c r="B784" s="6" t="s">
        <v>3788</v>
      </c>
      <c r="C784" s="7">
        <v>2</v>
      </c>
      <c r="D784" s="2">
        <f t="shared" si="39"/>
        <v>0.59770992366412212</v>
      </c>
      <c r="E784">
        <f t="shared" si="40"/>
        <v>1.2739664946811899E-4</v>
      </c>
      <c r="F784" s="2">
        <f t="shared" si="41"/>
        <v>0.96630358621568768</v>
      </c>
      <c r="G784" s="89"/>
      <c r="K784" s="89"/>
      <c r="L784" s="89"/>
    </row>
    <row r="785" spans="1:12" x14ac:dyDescent="0.25">
      <c r="A785">
        <v>784</v>
      </c>
      <c r="B785" s="6" t="s">
        <v>3792</v>
      </c>
      <c r="C785" s="7">
        <v>2</v>
      </c>
      <c r="D785" s="2">
        <f t="shared" si="39"/>
        <v>0.59847328244274811</v>
      </c>
      <c r="E785">
        <f t="shared" si="40"/>
        <v>1.2739664946811899E-4</v>
      </c>
      <c r="F785" s="2">
        <f t="shared" si="41"/>
        <v>0.96643098286515583</v>
      </c>
      <c r="G785" s="89"/>
      <c r="K785" s="89"/>
      <c r="L785" s="89"/>
    </row>
    <row r="786" spans="1:12" x14ac:dyDescent="0.25">
      <c r="A786">
        <v>785</v>
      </c>
      <c r="B786" s="6" t="s">
        <v>3796</v>
      </c>
      <c r="C786" s="7">
        <v>2</v>
      </c>
      <c r="D786" s="2">
        <f t="shared" si="39"/>
        <v>0.5992366412213741</v>
      </c>
      <c r="E786">
        <f t="shared" si="40"/>
        <v>1.2739664946811899E-4</v>
      </c>
      <c r="F786" s="2">
        <f t="shared" si="41"/>
        <v>0.96655837951462398</v>
      </c>
      <c r="G786" s="89"/>
      <c r="K786" s="89"/>
      <c r="L786" s="89"/>
    </row>
    <row r="787" spans="1:12" x14ac:dyDescent="0.25">
      <c r="A787">
        <v>786</v>
      </c>
      <c r="B787" s="6" t="s">
        <v>2491</v>
      </c>
      <c r="C787" s="7">
        <v>1</v>
      </c>
      <c r="D787" s="2">
        <f t="shared" si="39"/>
        <v>0.6</v>
      </c>
      <c r="E787">
        <f t="shared" si="40"/>
        <v>6.3698324734059493E-5</v>
      </c>
      <c r="F787" s="2">
        <f t="shared" si="41"/>
        <v>0.96662207783935805</v>
      </c>
      <c r="G787" s="89"/>
      <c r="K787" s="89"/>
      <c r="L787" s="89"/>
    </row>
    <row r="788" spans="1:12" x14ac:dyDescent="0.25">
      <c r="A788">
        <v>787</v>
      </c>
      <c r="B788" s="6" t="s">
        <v>2492</v>
      </c>
      <c r="C788" s="7">
        <v>1</v>
      </c>
      <c r="D788" s="2">
        <f t="shared" si="39"/>
        <v>0.60076335877862597</v>
      </c>
      <c r="E788">
        <f t="shared" si="40"/>
        <v>6.3698324734059493E-5</v>
      </c>
      <c r="F788" s="2">
        <f t="shared" si="41"/>
        <v>0.96668577616409213</v>
      </c>
      <c r="G788" s="89"/>
      <c r="K788" s="89"/>
      <c r="L788" s="89"/>
    </row>
    <row r="789" spans="1:12" x14ac:dyDescent="0.25">
      <c r="A789">
        <v>788</v>
      </c>
      <c r="B789" s="6" t="s">
        <v>2493</v>
      </c>
      <c r="C789" s="7">
        <v>1</v>
      </c>
      <c r="D789" s="2">
        <f t="shared" si="39"/>
        <v>0.60152671755725196</v>
      </c>
      <c r="E789">
        <f t="shared" si="40"/>
        <v>6.3698324734059493E-5</v>
      </c>
      <c r="F789" s="2">
        <f t="shared" si="41"/>
        <v>0.9667494744888262</v>
      </c>
      <c r="G789" s="89"/>
      <c r="K789" s="89"/>
      <c r="L789" s="89"/>
    </row>
    <row r="790" spans="1:12" x14ac:dyDescent="0.25">
      <c r="A790">
        <v>789</v>
      </c>
      <c r="B790" s="6" t="s">
        <v>2494</v>
      </c>
      <c r="C790" s="7">
        <v>1</v>
      </c>
      <c r="D790" s="2">
        <f t="shared" si="39"/>
        <v>0.60229007633587783</v>
      </c>
      <c r="E790">
        <f t="shared" si="40"/>
        <v>6.3698324734059493E-5</v>
      </c>
      <c r="F790" s="2">
        <f t="shared" si="41"/>
        <v>0.96681317281356027</v>
      </c>
      <c r="G790" s="89"/>
      <c r="K790" s="89"/>
      <c r="L790" s="89"/>
    </row>
    <row r="791" spans="1:12" x14ac:dyDescent="0.25">
      <c r="A791">
        <v>790</v>
      </c>
      <c r="B791" s="6" t="s">
        <v>2503</v>
      </c>
      <c r="C791" s="7">
        <v>1</v>
      </c>
      <c r="D791" s="2">
        <f t="shared" si="39"/>
        <v>0.60305343511450382</v>
      </c>
      <c r="E791">
        <f t="shared" si="40"/>
        <v>6.3698324734059493E-5</v>
      </c>
      <c r="F791" s="2">
        <f t="shared" si="41"/>
        <v>0.96687687113829435</v>
      </c>
      <c r="G791" s="89"/>
      <c r="K791" s="89"/>
      <c r="L791" s="89"/>
    </row>
    <row r="792" spans="1:12" x14ac:dyDescent="0.25">
      <c r="A792">
        <v>791</v>
      </c>
      <c r="B792" s="6" t="s">
        <v>2504</v>
      </c>
      <c r="C792" s="7">
        <v>1</v>
      </c>
      <c r="D792" s="2">
        <f t="shared" si="39"/>
        <v>0.60381679389312981</v>
      </c>
      <c r="E792">
        <f t="shared" si="40"/>
        <v>6.3698324734059493E-5</v>
      </c>
      <c r="F792" s="2">
        <f t="shared" si="41"/>
        <v>0.96694056946302842</v>
      </c>
      <c r="G792" s="89"/>
      <c r="K792" s="89"/>
      <c r="L792" s="89"/>
    </row>
    <row r="793" spans="1:12" x14ac:dyDescent="0.25">
      <c r="A793">
        <v>792</v>
      </c>
      <c r="B793" s="6" t="s">
        <v>2511</v>
      </c>
      <c r="C793" s="7">
        <v>1</v>
      </c>
      <c r="D793" s="2">
        <f t="shared" si="39"/>
        <v>0.60458015267175569</v>
      </c>
      <c r="E793">
        <f t="shared" si="40"/>
        <v>6.3698324734059493E-5</v>
      </c>
      <c r="F793" s="2">
        <f t="shared" si="41"/>
        <v>0.96700426778776249</v>
      </c>
      <c r="G793" s="89"/>
      <c r="K793" s="89"/>
      <c r="L793" s="89"/>
    </row>
    <row r="794" spans="1:12" x14ac:dyDescent="0.25">
      <c r="A794">
        <v>793</v>
      </c>
      <c r="B794" s="6" t="s">
        <v>2514</v>
      </c>
      <c r="C794" s="7">
        <v>1</v>
      </c>
      <c r="D794" s="2">
        <f t="shared" si="39"/>
        <v>0.60534351145038168</v>
      </c>
      <c r="E794">
        <f t="shared" si="40"/>
        <v>6.3698324734059493E-5</v>
      </c>
      <c r="F794" s="2">
        <f t="shared" si="41"/>
        <v>0.96706796611249657</v>
      </c>
      <c r="G794" s="89"/>
      <c r="K794" s="89"/>
      <c r="L794" s="89"/>
    </row>
    <row r="795" spans="1:12" x14ac:dyDescent="0.25">
      <c r="A795">
        <v>794</v>
      </c>
      <c r="B795" s="6" t="s">
        <v>2516</v>
      </c>
      <c r="C795" s="7">
        <v>1</v>
      </c>
      <c r="D795" s="2">
        <f t="shared" si="39"/>
        <v>0.60610687022900767</v>
      </c>
      <c r="E795">
        <f t="shared" si="40"/>
        <v>6.3698324734059493E-5</v>
      </c>
      <c r="F795" s="2">
        <f t="shared" si="41"/>
        <v>0.96713166443723064</v>
      </c>
      <c r="G795" s="89"/>
      <c r="K795" s="89"/>
      <c r="L795" s="89"/>
    </row>
    <row r="796" spans="1:12" x14ac:dyDescent="0.25">
      <c r="A796">
        <v>795</v>
      </c>
      <c r="B796" s="6" t="s">
        <v>2518</v>
      </c>
      <c r="C796" s="7">
        <v>1</v>
      </c>
      <c r="D796" s="2">
        <f t="shared" si="39"/>
        <v>0.60687022900763354</v>
      </c>
      <c r="E796">
        <f t="shared" si="40"/>
        <v>6.3698324734059493E-5</v>
      </c>
      <c r="F796" s="2">
        <f t="shared" si="41"/>
        <v>0.96719536276196472</v>
      </c>
      <c r="G796" s="89"/>
      <c r="K796" s="89"/>
      <c r="L796" s="89"/>
    </row>
    <row r="797" spans="1:12" x14ac:dyDescent="0.25">
      <c r="A797">
        <v>796</v>
      </c>
      <c r="B797" s="6" t="s">
        <v>2522</v>
      </c>
      <c r="C797" s="7">
        <v>1</v>
      </c>
      <c r="D797" s="2">
        <f t="shared" si="39"/>
        <v>0.60763358778625953</v>
      </c>
      <c r="E797">
        <f t="shared" si="40"/>
        <v>6.3698324734059493E-5</v>
      </c>
      <c r="F797" s="2">
        <f t="shared" si="41"/>
        <v>0.96725906108669879</v>
      </c>
      <c r="G797" s="89"/>
      <c r="K797" s="89"/>
      <c r="L797" s="89"/>
    </row>
    <row r="798" spans="1:12" x14ac:dyDescent="0.25">
      <c r="A798">
        <v>797</v>
      </c>
      <c r="B798" s="6" t="s">
        <v>2525</v>
      </c>
      <c r="C798" s="7">
        <v>1</v>
      </c>
      <c r="D798" s="2">
        <f t="shared" si="39"/>
        <v>0.60839694656488552</v>
      </c>
      <c r="E798">
        <f t="shared" si="40"/>
        <v>6.3698324734059493E-5</v>
      </c>
      <c r="F798" s="2">
        <f t="shared" si="41"/>
        <v>0.96732275941143286</v>
      </c>
      <c r="G798" s="89"/>
      <c r="K798" s="89"/>
      <c r="L798" s="89"/>
    </row>
    <row r="799" spans="1:12" x14ac:dyDescent="0.25">
      <c r="A799">
        <v>798</v>
      </c>
      <c r="B799" s="6" t="s">
        <v>2526</v>
      </c>
      <c r="C799" s="7">
        <v>1</v>
      </c>
      <c r="D799" s="2">
        <f t="shared" si="39"/>
        <v>0.6091603053435114</v>
      </c>
      <c r="E799">
        <f t="shared" si="40"/>
        <v>6.3698324734059493E-5</v>
      </c>
      <c r="F799" s="2">
        <f t="shared" si="41"/>
        <v>0.96738645773616694</v>
      </c>
      <c r="G799" s="89"/>
      <c r="K799" s="89"/>
      <c r="L799" s="89"/>
    </row>
    <row r="800" spans="1:12" x14ac:dyDescent="0.25">
      <c r="A800">
        <v>799</v>
      </c>
      <c r="B800" s="6" t="s">
        <v>2527</v>
      </c>
      <c r="C800" s="7">
        <v>1</v>
      </c>
      <c r="D800" s="2">
        <f t="shared" si="39"/>
        <v>0.60992366412213739</v>
      </c>
      <c r="E800">
        <f t="shared" si="40"/>
        <v>6.3698324734059493E-5</v>
      </c>
      <c r="F800" s="2">
        <f t="shared" si="41"/>
        <v>0.96745015606090101</v>
      </c>
      <c r="G800" s="89"/>
      <c r="K800" s="89"/>
      <c r="L800" s="89"/>
    </row>
    <row r="801" spans="1:12" x14ac:dyDescent="0.25">
      <c r="A801">
        <v>800</v>
      </c>
      <c r="B801" s="6" t="s">
        <v>2528</v>
      </c>
      <c r="C801" s="7">
        <v>1</v>
      </c>
      <c r="D801" s="2">
        <f t="shared" si="39"/>
        <v>0.61068702290076338</v>
      </c>
      <c r="E801">
        <f t="shared" si="40"/>
        <v>6.3698324734059493E-5</v>
      </c>
      <c r="F801" s="2">
        <f t="shared" si="41"/>
        <v>0.96751385438563509</v>
      </c>
      <c r="G801" s="89"/>
      <c r="K801" s="89"/>
      <c r="L801" s="89"/>
    </row>
    <row r="802" spans="1:12" x14ac:dyDescent="0.25">
      <c r="A802">
        <v>801</v>
      </c>
      <c r="B802" s="6" t="s">
        <v>2531</v>
      </c>
      <c r="C802" s="7">
        <v>1</v>
      </c>
      <c r="D802" s="2">
        <f t="shared" si="39"/>
        <v>0.61145038167938937</v>
      </c>
      <c r="E802">
        <f t="shared" si="40"/>
        <v>6.3698324734059493E-5</v>
      </c>
      <c r="F802" s="2">
        <f t="shared" si="41"/>
        <v>0.96757755271036916</v>
      </c>
      <c r="G802" s="89"/>
      <c r="K802" s="89"/>
      <c r="L802" s="89"/>
    </row>
    <row r="803" spans="1:12" x14ac:dyDescent="0.25">
      <c r="A803">
        <v>802</v>
      </c>
      <c r="B803" s="6" t="s">
        <v>2534</v>
      </c>
      <c r="C803" s="7">
        <v>1</v>
      </c>
      <c r="D803" s="2">
        <f t="shared" si="39"/>
        <v>0.61221374045801524</v>
      </c>
      <c r="E803">
        <f t="shared" si="40"/>
        <v>6.3698324734059493E-5</v>
      </c>
      <c r="F803" s="2">
        <f t="shared" si="41"/>
        <v>0.96764125103510323</v>
      </c>
      <c r="G803" s="89"/>
      <c r="K803" s="89"/>
      <c r="L803" s="89"/>
    </row>
    <row r="804" spans="1:12" x14ac:dyDescent="0.25">
      <c r="A804">
        <v>803</v>
      </c>
      <c r="B804" s="6" t="s">
        <v>2535</v>
      </c>
      <c r="C804" s="7">
        <v>1</v>
      </c>
      <c r="D804" s="2">
        <f t="shared" si="39"/>
        <v>0.61297709923664123</v>
      </c>
      <c r="E804">
        <f t="shared" si="40"/>
        <v>6.3698324734059493E-5</v>
      </c>
      <c r="F804" s="2">
        <f t="shared" si="41"/>
        <v>0.96770494935983731</v>
      </c>
      <c r="G804" s="89"/>
      <c r="K804" s="89"/>
      <c r="L804" s="89"/>
    </row>
    <row r="805" spans="1:12" x14ac:dyDescent="0.25">
      <c r="A805">
        <v>804</v>
      </c>
      <c r="B805" s="6" t="s">
        <v>2543</v>
      </c>
      <c r="C805" s="7">
        <v>1</v>
      </c>
      <c r="D805" s="2">
        <f t="shared" si="39"/>
        <v>0.61374045801526722</v>
      </c>
      <c r="E805">
        <f t="shared" si="40"/>
        <v>6.3698324734059493E-5</v>
      </c>
      <c r="F805" s="2">
        <f t="shared" si="41"/>
        <v>0.96776864768457138</v>
      </c>
      <c r="G805" s="89"/>
      <c r="K805" s="89"/>
      <c r="L805" s="89"/>
    </row>
    <row r="806" spans="1:12" x14ac:dyDescent="0.25">
      <c r="A806">
        <v>805</v>
      </c>
      <c r="B806" s="6" t="s">
        <v>2547</v>
      </c>
      <c r="C806" s="7">
        <v>1</v>
      </c>
      <c r="D806" s="2">
        <f t="shared" si="39"/>
        <v>0.6145038167938931</v>
      </c>
      <c r="E806">
        <f t="shared" si="40"/>
        <v>6.3698324734059493E-5</v>
      </c>
      <c r="F806" s="2">
        <f t="shared" si="41"/>
        <v>0.96783234600930546</v>
      </c>
      <c r="G806" s="89"/>
      <c r="K806" s="89"/>
      <c r="L806" s="89"/>
    </row>
    <row r="807" spans="1:12" x14ac:dyDescent="0.25">
      <c r="A807">
        <v>806</v>
      </c>
      <c r="B807" s="6" t="s">
        <v>2548</v>
      </c>
      <c r="C807" s="7">
        <v>1</v>
      </c>
      <c r="D807" s="2">
        <f t="shared" si="39"/>
        <v>0.61526717557251909</v>
      </c>
      <c r="E807">
        <f t="shared" si="40"/>
        <v>6.3698324734059493E-5</v>
      </c>
      <c r="F807" s="2">
        <f t="shared" si="41"/>
        <v>0.96789604433403953</v>
      </c>
      <c r="G807" s="89"/>
      <c r="K807" s="89"/>
      <c r="L807" s="89"/>
    </row>
    <row r="808" spans="1:12" x14ac:dyDescent="0.25">
      <c r="A808">
        <v>807</v>
      </c>
      <c r="B808" s="6" t="s">
        <v>2549</v>
      </c>
      <c r="C808" s="7">
        <v>1</v>
      </c>
      <c r="D808" s="2">
        <f t="shared" si="39"/>
        <v>0.61603053435114508</v>
      </c>
      <c r="E808">
        <f t="shared" si="40"/>
        <v>6.3698324734059493E-5</v>
      </c>
      <c r="F808" s="2">
        <f t="shared" si="41"/>
        <v>0.9679597426587736</v>
      </c>
      <c r="G808" s="89"/>
      <c r="K808" s="89"/>
      <c r="L808" s="89"/>
    </row>
    <row r="809" spans="1:12" x14ac:dyDescent="0.25">
      <c r="A809">
        <v>808</v>
      </c>
      <c r="B809" s="6" t="s">
        <v>2554</v>
      </c>
      <c r="C809" s="7">
        <v>1</v>
      </c>
      <c r="D809" s="2">
        <f t="shared" si="39"/>
        <v>0.61679389312977095</v>
      </c>
      <c r="E809">
        <f t="shared" si="40"/>
        <v>6.3698324734059493E-5</v>
      </c>
      <c r="F809" s="2">
        <f t="shared" si="41"/>
        <v>0.96802344098350768</v>
      </c>
      <c r="G809" s="89"/>
      <c r="K809" s="89"/>
      <c r="L809" s="89"/>
    </row>
    <row r="810" spans="1:12" x14ac:dyDescent="0.25">
      <c r="A810">
        <v>809</v>
      </c>
      <c r="B810" s="6" t="s">
        <v>2555</v>
      </c>
      <c r="C810" s="7">
        <v>1</v>
      </c>
      <c r="D810" s="2">
        <f t="shared" si="39"/>
        <v>0.61755725190839694</v>
      </c>
      <c r="E810">
        <f t="shared" si="40"/>
        <v>6.3698324734059493E-5</v>
      </c>
      <c r="F810" s="2">
        <f t="shared" si="41"/>
        <v>0.96808713930824175</v>
      </c>
      <c r="G810" s="89"/>
      <c r="K810" s="89"/>
      <c r="L810" s="89"/>
    </row>
    <row r="811" spans="1:12" x14ac:dyDescent="0.25">
      <c r="A811">
        <v>810</v>
      </c>
      <c r="B811" s="6" t="s">
        <v>2556</v>
      </c>
      <c r="C811" s="7">
        <v>1</v>
      </c>
      <c r="D811" s="2">
        <f t="shared" si="39"/>
        <v>0.61832061068702293</v>
      </c>
      <c r="E811">
        <f t="shared" si="40"/>
        <v>6.3698324734059493E-5</v>
      </c>
      <c r="F811" s="2">
        <f t="shared" si="41"/>
        <v>0.96815083763297582</v>
      </c>
      <c r="G811" s="89"/>
      <c r="K811" s="89"/>
      <c r="L811" s="89"/>
    </row>
    <row r="812" spans="1:12" x14ac:dyDescent="0.25">
      <c r="A812">
        <v>811</v>
      </c>
      <c r="B812" s="6" t="s">
        <v>2562</v>
      </c>
      <c r="C812" s="7">
        <v>1</v>
      </c>
      <c r="D812" s="2">
        <f t="shared" si="39"/>
        <v>0.61908396946564881</v>
      </c>
      <c r="E812">
        <f t="shared" si="40"/>
        <v>6.3698324734059493E-5</v>
      </c>
      <c r="F812" s="2">
        <f t="shared" si="41"/>
        <v>0.9682145359577099</v>
      </c>
      <c r="G812" s="89"/>
      <c r="K812" s="89"/>
      <c r="L812" s="89"/>
    </row>
    <row r="813" spans="1:12" x14ac:dyDescent="0.25">
      <c r="A813">
        <v>812</v>
      </c>
      <c r="B813" s="6" t="s">
        <v>2563</v>
      </c>
      <c r="C813" s="7">
        <v>1</v>
      </c>
      <c r="D813" s="2">
        <f t="shared" si="39"/>
        <v>0.6198473282442748</v>
      </c>
      <c r="E813">
        <f t="shared" si="40"/>
        <v>6.3698324734059493E-5</v>
      </c>
      <c r="F813" s="2">
        <f t="shared" si="41"/>
        <v>0.96827823428244397</v>
      </c>
      <c r="G813" s="89"/>
      <c r="K813" s="89"/>
      <c r="L813" s="89"/>
    </row>
    <row r="814" spans="1:12" x14ac:dyDescent="0.25">
      <c r="A814">
        <v>813</v>
      </c>
      <c r="B814" s="6" t="s">
        <v>2564</v>
      </c>
      <c r="C814" s="7">
        <v>1</v>
      </c>
      <c r="D814" s="2">
        <f t="shared" si="39"/>
        <v>0.62061068702290079</v>
      </c>
      <c r="E814">
        <f t="shared" si="40"/>
        <v>6.3698324734059493E-5</v>
      </c>
      <c r="F814" s="2">
        <f t="shared" si="41"/>
        <v>0.96834193260717805</v>
      </c>
      <c r="G814" s="89"/>
      <c r="K814" s="89"/>
      <c r="L814" s="89"/>
    </row>
    <row r="815" spans="1:12" x14ac:dyDescent="0.25">
      <c r="A815">
        <v>814</v>
      </c>
      <c r="B815" s="6" t="s">
        <v>2570</v>
      </c>
      <c r="C815" s="7">
        <v>1</v>
      </c>
      <c r="D815" s="2">
        <f t="shared" si="39"/>
        <v>0.62137404580152666</v>
      </c>
      <c r="E815">
        <f t="shared" si="40"/>
        <v>6.3698324734059493E-5</v>
      </c>
      <c r="F815" s="2">
        <f t="shared" si="41"/>
        <v>0.96840563093191212</v>
      </c>
      <c r="G815" s="89"/>
      <c r="K815" s="89"/>
      <c r="L815" s="89"/>
    </row>
    <row r="816" spans="1:12" x14ac:dyDescent="0.25">
      <c r="A816">
        <v>815</v>
      </c>
      <c r="B816" s="6" t="s">
        <v>2572</v>
      </c>
      <c r="C816" s="7">
        <v>1</v>
      </c>
      <c r="D816" s="2">
        <f t="shared" si="39"/>
        <v>0.62213740458015265</v>
      </c>
      <c r="E816">
        <f t="shared" si="40"/>
        <v>6.3698324734059493E-5</v>
      </c>
      <c r="F816" s="2">
        <f t="shared" si="41"/>
        <v>0.96846932925664619</v>
      </c>
      <c r="G816" s="89"/>
      <c r="K816" s="89"/>
      <c r="L816" s="89"/>
    </row>
    <row r="817" spans="1:12" x14ac:dyDescent="0.25">
      <c r="A817">
        <v>816</v>
      </c>
      <c r="B817" s="6" t="s">
        <v>2574</v>
      </c>
      <c r="C817" s="7">
        <v>1</v>
      </c>
      <c r="D817" s="2">
        <f t="shared" si="39"/>
        <v>0.62290076335877864</v>
      </c>
      <c r="E817">
        <f t="shared" si="40"/>
        <v>6.3698324734059493E-5</v>
      </c>
      <c r="F817" s="2">
        <f t="shared" si="41"/>
        <v>0.96853302758138027</v>
      </c>
      <c r="G817" s="89"/>
      <c r="K817" s="89"/>
      <c r="L817" s="89"/>
    </row>
    <row r="818" spans="1:12" x14ac:dyDescent="0.25">
      <c r="A818">
        <v>817</v>
      </c>
      <c r="B818" s="6" t="s">
        <v>2575</v>
      </c>
      <c r="C818" s="7">
        <v>1</v>
      </c>
      <c r="D818" s="2">
        <f t="shared" si="39"/>
        <v>0.62366412213740463</v>
      </c>
      <c r="E818">
        <f t="shared" si="40"/>
        <v>6.3698324734059493E-5</v>
      </c>
      <c r="F818" s="2">
        <f t="shared" si="41"/>
        <v>0.96859672590611434</v>
      </c>
      <c r="G818" s="89"/>
      <c r="K818" s="89"/>
      <c r="L818" s="89"/>
    </row>
    <row r="819" spans="1:12" x14ac:dyDescent="0.25">
      <c r="A819">
        <v>818</v>
      </c>
      <c r="B819" s="6" t="s">
        <v>2582</v>
      </c>
      <c r="C819" s="7">
        <v>1</v>
      </c>
      <c r="D819" s="2">
        <f t="shared" si="39"/>
        <v>0.62442748091603051</v>
      </c>
      <c r="E819">
        <f t="shared" si="40"/>
        <v>6.3698324734059493E-5</v>
      </c>
      <c r="F819" s="2">
        <f t="shared" si="41"/>
        <v>0.96866042423084842</v>
      </c>
      <c r="G819" s="89"/>
      <c r="K819" s="89"/>
      <c r="L819" s="89"/>
    </row>
    <row r="820" spans="1:12" x14ac:dyDescent="0.25">
      <c r="A820">
        <v>819</v>
      </c>
      <c r="B820" s="6" t="s">
        <v>2584</v>
      </c>
      <c r="C820" s="7">
        <v>1</v>
      </c>
      <c r="D820" s="2">
        <f t="shared" si="39"/>
        <v>0.6251908396946565</v>
      </c>
      <c r="E820">
        <f t="shared" si="40"/>
        <v>6.3698324734059493E-5</v>
      </c>
      <c r="F820" s="2">
        <f t="shared" si="41"/>
        <v>0.96872412255558249</v>
      </c>
      <c r="G820" s="89"/>
      <c r="K820" s="89"/>
      <c r="L820" s="89"/>
    </row>
    <row r="821" spans="1:12" x14ac:dyDescent="0.25">
      <c r="A821">
        <v>820</v>
      </c>
      <c r="B821" s="6" t="s">
        <v>2587</v>
      </c>
      <c r="C821" s="7">
        <v>1</v>
      </c>
      <c r="D821" s="2">
        <f t="shared" si="39"/>
        <v>0.62595419847328249</v>
      </c>
      <c r="E821">
        <f t="shared" si="40"/>
        <v>6.3698324734059493E-5</v>
      </c>
      <c r="F821" s="2">
        <f t="shared" si="41"/>
        <v>0.96878782088031656</v>
      </c>
      <c r="G821" s="89"/>
      <c r="K821" s="89"/>
      <c r="L821" s="89"/>
    </row>
    <row r="822" spans="1:12" x14ac:dyDescent="0.25">
      <c r="A822">
        <v>821</v>
      </c>
      <c r="B822" s="6" t="s">
        <v>2589</v>
      </c>
      <c r="C822" s="7">
        <v>1</v>
      </c>
      <c r="D822" s="2">
        <f t="shared" si="39"/>
        <v>0.62671755725190836</v>
      </c>
      <c r="E822">
        <f t="shared" si="40"/>
        <v>6.3698324734059493E-5</v>
      </c>
      <c r="F822" s="2">
        <f t="shared" si="41"/>
        <v>0.96885151920505064</v>
      </c>
      <c r="G822" s="89"/>
      <c r="K822" s="89"/>
      <c r="L822" s="89"/>
    </row>
    <row r="823" spans="1:12" x14ac:dyDescent="0.25">
      <c r="A823">
        <v>822</v>
      </c>
      <c r="B823" s="6" t="s">
        <v>2590</v>
      </c>
      <c r="C823" s="7">
        <v>1</v>
      </c>
      <c r="D823" s="2">
        <f t="shared" si="39"/>
        <v>0.62748091603053435</v>
      </c>
      <c r="E823">
        <f t="shared" si="40"/>
        <v>6.3698324734059493E-5</v>
      </c>
      <c r="F823" s="2">
        <f t="shared" si="41"/>
        <v>0.96891521752978471</v>
      </c>
      <c r="G823" s="89"/>
      <c r="K823" s="89"/>
      <c r="L823" s="89"/>
    </row>
    <row r="824" spans="1:12" x14ac:dyDescent="0.25">
      <c r="A824">
        <v>823</v>
      </c>
      <c r="B824" s="6" t="s">
        <v>2592</v>
      </c>
      <c r="C824" s="7">
        <v>1</v>
      </c>
      <c r="D824" s="2">
        <f t="shared" si="39"/>
        <v>0.62824427480916034</v>
      </c>
      <c r="E824">
        <f t="shared" si="40"/>
        <v>6.3698324734059493E-5</v>
      </c>
      <c r="F824" s="2">
        <f t="shared" si="41"/>
        <v>0.96897891585451879</v>
      </c>
      <c r="G824" s="89"/>
      <c r="K824" s="89"/>
      <c r="L824" s="89"/>
    </row>
    <row r="825" spans="1:12" x14ac:dyDescent="0.25">
      <c r="A825">
        <v>824</v>
      </c>
      <c r="B825" s="6" t="s">
        <v>2593</v>
      </c>
      <c r="C825" s="7">
        <v>1</v>
      </c>
      <c r="D825" s="2">
        <f t="shared" si="39"/>
        <v>0.62900763358778622</v>
      </c>
      <c r="E825">
        <f t="shared" si="40"/>
        <v>6.3698324734059493E-5</v>
      </c>
      <c r="F825" s="2">
        <f t="shared" si="41"/>
        <v>0.96904261417925286</v>
      </c>
      <c r="G825" s="89"/>
      <c r="K825" s="89"/>
      <c r="L825" s="89"/>
    </row>
    <row r="826" spans="1:12" x14ac:dyDescent="0.25">
      <c r="A826">
        <v>825</v>
      </c>
      <c r="B826" s="6" t="s">
        <v>2606</v>
      </c>
      <c r="C826" s="7">
        <v>1</v>
      </c>
      <c r="D826" s="2">
        <f t="shared" si="39"/>
        <v>0.62977099236641221</v>
      </c>
      <c r="E826">
        <f t="shared" si="40"/>
        <v>6.3698324734059493E-5</v>
      </c>
      <c r="F826" s="2">
        <f t="shared" si="41"/>
        <v>0.96910631250398693</v>
      </c>
      <c r="G826" s="89"/>
      <c r="K826" s="89"/>
      <c r="L826" s="89"/>
    </row>
    <row r="827" spans="1:12" x14ac:dyDescent="0.25">
      <c r="A827">
        <v>826</v>
      </c>
      <c r="B827" s="6" t="s">
        <v>2608</v>
      </c>
      <c r="C827" s="7">
        <v>1</v>
      </c>
      <c r="D827" s="2">
        <f t="shared" si="39"/>
        <v>0.6305343511450382</v>
      </c>
      <c r="E827">
        <f t="shared" si="40"/>
        <v>6.3698324734059493E-5</v>
      </c>
      <c r="F827" s="2">
        <f t="shared" si="41"/>
        <v>0.96917001082872101</v>
      </c>
      <c r="G827" s="89"/>
      <c r="K827" s="89"/>
      <c r="L827" s="89"/>
    </row>
    <row r="828" spans="1:12" x14ac:dyDescent="0.25">
      <c r="A828">
        <v>827</v>
      </c>
      <c r="B828" s="6" t="s">
        <v>2613</v>
      </c>
      <c r="C828" s="7">
        <v>1</v>
      </c>
      <c r="D828" s="2">
        <f t="shared" si="39"/>
        <v>0.63129770992366407</v>
      </c>
      <c r="E828">
        <f t="shared" si="40"/>
        <v>6.3698324734059493E-5</v>
      </c>
      <c r="F828" s="2">
        <f t="shared" si="41"/>
        <v>0.96923370915345508</v>
      </c>
      <c r="G828" s="89"/>
      <c r="K828" s="89"/>
      <c r="L828" s="89"/>
    </row>
    <row r="829" spans="1:12" x14ac:dyDescent="0.25">
      <c r="A829">
        <v>828</v>
      </c>
      <c r="B829" s="6" t="s">
        <v>2615</v>
      </c>
      <c r="C829" s="7">
        <v>1</v>
      </c>
      <c r="D829" s="2">
        <f t="shared" si="39"/>
        <v>0.63206106870229006</v>
      </c>
      <c r="E829">
        <f t="shared" si="40"/>
        <v>6.3698324734059493E-5</v>
      </c>
      <c r="F829" s="2">
        <f t="shared" si="41"/>
        <v>0.96929740747818915</v>
      </c>
      <c r="G829" s="89"/>
      <c r="K829" s="89"/>
      <c r="L829" s="89"/>
    </row>
    <row r="830" spans="1:12" x14ac:dyDescent="0.25">
      <c r="A830">
        <v>829</v>
      </c>
      <c r="B830" s="6" t="s">
        <v>2616</v>
      </c>
      <c r="C830" s="7">
        <v>1</v>
      </c>
      <c r="D830" s="2">
        <f t="shared" si="39"/>
        <v>0.63282442748091605</v>
      </c>
      <c r="E830">
        <f t="shared" si="40"/>
        <v>6.3698324734059493E-5</v>
      </c>
      <c r="F830" s="2">
        <f t="shared" si="41"/>
        <v>0.96936110580292323</v>
      </c>
      <c r="G830" s="89"/>
      <c r="K830" s="89"/>
      <c r="L830" s="89"/>
    </row>
    <row r="831" spans="1:12" x14ac:dyDescent="0.25">
      <c r="A831">
        <v>830</v>
      </c>
      <c r="B831" s="6" t="s">
        <v>2618</v>
      </c>
      <c r="C831" s="7">
        <v>1</v>
      </c>
      <c r="D831" s="2">
        <f t="shared" si="39"/>
        <v>0.63358778625954193</v>
      </c>
      <c r="E831">
        <f t="shared" si="40"/>
        <v>6.3698324734059493E-5</v>
      </c>
      <c r="F831" s="2">
        <f t="shared" si="41"/>
        <v>0.9694248041276573</v>
      </c>
      <c r="G831" s="89"/>
      <c r="K831" s="89"/>
      <c r="L831" s="89"/>
    </row>
    <row r="832" spans="1:12" x14ac:dyDescent="0.25">
      <c r="A832">
        <v>831</v>
      </c>
      <c r="B832" s="6" t="s">
        <v>2620</v>
      </c>
      <c r="C832" s="7">
        <v>1</v>
      </c>
      <c r="D832" s="2">
        <f t="shared" si="39"/>
        <v>0.63435114503816792</v>
      </c>
      <c r="E832">
        <f t="shared" si="40"/>
        <v>6.3698324734059493E-5</v>
      </c>
      <c r="F832" s="2">
        <f t="shared" si="41"/>
        <v>0.96948850245239138</v>
      </c>
      <c r="G832" s="89"/>
      <c r="K832" s="89"/>
      <c r="L832" s="89"/>
    </row>
    <row r="833" spans="1:12" x14ac:dyDescent="0.25">
      <c r="A833">
        <v>832</v>
      </c>
      <c r="B833" s="6" t="s">
        <v>2621</v>
      </c>
      <c r="C833" s="7">
        <v>1</v>
      </c>
      <c r="D833" s="2">
        <f t="shared" si="39"/>
        <v>0.63511450381679391</v>
      </c>
      <c r="E833">
        <f t="shared" si="40"/>
        <v>6.3698324734059493E-5</v>
      </c>
      <c r="F833" s="2">
        <f t="shared" si="41"/>
        <v>0.96955220077712545</v>
      </c>
      <c r="G833" s="89"/>
      <c r="K833" s="89"/>
      <c r="L833" s="89"/>
    </row>
    <row r="834" spans="1:12" x14ac:dyDescent="0.25">
      <c r="A834">
        <v>833</v>
      </c>
      <c r="B834" s="6" t="s">
        <v>2622</v>
      </c>
      <c r="C834" s="7">
        <v>1</v>
      </c>
      <c r="D834" s="2">
        <f t="shared" si="39"/>
        <v>0.6358778625954199</v>
      </c>
      <c r="E834">
        <f t="shared" si="40"/>
        <v>6.3698324734059493E-5</v>
      </c>
      <c r="F834" s="2">
        <f t="shared" si="41"/>
        <v>0.96961589910185952</v>
      </c>
      <c r="G834" s="89"/>
      <c r="K834" s="89"/>
      <c r="L834" s="89"/>
    </row>
    <row r="835" spans="1:12" x14ac:dyDescent="0.25">
      <c r="A835">
        <v>834</v>
      </c>
      <c r="B835" s="6" t="s">
        <v>2627</v>
      </c>
      <c r="C835" s="7">
        <v>1</v>
      </c>
      <c r="D835" s="2">
        <f t="shared" ref="D835:D898" si="42">A835/1310</f>
        <v>0.63664122137404577</v>
      </c>
      <c r="E835">
        <f t="shared" ref="E835:E898" si="43">C835/15699</f>
        <v>6.3698324734059493E-5</v>
      </c>
      <c r="F835" s="2">
        <f t="shared" si="41"/>
        <v>0.9696795974265936</v>
      </c>
      <c r="G835" s="89"/>
      <c r="K835" s="89"/>
      <c r="L835" s="89"/>
    </row>
    <row r="836" spans="1:12" x14ac:dyDescent="0.25">
      <c r="A836">
        <v>835</v>
      </c>
      <c r="B836" s="6" t="s">
        <v>2628</v>
      </c>
      <c r="C836" s="7">
        <v>1</v>
      </c>
      <c r="D836" s="2">
        <f t="shared" si="42"/>
        <v>0.63740458015267176</v>
      </c>
      <c r="E836">
        <f t="shared" si="43"/>
        <v>6.3698324734059493E-5</v>
      </c>
      <c r="F836" s="2">
        <f t="shared" ref="F836:F899" si="44">E836+F835</f>
        <v>0.96974329575132767</v>
      </c>
      <c r="G836" s="89"/>
      <c r="K836" s="89"/>
      <c r="L836" s="89"/>
    </row>
    <row r="837" spans="1:12" x14ac:dyDescent="0.25">
      <c r="A837">
        <v>836</v>
      </c>
      <c r="B837" s="6" t="s">
        <v>2629</v>
      </c>
      <c r="C837" s="7">
        <v>1</v>
      </c>
      <c r="D837" s="2">
        <f t="shared" si="42"/>
        <v>0.63816793893129775</v>
      </c>
      <c r="E837">
        <f t="shared" si="43"/>
        <v>6.3698324734059493E-5</v>
      </c>
      <c r="F837" s="2">
        <f t="shared" si="44"/>
        <v>0.96980699407606175</v>
      </c>
      <c r="G837" s="89"/>
      <c r="K837" s="89"/>
      <c r="L837" s="89"/>
    </row>
    <row r="838" spans="1:12" x14ac:dyDescent="0.25">
      <c r="A838">
        <v>837</v>
      </c>
      <c r="B838" s="6" t="s">
        <v>2633</v>
      </c>
      <c r="C838" s="7">
        <v>1</v>
      </c>
      <c r="D838" s="2">
        <f t="shared" si="42"/>
        <v>0.63893129770992363</v>
      </c>
      <c r="E838">
        <f t="shared" si="43"/>
        <v>6.3698324734059493E-5</v>
      </c>
      <c r="F838" s="2">
        <f t="shared" si="44"/>
        <v>0.96987069240079582</v>
      </c>
      <c r="G838" s="89"/>
      <c r="K838" s="89"/>
      <c r="L838" s="89"/>
    </row>
    <row r="839" spans="1:12" x14ac:dyDescent="0.25">
      <c r="A839">
        <v>838</v>
      </c>
      <c r="B839" s="6" t="s">
        <v>2635</v>
      </c>
      <c r="C839" s="7">
        <v>1</v>
      </c>
      <c r="D839" s="2">
        <f t="shared" si="42"/>
        <v>0.63969465648854962</v>
      </c>
      <c r="E839">
        <f t="shared" si="43"/>
        <v>6.3698324734059493E-5</v>
      </c>
      <c r="F839" s="2">
        <f t="shared" si="44"/>
        <v>0.96993439072552989</v>
      </c>
      <c r="G839" s="89"/>
      <c r="K839" s="89"/>
      <c r="L839" s="89"/>
    </row>
    <row r="840" spans="1:12" x14ac:dyDescent="0.25">
      <c r="A840">
        <v>839</v>
      </c>
      <c r="B840" s="6" t="s">
        <v>2640</v>
      </c>
      <c r="C840" s="7">
        <v>1</v>
      </c>
      <c r="D840" s="2">
        <f t="shared" si="42"/>
        <v>0.64045801526717561</v>
      </c>
      <c r="E840">
        <f t="shared" si="43"/>
        <v>6.3698324734059493E-5</v>
      </c>
      <c r="F840" s="2">
        <f t="shared" si="44"/>
        <v>0.96999808905026397</v>
      </c>
      <c r="G840" s="89"/>
      <c r="K840" s="89"/>
      <c r="L840" s="89"/>
    </row>
    <row r="841" spans="1:12" x14ac:dyDescent="0.25">
      <c r="A841">
        <v>840</v>
      </c>
      <c r="B841" s="6" t="s">
        <v>2642</v>
      </c>
      <c r="C841" s="7">
        <v>1</v>
      </c>
      <c r="D841" s="2">
        <f t="shared" si="42"/>
        <v>0.64122137404580148</v>
      </c>
      <c r="E841">
        <f t="shared" si="43"/>
        <v>6.3698324734059493E-5</v>
      </c>
      <c r="F841" s="2">
        <f t="shared" si="44"/>
        <v>0.97006178737499804</v>
      </c>
      <c r="G841" s="89"/>
      <c r="K841" s="89"/>
      <c r="L841" s="89"/>
    </row>
    <row r="842" spans="1:12" x14ac:dyDescent="0.25">
      <c r="A842">
        <v>841</v>
      </c>
      <c r="B842" s="6" t="s">
        <v>2643</v>
      </c>
      <c r="C842" s="7">
        <v>1</v>
      </c>
      <c r="D842" s="2">
        <f t="shared" si="42"/>
        <v>0.64198473282442747</v>
      </c>
      <c r="E842">
        <f t="shared" si="43"/>
        <v>6.3698324734059493E-5</v>
      </c>
      <c r="F842" s="2">
        <f t="shared" si="44"/>
        <v>0.97012548569973212</v>
      </c>
      <c r="G842" s="89"/>
      <c r="K842" s="89"/>
      <c r="L842" s="89"/>
    </row>
    <row r="843" spans="1:12" x14ac:dyDescent="0.25">
      <c r="A843">
        <v>842</v>
      </c>
      <c r="B843" s="6" t="s">
        <v>2645</v>
      </c>
      <c r="C843" s="7">
        <v>1</v>
      </c>
      <c r="D843" s="2">
        <f t="shared" si="42"/>
        <v>0.64274809160305346</v>
      </c>
      <c r="E843">
        <f t="shared" si="43"/>
        <v>6.3698324734059493E-5</v>
      </c>
      <c r="F843" s="2">
        <f t="shared" si="44"/>
        <v>0.97018918402446619</v>
      </c>
      <c r="G843" s="89"/>
      <c r="K843" s="89"/>
      <c r="L843" s="89"/>
    </row>
    <row r="844" spans="1:12" x14ac:dyDescent="0.25">
      <c r="A844">
        <v>843</v>
      </c>
      <c r="B844" s="6" t="s">
        <v>2654</v>
      </c>
      <c r="C844" s="7">
        <v>1</v>
      </c>
      <c r="D844" s="2">
        <f t="shared" si="42"/>
        <v>0.64351145038167934</v>
      </c>
      <c r="E844">
        <f t="shared" si="43"/>
        <v>6.3698324734059493E-5</v>
      </c>
      <c r="F844" s="2">
        <f t="shared" si="44"/>
        <v>0.97025288234920026</v>
      </c>
      <c r="G844" s="89"/>
      <c r="K844" s="89"/>
      <c r="L844" s="89"/>
    </row>
    <row r="845" spans="1:12" x14ac:dyDescent="0.25">
      <c r="A845">
        <v>844</v>
      </c>
      <c r="B845" s="6" t="s">
        <v>2660</v>
      </c>
      <c r="C845" s="7">
        <v>1</v>
      </c>
      <c r="D845" s="2">
        <f t="shared" si="42"/>
        <v>0.64427480916030533</v>
      </c>
      <c r="E845">
        <f t="shared" si="43"/>
        <v>6.3698324734059493E-5</v>
      </c>
      <c r="F845" s="2">
        <f t="shared" si="44"/>
        <v>0.97031658067393434</v>
      </c>
      <c r="G845" s="89"/>
      <c r="K845" s="89"/>
      <c r="L845" s="89"/>
    </row>
    <row r="846" spans="1:12" x14ac:dyDescent="0.25">
      <c r="A846">
        <v>845</v>
      </c>
      <c r="B846" s="6" t="s">
        <v>2662</v>
      </c>
      <c r="C846" s="7">
        <v>1</v>
      </c>
      <c r="D846" s="2">
        <f t="shared" si="42"/>
        <v>0.64503816793893132</v>
      </c>
      <c r="E846">
        <f t="shared" si="43"/>
        <v>6.3698324734059493E-5</v>
      </c>
      <c r="F846" s="2">
        <f t="shared" si="44"/>
        <v>0.97038027899866841</v>
      </c>
      <c r="G846" s="89"/>
      <c r="K846" s="89"/>
      <c r="L846" s="89"/>
    </row>
    <row r="847" spans="1:12" x14ac:dyDescent="0.25">
      <c r="A847">
        <v>846</v>
      </c>
      <c r="B847" s="6" t="s">
        <v>2664</v>
      </c>
      <c r="C847" s="7">
        <v>1</v>
      </c>
      <c r="D847" s="2">
        <f t="shared" si="42"/>
        <v>0.64580152671755731</v>
      </c>
      <c r="E847">
        <f t="shared" si="43"/>
        <v>6.3698324734059493E-5</v>
      </c>
      <c r="F847" s="2">
        <f t="shared" si="44"/>
        <v>0.97044397732340248</v>
      </c>
      <c r="G847" s="89"/>
      <c r="K847" s="89"/>
      <c r="L847" s="89"/>
    </row>
    <row r="848" spans="1:12" x14ac:dyDescent="0.25">
      <c r="A848">
        <v>847</v>
      </c>
      <c r="B848" s="6" t="s">
        <v>2665</v>
      </c>
      <c r="C848" s="7">
        <v>1</v>
      </c>
      <c r="D848" s="2">
        <f t="shared" si="42"/>
        <v>0.64656488549618318</v>
      </c>
      <c r="E848">
        <f t="shared" si="43"/>
        <v>6.3698324734059493E-5</v>
      </c>
      <c r="F848" s="2">
        <f t="shared" si="44"/>
        <v>0.97050767564813656</v>
      </c>
      <c r="G848" s="89"/>
      <c r="K848" s="89"/>
      <c r="L848" s="89"/>
    </row>
    <row r="849" spans="1:12" x14ac:dyDescent="0.25">
      <c r="A849">
        <v>848</v>
      </c>
      <c r="B849" s="6" t="s">
        <v>2666</v>
      </c>
      <c r="C849" s="7">
        <v>1</v>
      </c>
      <c r="D849" s="2">
        <f t="shared" si="42"/>
        <v>0.64732824427480917</v>
      </c>
      <c r="E849">
        <f t="shared" si="43"/>
        <v>6.3698324734059493E-5</v>
      </c>
      <c r="F849" s="2">
        <f t="shared" si="44"/>
        <v>0.97057137397287063</v>
      </c>
      <c r="G849" s="89"/>
      <c r="K849" s="89"/>
      <c r="L849" s="89"/>
    </row>
    <row r="850" spans="1:12" x14ac:dyDescent="0.25">
      <c r="A850">
        <v>849</v>
      </c>
      <c r="B850" s="6" t="s">
        <v>2667</v>
      </c>
      <c r="C850" s="7">
        <v>1</v>
      </c>
      <c r="D850" s="2">
        <f t="shared" si="42"/>
        <v>0.64809160305343516</v>
      </c>
      <c r="E850">
        <f t="shared" si="43"/>
        <v>6.3698324734059493E-5</v>
      </c>
      <c r="F850" s="2">
        <f t="shared" si="44"/>
        <v>0.97063507229760471</v>
      </c>
      <c r="G850" s="89"/>
      <c r="K850" s="89"/>
      <c r="L850" s="89"/>
    </row>
    <row r="851" spans="1:12" x14ac:dyDescent="0.25">
      <c r="A851">
        <v>850</v>
      </c>
      <c r="B851" s="6" t="s">
        <v>2671</v>
      </c>
      <c r="C851" s="7">
        <v>1</v>
      </c>
      <c r="D851" s="2">
        <f t="shared" si="42"/>
        <v>0.64885496183206104</v>
      </c>
      <c r="E851">
        <f t="shared" si="43"/>
        <v>6.3698324734059493E-5</v>
      </c>
      <c r="F851" s="2">
        <f t="shared" si="44"/>
        <v>0.97069877062233878</v>
      </c>
      <c r="G851" s="89"/>
      <c r="K851" s="89"/>
      <c r="L851" s="89"/>
    </row>
    <row r="852" spans="1:12" x14ac:dyDescent="0.25">
      <c r="A852">
        <v>851</v>
      </c>
      <c r="B852" s="6" t="s">
        <v>2673</v>
      </c>
      <c r="C852" s="7">
        <v>1</v>
      </c>
      <c r="D852" s="2">
        <f t="shared" si="42"/>
        <v>0.64961832061068703</v>
      </c>
      <c r="E852">
        <f t="shared" si="43"/>
        <v>6.3698324734059493E-5</v>
      </c>
      <c r="F852" s="2">
        <f t="shared" si="44"/>
        <v>0.97076246894707285</v>
      </c>
      <c r="G852" s="89"/>
      <c r="K852" s="89"/>
      <c r="L852" s="89"/>
    </row>
    <row r="853" spans="1:12" x14ac:dyDescent="0.25">
      <c r="A853">
        <v>852</v>
      </c>
      <c r="B853" s="6" t="s">
        <v>2674</v>
      </c>
      <c r="C853" s="7">
        <v>1</v>
      </c>
      <c r="D853" s="2">
        <f t="shared" si="42"/>
        <v>0.65038167938931302</v>
      </c>
      <c r="E853">
        <f t="shared" si="43"/>
        <v>6.3698324734059493E-5</v>
      </c>
      <c r="F853" s="2">
        <f t="shared" si="44"/>
        <v>0.97082616727180693</v>
      </c>
      <c r="G853" s="89"/>
      <c r="K853" s="89"/>
      <c r="L853" s="89"/>
    </row>
    <row r="854" spans="1:12" x14ac:dyDescent="0.25">
      <c r="A854">
        <v>853</v>
      </c>
      <c r="B854" s="6" t="s">
        <v>2676</v>
      </c>
      <c r="C854" s="7">
        <v>1</v>
      </c>
      <c r="D854" s="2">
        <f t="shared" si="42"/>
        <v>0.65114503816793889</v>
      </c>
      <c r="E854">
        <f t="shared" si="43"/>
        <v>6.3698324734059493E-5</v>
      </c>
      <c r="F854" s="2">
        <f t="shared" si="44"/>
        <v>0.970889865596541</v>
      </c>
      <c r="G854" s="89"/>
      <c r="K854" s="89"/>
      <c r="L854" s="89"/>
    </row>
    <row r="855" spans="1:12" x14ac:dyDescent="0.25">
      <c r="A855">
        <v>854</v>
      </c>
      <c r="B855" s="6" t="s">
        <v>2679</v>
      </c>
      <c r="C855" s="7">
        <v>1</v>
      </c>
      <c r="D855" s="2">
        <f t="shared" si="42"/>
        <v>0.65190839694656488</v>
      </c>
      <c r="E855">
        <f t="shared" si="43"/>
        <v>6.3698324734059493E-5</v>
      </c>
      <c r="F855" s="2">
        <f t="shared" si="44"/>
        <v>0.97095356392127508</v>
      </c>
      <c r="G855" s="89"/>
      <c r="K855" s="89"/>
      <c r="L855" s="89"/>
    </row>
    <row r="856" spans="1:12" x14ac:dyDescent="0.25">
      <c r="A856">
        <v>855</v>
      </c>
      <c r="B856" s="6" t="s">
        <v>2683</v>
      </c>
      <c r="C856" s="7">
        <v>1</v>
      </c>
      <c r="D856" s="2">
        <f t="shared" si="42"/>
        <v>0.65267175572519087</v>
      </c>
      <c r="E856">
        <f t="shared" si="43"/>
        <v>6.3698324734059493E-5</v>
      </c>
      <c r="F856" s="2">
        <f t="shared" si="44"/>
        <v>0.97101726224600915</v>
      </c>
      <c r="G856" s="89"/>
      <c r="K856" s="89"/>
      <c r="L856" s="89"/>
    </row>
    <row r="857" spans="1:12" x14ac:dyDescent="0.25">
      <c r="A857">
        <v>856</v>
      </c>
      <c r="B857" s="6" t="s">
        <v>2684</v>
      </c>
      <c r="C857" s="7">
        <v>1</v>
      </c>
      <c r="D857" s="2">
        <f t="shared" si="42"/>
        <v>0.65343511450381675</v>
      </c>
      <c r="E857">
        <f t="shared" si="43"/>
        <v>6.3698324734059493E-5</v>
      </c>
      <c r="F857" s="2">
        <f t="shared" si="44"/>
        <v>0.97108096057074322</v>
      </c>
      <c r="G857" s="89"/>
      <c r="K857" s="89"/>
      <c r="L857" s="89"/>
    </row>
    <row r="858" spans="1:12" x14ac:dyDescent="0.25">
      <c r="A858">
        <v>857</v>
      </c>
      <c r="B858" s="6" t="s">
        <v>2685</v>
      </c>
      <c r="C858" s="7">
        <v>1</v>
      </c>
      <c r="D858" s="2">
        <f t="shared" si="42"/>
        <v>0.65419847328244274</v>
      </c>
      <c r="E858">
        <f t="shared" si="43"/>
        <v>6.3698324734059493E-5</v>
      </c>
      <c r="F858" s="2">
        <f t="shared" si="44"/>
        <v>0.9711446588954773</v>
      </c>
      <c r="G858" s="89"/>
      <c r="K858" s="89"/>
      <c r="L858" s="89"/>
    </row>
    <row r="859" spans="1:12" x14ac:dyDescent="0.25">
      <c r="A859">
        <v>858</v>
      </c>
      <c r="B859" s="6" t="s">
        <v>2687</v>
      </c>
      <c r="C859" s="7">
        <v>1</v>
      </c>
      <c r="D859" s="2">
        <f t="shared" si="42"/>
        <v>0.65496183206106873</v>
      </c>
      <c r="E859">
        <f t="shared" si="43"/>
        <v>6.3698324734059493E-5</v>
      </c>
      <c r="F859" s="2">
        <f t="shared" si="44"/>
        <v>0.97120835722021137</v>
      </c>
      <c r="G859" s="89"/>
      <c r="K859" s="89"/>
      <c r="L859" s="89"/>
    </row>
    <row r="860" spans="1:12" x14ac:dyDescent="0.25">
      <c r="A860">
        <v>859</v>
      </c>
      <c r="B860" s="6" t="s">
        <v>2691</v>
      </c>
      <c r="C860" s="7">
        <v>1</v>
      </c>
      <c r="D860" s="2">
        <f t="shared" si="42"/>
        <v>0.6557251908396946</v>
      </c>
      <c r="E860">
        <f t="shared" si="43"/>
        <v>6.3698324734059493E-5</v>
      </c>
      <c r="F860" s="2">
        <f t="shared" si="44"/>
        <v>0.97127205554494545</v>
      </c>
      <c r="G860" s="89"/>
      <c r="K860" s="89"/>
      <c r="L860" s="89"/>
    </row>
    <row r="861" spans="1:12" x14ac:dyDescent="0.25">
      <c r="A861">
        <v>860</v>
      </c>
      <c r="B861" s="6" t="s">
        <v>2692</v>
      </c>
      <c r="C861" s="7">
        <v>1</v>
      </c>
      <c r="D861" s="2">
        <f t="shared" si="42"/>
        <v>0.65648854961832059</v>
      </c>
      <c r="E861">
        <f t="shared" si="43"/>
        <v>6.3698324734059493E-5</v>
      </c>
      <c r="F861" s="2">
        <f t="shared" si="44"/>
        <v>0.97133575386967952</v>
      </c>
      <c r="G861" s="89"/>
      <c r="K861" s="89"/>
      <c r="L861" s="89"/>
    </row>
    <row r="862" spans="1:12" x14ac:dyDescent="0.25">
      <c r="A862">
        <v>861</v>
      </c>
      <c r="B862" s="6" t="s">
        <v>2693</v>
      </c>
      <c r="C862" s="7">
        <v>1</v>
      </c>
      <c r="D862" s="2">
        <f t="shared" si="42"/>
        <v>0.65725190839694658</v>
      </c>
      <c r="E862">
        <f t="shared" si="43"/>
        <v>6.3698324734059493E-5</v>
      </c>
      <c r="F862" s="2">
        <f t="shared" si="44"/>
        <v>0.97139945219441359</v>
      </c>
      <c r="G862" s="89"/>
      <c r="K862" s="89"/>
      <c r="L862" s="89"/>
    </row>
    <row r="863" spans="1:12" x14ac:dyDescent="0.25">
      <c r="A863">
        <v>862</v>
      </c>
      <c r="B863" s="6" t="s">
        <v>2700</v>
      </c>
      <c r="C863" s="7">
        <v>1</v>
      </c>
      <c r="D863" s="2">
        <f t="shared" si="42"/>
        <v>0.65801526717557257</v>
      </c>
      <c r="E863">
        <f t="shared" si="43"/>
        <v>6.3698324734059493E-5</v>
      </c>
      <c r="F863" s="2">
        <f t="shared" si="44"/>
        <v>0.97146315051914767</v>
      </c>
      <c r="G863" s="89"/>
      <c r="K863" s="89"/>
      <c r="L863" s="89"/>
    </row>
    <row r="864" spans="1:12" x14ac:dyDescent="0.25">
      <c r="A864">
        <v>863</v>
      </c>
      <c r="B864" s="6" t="s">
        <v>2702</v>
      </c>
      <c r="C864" s="7">
        <v>1</v>
      </c>
      <c r="D864" s="2">
        <f t="shared" si="42"/>
        <v>0.65877862595419845</v>
      </c>
      <c r="E864">
        <f t="shared" si="43"/>
        <v>6.3698324734059493E-5</v>
      </c>
      <c r="F864" s="2">
        <f t="shared" si="44"/>
        <v>0.97152684884388174</v>
      </c>
      <c r="G864" s="89"/>
      <c r="K864" s="89"/>
      <c r="L864" s="89"/>
    </row>
    <row r="865" spans="1:12" x14ac:dyDescent="0.25">
      <c r="A865">
        <v>864</v>
      </c>
      <c r="B865" s="6" t="s">
        <v>2704</v>
      </c>
      <c r="C865" s="7">
        <v>1</v>
      </c>
      <c r="D865" s="2">
        <f t="shared" si="42"/>
        <v>0.65954198473282444</v>
      </c>
      <c r="E865">
        <f t="shared" si="43"/>
        <v>6.3698324734059493E-5</v>
      </c>
      <c r="F865" s="2">
        <f t="shared" si="44"/>
        <v>0.97159054716861581</v>
      </c>
      <c r="G865" s="89"/>
      <c r="K865" s="89"/>
      <c r="L865" s="89"/>
    </row>
    <row r="866" spans="1:12" x14ac:dyDescent="0.25">
      <c r="A866">
        <v>865</v>
      </c>
      <c r="B866" s="6" t="s">
        <v>2705</v>
      </c>
      <c r="C866" s="7">
        <v>1</v>
      </c>
      <c r="D866" s="2">
        <f t="shared" si="42"/>
        <v>0.66030534351145043</v>
      </c>
      <c r="E866">
        <f t="shared" si="43"/>
        <v>6.3698324734059493E-5</v>
      </c>
      <c r="F866" s="2">
        <f t="shared" si="44"/>
        <v>0.97165424549334989</v>
      </c>
      <c r="G866" s="89"/>
      <c r="K866" s="89"/>
      <c r="L866" s="89"/>
    </row>
    <row r="867" spans="1:12" x14ac:dyDescent="0.25">
      <c r="A867">
        <v>866</v>
      </c>
      <c r="B867" s="6" t="s">
        <v>2707</v>
      </c>
      <c r="C867" s="7">
        <v>1</v>
      </c>
      <c r="D867" s="2">
        <f t="shared" si="42"/>
        <v>0.6610687022900763</v>
      </c>
      <c r="E867">
        <f t="shared" si="43"/>
        <v>6.3698324734059493E-5</v>
      </c>
      <c r="F867" s="2">
        <f t="shared" si="44"/>
        <v>0.97171794381808396</v>
      </c>
      <c r="G867" s="89"/>
      <c r="K867" s="89"/>
      <c r="L867" s="89"/>
    </row>
    <row r="868" spans="1:12" x14ac:dyDescent="0.25">
      <c r="A868">
        <v>867</v>
      </c>
      <c r="B868" s="6" t="s">
        <v>2719</v>
      </c>
      <c r="C868" s="7">
        <v>1</v>
      </c>
      <c r="D868" s="2">
        <f t="shared" si="42"/>
        <v>0.66183206106870229</v>
      </c>
      <c r="E868">
        <f t="shared" si="43"/>
        <v>6.3698324734059493E-5</v>
      </c>
      <c r="F868" s="2">
        <f t="shared" si="44"/>
        <v>0.97178164214281804</v>
      </c>
      <c r="G868" s="89"/>
      <c r="K868" s="89"/>
      <c r="L868" s="89"/>
    </row>
    <row r="869" spans="1:12" x14ac:dyDescent="0.25">
      <c r="A869">
        <v>868</v>
      </c>
      <c r="B869" s="6" t="s">
        <v>2720</v>
      </c>
      <c r="C869" s="7">
        <v>1</v>
      </c>
      <c r="D869" s="2">
        <f t="shared" si="42"/>
        <v>0.66259541984732828</v>
      </c>
      <c r="E869">
        <f t="shared" si="43"/>
        <v>6.3698324734059493E-5</v>
      </c>
      <c r="F869" s="2">
        <f t="shared" si="44"/>
        <v>0.97184534046755211</v>
      </c>
      <c r="G869" s="89"/>
      <c r="K869" s="89"/>
      <c r="L869" s="89"/>
    </row>
    <row r="870" spans="1:12" x14ac:dyDescent="0.25">
      <c r="A870">
        <v>869</v>
      </c>
      <c r="B870" s="6" t="s">
        <v>2724</v>
      </c>
      <c r="C870" s="7">
        <v>1</v>
      </c>
      <c r="D870" s="2">
        <f t="shared" si="42"/>
        <v>0.66335877862595416</v>
      </c>
      <c r="E870">
        <f t="shared" si="43"/>
        <v>6.3698324734059493E-5</v>
      </c>
      <c r="F870" s="2">
        <f t="shared" si="44"/>
        <v>0.97190903879228618</v>
      </c>
      <c r="G870" s="89"/>
      <c r="K870" s="89"/>
      <c r="L870" s="89"/>
    </row>
    <row r="871" spans="1:12" x14ac:dyDescent="0.25">
      <c r="A871">
        <v>870</v>
      </c>
      <c r="B871" s="6" t="s">
        <v>2726</v>
      </c>
      <c r="C871" s="7">
        <v>1</v>
      </c>
      <c r="D871" s="2">
        <f t="shared" si="42"/>
        <v>0.66412213740458015</v>
      </c>
      <c r="E871">
        <f t="shared" si="43"/>
        <v>6.3698324734059493E-5</v>
      </c>
      <c r="F871" s="2">
        <f t="shared" si="44"/>
        <v>0.97197273711702026</v>
      </c>
      <c r="G871" s="89"/>
      <c r="K871" s="89"/>
      <c r="L871" s="89"/>
    </row>
    <row r="872" spans="1:12" x14ac:dyDescent="0.25">
      <c r="A872">
        <v>871</v>
      </c>
      <c r="B872" s="6" t="s">
        <v>2728</v>
      </c>
      <c r="C872" s="7">
        <v>1</v>
      </c>
      <c r="D872" s="2">
        <f t="shared" si="42"/>
        <v>0.66488549618320614</v>
      </c>
      <c r="E872">
        <f t="shared" si="43"/>
        <v>6.3698324734059493E-5</v>
      </c>
      <c r="F872" s="2">
        <f t="shared" si="44"/>
        <v>0.97203643544175433</v>
      </c>
      <c r="G872" s="89"/>
      <c r="K872" s="89"/>
      <c r="L872" s="89"/>
    </row>
    <row r="873" spans="1:12" x14ac:dyDescent="0.25">
      <c r="A873">
        <v>872</v>
      </c>
      <c r="B873" s="6" t="s">
        <v>2729</v>
      </c>
      <c r="C873" s="7">
        <v>1</v>
      </c>
      <c r="D873" s="2">
        <f t="shared" si="42"/>
        <v>0.66564885496183201</v>
      </c>
      <c r="E873">
        <f t="shared" si="43"/>
        <v>6.3698324734059493E-5</v>
      </c>
      <c r="F873" s="2">
        <f t="shared" si="44"/>
        <v>0.97210013376648841</v>
      </c>
      <c r="G873" s="89"/>
      <c r="K873" s="89"/>
      <c r="L873" s="89"/>
    </row>
    <row r="874" spans="1:12" x14ac:dyDescent="0.25">
      <c r="A874">
        <v>873</v>
      </c>
      <c r="B874" s="6" t="s">
        <v>2731</v>
      </c>
      <c r="C874" s="7">
        <v>1</v>
      </c>
      <c r="D874" s="2">
        <f t="shared" si="42"/>
        <v>0.666412213740458</v>
      </c>
      <c r="E874">
        <f t="shared" si="43"/>
        <v>6.3698324734059493E-5</v>
      </c>
      <c r="F874" s="2">
        <f t="shared" si="44"/>
        <v>0.97216383209122248</v>
      </c>
      <c r="G874" s="89"/>
      <c r="K874" s="89"/>
      <c r="L874" s="89"/>
    </row>
    <row r="875" spans="1:12" x14ac:dyDescent="0.25">
      <c r="A875">
        <v>874</v>
      </c>
      <c r="B875" s="6" t="s">
        <v>2732</v>
      </c>
      <c r="C875" s="7">
        <v>1</v>
      </c>
      <c r="D875" s="2">
        <f t="shared" si="42"/>
        <v>0.66717557251908399</v>
      </c>
      <c r="E875">
        <f t="shared" si="43"/>
        <v>6.3698324734059493E-5</v>
      </c>
      <c r="F875" s="2">
        <f t="shared" si="44"/>
        <v>0.97222753041595655</v>
      </c>
      <c r="G875" s="89"/>
      <c r="K875" s="89"/>
      <c r="L875" s="89"/>
    </row>
    <row r="876" spans="1:12" x14ac:dyDescent="0.25">
      <c r="A876">
        <v>875</v>
      </c>
      <c r="B876" s="6" t="s">
        <v>2733</v>
      </c>
      <c r="C876" s="7">
        <v>1</v>
      </c>
      <c r="D876" s="2">
        <f t="shared" si="42"/>
        <v>0.66793893129770987</v>
      </c>
      <c r="E876">
        <f t="shared" si="43"/>
        <v>6.3698324734059493E-5</v>
      </c>
      <c r="F876" s="2">
        <f t="shared" si="44"/>
        <v>0.97229122874069063</v>
      </c>
      <c r="G876" s="89"/>
      <c r="K876" s="89"/>
      <c r="L876" s="89"/>
    </row>
    <row r="877" spans="1:12" x14ac:dyDescent="0.25">
      <c r="A877">
        <v>876</v>
      </c>
      <c r="B877" s="6" t="s">
        <v>2749</v>
      </c>
      <c r="C877" s="7">
        <v>1</v>
      </c>
      <c r="D877" s="2">
        <f t="shared" si="42"/>
        <v>0.66870229007633586</v>
      </c>
      <c r="E877">
        <f t="shared" si="43"/>
        <v>6.3698324734059493E-5</v>
      </c>
      <c r="F877" s="2">
        <f t="shared" si="44"/>
        <v>0.9723549270654247</v>
      </c>
      <c r="G877" s="89"/>
      <c r="K877" s="89"/>
      <c r="L877" s="89"/>
    </row>
    <row r="878" spans="1:12" x14ac:dyDescent="0.25">
      <c r="A878">
        <v>877</v>
      </c>
      <c r="B878" s="6" t="s">
        <v>2753</v>
      </c>
      <c r="C878" s="7">
        <v>1</v>
      </c>
      <c r="D878" s="2">
        <f t="shared" si="42"/>
        <v>0.66946564885496185</v>
      </c>
      <c r="E878">
        <f t="shared" si="43"/>
        <v>6.3698324734059493E-5</v>
      </c>
      <c r="F878" s="2">
        <f t="shared" si="44"/>
        <v>0.97241862539015878</v>
      </c>
      <c r="G878" s="89"/>
      <c r="K878" s="89"/>
      <c r="L878" s="89"/>
    </row>
    <row r="879" spans="1:12" x14ac:dyDescent="0.25">
      <c r="A879">
        <v>878</v>
      </c>
      <c r="B879" s="6" t="s">
        <v>2760</v>
      </c>
      <c r="C879" s="7">
        <v>1</v>
      </c>
      <c r="D879" s="2">
        <f t="shared" si="42"/>
        <v>0.67022900763358784</v>
      </c>
      <c r="E879">
        <f t="shared" si="43"/>
        <v>6.3698324734059493E-5</v>
      </c>
      <c r="F879" s="2">
        <f t="shared" si="44"/>
        <v>0.97248232371489285</v>
      </c>
      <c r="G879" s="89"/>
      <c r="K879" s="89"/>
      <c r="L879" s="89"/>
    </row>
    <row r="880" spans="1:12" x14ac:dyDescent="0.25">
      <c r="A880">
        <v>879</v>
      </c>
      <c r="B880" s="6" t="s">
        <v>2762</v>
      </c>
      <c r="C880" s="7">
        <v>1</v>
      </c>
      <c r="D880" s="2">
        <f t="shared" si="42"/>
        <v>0.67099236641221371</v>
      </c>
      <c r="E880">
        <f t="shared" si="43"/>
        <v>6.3698324734059493E-5</v>
      </c>
      <c r="F880" s="2">
        <f t="shared" si="44"/>
        <v>0.97254602203962692</v>
      </c>
      <c r="G880" s="89"/>
      <c r="K880" s="89"/>
      <c r="L880" s="89"/>
    </row>
    <row r="881" spans="1:12" x14ac:dyDescent="0.25">
      <c r="A881">
        <v>880</v>
      </c>
      <c r="B881" s="6" t="s">
        <v>2763</v>
      </c>
      <c r="C881" s="7">
        <v>1</v>
      </c>
      <c r="D881" s="2">
        <f t="shared" si="42"/>
        <v>0.6717557251908397</v>
      </c>
      <c r="E881">
        <f t="shared" si="43"/>
        <v>6.3698324734059493E-5</v>
      </c>
      <c r="F881" s="2">
        <f t="shared" si="44"/>
        <v>0.972609720364361</v>
      </c>
      <c r="G881" s="89"/>
      <c r="K881" s="89"/>
      <c r="L881" s="89"/>
    </row>
    <row r="882" spans="1:12" x14ac:dyDescent="0.25">
      <c r="A882">
        <v>881</v>
      </c>
      <c r="B882" s="6" t="s">
        <v>2769</v>
      </c>
      <c r="C882" s="7">
        <v>1</v>
      </c>
      <c r="D882" s="2">
        <f t="shared" si="42"/>
        <v>0.67251908396946569</v>
      </c>
      <c r="E882">
        <f t="shared" si="43"/>
        <v>6.3698324734059493E-5</v>
      </c>
      <c r="F882" s="2">
        <f t="shared" si="44"/>
        <v>0.97267341868909507</v>
      </c>
      <c r="G882" s="89"/>
      <c r="K882" s="89"/>
      <c r="L882" s="89"/>
    </row>
    <row r="883" spans="1:12" x14ac:dyDescent="0.25">
      <c r="A883">
        <v>882</v>
      </c>
      <c r="B883" s="6" t="s">
        <v>2770</v>
      </c>
      <c r="C883" s="7">
        <v>1</v>
      </c>
      <c r="D883" s="2">
        <f t="shared" si="42"/>
        <v>0.67328244274809157</v>
      </c>
      <c r="E883">
        <f t="shared" si="43"/>
        <v>6.3698324734059493E-5</v>
      </c>
      <c r="F883" s="2">
        <f t="shared" si="44"/>
        <v>0.97273711701382914</v>
      </c>
      <c r="G883" s="89"/>
      <c r="K883" s="89"/>
      <c r="L883" s="89"/>
    </row>
    <row r="884" spans="1:12" x14ac:dyDescent="0.25">
      <c r="A884">
        <v>883</v>
      </c>
      <c r="B884" s="6" t="s">
        <v>2772</v>
      </c>
      <c r="C884" s="7">
        <v>1</v>
      </c>
      <c r="D884" s="2">
        <f t="shared" si="42"/>
        <v>0.67404580152671756</v>
      </c>
      <c r="E884">
        <f t="shared" si="43"/>
        <v>6.3698324734059493E-5</v>
      </c>
      <c r="F884" s="2">
        <f t="shared" si="44"/>
        <v>0.97280081533856322</v>
      </c>
      <c r="G884" s="89"/>
      <c r="K884" s="89"/>
      <c r="L884" s="89"/>
    </row>
    <row r="885" spans="1:12" x14ac:dyDescent="0.25">
      <c r="A885">
        <v>884</v>
      </c>
      <c r="B885" s="6" t="s">
        <v>2773</v>
      </c>
      <c r="C885" s="7">
        <v>1</v>
      </c>
      <c r="D885" s="2">
        <f t="shared" si="42"/>
        <v>0.67480916030534355</v>
      </c>
      <c r="E885">
        <f t="shared" si="43"/>
        <v>6.3698324734059493E-5</v>
      </c>
      <c r="F885" s="2">
        <f t="shared" si="44"/>
        <v>0.97286451366329729</v>
      </c>
      <c r="G885" s="89"/>
      <c r="K885" s="89"/>
      <c r="L885" s="89"/>
    </row>
    <row r="886" spans="1:12" x14ac:dyDescent="0.25">
      <c r="A886">
        <v>885</v>
      </c>
      <c r="B886" s="6" t="s">
        <v>2782</v>
      </c>
      <c r="C886" s="7">
        <v>1</v>
      </c>
      <c r="D886" s="2">
        <f t="shared" si="42"/>
        <v>0.67557251908396942</v>
      </c>
      <c r="E886">
        <f t="shared" si="43"/>
        <v>6.3698324734059493E-5</v>
      </c>
      <c r="F886" s="2">
        <f t="shared" si="44"/>
        <v>0.97292821198803137</v>
      </c>
      <c r="G886" s="89"/>
      <c r="K886" s="89"/>
      <c r="L886" s="89"/>
    </row>
    <row r="887" spans="1:12" x14ac:dyDescent="0.25">
      <c r="A887">
        <v>886</v>
      </c>
      <c r="B887" s="6" t="s">
        <v>2784</v>
      </c>
      <c r="C887" s="7">
        <v>1</v>
      </c>
      <c r="D887" s="2">
        <f t="shared" si="42"/>
        <v>0.67633587786259541</v>
      </c>
      <c r="E887">
        <f t="shared" si="43"/>
        <v>6.3698324734059493E-5</v>
      </c>
      <c r="F887" s="2">
        <f t="shared" si="44"/>
        <v>0.97299191031276544</v>
      </c>
      <c r="G887" s="89"/>
      <c r="K887" s="89"/>
      <c r="L887" s="89"/>
    </row>
    <row r="888" spans="1:12" x14ac:dyDescent="0.25">
      <c r="A888">
        <v>887</v>
      </c>
      <c r="B888" s="6" t="s">
        <v>2794</v>
      </c>
      <c r="C888" s="7">
        <v>1</v>
      </c>
      <c r="D888" s="2">
        <f t="shared" si="42"/>
        <v>0.6770992366412214</v>
      </c>
      <c r="E888">
        <f t="shared" si="43"/>
        <v>6.3698324734059493E-5</v>
      </c>
      <c r="F888" s="2">
        <f t="shared" si="44"/>
        <v>0.97305560863749951</v>
      </c>
      <c r="G888" s="89"/>
      <c r="K888" s="89"/>
      <c r="L888" s="89"/>
    </row>
    <row r="889" spans="1:12" x14ac:dyDescent="0.25">
      <c r="A889">
        <v>888</v>
      </c>
      <c r="B889" s="6" t="s">
        <v>2796</v>
      </c>
      <c r="C889" s="7">
        <v>1</v>
      </c>
      <c r="D889" s="2">
        <f t="shared" si="42"/>
        <v>0.67786259541984728</v>
      </c>
      <c r="E889">
        <f t="shared" si="43"/>
        <v>6.3698324734059493E-5</v>
      </c>
      <c r="F889" s="2">
        <f t="shared" si="44"/>
        <v>0.97311930696223359</v>
      </c>
      <c r="G889" s="89"/>
      <c r="K889" s="89"/>
      <c r="L889" s="89"/>
    </row>
    <row r="890" spans="1:12" x14ac:dyDescent="0.25">
      <c r="A890">
        <v>889</v>
      </c>
      <c r="B890" s="6" t="s">
        <v>2806</v>
      </c>
      <c r="C890" s="7">
        <v>1</v>
      </c>
      <c r="D890" s="2">
        <f t="shared" si="42"/>
        <v>0.67862595419847327</v>
      </c>
      <c r="E890">
        <f t="shared" si="43"/>
        <v>6.3698324734059493E-5</v>
      </c>
      <c r="F890" s="2">
        <f t="shared" si="44"/>
        <v>0.97318300528696766</v>
      </c>
      <c r="G890" s="89"/>
      <c r="K890" s="89"/>
      <c r="L890" s="89"/>
    </row>
    <row r="891" spans="1:12" x14ac:dyDescent="0.25">
      <c r="A891">
        <v>890</v>
      </c>
      <c r="B891" s="6" t="s">
        <v>2812</v>
      </c>
      <c r="C891" s="7">
        <v>1</v>
      </c>
      <c r="D891" s="2">
        <f t="shared" si="42"/>
        <v>0.67938931297709926</v>
      </c>
      <c r="E891">
        <f t="shared" si="43"/>
        <v>6.3698324734059493E-5</v>
      </c>
      <c r="F891" s="2">
        <f t="shared" si="44"/>
        <v>0.97324670361170174</v>
      </c>
      <c r="G891" s="89"/>
      <c r="K891" s="89"/>
      <c r="L891" s="89"/>
    </row>
    <row r="892" spans="1:12" x14ac:dyDescent="0.25">
      <c r="A892">
        <v>891</v>
      </c>
      <c r="B892" s="6" t="s">
        <v>2817</v>
      </c>
      <c r="C892" s="7">
        <v>1</v>
      </c>
      <c r="D892" s="2">
        <f t="shared" si="42"/>
        <v>0.68015267175572514</v>
      </c>
      <c r="E892">
        <f t="shared" si="43"/>
        <v>6.3698324734059493E-5</v>
      </c>
      <c r="F892" s="2">
        <f t="shared" si="44"/>
        <v>0.97331040193643581</v>
      </c>
      <c r="G892" s="89"/>
      <c r="K892" s="89"/>
      <c r="L892" s="89"/>
    </row>
    <row r="893" spans="1:12" x14ac:dyDescent="0.25">
      <c r="A893">
        <v>892</v>
      </c>
      <c r="B893" s="6" t="s">
        <v>2819</v>
      </c>
      <c r="C893" s="7">
        <v>1</v>
      </c>
      <c r="D893" s="2">
        <f t="shared" si="42"/>
        <v>0.68091603053435112</v>
      </c>
      <c r="E893">
        <f t="shared" si="43"/>
        <v>6.3698324734059493E-5</v>
      </c>
      <c r="F893" s="2">
        <f t="shared" si="44"/>
        <v>0.97337410026116988</v>
      </c>
      <c r="G893" s="89"/>
      <c r="K893" s="89"/>
      <c r="L893" s="89"/>
    </row>
    <row r="894" spans="1:12" x14ac:dyDescent="0.25">
      <c r="A894">
        <v>893</v>
      </c>
      <c r="B894" s="6" t="s">
        <v>2820</v>
      </c>
      <c r="C894" s="7">
        <v>1</v>
      </c>
      <c r="D894" s="2">
        <f t="shared" si="42"/>
        <v>0.68167938931297711</v>
      </c>
      <c r="E894">
        <f t="shared" si="43"/>
        <v>6.3698324734059493E-5</v>
      </c>
      <c r="F894" s="2">
        <f t="shared" si="44"/>
        <v>0.97343779858590396</v>
      </c>
      <c r="G894" s="89"/>
      <c r="K894" s="89"/>
      <c r="L894" s="89"/>
    </row>
    <row r="895" spans="1:12" x14ac:dyDescent="0.25">
      <c r="A895">
        <v>894</v>
      </c>
      <c r="B895" s="6" t="s">
        <v>2824</v>
      </c>
      <c r="C895" s="7">
        <v>1</v>
      </c>
      <c r="D895" s="2">
        <f t="shared" si="42"/>
        <v>0.6824427480916031</v>
      </c>
      <c r="E895">
        <f t="shared" si="43"/>
        <v>6.3698324734059493E-5</v>
      </c>
      <c r="F895" s="2">
        <f t="shared" si="44"/>
        <v>0.97350149691063803</v>
      </c>
      <c r="G895" s="89"/>
      <c r="K895" s="89"/>
      <c r="L895" s="89"/>
    </row>
    <row r="896" spans="1:12" x14ac:dyDescent="0.25">
      <c r="A896">
        <v>895</v>
      </c>
      <c r="B896" s="6" t="s">
        <v>2825</v>
      </c>
      <c r="C896" s="7">
        <v>1</v>
      </c>
      <c r="D896" s="2">
        <f t="shared" si="42"/>
        <v>0.68320610687022898</v>
      </c>
      <c r="E896">
        <f t="shared" si="43"/>
        <v>6.3698324734059493E-5</v>
      </c>
      <c r="F896" s="2">
        <f t="shared" si="44"/>
        <v>0.97356519523537211</v>
      </c>
      <c r="G896" s="89"/>
      <c r="K896" s="89"/>
      <c r="L896" s="89"/>
    </row>
    <row r="897" spans="1:12" x14ac:dyDescent="0.25">
      <c r="A897">
        <v>896</v>
      </c>
      <c r="B897" s="6" t="s">
        <v>2826</v>
      </c>
      <c r="C897" s="7">
        <v>1</v>
      </c>
      <c r="D897" s="2">
        <f t="shared" si="42"/>
        <v>0.68396946564885497</v>
      </c>
      <c r="E897">
        <f t="shared" si="43"/>
        <v>6.3698324734059493E-5</v>
      </c>
      <c r="F897" s="2">
        <f t="shared" si="44"/>
        <v>0.97362889356010618</v>
      </c>
      <c r="G897" s="89"/>
      <c r="K897" s="89"/>
      <c r="L897" s="89"/>
    </row>
    <row r="898" spans="1:12" x14ac:dyDescent="0.25">
      <c r="A898">
        <v>897</v>
      </c>
      <c r="B898" s="6" t="s">
        <v>2827</v>
      </c>
      <c r="C898" s="7">
        <v>1</v>
      </c>
      <c r="D898" s="2">
        <f t="shared" si="42"/>
        <v>0.68473282442748096</v>
      </c>
      <c r="E898">
        <f t="shared" si="43"/>
        <v>6.3698324734059493E-5</v>
      </c>
      <c r="F898" s="2">
        <f t="shared" si="44"/>
        <v>0.97369259188484025</v>
      </c>
      <c r="G898" s="89"/>
      <c r="K898" s="89"/>
      <c r="L898" s="89"/>
    </row>
    <row r="899" spans="1:12" x14ac:dyDescent="0.25">
      <c r="A899">
        <v>898</v>
      </c>
      <c r="B899" s="6" t="s">
        <v>2828</v>
      </c>
      <c r="C899" s="7">
        <v>1</v>
      </c>
      <c r="D899" s="2">
        <f t="shared" ref="D899:D962" si="45">A899/1310</f>
        <v>0.68549618320610683</v>
      </c>
      <c r="E899">
        <f t="shared" ref="E899:E962" si="46">C899/15699</f>
        <v>6.3698324734059493E-5</v>
      </c>
      <c r="F899" s="2">
        <f t="shared" si="44"/>
        <v>0.97375629020957433</v>
      </c>
      <c r="G899" s="89"/>
      <c r="K899" s="89"/>
      <c r="L899" s="89"/>
    </row>
    <row r="900" spans="1:12" x14ac:dyDescent="0.25">
      <c r="A900">
        <v>899</v>
      </c>
      <c r="B900" s="6" t="s">
        <v>2835</v>
      </c>
      <c r="C900" s="7">
        <v>1</v>
      </c>
      <c r="D900" s="2">
        <f t="shared" si="45"/>
        <v>0.68625954198473282</v>
      </c>
      <c r="E900">
        <f t="shared" si="46"/>
        <v>6.3698324734059493E-5</v>
      </c>
      <c r="F900" s="2">
        <f t="shared" ref="F900:F963" si="47">E900+F899</f>
        <v>0.9738199885343084</v>
      </c>
      <c r="G900" s="89"/>
      <c r="K900" s="89"/>
      <c r="L900" s="89"/>
    </row>
    <row r="901" spans="1:12" x14ac:dyDescent="0.25">
      <c r="A901">
        <v>900</v>
      </c>
      <c r="B901" s="6" t="s">
        <v>2839</v>
      </c>
      <c r="C901" s="7">
        <v>1</v>
      </c>
      <c r="D901" s="2">
        <f t="shared" si="45"/>
        <v>0.68702290076335881</v>
      </c>
      <c r="E901">
        <f t="shared" si="46"/>
        <v>6.3698324734059493E-5</v>
      </c>
      <c r="F901" s="2">
        <f t="shared" si="47"/>
        <v>0.97388368685904247</v>
      </c>
      <c r="G901" s="89"/>
      <c r="K901" s="89"/>
      <c r="L901" s="89"/>
    </row>
    <row r="902" spans="1:12" x14ac:dyDescent="0.25">
      <c r="A902">
        <v>901</v>
      </c>
      <c r="B902" s="6" t="s">
        <v>2840</v>
      </c>
      <c r="C902" s="7">
        <v>1</v>
      </c>
      <c r="D902" s="2">
        <f t="shared" si="45"/>
        <v>0.68778625954198469</v>
      </c>
      <c r="E902">
        <f t="shared" si="46"/>
        <v>6.3698324734059493E-5</v>
      </c>
      <c r="F902" s="2">
        <f t="shared" si="47"/>
        <v>0.97394738518377655</v>
      </c>
      <c r="G902" s="89"/>
      <c r="K902" s="89"/>
      <c r="L902" s="89"/>
    </row>
    <row r="903" spans="1:12" x14ac:dyDescent="0.25">
      <c r="A903">
        <v>902</v>
      </c>
      <c r="B903" s="6" t="s">
        <v>2842</v>
      </c>
      <c r="C903" s="7">
        <v>1</v>
      </c>
      <c r="D903" s="2">
        <f t="shared" si="45"/>
        <v>0.68854961832061068</v>
      </c>
      <c r="E903">
        <f t="shared" si="46"/>
        <v>6.3698324734059493E-5</v>
      </c>
      <c r="F903" s="2">
        <f t="shared" si="47"/>
        <v>0.97401108350851062</v>
      </c>
      <c r="G903" s="89"/>
      <c r="K903" s="89"/>
      <c r="L903" s="89"/>
    </row>
    <row r="904" spans="1:12" x14ac:dyDescent="0.25">
      <c r="A904">
        <v>903</v>
      </c>
      <c r="B904" s="6" t="s">
        <v>2843</v>
      </c>
      <c r="C904" s="7">
        <v>1</v>
      </c>
      <c r="D904" s="2">
        <f t="shared" si="45"/>
        <v>0.68931297709923667</v>
      </c>
      <c r="E904">
        <f t="shared" si="46"/>
        <v>6.3698324734059493E-5</v>
      </c>
      <c r="F904" s="2">
        <f t="shared" si="47"/>
        <v>0.9740747818332447</v>
      </c>
      <c r="G904" s="89"/>
      <c r="K904" s="89"/>
      <c r="L904" s="89"/>
    </row>
    <row r="905" spans="1:12" x14ac:dyDescent="0.25">
      <c r="A905">
        <v>904</v>
      </c>
      <c r="B905" s="6" t="s">
        <v>2855</v>
      </c>
      <c r="C905" s="7">
        <v>1</v>
      </c>
      <c r="D905" s="2">
        <f t="shared" si="45"/>
        <v>0.69007633587786255</v>
      </c>
      <c r="E905">
        <f t="shared" si="46"/>
        <v>6.3698324734059493E-5</v>
      </c>
      <c r="F905" s="2">
        <f t="shared" si="47"/>
        <v>0.97413848015797877</v>
      </c>
      <c r="G905" s="89"/>
      <c r="K905" s="89"/>
      <c r="L905" s="89"/>
    </row>
    <row r="906" spans="1:12" x14ac:dyDescent="0.25">
      <c r="A906">
        <v>905</v>
      </c>
      <c r="B906" s="6" t="s">
        <v>2857</v>
      </c>
      <c r="C906" s="7">
        <v>1</v>
      </c>
      <c r="D906" s="2">
        <f t="shared" si="45"/>
        <v>0.69083969465648853</v>
      </c>
      <c r="E906">
        <f t="shared" si="46"/>
        <v>6.3698324734059493E-5</v>
      </c>
      <c r="F906" s="2">
        <f t="shared" si="47"/>
        <v>0.97420217848271284</v>
      </c>
      <c r="G906" s="89"/>
      <c r="K906" s="89"/>
      <c r="L906" s="89"/>
    </row>
    <row r="907" spans="1:12" x14ac:dyDescent="0.25">
      <c r="A907">
        <v>906</v>
      </c>
      <c r="B907" s="6" t="s">
        <v>2860</v>
      </c>
      <c r="C907" s="7">
        <v>1</v>
      </c>
      <c r="D907" s="2">
        <f t="shared" si="45"/>
        <v>0.69160305343511452</v>
      </c>
      <c r="E907">
        <f t="shared" si="46"/>
        <v>6.3698324734059493E-5</v>
      </c>
      <c r="F907" s="2">
        <f t="shared" si="47"/>
        <v>0.97426587680744692</v>
      </c>
      <c r="G907" s="89"/>
      <c r="K907" s="89"/>
      <c r="L907" s="89"/>
    </row>
    <row r="908" spans="1:12" x14ac:dyDescent="0.25">
      <c r="A908">
        <v>907</v>
      </c>
      <c r="B908" s="6" t="s">
        <v>2864</v>
      </c>
      <c r="C908" s="7">
        <v>1</v>
      </c>
      <c r="D908" s="2">
        <f t="shared" si="45"/>
        <v>0.69236641221374051</v>
      </c>
      <c r="E908">
        <f t="shared" si="46"/>
        <v>6.3698324734059493E-5</v>
      </c>
      <c r="F908" s="2">
        <f t="shared" si="47"/>
        <v>0.97432957513218099</v>
      </c>
      <c r="G908" s="89"/>
      <c r="K908" s="89"/>
      <c r="L908" s="89"/>
    </row>
    <row r="909" spans="1:12" x14ac:dyDescent="0.25">
      <c r="A909">
        <v>908</v>
      </c>
      <c r="B909" s="6" t="s">
        <v>2865</v>
      </c>
      <c r="C909" s="7">
        <v>1</v>
      </c>
      <c r="D909" s="2">
        <f t="shared" si="45"/>
        <v>0.69312977099236639</v>
      </c>
      <c r="E909">
        <f t="shared" si="46"/>
        <v>6.3698324734059493E-5</v>
      </c>
      <c r="F909" s="2">
        <f t="shared" si="47"/>
        <v>0.97439327345691507</v>
      </c>
      <c r="G909" s="89"/>
      <c r="K909" s="89"/>
      <c r="L909" s="89"/>
    </row>
    <row r="910" spans="1:12" x14ac:dyDescent="0.25">
      <c r="A910">
        <v>909</v>
      </c>
      <c r="B910" s="6" t="s">
        <v>2866</v>
      </c>
      <c r="C910" s="7">
        <v>1</v>
      </c>
      <c r="D910" s="2">
        <f t="shared" si="45"/>
        <v>0.69389312977099238</v>
      </c>
      <c r="E910">
        <f t="shared" si="46"/>
        <v>6.3698324734059493E-5</v>
      </c>
      <c r="F910" s="2">
        <f t="shared" si="47"/>
        <v>0.97445697178164914</v>
      </c>
      <c r="G910" s="89"/>
      <c r="K910" s="89"/>
      <c r="L910" s="89"/>
    </row>
    <row r="911" spans="1:12" x14ac:dyDescent="0.25">
      <c r="A911">
        <v>910</v>
      </c>
      <c r="B911" s="6" t="s">
        <v>2867</v>
      </c>
      <c r="C911" s="7">
        <v>1</v>
      </c>
      <c r="D911" s="2">
        <f t="shared" si="45"/>
        <v>0.69465648854961837</v>
      </c>
      <c r="E911">
        <f t="shared" si="46"/>
        <v>6.3698324734059493E-5</v>
      </c>
      <c r="F911" s="2">
        <f t="shared" si="47"/>
        <v>0.97452067010638321</v>
      </c>
      <c r="G911" s="89"/>
      <c r="K911" s="89"/>
      <c r="L911" s="89"/>
    </row>
    <row r="912" spans="1:12" x14ac:dyDescent="0.25">
      <c r="A912">
        <v>911</v>
      </c>
      <c r="B912" s="6" t="s">
        <v>2868</v>
      </c>
      <c r="C912" s="7">
        <v>1</v>
      </c>
      <c r="D912" s="2">
        <f t="shared" si="45"/>
        <v>0.69541984732824424</v>
      </c>
      <c r="E912">
        <f t="shared" si="46"/>
        <v>6.3698324734059493E-5</v>
      </c>
      <c r="F912" s="2">
        <f t="shared" si="47"/>
        <v>0.97458436843111729</v>
      </c>
      <c r="G912" s="89"/>
      <c r="K912" s="89"/>
      <c r="L912" s="89"/>
    </row>
    <row r="913" spans="1:12" x14ac:dyDescent="0.25">
      <c r="A913">
        <v>912</v>
      </c>
      <c r="B913" s="6" t="s">
        <v>2869</v>
      </c>
      <c r="C913" s="7">
        <v>1</v>
      </c>
      <c r="D913" s="2">
        <f t="shared" si="45"/>
        <v>0.69618320610687023</v>
      </c>
      <c r="E913">
        <f t="shared" si="46"/>
        <v>6.3698324734059493E-5</v>
      </c>
      <c r="F913" s="2">
        <f t="shared" si="47"/>
        <v>0.97464806675585136</v>
      </c>
      <c r="G913" s="89"/>
      <c r="K913" s="89"/>
      <c r="L913" s="89"/>
    </row>
    <row r="914" spans="1:12" x14ac:dyDescent="0.25">
      <c r="A914">
        <v>913</v>
      </c>
      <c r="B914" s="6" t="s">
        <v>2876</v>
      </c>
      <c r="C914" s="7">
        <v>1</v>
      </c>
      <c r="D914" s="2">
        <f t="shared" si="45"/>
        <v>0.69694656488549622</v>
      </c>
      <c r="E914">
        <f t="shared" si="46"/>
        <v>6.3698324734059493E-5</v>
      </c>
      <c r="F914" s="2">
        <f t="shared" si="47"/>
        <v>0.97471176508058543</v>
      </c>
      <c r="G914" s="89"/>
      <c r="K914" s="89"/>
      <c r="L914" s="89"/>
    </row>
    <row r="915" spans="1:12" x14ac:dyDescent="0.25">
      <c r="A915">
        <v>914</v>
      </c>
      <c r="B915" s="6" t="s">
        <v>2879</v>
      </c>
      <c r="C915" s="7">
        <v>1</v>
      </c>
      <c r="D915" s="2">
        <f t="shared" si="45"/>
        <v>0.6977099236641221</v>
      </c>
      <c r="E915">
        <f t="shared" si="46"/>
        <v>6.3698324734059493E-5</v>
      </c>
      <c r="F915" s="2">
        <f t="shared" si="47"/>
        <v>0.97477546340531951</v>
      </c>
      <c r="G915" s="89"/>
      <c r="K915" s="89"/>
      <c r="L915" s="89"/>
    </row>
    <row r="916" spans="1:12" x14ac:dyDescent="0.25">
      <c r="A916">
        <v>915</v>
      </c>
      <c r="B916" s="6" t="s">
        <v>2887</v>
      </c>
      <c r="C916" s="7">
        <v>1</v>
      </c>
      <c r="D916" s="2">
        <f t="shared" si="45"/>
        <v>0.69847328244274809</v>
      </c>
      <c r="E916">
        <f t="shared" si="46"/>
        <v>6.3698324734059493E-5</v>
      </c>
      <c r="F916" s="2">
        <f t="shared" si="47"/>
        <v>0.97483916173005358</v>
      </c>
      <c r="G916" s="89"/>
      <c r="K916" s="89"/>
      <c r="L916" s="89"/>
    </row>
    <row r="917" spans="1:12" x14ac:dyDescent="0.25">
      <c r="A917">
        <v>916</v>
      </c>
      <c r="B917" s="6" t="s">
        <v>2889</v>
      </c>
      <c r="C917" s="7">
        <v>1</v>
      </c>
      <c r="D917" s="2">
        <f t="shared" si="45"/>
        <v>0.69923664122137408</v>
      </c>
      <c r="E917">
        <f t="shared" si="46"/>
        <v>6.3698324734059493E-5</v>
      </c>
      <c r="F917" s="2">
        <f t="shared" si="47"/>
        <v>0.97490286005478766</v>
      </c>
      <c r="G917" s="89"/>
      <c r="K917" s="89"/>
      <c r="L917" s="89"/>
    </row>
    <row r="918" spans="1:12" x14ac:dyDescent="0.25">
      <c r="A918">
        <v>917</v>
      </c>
      <c r="B918" s="6" t="s">
        <v>2890</v>
      </c>
      <c r="C918" s="7">
        <v>1</v>
      </c>
      <c r="D918" s="2">
        <f t="shared" si="45"/>
        <v>0.7</v>
      </c>
      <c r="E918">
        <f t="shared" si="46"/>
        <v>6.3698324734059493E-5</v>
      </c>
      <c r="F918" s="2">
        <f t="shared" si="47"/>
        <v>0.97496655837952173</v>
      </c>
      <c r="G918" s="89"/>
      <c r="K918" s="89"/>
      <c r="L918" s="89"/>
    </row>
    <row r="919" spans="1:12" x14ac:dyDescent="0.25">
      <c r="A919">
        <v>918</v>
      </c>
      <c r="B919" s="6" t="s">
        <v>2892</v>
      </c>
      <c r="C919" s="7">
        <v>1</v>
      </c>
      <c r="D919" s="2">
        <f t="shared" si="45"/>
        <v>0.70076335877862594</v>
      </c>
      <c r="E919">
        <f t="shared" si="46"/>
        <v>6.3698324734059493E-5</v>
      </c>
      <c r="F919" s="2">
        <f t="shared" si="47"/>
        <v>0.9750302567042558</v>
      </c>
      <c r="G919" s="89"/>
      <c r="K919" s="89"/>
      <c r="L919" s="89"/>
    </row>
    <row r="920" spans="1:12" x14ac:dyDescent="0.25">
      <c r="A920">
        <v>919</v>
      </c>
      <c r="B920" s="6" t="s">
        <v>2893</v>
      </c>
      <c r="C920" s="7">
        <v>1</v>
      </c>
      <c r="D920" s="2">
        <f t="shared" si="45"/>
        <v>0.70152671755725193</v>
      </c>
      <c r="E920">
        <f t="shared" si="46"/>
        <v>6.3698324734059493E-5</v>
      </c>
      <c r="F920" s="2">
        <f t="shared" si="47"/>
        <v>0.97509395502898988</v>
      </c>
      <c r="G920" s="89"/>
      <c r="K920" s="89"/>
      <c r="L920" s="89"/>
    </row>
    <row r="921" spans="1:12" x14ac:dyDescent="0.25">
      <c r="A921">
        <v>920</v>
      </c>
      <c r="B921" s="6" t="s">
        <v>2899</v>
      </c>
      <c r="C921" s="7">
        <v>1</v>
      </c>
      <c r="D921" s="2">
        <f t="shared" si="45"/>
        <v>0.70229007633587781</v>
      </c>
      <c r="E921">
        <f t="shared" si="46"/>
        <v>6.3698324734059493E-5</v>
      </c>
      <c r="F921" s="2">
        <f t="shared" si="47"/>
        <v>0.97515765335372395</v>
      </c>
      <c r="G921" s="89"/>
      <c r="K921" s="89"/>
      <c r="L921" s="89"/>
    </row>
    <row r="922" spans="1:12" x14ac:dyDescent="0.25">
      <c r="A922">
        <v>921</v>
      </c>
      <c r="B922" s="6" t="s">
        <v>2901</v>
      </c>
      <c r="C922" s="7">
        <v>1</v>
      </c>
      <c r="D922" s="2">
        <f t="shared" si="45"/>
        <v>0.7030534351145038</v>
      </c>
      <c r="E922">
        <f t="shared" si="46"/>
        <v>6.3698324734059493E-5</v>
      </c>
      <c r="F922" s="2">
        <f t="shared" si="47"/>
        <v>0.97522135167845803</v>
      </c>
      <c r="G922" s="89"/>
      <c r="K922" s="89"/>
      <c r="L922" s="89"/>
    </row>
    <row r="923" spans="1:12" x14ac:dyDescent="0.25">
      <c r="A923">
        <v>922</v>
      </c>
      <c r="B923" s="6" t="s">
        <v>2907</v>
      </c>
      <c r="C923" s="7">
        <v>1</v>
      </c>
      <c r="D923" s="2">
        <f t="shared" si="45"/>
        <v>0.70381679389312979</v>
      </c>
      <c r="E923">
        <f t="shared" si="46"/>
        <v>6.3698324734059493E-5</v>
      </c>
      <c r="F923" s="2">
        <f t="shared" si="47"/>
        <v>0.9752850500031921</v>
      </c>
      <c r="G923" s="89"/>
      <c r="K923" s="89"/>
      <c r="L923" s="89"/>
    </row>
    <row r="924" spans="1:12" x14ac:dyDescent="0.25">
      <c r="A924">
        <v>923</v>
      </c>
      <c r="B924" s="6" t="s">
        <v>2908</v>
      </c>
      <c r="C924" s="7">
        <v>1</v>
      </c>
      <c r="D924" s="2">
        <f t="shared" si="45"/>
        <v>0.70458015267175578</v>
      </c>
      <c r="E924">
        <f t="shared" si="46"/>
        <v>6.3698324734059493E-5</v>
      </c>
      <c r="F924" s="2">
        <f t="shared" si="47"/>
        <v>0.97534874832792617</v>
      </c>
      <c r="G924" s="89"/>
      <c r="K924" s="89"/>
      <c r="L924" s="89"/>
    </row>
    <row r="925" spans="1:12" x14ac:dyDescent="0.25">
      <c r="A925">
        <v>924</v>
      </c>
      <c r="B925" s="6" t="s">
        <v>2909</v>
      </c>
      <c r="C925" s="7">
        <v>1</v>
      </c>
      <c r="D925" s="2">
        <f t="shared" si="45"/>
        <v>0.70534351145038165</v>
      </c>
      <c r="E925">
        <f t="shared" si="46"/>
        <v>6.3698324734059493E-5</v>
      </c>
      <c r="F925" s="2">
        <f t="shared" si="47"/>
        <v>0.97541244665266025</v>
      </c>
      <c r="G925" s="89"/>
      <c r="K925" s="89"/>
      <c r="L925" s="89"/>
    </row>
    <row r="926" spans="1:12" x14ac:dyDescent="0.25">
      <c r="A926">
        <v>925</v>
      </c>
      <c r="B926" s="6" t="s">
        <v>2911</v>
      </c>
      <c r="C926" s="7">
        <v>1</v>
      </c>
      <c r="D926" s="2">
        <f t="shared" si="45"/>
        <v>0.70610687022900764</v>
      </c>
      <c r="E926">
        <f t="shared" si="46"/>
        <v>6.3698324734059493E-5</v>
      </c>
      <c r="F926" s="2">
        <f t="shared" si="47"/>
        <v>0.97547614497739432</v>
      </c>
      <c r="G926" s="89"/>
      <c r="K926" s="89"/>
      <c r="L926" s="89"/>
    </row>
    <row r="927" spans="1:12" x14ac:dyDescent="0.25">
      <c r="A927">
        <v>926</v>
      </c>
      <c r="B927" s="6" t="s">
        <v>2912</v>
      </c>
      <c r="C927" s="7">
        <v>1</v>
      </c>
      <c r="D927" s="2">
        <f t="shared" si="45"/>
        <v>0.70687022900763363</v>
      </c>
      <c r="E927">
        <f t="shared" si="46"/>
        <v>6.3698324734059493E-5</v>
      </c>
      <c r="F927" s="2">
        <f t="shared" si="47"/>
        <v>0.9755398433021284</v>
      </c>
      <c r="G927" s="89"/>
      <c r="K927" s="89"/>
      <c r="L927" s="89"/>
    </row>
    <row r="928" spans="1:12" x14ac:dyDescent="0.25">
      <c r="A928">
        <v>927</v>
      </c>
      <c r="B928" s="6" t="s">
        <v>2913</v>
      </c>
      <c r="C928" s="7">
        <v>1</v>
      </c>
      <c r="D928" s="2">
        <f t="shared" si="45"/>
        <v>0.70763358778625951</v>
      </c>
      <c r="E928">
        <f t="shared" si="46"/>
        <v>6.3698324734059493E-5</v>
      </c>
      <c r="F928" s="2">
        <f t="shared" si="47"/>
        <v>0.97560354162686247</v>
      </c>
      <c r="G928" s="89"/>
      <c r="K928" s="89"/>
      <c r="L928" s="89"/>
    </row>
    <row r="929" spans="1:12" x14ac:dyDescent="0.25">
      <c r="A929">
        <v>928</v>
      </c>
      <c r="B929" s="6" t="s">
        <v>2915</v>
      </c>
      <c r="C929" s="7">
        <v>1</v>
      </c>
      <c r="D929" s="2">
        <f t="shared" si="45"/>
        <v>0.7083969465648855</v>
      </c>
      <c r="E929">
        <f t="shared" si="46"/>
        <v>6.3698324734059493E-5</v>
      </c>
      <c r="F929" s="2">
        <f t="shared" si="47"/>
        <v>0.97566723995159654</v>
      </c>
      <c r="G929" s="89"/>
      <c r="K929" s="89"/>
      <c r="L929" s="89"/>
    </row>
    <row r="930" spans="1:12" x14ac:dyDescent="0.25">
      <c r="A930">
        <v>929</v>
      </c>
      <c r="B930" s="6" t="s">
        <v>2916</v>
      </c>
      <c r="C930" s="7">
        <v>1</v>
      </c>
      <c r="D930" s="2">
        <f t="shared" si="45"/>
        <v>0.70916030534351149</v>
      </c>
      <c r="E930">
        <f t="shared" si="46"/>
        <v>6.3698324734059493E-5</v>
      </c>
      <c r="F930" s="2">
        <f t="shared" si="47"/>
        <v>0.97573093827633062</v>
      </c>
      <c r="G930" s="89"/>
      <c r="K930" s="89"/>
      <c r="L930" s="89"/>
    </row>
    <row r="931" spans="1:12" x14ac:dyDescent="0.25">
      <c r="A931">
        <v>930</v>
      </c>
      <c r="B931" s="6" t="s">
        <v>2924</v>
      </c>
      <c r="C931" s="7">
        <v>1</v>
      </c>
      <c r="D931" s="2">
        <f t="shared" si="45"/>
        <v>0.70992366412213737</v>
      </c>
      <c r="E931">
        <f t="shared" si="46"/>
        <v>6.3698324734059493E-5</v>
      </c>
      <c r="F931" s="2">
        <f t="shared" si="47"/>
        <v>0.97579463660106469</v>
      </c>
      <c r="G931" s="89"/>
      <c r="K931" s="89"/>
      <c r="L931" s="89"/>
    </row>
    <row r="932" spans="1:12" x14ac:dyDescent="0.25">
      <c r="A932">
        <v>931</v>
      </c>
      <c r="B932" s="6" t="s">
        <v>2929</v>
      </c>
      <c r="C932" s="7">
        <v>1</v>
      </c>
      <c r="D932" s="2">
        <f t="shared" si="45"/>
        <v>0.71068702290076335</v>
      </c>
      <c r="E932">
        <f t="shared" si="46"/>
        <v>6.3698324734059493E-5</v>
      </c>
      <c r="F932" s="2">
        <f t="shared" si="47"/>
        <v>0.97585833492579876</v>
      </c>
      <c r="G932" s="89"/>
      <c r="K932" s="89"/>
      <c r="L932" s="89"/>
    </row>
    <row r="933" spans="1:12" x14ac:dyDescent="0.25">
      <c r="A933">
        <v>932</v>
      </c>
      <c r="B933" s="6" t="s">
        <v>2930</v>
      </c>
      <c r="C933" s="7">
        <v>1</v>
      </c>
      <c r="D933" s="2">
        <f t="shared" si="45"/>
        <v>0.71145038167938934</v>
      </c>
      <c r="E933">
        <f t="shared" si="46"/>
        <v>6.3698324734059493E-5</v>
      </c>
      <c r="F933" s="2">
        <f t="shared" si="47"/>
        <v>0.97592203325053284</v>
      </c>
      <c r="G933" s="89"/>
      <c r="K933" s="89"/>
      <c r="L933" s="89"/>
    </row>
    <row r="934" spans="1:12" x14ac:dyDescent="0.25">
      <c r="A934">
        <v>933</v>
      </c>
      <c r="B934" s="6" t="s">
        <v>2932</v>
      </c>
      <c r="C934" s="7">
        <v>1</v>
      </c>
      <c r="D934" s="2">
        <f t="shared" si="45"/>
        <v>0.71221374045801522</v>
      </c>
      <c r="E934">
        <f t="shared" si="46"/>
        <v>6.3698324734059493E-5</v>
      </c>
      <c r="F934" s="2">
        <f t="shared" si="47"/>
        <v>0.97598573157526691</v>
      </c>
      <c r="G934" s="89"/>
      <c r="K934" s="89"/>
      <c r="L934" s="89"/>
    </row>
    <row r="935" spans="1:12" x14ac:dyDescent="0.25">
      <c r="A935">
        <v>934</v>
      </c>
      <c r="B935" s="6" t="s">
        <v>2934</v>
      </c>
      <c r="C935" s="7">
        <v>1</v>
      </c>
      <c r="D935" s="2">
        <f t="shared" si="45"/>
        <v>0.71297709923664121</v>
      </c>
      <c r="E935">
        <f t="shared" si="46"/>
        <v>6.3698324734059493E-5</v>
      </c>
      <c r="F935" s="2">
        <f t="shared" si="47"/>
        <v>0.97604942990000099</v>
      </c>
      <c r="G935" s="89"/>
      <c r="K935" s="89"/>
      <c r="L935" s="89"/>
    </row>
    <row r="936" spans="1:12" x14ac:dyDescent="0.25">
      <c r="A936">
        <v>935</v>
      </c>
      <c r="B936" s="6" t="s">
        <v>2936</v>
      </c>
      <c r="C936" s="7">
        <v>1</v>
      </c>
      <c r="D936" s="2">
        <f t="shared" si="45"/>
        <v>0.7137404580152672</v>
      </c>
      <c r="E936">
        <f t="shared" si="46"/>
        <v>6.3698324734059493E-5</v>
      </c>
      <c r="F936" s="2">
        <f t="shared" si="47"/>
        <v>0.97611312822473506</v>
      </c>
      <c r="G936" s="89"/>
      <c r="K936" s="89"/>
      <c r="L936" s="89"/>
    </row>
    <row r="937" spans="1:12" x14ac:dyDescent="0.25">
      <c r="A937">
        <v>936</v>
      </c>
      <c r="B937" s="6" t="s">
        <v>2940</v>
      </c>
      <c r="C937" s="7">
        <v>1</v>
      </c>
      <c r="D937" s="2">
        <f t="shared" si="45"/>
        <v>0.71450381679389308</v>
      </c>
      <c r="E937">
        <f t="shared" si="46"/>
        <v>6.3698324734059493E-5</v>
      </c>
      <c r="F937" s="2">
        <f t="shared" si="47"/>
        <v>0.97617682654946913</v>
      </c>
      <c r="G937" s="89"/>
      <c r="K937" s="89"/>
      <c r="L937" s="89"/>
    </row>
    <row r="938" spans="1:12" x14ac:dyDescent="0.25">
      <c r="A938">
        <v>937</v>
      </c>
      <c r="B938" s="6" t="s">
        <v>2945</v>
      </c>
      <c r="C938" s="7">
        <v>1</v>
      </c>
      <c r="D938" s="2">
        <f t="shared" si="45"/>
        <v>0.71526717557251906</v>
      </c>
      <c r="E938">
        <f t="shared" si="46"/>
        <v>6.3698324734059493E-5</v>
      </c>
      <c r="F938" s="2">
        <f t="shared" si="47"/>
        <v>0.97624052487420321</v>
      </c>
      <c r="G938" s="89"/>
      <c r="K938" s="89"/>
      <c r="L938" s="89"/>
    </row>
    <row r="939" spans="1:12" x14ac:dyDescent="0.25">
      <c r="A939">
        <v>938</v>
      </c>
      <c r="B939" s="6" t="s">
        <v>2950</v>
      </c>
      <c r="C939" s="7">
        <v>1</v>
      </c>
      <c r="D939" s="2">
        <f t="shared" si="45"/>
        <v>0.71603053435114505</v>
      </c>
      <c r="E939">
        <f t="shared" si="46"/>
        <v>6.3698324734059493E-5</v>
      </c>
      <c r="F939" s="2">
        <f t="shared" si="47"/>
        <v>0.97630422319893728</v>
      </c>
      <c r="G939" s="89"/>
      <c r="K939" s="89"/>
      <c r="L939" s="89"/>
    </row>
    <row r="940" spans="1:12" x14ac:dyDescent="0.25">
      <c r="A940">
        <v>939</v>
      </c>
      <c r="B940" s="6" t="s">
        <v>2956</v>
      </c>
      <c r="C940" s="7">
        <v>1</v>
      </c>
      <c r="D940" s="2">
        <f t="shared" si="45"/>
        <v>0.71679389312977104</v>
      </c>
      <c r="E940">
        <f t="shared" si="46"/>
        <v>6.3698324734059493E-5</v>
      </c>
      <c r="F940" s="2">
        <f t="shared" si="47"/>
        <v>0.97636792152367136</v>
      </c>
      <c r="G940" s="89"/>
      <c r="K940" s="89"/>
      <c r="L940" s="89"/>
    </row>
    <row r="941" spans="1:12" x14ac:dyDescent="0.25">
      <c r="A941">
        <v>940</v>
      </c>
      <c r="B941" s="6" t="s">
        <v>2958</v>
      </c>
      <c r="C941" s="7">
        <v>1</v>
      </c>
      <c r="D941" s="2">
        <f t="shared" si="45"/>
        <v>0.71755725190839692</v>
      </c>
      <c r="E941">
        <f t="shared" si="46"/>
        <v>6.3698324734059493E-5</v>
      </c>
      <c r="F941" s="2">
        <f t="shared" si="47"/>
        <v>0.97643161984840543</v>
      </c>
      <c r="G941" s="89"/>
      <c r="K941" s="89"/>
      <c r="L941" s="89"/>
    </row>
    <row r="942" spans="1:12" x14ac:dyDescent="0.25">
      <c r="A942">
        <v>941</v>
      </c>
      <c r="B942" s="6" t="s">
        <v>2964</v>
      </c>
      <c r="C942" s="7">
        <v>1</v>
      </c>
      <c r="D942" s="2">
        <f t="shared" si="45"/>
        <v>0.71832061068702291</v>
      </c>
      <c r="E942">
        <f t="shared" si="46"/>
        <v>6.3698324734059493E-5</v>
      </c>
      <c r="F942" s="2">
        <f t="shared" si="47"/>
        <v>0.9764953181731395</v>
      </c>
      <c r="G942" s="89"/>
      <c r="K942" s="89"/>
      <c r="L942" s="89"/>
    </row>
    <row r="943" spans="1:12" x14ac:dyDescent="0.25">
      <c r="A943">
        <v>942</v>
      </c>
      <c r="B943" s="6" t="s">
        <v>2969</v>
      </c>
      <c r="C943" s="7">
        <v>1</v>
      </c>
      <c r="D943" s="2">
        <f t="shared" si="45"/>
        <v>0.7190839694656489</v>
      </c>
      <c r="E943">
        <f t="shared" si="46"/>
        <v>6.3698324734059493E-5</v>
      </c>
      <c r="F943" s="2">
        <f t="shared" si="47"/>
        <v>0.97655901649787358</v>
      </c>
      <c r="G943" s="89"/>
      <c r="K943" s="89"/>
      <c r="L943" s="89"/>
    </row>
    <row r="944" spans="1:12" x14ac:dyDescent="0.25">
      <c r="A944">
        <v>943</v>
      </c>
      <c r="B944" s="6" t="s">
        <v>2970</v>
      </c>
      <c r="C944" s="7">
        <v>1</v>
      </c>
      <c r="D944" s="2">
        <f t="shared" si="45"/>
        <v>0.71984732824427478</v>
      </c>
      <c r="E944">
        <f t="shared" si="46"/>
        <v>6.3698324734059493E-5</v>
      </c>
      <c r="F944" s="2">
        <f t="shared" si="47"/>
        <v>0.97662271482260765</v>
      </c>
      <c r="G944" s="89"/>
      <c r="K944" s="89"/>
      <c r="L944" s="89"/>
    </row>
    <row r="945" spans="1:12" x14ac:dyDescent="0.25">
      <c r="A945">
        <v>944</v>
      </c>
      <c r="B945" s="6" t="s">
        <v>2971</v>
      </c>
      <c r="C945" s="7">
        <v>1</v>
      </c>
      <c r="D945" s="2">
        <f t="shared" si="45"/>
        <v>0.72061068702290076</v>
      </c>
      <c r="E945">
        <f t="shared" si="46"/>
        <v>6.3698324734059493E-5</v>
      </c>
      <c r="F945" s="2">
        <f t="shared" si="47"/>
        <v>0.97668641314734173</v>
      </c>
      <c r="G945" s="89"/>
      <c r="K945" s="89"/>
      <c r="L945" s="89"/>
    </row>
    <row r="946" spans="1:12" x14ac:dyDescent="0.25">
      <c r="A946">
        <v>945</v>
      </c>
      <c r="B946" s="6" t="s">
        <v>2972</v>
      </c>
      <c r="C946" s="7">
        <v>1</v>
      </c>
      <c r="D946" s="2">
        <f t="shared" si="45"/>
        <v>0.72137404580152675</v>
      </c>
      <c r="E946">
        <f t="shared" si="46"/>
        <v>6.3698324734059493E-5</v>
      </c>
      <c r="F946" s="2">
        <f t="shared" si="47"/>
        <v>0.9767501114720758</v>
      </c>
      <c r="G946" s="89"/>
      <c r="K946" s="89"/>
      <c r="L946" s="89"/>
    </row>
    <row r="947" spans="1:12" x14ac:dyDescent="0.25">
      <c r="A947">
        <v>946</v>
      </c>
      <c r="B947" s="6" t="s">
        <v>2974</v>
      </c>
      <c r="C947" s="7">
        <v>1</v>
      </c>
      <c r="D947" s="2">
        <f t="shared" si="45"/>
        <v>0.72213740458015263</v>
      </c>
      <c r="E947">
        <f t="shared" si="46"/>
        <v>6.3698324734059493E-5</v>
      </c>
      <c r="F947" s="2">
        <f t="shared" si="47"/>
        <v>0.97681380979680987</v>
      </c>
      <c r="G947" s="89"/>
      <c r="K947" s="89"/>
      <c r="L947" s="89"/>
    </row>
    <row r="948" spans="1:12" x14ac:dyDescent="0.25">
      <c r="A948">
        <v>947</v>
      </c>
      <c r="B948" s="6" t="s">
        <v>2976</v>
      </c>
      <c r="C948" s="7">
        <v>1</v>
      </c>
      <c r="D948" s="2">
        <f t="shared" si="45"/>
        <v>0.72290076335877862</v>
      </c>
      <c r="E948">
        <f t="shared" si="46"/>
        <v>6.3698324734059493E-5</v>
      </c>
      <c r="F948" s="2">
        <f t="shared" si="47"/>
        <v>0.97687750812154395</v>
      </c>
      <c r="G948" s="89"/>
      <c r="K948" s="89"/>
      <c r="L948" s="89"/>
    </row>
    <row r="949" spans="1:12" x14ac:dyDescent="0.25">
      <c r="A949">
        <v>948</v>
      </c>
      <c r="B949" s="6" t="s">
        <v>2978</v>
      </c>
      <c r="C949" s="7">
        <v>1</v>
      </c>
      <c r="D949" s="2">
        <f t="shared" si="45"/>
        <v>0.72366412213740461</v>
      </c>
      <c r="E949">
        <f t="shared" si="46"/>
        <v>6.3698324734059493E-5</v>
      </c>
      <c r="F949" s="2">
        <f t="shared" si="47"/>
        <v>0.97694120644627802</v>
      </c>
      <c r="G949" s="89"/>
      <c r="K949" s="89"/>
      <c r="L949" s="89"/>
    </row>
    <row r="950" spans="1:12" x14ac:dyDescent="0.25">
      <c r="A950">
        <v>949</v>
      </c>
      <c r="B950" s="6" t="s">
        <v>2979</v>
      </c>
      <c r="C950" s="7">
        <v>1</v>
      </c>
      <c r="D950" s="2">
        <f t="shared" si="45"/>
        <v>0.72442748091603049</v>
      </c>
      <c r="E950">
        <f t="shared" si="46"/>
        <v>6.3698324734059493E-5</v>
      </c>
      <c r="F950" s="2">
        <f t="shared" si="47"/>
        <v>0.97700490477101209</v>
      </c>
      <c r="G950" s="89"/>
      <c r="K950" s="89"/>
      <c r="L950" s="89"/>
    </row>
    <row r="951" spans="1:12" x14ac:dyDescent="0.25">
      <c r="A951">
        <v>950</v>
      </c>
      <c r="B951" s="6" t="s">
        <v>2981</v>
      </c>
      <c r="C951" s="7">
        <v>1</v>
      </c>
      <c r="D951" s="2">
        <f t="shared" si="45"/>
        <v>0.72519083969465647</v>
      </c>
      <c r="E951">
        <f t="shared" si="46"/>
        <v>6.3698324734059493E-5</v>
      </c>
      <c r="F951" s="2">
        <f t="shared" si="47"/>
        <v>0.97706860309574617</v>
      </c>
      <c r="G951" s="89"/>
      <c r="K951" s="89"/>
      <c r="L951" s="89"/>
    </row>
    <row r="952" spans="1:12" x14ac:dyDescent="0.25">
      <c r="A952">
        <v>951</v>
      </c>
      <c r="B952" s="6" t="s">
        <v>2982</v>
      </c>
      <c r="C952" s="7">
        <v>1</v>
      </c>
      <c r="D952" s="2">
        <f t="shared" si="45"/>
        <v>0.72595419847328246</v>
      </c>
      <c r="E952">
        <f t="shared" si="46"/>
        <v>6.3698324734059493E-5</v>
      </c>
      <c r="F952" s="2">
        <f t="shared" si="47"/>
        <v>0.97713230142048024</v>
      </c>
      <c r="G952" s="89"/>
      <c r="K952" s="89"/>
      <c r="L952" s="89"/>
    </row>
    <row r="953" spans="1:12" x14ac:dyDescent="0.25">
      <c r="A953">
        <v>952</v>
      </c>
      <c r="B953" s="6" t="s">
        <v>2983</v>
      </c>
      <c r="C953" s="7">
        <v>1</v>
      </c>
      <c r="D953" s="2">
        <f t="shared" si="45"/>
        <v>0.72671755725190834</v>
      </c>
      <c r="E953">
        <f t="shared" si="46"/>
        <v>6.3698324734059493E-5</v>
      </c>
      <c r="F953" s="2">
        <f t="shared" si="47"/>
        <v>0.97719599974521432</v>
      </c>
      <c r="G953" s="89"/>
      <c r="K953" s="89"/>
      <c r="L953" s="89"/>
    </row>
    <row r="954" spans="1:12" x14ac:dyDescent="0.25">
      <c r="A954">
        <v>953</v>
      </c>
      <c r="B954" s="6" t="s">
        <v>2985</v>
      </c>
      <c r="C954" s="7">
        <v>1</v>
      </c>
      <c r="D954" s="2">
        <f t="shared" si="45"/>
        <v>0.72748091603053433</v>
      </c>
      <c r="E954">
        <f t="shared" si="46"/>
        <v>6.3698324734059493E-5</v>
      </c>
      <c r="F954" s="2">
        <f t="shared" si="47"/>
        <v>0.97725969806994839</v>
      </c>
      <c r="G954" s="89"/>
      <c r="K954" s="89"/>
      <c r="L954" s="89"/>
    </row>
    <row r="955" spans="1:12" x14ac:dyDescent="0.25">
      <c r="A955">
        <v>954</v>
      </c>
      <c r="B955" s="6" t="s">
        <v>2988</v>
      </c>
      <c r="C955" s="7">
        <v>1</v>
      </c>
      <c r="D955" s="2">
        <f t="shared" si="45"/>
        <v>0.72824427480916032</v>
      </c>
      <c r="E955">
        <f t="shared" si="46"/>
        <v>6.3698324734059493E-5</v>
      </c>
      <c r="F955" s="2">
        <f t="shared" si="47"/>
        <v>0.97732339639468246</v>
      </c>
      <c r="G955" s="89"/>
      <c r="K955" s="89"/>
      <c r="L955" s="89"/>
    </row>
    <row r="956" spans="1:12" x14ac:dyDescent="0.25">
      <c r="A956">
        <v>955</v>
      </c>
      <c r="B956" s="6" t="s">
        <v>2989</v>
      </c>
      <c r="C956" s="7">
        <v>1</v>
      </c>
      <c r="D956" s="2">
        <f t="shared" si="45"/>
        <v>0.72900763358778631</v>
      </c>
      <c r="E956">
        <f t="shared" si="46"/>
        <v>6.3698324734059493E-5</v>
      </c>
      <c r="F956" s="2">
        <f t="shared" si="47"/>
        <v>0.97738709471941654</v>
      </c>
      <c r="G956" s="89"/>
      <c r="K956" s="89"/>
      <c r="L956" s="89"/>
    </row>
    <row r="957" spans="1:12" x14ac:dyDescent="0.25">
      <c r="A957">
        <v>956</v>
      </c>
      <c r="B957" s="6" t="s">
        <v>2990</v>
      </c>
      <c r="C957" s="7">
        <v>1</v>
      </c>
      <c r="D957" s="2">
        <f t="shared" si="45"/>
        <v>0.72977099236641219</v>
      </c>
      <c r="E957">
        <f t="shared" si="46"/>
        <v>6.3698324734059493E-5</v>
      </c>
      <c r="F957" s="2">
        <f t="shared" si="47"/>
        <v>0.97745079304415061</v>
      </c>
      <c r="G957" s="89"/>
      <c r="K957" s="89"/>
      <c r="L957" s="89"/>
    </row>
    <row r="958" spans="1:12" x14ac:dyDescent="0.25">
      <c r="A958">
        <v>957</v>
      </c>
      <c r="B958" s="6" t="s">
        <v>2996</v>
      </c>
      <c r="C958" s="7">
        <v>1</v>
      </c>
      <c r="D958" s="2">
        <f t="shared" si="45"/>
        <v>0.73053435114503817</v>
      </c>
      <c r="E958">
        <f t="shared" si="46"/>
        <v>6.3698324734059493E-5</v>
      </c>
      <c r="F958" s="2">
        <f t="shared" si="47"/>
        <v>0.97751449136888469</v>
      </c>
      <c r="G958" s="89"/>
      <c r="K958" s="89"/>
      <c r="L958" s="89"/>
    </row>
    <row r="959" spans="1:12" x14ac:dyDescent="0.25">
      <c r="A959">
        <v>958</v>
      </c>
      <c r="B959" s="6" t="s">
        <v>3001</v>
      </c>
      <c r="C959" s="7">
        <v>1</v>
      </c>
      <c r="D959" s="2">
        <f t="shared" si="45"/>
        <v>0.73129770992366416</v>
      </c>
      <c r="E959">
        <f t="shared" si="46"/>
        <v>6.3698324734059493E-5</v>
      </c>
      <c r="F959" s="2">
        <f t="shared" si="47"/>
        <v>0.97757818969361876</v>
      </c>
      <c r="G959" s="89"/>
      <c r="K959" s="89"/>
      <c r="L959" s="89"/>
    </row>
    <row r="960" spans="1:12" x14ac:dyDescent="0.25">
      <c r="A960">
        <v>959</v>
      </c>
      <c r="B960" s="6" t="s">
        <v>3003</v>
      </c>
      <c r="C960" s="7">
        <v>1</v>
      </c>
      <c r="D960" s="2">
        <f t="shared" si="45"/>
        <v>0.73206106870229004</v>
      </c>
      <c r="E960">
        <f t="shared" si="46"/>
        <v>6.3698324734059493E-5</v>
      </c>
      <c r="F960" s="2">
        <f t="shared" si="47"/>
        <v>0.97764188801835283</v>
      </c>
      <c r="G960" s="89"/>
      <c r="K960" s="89"/>
      <c r="L960" s="89"/>
    </row>
    <row r="961" spans="1:12" x14ac:dyDescent="0.25">
      <c r="A961">
        <v>960</v>
      </c>
      <c r="B961" s="6" t="s">
        <v>3004</v>
      </c>
      <c r="C961" s="7">
        <v>1</v>
      </c>
      <c r="D961" s="2">
        <f t="shared" si="45"/>
        <v>0.73282442748091603</v>
      </c>
      <c r="E961">
        <f t="shared" si="46"/>
        <v>6.3698324734059493E-5</v>
      </c>
      <c r="F961" s="2">
        <f t="shared" si="47"/>
        <v>0.97770558634308691</v>
      </c>
      <c r="G961" s="89"/>
      <c r="K961" s="89"/>
      <c r="L961" s="89"/>
    </row>
    <row r="962" spans="1:12" x14ac:dyDescent="0.25">
      <c r="A962">
        <v>961</v>
      </c>
      <c r="B962" s="6" t="s">
        <v>3008</v>
      </c>
      <c r="C962" s="7">
        <v>1</v>
      </c>
      <c r="D962" s="2">
        <f t="shared" si="45"/>
        <v>0.73358778625954202</v>
      </c>
      <c r="E962">
        <f t="shared" si="46"/>
        <v>6.3698324734059493E-5</v>
      </c>
      <c r="F962" s="2">
        <f t="shared" si="47"/>
        <v>0.97776928466782098</v>
      </c>
      <c r="G962" s="89"/>
      <c r="K962" s="89"/>
      <c r="L962" s="89"/>
    </row>
    <row r="963" spans="1:12" x14ac:dyDescent="0.25">
      <c r="A963">
        <v>962</v>
      </c>
      <c r="B963" s="6" t="s">
        <v>3009</v>
      </c>
      <c r="C963" s="7">
        <v>1</v>
      </c>
      <c r="D963" s="2">
        <f t="shared" ref="D963:D1026" si="48">A963/1310</f>
        <v>0.7343511450381679</v>
      </c>
      <c r="E963">
        <f t="shared" ref="E963:E1026" si="49">C963/15699</f>
        <v>6.3698324734059493E-5</v>
      </c>
      <c r="F963" s="2">
        <f t="shared" si="47"/>
        <v>0.97783298299255506</v>
      </c>
      <c r="G963" s="89"/>
      <c r="K963" s="89"/>
      <c r="L963" s="89"/>
    </row>
    <row r="964" spans="1:12" x14ac:dyDescent="0.25">
      <c r="A964">
        <v>963</v>
      </c>
      <c r="B964" s="6" t="s">
        <v>3010</v>
      </c>
      <c r="C964" s="7">
        <v>1</v>
      </c>
      <c r="D964" s="2">
        <f t="shared" si="48"/>
        <v>0.73511450381679388</v>
      </c>
      <c r="E964">
        <f t="shared" si="49"/>
        <v>6.3698324734059493E-5</v>
      </c>
      <c r="F964" s="2">
        <f t="shared" ref="F964:F1027" si="50">E964+F963</f>
        <v>0.97789668131728913</v>
      </c>
      <c r="G964" s="89"/>
      <c r="K964" s="89"/>
      <c r="L964" s="89"/>
    </row>
    <row r="965" spans="1:12" x14ac:dyDescent="0.25">
      <c r="A965">
        <v>964</v>
      </c>
      <c r="B965" s="6" t="s">
        <v>3012</v>
      </c>
      <c r="C965" s="7">
        <v>1</v>
      </c>
      <c r="D965" s="2">
        <f t="shared" si="48"/>
        <v>0.73587786259541987</v>
      </c>
      <c r="E965">
        <f t="shared" si="49"/>
        <v>6.3698324734059493E-5</v>
      </c>
      <c r="F965" s="2">
        <f t="shared" si="50"/>
        <v>0.9779603796420232</v>
      </c>
      <c r="G965" s="89"/>
      <c r="K965" s="89"/>
      <c r="L965" s="89"/>
    </row>
    <row r="966" spans="1:12" x14ac:dyDescent="0.25">
      <c r="A966">
        <v>965</v>
      </c>
      <c r="B966" s="6" t="s">
        <v>3013</v>
      </c>
      <c r="C966" s="7">
        <v>1</v>
      </c>
      <c r="D966" s="2">
        <f t="shared" si="48"/>
        <v>0.73664122137404575</v>
      </c>
      <c r="E966">
        <f t="shared" si="49"/>
        <v>6.3698324734059493E-5</v>
      </c>
      <c r="F966" s="2">
        <f t="shared" si="50"/>
        <v>0.97802407796675728</v>
      </c>
      <c r="G966" s="89"/>
      <c r="K966" s="89"/>
      <c r="L966" s="89"/>
    </row>
    <row r="967" spans="1:12" x14ac:dyDescent="0.25">
      <c r="A967">
        <v>966</v>
      </c>
      <c r="B967" s="6" t="s">
        <v>3018</v>
      </c>
      <c r="C967" s="7">
        <v>1</v>
      </c>
      <c r="D967" s="2">
        <f t="shared" si="48"/>
        <v>0.73740458015267174</v>
      </c>
      <c r="E967">
        <f t="shared" si="49"/>
        <v>6.3698324734059493E-5</v>
      </c>
      <c r="F967" s="2">
        <f t="shared" si="50"/>
        <v>0.97808777629149135</v>
      </c>
      <c r="G967" s="89"/>
      <c r="K967" s="89"/>
      <c r="L967" s="89"/>
    </row>
    <row r="968" spans="1:12" x14ac:dyDescent="0.25">
      <c r="A968">
        <v>967</v>
      </c>
      <c r="B968" s="6" t="s">
        <v>3020</v>
      </c>
      <c r="C968" s="7">
        <v>1</v>
      </c>
      <c r="D968" s="2">
        <f t="shared" si="48"/>
        <v>0.73816793893129773</v>
      </c>
      <c r="E968">
        <f t="shared" si="49"/>
        <v>6.3698324734059493E-5</v>
      </c>
      <c r="F968" s="2">
        <f t="shared" si="50"/>
        <v>0.97815147461622542</v>
      </c>
      <c r="G968" s="89"/>
      <c r="K968" s="89"/>
      <c r="L968" s="89"/>
    </row>
    <row r="969" spans="1:12" x14ac:dyDescent="0.25">
      <c r="A969">
        <v>968</v>
      </c>
      <c r="B969" s="6" t="s">
        <v>3023</v>
      </c>
      <c r="C969" s="7">
        <v>1</v>
      </c>
      <c r="D969" s="2">
        <f t="shared" si="48"/>
        <v>0.73893129770992372</v>
      </c>
      <c r="E969">
        <f t="shared" si="49"/>
        <v>6.3698324734059493E-5</v>
      </c>
      <c r="F969" s="2">
        <f t="shared" si="50"/>
        <v>0.9782151729409595</v>
      </c>
      <c r="G969" s="89"/>
      <c r="K969" s="89"/>
      <c r="L969" s="89"/>
    </row>
    <row r="970" spans="1:12" x14ac:dyDescent="0.25">
      <c r="A970">
        <v>969</v>
      </c>
      <c r="B970" s="6" t="s">
        <v>3024</v>
      </c>
      <c r="C970" s="7">
        <v>1</v>
      </c>
      <c r="D970" s="2">
        <f t="shared" si="48"/>
        <v>0.7396946564885496</v>
      </c>
      <c r="E970">
        <f t="shared" si="49"/>
        <v>6.3698324734059493E-5</v>
      </c>
      <c r="F970" s="2">
        <f t="shared" si="50"/>
        <v>0.97827887126569357</v>
      </c>
      <c r="G970" s="89"/>
      <c r="K970" s="89"/>
      <c r="L970" s="89"/>
    </row>
    <row r="971" spans="1:12" x14ac:dyDescent="0.25">
      <c r="A971">
        <v>970</v>
      </c>
      <c r="B971" s="6" t="s">
        <v>3030</v>
      </c>
      <c r="C971" s="7">
        <v>1</v>
      </c>
      <c r="D971" s="2">
        <f t="shared" si="48"/>
        <v>0.74045801526717558</v>
      </c>
      <c r="E971">
        <f t="shared" si="49"/>
        <v>6.3698324734059493E-5</v>
      </c>
      <c r="F971" s="2">
        <f t="shared" si="50"/>
        <v>0.97834256959042765</v>
      </c>
      <c r="G971" s="89"/>
      <c r="K971" s="89"/>
      <c r="L971" s="89"/>
    </row>
    <row r="972" spans="1:12" x14ac:dyDescent="0.25">
      <c r="A972">
        <v>971</v>
      </c>
      <c r="B972" s="6" t="s">
        <v>3032</v>
      </c>
      <c r="C972" s="7">
        <v>1</v>
      </c>
      <c r="D972" s="2">
        <f t="shared" si="48"/>
        <v>0.74122137404580157</v>
      </c>
      <c r="E972">
        <f t="shared" si="49"/>
        <v>6.3698324734059493E-5</v>
      </c>
      <c r="F972" s="2">
        <f t="shared" si="50"/>
        <v>0.97840626791516172</v>
      </c>
      <c r="G972" s="89"/>
      <c r="K972" s="89"/>
      <c r="L972" s="89"/>
    </row>
    <row r="973" spans="1:12" x14ac:dyDescent="0.25">
      <c r="A973">
        <v>972</v>
      </c>
      <c r="B973" s="6" t="s">
        <v>3035</v>
      </c>
      <c r="C973" s="7">
        <v>1</v>
      </c>
      <c r="D973" s="2">
        <f t="shared" si="48"/>
        <v>0.74198473282442745</v>
      </c>
      <c r="E973">
        <f t="shared" si="49"/>
        <v>6.3698324734059493E-5</v>
      </c>
      <c r="F973" s="2">
        <f t="shared" si="50"/>
        <v>0.97846996623989579</v>
      </c>
      <c r="G973" s="89"/>
      <c r="K973" s="89"/>
      <c r="L973" s="89"/>
    </row>
    <row r="974" spans="1:12" x14ac:dyDescent="0.25">
      <c r="A974">
        <v>973</v>
      </c>
      <c r="B974" s="6" t="s">
        <v>3040</v>
      </c>
      <c r="C974" s="7">
        <v>1</v>
      </c>
      <c r="D974" s="2">
        <f t="shared" si="48"/>
        <v>0.74274809160305344</v>
      </c>
      <c r="E974">
        <f t="shared" si="49"/>
        <v>6.3698324734059493E-5</v>
      </c>
      <c r="F974" s="2">
        <f t="shared" si="50"/>
        <v>0.97853366456462987</v>
      </c>
      <c r="G974" s="89"/>
      <c r="K974" s="89"/>
      <c r="L974" s="89"/>
    </row>
    <row r="975" spans="1:12" x14ac:dyDescent="0.25">
      <c r="A975">
        <v>974</v>
      </c>
      <c r="B975" s="6" t="s">
        <v>3042</v>
      </c>
      <c r="C975" s="7">
        <v>1</v>
      </c>
      <c r="D975" s="2">
        <f t="shared" si="48"/>
        <v>0.74351145038167943</v>
      </c>
      <c r="E975">
        <f t="shared" si="49"/>
        <v>6.3698324734059493E-5</v>
      </c>
      <c r="F975" s="2">
        <f t="shared" si="50"/>
        <v>0.97859736288936394</v>
      </c>
      <c r="G975" s="89"/>
      <c r="K975" s="89"/>
      <c r="L975" s="89"/>
    </row>
    <row r="976" spans="1:12" x14ac:dyDescent="0.25">
      <c r="A976">
        <v>975</v>
      </c>
      <c r="B976" s="6" t="s">
        <v>3043</v>
      </c>
      <c r="C976" s="7">
        <v>1</v>
      </c>
      <c r="D976" s="2">
        <f t="shared" si="48"/>
        <v>0.74427480916030531</v>
      </c>
      <c r="E976">
        <f t="shared" si="49"/>
        <v>6.3698324734059493E-5</v>
      </c>
      <c r="F976" s="2">
        <f t="shared" si="50"/>
        <v>0.97866106121409802</v>
      </c>
      <c r="G976" s="89"/>
      <c r="K976" s="89"/>
      <c r="L976" s="89"/>
    </row>
    <row r="977" spans="1:12" x14ac:dyDescent="0.25">
      <c r="A977">
        <v>976</v>
      </c>
      <c r="B977" s="6" t="s">
        <v>3046</v>
      </c>
      <c r="C977" s="7">
        <v>1</v>
      </c>
      <c r="D977" s="2">
        <f t="shared" si="48"/>
        <v>0.74503816793893129</v>
      </c>
      <c r="E977">
        <f t="shared" si="49"/>
        <v>6.3698324734059493E-5</v>
      </c>
      <c r="F977" s="2">
        <f t="shared" si="50"/>
        <v>0.97872475953883209</v>
      </c>
      <c r="G977" s="89"/>
      <c r="K977" s="89"/>
      <c r="L977" s="89"/>
    </row>
    <row r="978" spans="1:12" x14ac:dyDescent="0.25">
      <c r="A978">
        <v>977</v>
      </c>
      <c r="B978" s="6" t="s">
        <v>3047</v>
      </c>
      <c r="C978" s="7">
        <v>1</v>
      </c>
      <c r="D978" s="2">
        <f t="shared" si="48"/>
        <v>0.74580152671755728</v>
      </c>
      <c r="E978">
        <f t="shared" si="49"/>
        <v>6.3698324734059493E-5</v>
      </c>
      <c r="F978" s="2">
        <f t="shared" si="50"/>
        <v>0.97878845786356616</v>
      </c>
      <c r="G978" s="89"/>
      <c r="K978" s="89"/>
      <c r="L978" s="89"/>
    </row>
    <row r="979" spans="1:12" x14ac:dyDescent="0.25">
      <c r="A979">
        <v>978</v>
      </c>
      <c r="B979" s="6" t="s">
        <v>3051</v>
      </c>
      <c r="C979" s="7">
        <v>1</v>
      </c>
      <c r="D979" s="2">
        <f t="shared" si="48"/>
        <v>0.74656488549618316</v>
      </c>
      <c r="E979">
        <f t="shared" si="49"/>
        <v>6.3698324734059493E-5</v>
      </c>
      <c r="F979" s="2">
        <f t="shared" si="50"/>
        <v>0.97885215618830024</v>
      </c>
      <c r="G979" s="89"/>
      <c r="K979" s="89"/>
      <c r="L979" s="89"/>
    </row>
    <row r="980" spans="1:12" x14ac:dyDescent="0.25">
      <c r="A980">
        <v>979</v>
      </c>
      <c r="B980" s="6" t="s">
        <v>3058</v>
      </c>
      <c r="C980" s="7">
        <v>1</v>
      </c>
      <c r="D980" s="2">
        <f t="shared" si="48"/>
        <v>0.74732824427480915</v>
      </c>
      <c r="E980">
        <f t="shared" si="49"/>
        <v>6.3698324734059493E-5</v>
      </c>
      <c r="F980" s="2">
        <f t="shared" si="50"/>
        <v>0.97891585451303431</v>
      </c>
      <c r="G980" s="89"/>
      <c r="K980" s="89"/>
      <c r="L980" s="89"/>
    </row>
    <row r="981" spans="1:12" x14ac:dyDescent="0.25">
      <c r="A981">
        <v>980</v>
      </c>
      <c r="B981" s="6" t="s">
        <v>3061</v>
      </c>
      <c r="C981" s="7">
        <v>1</v>
      </c>
      <c r="D981" s="2">
        <f t="shared" si="48"/>
        <v>0.74809160305343514</v>
      </c>
      <c r="E981">
        <f t="shared" si="49"/>
        <v>6.3698324734059493E-5</v>
      </c>
      <c r="F981" s="2">
        <f t="shared" si="50"/>
        <v>0.97897955283776839</v>
      </c>
      <c r="G981" s="89"/>
      <c r="K981" s="89"/>
      <c r="L981" s="89"/>
    </row>
    <row r="982" spans="1:12" x14ac:dyDescent="0.25">
      <c r="A982">
        <v>981</v>
      </c>
      <c r="B982" s="6" t="s">
        <v>3063</v>
      </c>
      <c r="C982" s="7">
        <v>1</v>
      </c>
      <c r="D982" s="2">
        <f t="shared" si="48"/>
        <v>0.74885496183206102</v>
      </c>
      <c r="E982">
        <f t="shared" si="49"/>
        <v>6.3698324734059493E-5</v>
      </c>
      <c r="F982" s="2">
        <f t="shared" si="50"/>
        <v>0.97904325116250246</v>
      </c>
      <c r="G982" s="89"/>
      <c r="K982" s="89"/>
      <c r="L982" s="89"/>
    </row>
    <row r="983" spans="1:12" x14ac:dyDescent="0.25">
      <c r="A983">
        <v>982</v>
      </c>
      <c r="B983" s="6" t="s">
        <v>3065</v>
      </c>
      <c r="C983" s="7">
        <v>1</v>
      </c>
      <c r="D983" s="2">
        <f t="shared" si="48"/>
        <v>0.74961832061068701</v>
      </c>
      <c r="E983">
        <f t="shared" si="49"/>
        <v>6.3698324734059493E-5</v>
      </c>
      <c r="F983" s="2">
        <f t="shared" si="50"/>
        <v>0.97910694948723653</v>
      </c>
      <c r="G983" s="89"/>
      <c r="K983" s="89"/>
      <c r="L983" s="89"/>
    </row>
    <row r="984" spans="1:12" x14ac:dyDescent="0.25">
      <c r="A984">
        <v>983</v>
      </c>
      <c r="B984" s="6" t="s">
        <v>3074</v>
      </c>
      <c r="C984" s="7">
        <v>1</v>
      </c>
      <c r="D984" s="2">
        <f t="shared" si="48"/>
        <v>0.75038167938931299</v>
      </c>
      <c r="E984">
        <f t="shared" si="49"/>
        <v>6.3698324734059493E-5</v>
      </c>
      <c r="F984" s="2">
        <f t="shared" si="50"/>
        <v>0.97917064781197061</v>
      </c>
      <c r="G984" s="89"/>
      <c r="K984" s="89"/>
      <c r="L984" s="89"/>
    </row>
    <row r="985" spans="1:12" x14ac:dyDescent="0.25">
      <c r="A985">
        <v>984</v>
      </c>
      <c r="B985" s="6" t="s">
        <v>3075</v>
      </c>
      <c r="C985" s="7">
        <v>1</v>
      </c>
      <c r="D985" s="2">
        <f t="shared" si="48"/>
        <v>0.75114503816793898</v>
      </c>
      <c r="E985">
        <f t="shared" si="49"/>
        <v>6.3698324734059493E-5</v>
      </c>
      <c r="F985" s="2">
        <f t="shared" si="50"/>
        <v>0.97923434613670468</v>
      </c>
      <c r="G985" s="89"/>
      <c r="K985" s="89"/>
      <c r="L985" s="89"/>
    </row>
    <row r="986" spans="1:12" x14ac:dyDescent="0.25">
      <c r="A986">
        <v>985</v>
      </c>
      <c r="B986" s="6" t="s">
        <v>3077</v>
      </c>
      <c r="C986" s="7">
        <v>1</v>
      </c>
      <c r="D986" s="2">
        <f t="shared" si="48"/>
        <v>0.75190839694656486</v>
      </c>
      <c r="E986">
        <f t="shared" si="49"/>
        <v>6.3698324734059493E-5</v>
      </c>
      <c r="F986" s="2">
        <f t="shared" si="50"/>
        <v>0.97929804446143875</v>
      </c>
      <c r="G986" s="89"/>
      <c r="K986" s="89"/>
      <c r="L986" s="89"/>
    </row>
    <row r="987" spans="1:12" x14ac:dyDescent="0.25">
      <c r="A987">
        <v>986</v>
      </c>
      <c r="B987" s="6" t="s">
        <v>3081</v>
      </c>
      <c r="C987" s="7">
        <v>1</v>
      </c>
      <c r="D987" s="2">
        <f t="shared" si="48"/>
        <v>0.75267175572519085</v>
      </c>
      <c r="E987">
        <f t="shared" si="49"/>
        <v>6.3698324734059493E-5</v>
      </c>
      <c r="F987" s="2">
        <f t="shared" si="50"/>
        <v>0.97936174278617283</v>
      </c>
      <c r="G987" s="89"/>
      <c r="K987" s="89"/>
      <c r="L987" s="89"/>
    </row>
    <row r="988" spans="1:12" x14ac:dyDescent="0.25">
      <c r="A988">
        <v>987</v>
      </c>
      <c r="B988" s="6" t="s">
        <v>3082</v>
      </c>
      <c r="C988" s="7">
        <v>1</v>
      </c>
      <c r="D988" s="2">
        <f t="shared" si="48"/>
        <v>0.75343511450381684</v>
      </c>
      <c r="E988">
        <f t="shared" si="49"/>
        <v>6.3698324734059493E-5</v>
      </c>
      <c r="F988" s="2">
        <f t="shared" si="50"/>
        <v>0.9794254411109069</v>
      </c>
      <c r="G988" s="89"/>
      <c r="K988" s="89"/>
      <c r="L988" s="89"/>
    </row>
    <row r="989" spans="1:12" x14ac:dyDescent="0.25">
      <c r="A989">
        <v>988</v>
      </c>
      <c r="B989" s="6" t="s">
        <v>3088</v>
      </c>
      <c r="C989" s="7">
        <v>1</v>
      </c>
      <c r="D989" s="2">
        <f t="shared" si="48"/>
        <v>0.75419847328244272</v>
      </c>
      <c r="E989">
        <f t="shared" si="49"/>
        <v>6.3698324734059493E-5</v>
      </c>
      <c r="F989" s="2">
        <f t="shared" si="50"/>
        <v>0.97948913943564098</v>
      </c>
      <c r="G989" s="89"/>
      <c r="K989" s="89"/>
      <c r="L989" s="89"/>
    </row>
    <row r="990" spans="1:12" x14ac:dyDescent="0.25">
      <c r="A990">
        <v>989</v>
      </c>
      <c r="B990" s="6" t="s">
        <v>3092</v>
      </c>
      <c r="C990" s="7">
        <v>1</v>
      </c>
      <c r="D990" s="2">
        <f t="shared" si="48"/>
        <v>0.75496183206106871</v>
      </c>
      <c r="E990">
        <f t="shared" si="49"/>
        <v>6.3698324734059493E-5</v>
      </c>
      <c r="F990" s="2">
        <f t="shared" si="50"/>
        <v>0.97955283776037505</v>
      </c>
      <c r="G990" s="89"/>
      <c r="K990" s="89"/>
      <c r="L990" s="89"/>
    </row>
    <row r="991" spans="1:12" x14ac:dyDescent="0.25">
      <c r="A991">
        <v>990</v>
      </c>
      <c r="B991" s="6" t="s">
        <v>3095</v>
      </c>
      <c r="C991" s="7">
        <v>1</v>
      </c>
      <c r="D991" s="2">
        <f t="shared" si="48"/>
        <v>0.75572519083969469</v>
      </c>
      <c r="E991">
        <f t="shared" si="49"/>
        <v>6.3698324734059493E-5</v>
      </c>
      <c r="F991" s="2">
        <f t="shared" si="50"/>
        <v>0.97961653608510912</v>
      </c>
      <c r="G991" s="89"/>
      <c r="K991" s="89"/>
      <c r="L991" s="89"/>
    </row>
    <row r="992" spans="1:12" x14ac:dyDescent="0.25">
      <c r="A992">
        <v>991</v>
      </c>
      <c r="B992" s="6" t="s">
        <v>3096</v>
      </c>
      <c r="C992" s="7">
        <v>1</v>
      </c>
      <c r="D992" s="2">
        <f t="shared" si="48"/>
        <v>0.75648854961832057</v>
      </c>
      <c r="E992">
        <f t="shared" si="49"/>
        <v>6.3698324734059493E-5</v>
      </c>
      <c r="F992" s="2">
        <f t="shared" si="50"/>
        <v>0.9796802344098432</v>
      </c>
      <c r="G992" s="89"/>
      <c r="K992" s="89"/>
      <c r="L992" s="89"/>
    </row>
    <row r="993" spans="1:12" x14ac:dyDescent="0.25">
      <c r="A993">
        <v>992</v>
      </c>
      <c r="B993" s="6" t="s">
        <v>3101</v>
      </c>
      <c r="C993" s="7">
        <v>1</v>
      </c>
      <c r="D993" s="2">
        <f t="shared" si="48"/>
        <v>0.75725190839694656</v>
      </c>
      <c r="E993">
        <f t="shared" si="49"/>
        <v>6.3698324734059493E-5</v>
      </c>
      <c r="F993" s="2">
        <f t="shared" si="50"/>
        <v>0.97974393273457727</v>
      </c>
      <c r="G993" s="89"/>
      <c r="K993" s="89"/>
      <c r="L993" s="89"/>
    </row>
    <row r="994" spans="1:12" x14ac:dyDescent="0.25">
      <c r="A994">
        <v>993</v>
      </c>
      <c r="B994" s="6" t="s">
        <v>3103</v>
      </c>
      <c r="C994" s="7">
        <v>1</v>
      </c>
      <c r="D994" s="2">
        <f t="shared" si="48"/>
        <v>0.75801526717557255</v>
      </c>
      <c r="E994">
        <f t="shared" si="49"/>
        <v>6.3698324734059493E-5</v>
      </c>
      <c r="F994" s="2">
        <f t="shared" si="50"/>
        <v>0.97980763105931135</v>
      </c>
      <c r="G994" s="89"/>
      <c r="K994" s="89"/>
      <c r="L994" s="89"/>
    </row>
    <row r="995" spans="1:12" x14ac:dyDescent="0.25">
      <c r="A995">
        <v>994</v>
      </c>
      <c r="B995" s="6" t="s">
        <v>3110</v>
      </c>
      <c r="C995" s="7">
        <v>1</v>
      </c>
      <c r="D995" s="2">
        <f t="shared" si="48"/>
        <v>0.75877862595419843</v>
      </c>
      <c r="E995">
        <f t="shared" si="49"/>
        <v>6.3698324734059493E-5</v>
      </c>
      <c r="F995" s="2">
        <f t="shared" si="50"/>
        <v>0.97987132938404542</v>
      </c>
      <c r="G995" s="89"/>
      <c r="K995" s="89"/>
      <c r="L995" s="89"/>
    </row>
    <row r="996" spans="1:12" x14ac:dyDescent="0.25">
      <c r="A996">
        <v>995</v>
      </c>
      <c r="B996" s="6" t="s">
        <v>3120</v>
      </c>
      <c r="C996" s="7">
        <v>1</v>
      </c>
      <c r="D996" s="2">
        <f t="shared" si="48"/>
        <v>0.75954198473282442</v>
      </c>
      <c r="E996">
        <f t="shared" si="49"/>
        <v>6.3698324734059493E-5</v>
      </c>
      <c r="F996" s="2">
        <f t="shared" si="50"/>
        <v>0.97993502770877949</v>
      </c>
      <c r="G996" s="89"/>
      <c r="K996" s="89"/>
      <c r="L996" s="89"/>
    </row>
    <row r="997" spans="1:12" x14ac:dyDescent="0.25">
      <c r="A997">
        <v>996</v>
      </c>
      <c r="B997" s="6" t="s">
        <v>3121</v>
      </c>
      <c r="C997" s="7">
        <v>1</v>
      </c>
      <c r="D997" s="2">
        <f t="shared" si="48"/>
        <v>0.7603053435114504</v>
      </c>
      <c r="E997">
        <f t="shared" si="49"/>
        <v>6.3698324734059493E-5</v>
      </c>
      <c r="F997" s="2">
        <f t="shared" si="50"/>
        <v>0.97999872603351357</v>
      </c>
      <c r="G997" s="89"/>
      <c r="K997" s="89"/>
      <c r="L997" s="89"/>
    </row>
    <row r="998" spans="1:12" x14ac:dyDescent="0.25">
      <c r="A998">
        <v>997</v>
      </c>
      <c r="B998" s="6" t="s">
        <v>3124</v>
      </c>
      <c r="C998" s="7">
        <v>1</v>
      </c>
      <c r="D998" s="2">
        <f t="shared" si="48"/>
        <v>0.76106870229007628</v>
      </c>
      <c r="E998">
        <f t="shared" si="49"/>
        <v>6.3698324734059493E-5</v>
      </c>
      <c r="F998" s="2">
        <f t="shared" si="50"/>
        <v>0.98006242435824764</v>
      </c>
      <c r="G998" s="89"/>
      <c r="K998" s="89"/>
      <c r="L998" s="89"/>
    </row>
    <row r="999" spans="1:12" x14ac:dyDescent="0.25">
      <c r="A999">
        <v>998</v>
      </c>
      <c r="B999" s="6" t="s">
        <v>3125</v>
      </c>
      <c r="C999" s="7">
        <v>1</v>
      </c>
      <c r="D999" s="2">
        <f t="shared" si="48"/>
        <v>0.76183206106870227</v>
      </c>
      <c r="E999">
        <f t="shared" si="49"/>
        <v>6.3698324734059493E-5</v>
      </c>
      <c r="F999" s="2">
        <f t="shared" si="50"/>
        <v>0.98012612268298172</v>
      </c>
      <c r="G999" s="89"/>
      <c r="K999" s="89"/>
      <c r="L999" s="89"/>
    </row>
    <row r="1000" spans="1:12" x14ac:dyDescent="0.25">
      <c r="A1000">
        <v>999</v>
      </c>
      <c r="B1000" s="6" t="s">
        <v>3128</v>
      </c>
      <c r="C1000" s="7">
        <v>1</v>
      </c>
      <c r="D1000" s="2">
        <f t="shared" si="48"/>
        <v>0.76259541984732826</v>
      </c>
      <c r="E1000">
        <f t="shared" si="49"/>
        <v>6.3698324734059493E-5</v>
      </c>
      <c r="F1000" s="2">
        <f t="shared" si="50"/>
        <v>0.98018982100771579</v>
      </c>
      <c r="G1000" s="89"/>
      <c r="K1000" s="89"/>
      <c r="L1000" s="89"/>
    </row>
    <row r="1001" spans="1:12" x14ac:dyDescent="0.25">
      <c r="A1001">
        <v>1000</v>
      </c>
      <c r="B1001" s="6" t="s">
        <v>3131</v>
      </c>
      <c r="C1001" s="7">
        <v>1</v>
      </c>
      <c r="D1001" s="2">
        <f t="shared" si="48"/>
        <v>0.76335877862595425</v>
      </c>
      <c r="E1001">
        <f t="shared" si="49"/>
        <v>6.3698324734059493E-5</v>
      </c>
      <c r="F1001" s="2">
        <f t="shared" si="50"/>
        <v>0.98025351933244986</v>
      </c>
      <c r="G1001" s="89"/>
      <c r="K1001" s="89"/>
      <c r="L1001" s="89"/>
    </row>
    <row r="1002" spans="1:12" x14ac:dyDescent="0.25">
      <c r="A1002">
        <v>1001</v>
      </c>
      <c r="B1002" s="6" t="s">
        <v>3132</v>
      </c>
      <c r="C1002" s="7">
        <v>1</v>
      </c>
      <c r="D1002" s="2">
        <f t="shared" si="48"/>
        <v>0.76412213740458013</v>
      </c>
      <c r="E1002">
        <f t="shared" si="49"/>
        <v>6.3698324734059493E-5</v>
      </c>
      <c r="F1002" s="2">
        <f t="shared" si="50"/>
        <v>0.98031721765718394</v>
      </c>
      <c r="G1002" s="89"/>
      <c r="K1002" s="89"/>
      <c r="L1002" s="89"/>
    </row>
    <row r="1003" spans="1:12" x14ac:dyDescent="0.25">
      <c r="A1003">
        <v>1002</v>
      </c>
      <c r="B1003" s="6" t="s">
        <v>3133</v>
      </c>
      <c r="C1003" s="7">
        <v>1</v>
      </c>
      <c r="D1003" s="2">
        <f t="shared" si="48"/>
        <v>0.76488549618320612</v>
      </c>
      <c r="E1003">
        <f t="shared" si="49"/>
        <v>6.3698324734059493E-5</v>
      </c>
      <c r="F1003" s="2">
        <f t="shared" si="50"/>
        <v>0.98038091598191801</v>
      </c>
      <c r="G1003" s="89"/>
      <c r="K1003" s="89"/>
      <c r="L1003" s="89"/>
    </row>
    <row r="1004" spans="1:12" x14ac:dyDescent="0.25">
      <c r="A1004">
        <v>1003</v>
      </c>
      <c r="B1004" s="6" t="s">
        <v>3134</v>
      </c>
      <c r="C1004" s="7">
        <v>1</v>
      </c>
      <c r="D1004" s="2">
        <f t="shared" si="48"/>
        <v>0.7656488549618321</v>
      </c>
      <c r="E1004">
        <f t="shared" si="49"/>
        <v>6.3698324734059493E-5</v>
      </c>
      <c r="F1004" s="2">
        <f t="shared" si="50"/>
        <v>0.98044461430665208</v>
      </c>
      <c r="G1004" s="89"/>
      <c r="K1004" s="89"/>
      <c r="L1004" s="89"/>
    </row>
    <row r="1005" spans="1:12" x14ac:dyDescent="0.25">
      <c r="A1005">
        <v>1004</v>
      </c>
      <c r="B1005" s="6" t="s">
        <v>3135</v>
      </c>
      <c r="C1005" s="7">
        <v>1</v>
      </c>
      <c r="D1005" s="2">
        <f t="shared" si="48"/>
        <v>0.76641221374045798</v>
      </c>
      <c r="E1005">
        <f t="shared" si="49"/>
        <v>6.3698324734059493E-5</v>
      </c>
      <c r="F1005" s="2">
        <f t="shared" si="50"/>
        <v>0.98050831263138616</v>
      </c>
      <c r="G1005" s="89"/>
      <c r="K1005" s="89"/>
      <c r="L1005" s="89"/>
    </row>
    <row r="1006" spans="1:12" x14ac:dyDescent="0.25">
      <c r="A1006">
        <v>1005</v>
      </c>
      <c r="B1006" s="6" t="s">
        <v>3136</v>
      </c>
      <c r="C1006" s="7">
        <v>1</v>
      </c>
      <c r="D1006" s="2">
        <f t="shared" si="48"/>
        <v>0.76717557251908397</v>
      </c>
      <c r="E1006">
        <f t="shared" si="49"/>
        <v>6.3698324734059493E-5</v>
      </c>
      <c r="F1006" s="2">
        <f t="shared" si="50"/>
        <v>0.98057201095612023</v>
      </c>
      <c r="G1006" s="89"/>
      <c r="K1006" s="89"/>
      <c r="L1006" s="89"/>
    </row>
    <row r="1007" spans="1:12" x14ac:dyDescent="0.25">
      <c r="A1007">
        <v>1006</v>
      </c>
      <c r="B1007" s="6" t="s">
        <v>3139</v>
      </c>
      <c r="C1007" s="7">
        <v>1</v>
      </c>
      <c r="D1007" s="2">
        <f t="shared" si="48"/>
        <v>0.76793893129770996</v>
      </c>
      <c r="E1007">
        <f t="shared" si="49"/>
        <v>6.3698324734059493E-5</v>
      </c>
      <c r="F1007" s="2">
        <f t="shared" si="50"/>
        <v>0.98063570928085431</v>
      </c>
      <c r="G1007" s="89"/>
      <c r="K1007" s="89"/>
      <c r="L1007" s="89"/>
    </row>
    <row r="1008" spans="1:12" x14ac:dyDescent="0.25">
      <c r="A1008">
        <v>1007</v>
      </c>
      <c r="B1008" s="6" t="s">
        <v>3144</v>
      </c>
      <c r="C1008" s="7">
        <v>1</v>
      </c>
      <c r="D1008" s="2">
        <f t="shared" si="48"/>
        <v>0.76870229007633584</v>
      </c>
      <c r="E1008">
        <f t="shared" si="49"/>
        <v>6.3698324734059493E-5</v>
      </c>
      <c r="F1008" s="2">
        <f t="shared" si="50"/>
        <v>0.98069940760558838</v>
      </c>
      <c r="G1008" s="89"/>
      <c r="K1008" s="89"/>
      <c r="L1008" s="89"/>
    </row>
    <row r="1009" spans="1:12" x14ac:dyDescent="0.25">
      <c r="A1009">
        <v>1008</v>
      </c>
      <c r="B1009" s="6" t="s">
        <v>3146</v>
      </c>
      <c r="C1009" s="7">
        <v>1</v>
      </c>
      <c r="D1009" s="2">
        <f t="shared" si="48"/>
        <v>0.76946564885496183</v>
      </c>
      <c r="E1009">
        <f t="shared" si="49"/>
        <v>6.3698324734059493E-5</v>
      </c>
      <c r="F1009" s="2">
        <f t="shared" si="50"/>
        <v>0.98076310593032245</v>
      </c>
      <c r="G1009" s="89"/>
      <c r="K1009" s="89"/>
      <c r="L1009" s="89"/>
    </row>
    <row r="1010" spans="1:12" x14ac:dyDescent="0.25">
      <c r="A1010">
        <v>1009</v>
      </c>
      <c r="B1010" s="6" t="s">
        <v>3147</v>
      </c>
      <c r="C1010" s="7">
        <v>1</v>
      </c>
      <c r="D1010" s="2">
        <f t="shared" si="48"/>
        <v>0.77022900763358781</v>
      </c>
      <c r="E1010">
        <f t="shared" si="49"/>
        <v>6.3698324734059493E-5</v>
      </c>
      <c r="F1010" s="2">
        <f t="shared" si="50"/>
        <v>0.98082680425505653</v>
      </c>
      <c r="G1010" s="89"/>
      <c r="K1010" s="89"/>
      <c r="L1010" s="89"/>
    </row>
    <row r="1011" spans="1:12" x14ac:dyDescent="0.25">
      <c r="A1011">
        <v>1010</v>
      </c>
      <c r="B1011" s="6" t="s">
        <v>3149</v>
      </c>
      <c r="C1011" s="7">
        <v>1</v>
      </c>
      <c r="D1011" s="2">
        <f t="shared" si="48"/>
        <v>0.77099236641221369</v>
      </c>
      <c r="E1011">
        <f t="shared" si="49"/>
        <v>6.3698324734059493E-5</v>
      </c>
      <c r="F1011" s="2">
        <f t="shared" si="50"/>
        <v>0.9808905025797906</v>
      </c>
      <c r="G1011" s="89"/>
      <c r="K1011" s="89"/>
      <c r="L1011" s="89"/>
    </row>
    <row r="1012" spans="1:12" x14ac:dyDescent="0.25">
      <c r="A1012">
        <v>1011</v>
      </c>
      <c r="B1012" s="6" t="s">
        <v>3153</v>
      </c>
      <c r="C1012" s="7">
        <v>1</v>
      </c>
      <c r="D1012" s="2">
        <f t="shared" si="48"/>
        <v>0.77175572519083968</v>
      </c>
      <c r="E1012">
        <f t="shared" si="49"/>
        <v>6.3698324734059493E-5</v>
      </c>
      <c r="F1012" s="2">
        <f t="shared" si="50"/>
        <v>0.98095420090452468</v>
      </c>
      <c r="G1012" s="89"/>
      <c r="K1012" s="89"/>
      <c r="L1012" s="89"/>
    </row>
    <row r="1013" spans="1:12" x14ac:dyDescent="0.25">
      <c r="A1013">
        <v>1012</v>
      </c>
      <c r="B1013" s="6" t="s">
        <v>3155</v>
      </c>
      <c r="C1013" s="7">
        <v>1</v>
      </c>
      <c r="D1013" s="2">
        <f t="shared" si="48"/>
        <v>0.77251908396946567</v>
      </c>
      <c r="E1013">
        <f t="shared" si="49"/>
        <v>6.3698324734059493E-5</v>
      </c>
      <c r="F1013" s="2">
        <f t="shared" si="50"/>
        <v>0.98101789922925875</v>
      </c>
      <c r="G1013" s="89"/>
      <c r="K1013" s="89"/>
      <c r="L1013" s="89"/>
    </row>
    <row r="1014" spans="1:12" x14ac:dyDescent="0.25">
      <c r="A1014">
        <v>1013</v>
      </c>
      <c r="B1014" s="6" t="s">
        <v>3159</v>
      </c>
      <c r="C1014" s="7">
        <v>1</v>
      </c>
      <c r="D1014" s="2">
        <f t="shared" si="48"/>
        <v>0.77328244274809166</v>
      </c>
      <c r="E1014">
        <f t="shared" si="49"/>
        <v>6.3698324734059493E-5</v>
      </c>
      <c r="F1014" s="2">
        <f t="shared" si="50"/>
        <v>0.98108159755399282</v>
      </c>
      <c r="G1014" s="89"/>
      <c r="K1014" s="89"/>
      <c r="L1014" s="89"/>
    </row>
    <row r="1015" spans="1:12" x14ac:dyDescent="0.25">
      <c r="A1015">
        <v>1014</v>
      </c>
      <c r="B1015" s="6" t="s">
        <v>3169</v>
      </c>
      <c r="C1015" s="7">
        <v>1</v>
      </c>
      <c r="D1015" s="2">
        <f t="shared" si="48"/>
        <v>0.77404580152671754</v>
      </c>
      <c r="E1015">
        <f t="shared" si="49"/>
        <v>6.3698324734059493E-5</v>
      </c>
      <c r="F1015" s="2">
        <f t="shared" si="50"/>
        <v>0.9811452958787269</v>
      </c>
      <c r="G1015" s="89"/>
      <c r="K1015" s="89"/>
      <c r="L1015" s="89"/>
    </row>
    <row r="1016" spans="1:12" x14ac:dyDescent="0.25">
      <c r="A1016">
        <v>1015</v>
      </c>
      <c r="B1016" s="6" t="s">
        <v>3173</v>
      </c>
      <c r="C1016" s="7">
        <v>1</v>
      </c>
      <c r="D1016" s="2">
        <f t="shared" si="48"/>
        <v>0.77480916030534353</v>
      </c>
      <c r="E1016">
        <f t="shared" si="49"/>
        <v>6.3698324734059493E-5</v>
      </c>
      <c r="F1016" s="2">
        <f t="shared" si="50"/>
        <v>0.98120899420346097</v>
      </c>
      <c r="G1016" s="89"/>
      <c r="K1016" s="89"/>
      <c r="L1016" s="89"/>
    </row>
    <row r="1017" spans="1:12" x14ac:dyDescent="0.25">
      <c r="A1017">
        <v>1016</v>
      </c>
      <c r="B1017" s="6" t="s">
        <v>3177</v>
      </c>
      <c r="C1017" s="7">
        <v>1</v>
      </c>
      <c r="D1017" s="2">
        <f t="shared" si="48"/>
        <v>0.77557251908396951</v>
      </c>
      <c r="E1017">
        <f t="shared" si="49"/>
        <v>6.3698324734059493E-5</v>
      </c>
      <c r="F1017" s="2">
        <f t="shared" si="50"/>
        <v>0.98127269252819505</v>
      </c>
      <c r="G1017" s="89"/>
      <c r="K1017" s="89"/>
      <c r="L1017" s="89"/>
    </row>
    <row r="1018" spans="1:12" x14ac:dyDescent="0.25">
      <c r="A1018">
        <v>1017</v>
      </c>
      <c r="B1018" s="6" t="s">
        <v>3181</v>
      </c>
      <c r="C1018" s="7">
        <v>1</v>
      </c>
      <c r="D1018" s="2">
        <f t="shared" si="48"/>
        <v>0.77633587786259539</v>
      </c>
      <c r="E1018">
        <f t="shared" si="49"/>
        <v>6.3698324734059493E-5</v>
      </c>
      <c r="F1018" s="2">
        <f t="shared" si="50"/>
        <v>0.98133639085292912</v>
      </c>
      <c r="G1018" s="89"/>
      <c r="K1018" s="89"/>
      <c r="L1018" s="89"/>
    </row>
    <row r="1019" spans="1:12" x14ac:dyDescent="0.25">
      <c r="A1019">
        <v>1018</v>
      </c>
      <c r="B1019" s="6" t="s">
        <v>3187</v>
      </c>
      <c r="C1019" s="7">
        <v>1</v>
      </c>
      <c r="D1019" s="2">
        <f t="shared" si="48"/>
        <v>0.77709923664122138</v>
      </c>
      <c r="E1019">
        <f t="shared" si="49"/>
        <v>6.3698324734059493E-5</v>
      </c>
      <c r="F1019" s="2">
        <f t="shared" si="50"/>
        <v>0.98140008917766319</v>
      </c>
      <c r="G1019" s="89"/>
      <c r="K1019" s="89"/>
      <c r="L1019" s="89"/>
    </row>
    <row r="1020" spans="1:12" x14ac:dyDescent="0.25">
      <c r="A1020">
        <v>1019</v>
      </c>
      <c r="B1020" s="6" t="s">
        <v>3188</v>
      </c>
      <c r="C1020" s="7">
        <v>1</v>
      </c>
      <c r="D1020" s="2">
        <f t="shared" si="48"/>
        <v>0.77786259541984737</v>
      </c>
      <c r="E1020">
        <f t="shared" si="49"/>
        <v>6.3698324734059493E-5</v>
      </c>
      <c r="F1020" s="2">
        <f t="shared" si="50"/>
        <v>0.98146378750239727</v>
      </c>
      <c r="G1020" s="89"/>
      <c r="K1020" s="89"/>
      <c r="L1020" s="89"/>
    </row>
    <row r="1021" spans="1:12" x14ac:dyDescent="0.25">
      <c r="A1021">
        <v>1020</v>
      </c>
      <c r="B1021" s="6" t="s">
        <v>3190</v>
      </c>
      <c r="C1021" s="7">
        <v>1</v>
      </c>
      <c r="D1021" s="2">
        <f t="shared" si="48"/>
        <v>0.77862595419847325</v>
      </c>
      <c r="E1021">
        <f t="shared" si="49"/>
        <v>6.3698324734059493E-5</v>
      </c>
      <c r="F1021" s="2">
        <f t="shared" si="50"/>
        <v>0.98152748582713134</v>
      </c>
      <c r="G1021" s="89"/>
      <c r="K1021" s="89"/>
      <c r="L1021" s="89"/>
    </row>
    <row r="1022" spans="1:12" x14ac:dyDescent="0.25">
      <c r="A1022">
        <v>1021</v>
      </c>
      <c r="B1022" s="6" t="s">
        <v>3191</v>
      </c>
      <c r="C1022" s="7">
        <v>1</v>
      </c>
      <c r="D1022" s="2">
        <f t="shared" si="48"/>
        <v>0.77938931297709924</v>
      </c>
      <c r="E1022">
        <f t="shared" si="49"/>
        <v>6.3698324734059493E-5</v>
      </c>
      <c r="F1022" s="2">
        <f t="shared" si="50"/>
        <v>0.98159118415186541</v>
      </c>
      <c r="G1022" s="89"/>
      <c r="K1022" s="89"/>
      <c r="L1022" s="89"/>
    </row>
    <row r="1023" spans="1:12" x14ac:dyDescent="0.25">
      <c r="A1023">
        <v>1022</v>
      </c>
      <c r="B1023" s="6" t="s">
        <v>3192</v>
      </c>
      <c r="C1023" s="7">
        <v>1</v>
      </c>
      <c r="D1023" s="2">
        <f t="shared" si="48"/>
        <v>0.78015267175572522</v>
      </c>
      <c r="E1023">
        <f t="shared" si="49"/>
        <v>6.3698324734059493E-5</v>
      </c>
      <c r="F1023" s="2">
        <f t="shared" si="50"/>
        <v>0.98165488247659949</v>
      </c>
      <c r="G1023" s="89"/>
      <c r="K1023" s="89"/>
      <c r="L1023" s="89"/>
    </row>
    <row r="1024" spans="1:12" x14ac:dyDescent="0.25">
      <c r="A1024">
        <v>1023</v>
      </c>
      <c r="B1024" s="6" t="s">
        <v>3193</v>
      </c>
      <c r="C1024" s="7">
        <v>1</v>
      </c>
      <c r="D1024" s="2">
        <f t="shared" si="48"/>
        <v>0.7809160305343511</v>
      </c>
      <c r="E1024">
        <f t="shared" si="49"/>
        <v>6.3698324734059493E-5</v>
      </c>
      <c r="F1024" s="2">
        <f t="shared" si="50"/>
        <v>0.98171858080133356</v>
      </c>
      <c r="G1024" s="89"/>
      <c r="K1024" s="89"/>
      <c r="L1024" s="89"/>
    </row>
    <row r="1025" spans="1:12" x14ac:dyDescent="0.25">
      <c r="A1025">
        <v>1024</v>
      </c>
      <c r="B1025" s="6" t="s">
        <v>3194</v>
      </c>
      <c r="C1025" s="7">
        <v>1</v>
      </c>
      <c r="D1025" s="2">
        <f t="shared" si="48"/>
        <v>0.78167938931297709</v>
      </c>
      <c r="E1025">
        <f t="shared" si="49"/>
        <v>6.3698324734059493E-5</v>
      </c>
      <c r="F1025" s="2">
        <f t="shared" si="50"/>
        <v>0.98178227912606764</v>
      </c>
      <c r="G1025" s="89"/>
      <c r="K1025" s="89"/>
      <c r="L1025" s="89"/>
    </row>
    <row r="1026" spans="1:12" x14ac:dyDescent="0.25">
      <c r="A1026">
        <v>1025</v>
      </c>
      <c r="B1026" s="6" t="s">
        <v>3195</v>
      </c>
      <c r="C1026" s="7">
        <v>1</v>
      </c>
      <c r="D1026" s="2">
        <f t="shared" si="48"/>
        <v>0.78244274809160308</v>
      </c>
      <c r="E1026">
        <f t="shared" si="49"/>
        <v>6.3698324734059493E-5</v>
      </c>
      <c r="F1026" s="2">
        <f t="shared" si="50"/>
        <v>0.98184597745080171</v>
      </c>
      <c r="G1026" s="89"/>
      <c r="K1026" s="89"/>
      <c r="L1026" s="89"/>
    </row>
    <row r="1027" spans="1:12" x14ac:dyDescent="0.25">
      <c r="A1027">
        <v>1026</v>
      </c>
      <c r="B1027" s="6" t="s">
        <v>3198</v>
      </c>
      <c r="C1027" s="7">
        <v>1</v>
      </c>
      <c r="D1027" s="2">
        <f t="shared" ref="D1027:D1090" si="51">A1027/1310</f>
        <v>0.78320610687022896</v>
      </c>
      <c r="E1027">
        <f t="shared" ref="E1027:E1090" si="52">C1027/15699</f>
        <v>6.3698324734059493E-5</v>
      </c>
      <c r="F1027" s="2">
        <f t="shared" si="50"/>
        <v>0.98190967577553578</v>
      </c>
      <c r="G1027" s="89"/>
      <c r="K1027" s="89"/>
      <c r="L1027" s="89"/>
    </row>
    <row r="1028" spans="1:12" x14ac:dyDescent="0.25">
      <c r="A1028">
        <v>1027</v>
      </c>
      <c r="B1028" s="6" t="s">
        <v>3200</v>
      </c>
      <c r="C1028" s="7">
        <v>1</v>
      </c>
      <c r="D1028" s="2">
        <f t="shared" si="51"/>
        <v>0.78396946564885495</v>
      </c>
      <c r="E1028">
        <f t="shared" si="52"/>
        <v>6.3698324734059493E-5</v>
      </c>
      <c r="F1028" s="2">
        <f t="shared" ref="F1028:F1091" si="53">E1028+F1027</f>
        <v>0.98197337410026986</v>
      </c>
      <c r="G1028" s="89"/>
      <c r="K1028" s="89"/>
      <c r="L1028" s="89"/>
    </row>
    <row r="1029" spans="1:12" x14ac:dyDescent="0.25">
      <c r="A1029">
        <v>1028</v>
      </c>
      <c r="B1029" s="6" t="s">
        <v>3201</v>
      </c>
      <c r="C1029" s="7">
        <v>1</v>
      </c>
      <c r="D1029" s="2">
        <f t="shared" si="51"/>
        <v>0.78473282442748094</v>
      </c>
      <c r="E1029">
        <f t="shared" si="52"/>
        <v>6.3698324734059493E-5</v>
      </c>
      <c r="F1029" s="2">
        <f t="shared" si="53"/>
        <v>0.98203707242500393</v>
      </c>
      <c r="G1029" s="89"/>
      <c r="K1029" s="89"/>
      <c r="L1029" s="89"/>
    </row>
    <row r="1030" spans="1:12" x14ac:dyDescent="0.25">
      <c r="A1030">
        <v>1029</v>
      </c>
      <c r="B1030" s="6" t="s">
        <v>3205</v>
      </c>
      <c r="C1030" s="7">
        <v>1</v>
      </c>
      <c r="D1030" s="2">
        <f t="shared" si="51"/>
        <v>0.78549618320610692</v>
      </c>
      <c r="E1030">
        <f t="shared" si="52"/>
        <v>6.3698324734059493E-5</v>
      </c>
      <c r="F1030" s="2">
        <f t="shared" si="53"/>
        <v>0.98210077074973801</v>
      </c>
      <c r="G1030" s="89"/>
      <c r="K1030" s="89"/>
      <c r="L1030" s="89"/>
    </row>
    <row r="1031" spans="1:12" x14ac:dyDescent="0.25">
      <c r="A1031">
        <v>1030</v>
      </c>
      <c r="B1031" s="6" t="s">
        <v>3208</v>
      </c>
      <c r="C1031" s="7">
        <v>1</v>
      </c>
      <c r="D1031" s="2">
        <f t="shared" si="51"/>
        <v>0.7862595419847328</v>
      </c>
      <c r="E1031">
        <f t="shared" si="52"/>
        <v>6.3698324734059493E-5</v>
      </c>
      <c r="F1031" s="2">
        <f t="shared" si="53"/>
        <v>0.98216446907447208</v>
      </c>
      <c r="G1031" s="89"/>
      <c r="K1031" s="89"/>
      <c r="L1031" s="89"/>
    </row>
    <row r="1032" spans="1:12" x14ac:dyDescent="0.25">
      <c r="A1032">
        <v>1031</v>
      </c>
      <c r="B1032" s="6" t="s">
        <v>3218</v>
      </c>
      <c r="C1032" s="7">
        <v>1</v>
      </c>
      <c r="D1032" s="2">
        <f t="shared" si="51"/>
        <v>0.78702290076335879</v>
      </c>
      <c r="E1032">
        <f t="shared" si="52"/>
        <v>6.3698324734059493E-5</v>
      </c>
      <c r="F1032" s="2">
        <f t="shared" si="53"/>
        <v>0.98222816739920615</v>
      </c>
      <c r="G1032" s="89"/>
      <c r="K1032" s="89"/>
      <c r="L1032" s="89"/>
    </row>
    <row r="1033" spans="1:12" x14ac:dyDescent="0.25">
      <c r="A1033">
        <v>1032</v>
      </c>
      <c r="B1033" s="6" t="s">
        <v>3219</v>
      </c>
      <c r="C1033" s="7">
        <v>1</v>
      </c>
      <c r="D1033" s="2">
        <f t="shared" si="51"/>
        <v>0.78778625954198478</v>
      </c>
      <c r="E1033">
        <f t="shared" si="52"/>
        <v>6.3698324734059493E-5</v>
      </c>
      <c r="F1033" s="2">
        <f t="shared" si="53"/>
        <v>0.98229186572394023</v>
      </c>
      <c r="G1033" s="89"/>
      <c r="K1033" s="89"/>
      <c r="L1033" s="89"/>
    </row>
    <row r="1034" spans="1:12" x14ac:dyDescent="0.25">
      <c r="A1034">
        <v>1033</v>
      </c>
      <c r="B1034" s="6" t="s">
        <v>3220</v>
      </c>
      <c r="C1034" s="7">
        <v>1</v>
      </c>
      <c r="D1034" s="2">
        <f t="shared" si="51"/>
        <v>0.78854961832061066</v>
      </c>
      <c r="E1034">
        <f t="shared" si="52"/>
        <v>6.3698324734059493E-5</v>
      </c>
      <c r="F1034" s="2">
        <f t="shared" si="53"/>
        <v>0.9823555640486743</v>
      </c>
      <c r="G1034" s="89"/>
      <c r="K1034" s="89"/>
      <c r="L1034" s="89"/>
    </row>
    <row r="1035" spans="1:12" x14ac:dyDescent="0.25">
      <c r="A1035">
        <v>1034</v>
      </c>
      <c r="B1035" s="6" t="s">
        <v>3222</v>
      </c>
      <c r="C1035" s="7">
        <v>1</v>
      </c>
      <c r="D1035" s="2">
        <f t="shared" si="51"/>
        <v>0.78931297709923665</v>
      </c>
      <c r="E1035">
        <f t="shared" si="52"/>
        <v>6.3698324734059493E-5</v>
      </c>
      <c r="F1035" s="2">
        <f t="shared" si="53"/>
        <v>0.98241926237340838</v>
      </c>
      <c r="G1035" s="89"/>
      <c r="K1035" s="89"/>
      <c r="L1035" s="89"/>
    </row>
    <row r="1036" spans="1:12" x14ac:dyDescent="0.25">
      <c r="A1036">
        <v>1035</v>
      </c>
      <c r="B1036" s="6" t="s">
        <v>3223</v>
      </c>
      <c r="C1036" s="7">
        <v>1</v>
      </c>
      <c r="D1036" s="2">
        <f t="shared" si="51"/>
        <v>0.79007633587786263</v>
      </c>
      <c r="E1036">
        <f t="shared" si="52"/>
        <v>6.3698324734059493E-5</v>
      </c>
      <c r="F1036" s="2">
        <f t="shared" si="53"/>
        <v>0.98248296069814245</v>
      </c>
      <c r="G1036" s="89"/>
      <c r="K1036" s="89"/>
      <c r="L1036" s="89"/>
    </row>
    <row r="1037" spans="1:12" x14ac:dyDescent="0.25">
      <c r="A1037">
        <v>1036</v>
      </c>
      <c r="B1037" s="6" t="s">
        <v>3224</v>
      </c>
      <c r="C1037" s="7">
        <v>1</v>
      </c>
      <c r="D1037" s="2">
        <f t="shared" si="51"/>
        <v>0.79083969465648851</v>
      </c>
      <c r="E1037">
        <f t="shared" si="52"/>
        <v>6.3698324734059493E-5</v>
      </c>
      <c r="F1037" s="2">
        <f t="shared" si="53"/>
        <v>0.98254665902287652</v>
      </c>
      <c r="G1037" s="89"/>
      <c r="K1037" s="89"/>
      <c r="L1037" s="89"/>
    </row>
    <row r="1038" spans="1:12" x14ac:dyDescent="0.25">
      <c r="A1038">
        <v>1037</v>
      </c>
      <c r="B1038" s="6" t="s">
        <v>3225</v>
      </c>
      <c r="C1038" s="7">
        <v>1</v>
      </c>
      <c r="D1038" s="2">
        <f t="shared" si="51"/>
        <v>0.7916030534351145</v>
      </c>
      <c r="E1038">
        <f t="shared" si="52"/>
        <v>6.3698324734059493E-5</v>
      </c>
      <c r="F1038" s="2">
        <f t="shared" si="53"/>
        <v>0.9826103573476106</v>
      </c>
      <c r="G1038" s="89"/>
      <c r="K1038" s="89"/>
      <c r="L1038" s="89"/>
    </row>
    <row r="1039" spans="1:12" x14ac:dyDescent="0.25">
      <c r="A1039">
        <v>1038</v>
      </c>
      <c r="B1039" s="6" t="s">
        <v>3226</v>
      </c>
      <c r="C1039" s="7">
        <v>1</v>
      </c>
      <c r="D1039" s="2">
        <f t="shared" si="51"/>
        <v>0.79236641221374049</v>
      </c>
      <c r="E1039">
        <f t="shared" si="52"/>
        <v>6.3698324734059493E-5</v>
      </c>
      <c r="F1039" s="2">
        <f t="shared" si="53"/>
        <v>0.98267405567234467</v>
      </c>
      <c r="G1039" s="89"/>
      <c r="K1039" s="89"/>
      <c r="L1039" s="89"/>
    </row>
    <row r="1040" spans="1:12" x14ac:dyDescent="0.25">
      <c r="A1040">
        <v>1039</v>
      </c>
      <c r="B1040" s="6" t="s">
        <v>3227</v>
      </c>
      <c r="C1040" s="7">
        <v>1</v>
      </c>
      <c r="D1040" s="2">
        <f t="shared" si="51"/>
        <v>0.79312977099236637</v>
      </c>
      <c r="E1040">
        <f t="shared" si="52"/>
        <v>6.3698324734059493E-5</v>
      </c>
      <c r="F1040" s="2">
        <f t="shared" si="53"/>
        <v>0.98273775399707874</v>
      </c>
      <c r="G1040" s="89"/>
      <c r="K1040" s="89"/>
      <c r="L1040" s="89"/>
    </row>
    <row r="1041" spans="1:12" x14ac:dyDescent="0.25">
      <c r="A1041">
        <v>1040</v>
      </c>
      <c r="B1041" s="6" t="s">
        <v>3229</v>
      </c>
      <c r="C1041" s="7">
        <v>1</v>
      </c>
      <c r="D1041" s="2">
        <f t="shared" si="51"/>
        <v>0.79389312977099236</v>
      </c>
      <c r="E1041">
        <f t="shared" si="52"/>
        <v>6.3698324734059493E-5</v>
      </c>
      <c r="F1041" s="2">
        <f t="shared" si="53"/>
        <v>0.98280145232181282</v>
      </c>
      <c r="G1041" s="89"/>
      <c r="K1041" s="89"/>
      <c r="L1041" s="89"/>
    </row>
    <row r="1042" spans="1:12" x14ac:dyDescent="0.25">
      <c r="A1042">
        <v>1041</v>
      </c>
      <c r="B1042" s="6" t="s">
        <v>3230</v>
      </c>
      <c r="C1042" s="7">
        <v>1</v>
      </c>
      <c r="D1042" s="2">
        <f t="shared" si="51"/>
        <v>0.79465648854961835</v>
      </c>
      <c r="E1042">
        <f t="shared" si="52"/>
        <v>6.3698324734059493E-5</v>
      </c>
      <c r="F1042" s="2">
        <f t="shared" si="53"/>
        <v>0.98286515064654689</v>
      </c>
      <c r="G1042" s="89"/>
      <c r="K1042" s="89"/>
      <c r="L1042" s="89"/>
    </row>
    <row r="1043" spans="1:12" x14ac:dyDescent="0.25">
      <c r="A1043">
        <v>1042</v>
      </c>
      <c r="B1043" s="6" t="s">
        <v>3234</v>
      </c>
      <c r="C1043" s="7">
        <v>1</v>
      </c>
      <c r="D1043" s="2">
        <f t="shared" si="51"/>
        <v>0.79541984732824422</v>
      </c>
      <c r="E1043">
        <f t="shared" si="52"/>
        <v>6.3698324734059493E-5</v>
      </c>
      <c r="F1043" s="2">
        <f t="shared" si="53"/>
        <v>0.98292884897128097</v>
      </c>
      <c r="G1043" s="89"/>
      <c r="K1043" s="89"/>
      <c r="L1043" s="89"/>
    </row>
    <row r="1044" spans="1:12" x14ac:dyDescent="0.25">
      <c r="A1044">
        <v>1043</v>
      </c>
      <c r="B1044" s="6" t="s">
        <v>3235</v>
      </c>
      <c r="C1044" s="7">
        <v>1</v>
      </c>
      <c r="D1044" s="2">
        <f t="shared" si="51"/>
        <v>0.79618320610687021</v>
      </c>
      <c r="E1044">
        <f t="shared" si="52"/>
        <v>6.3698324734059493E-5</v>
      </c>
      <c r="F1044" s="2">
        <f t="shared" si="53"/>
        <v>0.98299254729601504</v>
      </c>
      <c r="G1044" s="89"/>
      <c r="K1044" s="89"/>
      <c r="L1044" s="89"/>
    </row>
    <row r="1045" spans="1:12" x14ac:dyDescent="0.25">
      <c r="A1045">
        <v>1044</v>
      </c>
      <c r="B1045" s="6" t="s">
        <v>3245</v>
      </c>
      <c r="C1045" s="7">
        <v>1</v>
      </c>
      <c r="D1045" s="2">
        <f t="shared" si="51"/>
        <v>0.7969465648854962</v>
      </c>
      <c r="E1045">
        <f t="shared" si="52"/>
        <v>6.3698324734059493E-5</v>
      </c>
      <c r="F1045" s="2">
        <f t="shared" si="53"/>
        <v>0.98305624562074911</v>
      </c>
      <c r="G1045" s="89"/>
      <c r="K1045" s="89"/>
      <c r="L1045" s="89"/>
    </row>
    <row r="1046" spans="1:12" x14ac:dyDescent="0.25">
      <c r="A1046">
        <v>1045</v>
      </c>
      <c r="B1046" s="6" t="s">
        <v>3246</v>
      </c>
      <c r="C1046" s="7">
        <v>1</v>
      </c>
      <c r="D1046" s="2">
        <f t="shared" si="51"/>
        <v>0.79770992366412219</v>
      </c>
      <c r="E1046">
        <f t="shared" si="52"/>
        <v>6.3698324734059493E-5</v>
      </c>
      <c r="F1046" s="2">
        <f t="shared" si="53"/>
        <v>0.98311994394548319</v>
      </c>
      <c r="G1046" s="89"/>
      <c r="K1046" s="89"/>
      <c r="L1046" s="89"/>
    </row>
    <row r="1047" spans="1:12" x14ac:dyDescent="0.25">
      <c r="A1047">
        <v>1046</v>
      </c>
      <c r="B1047" s="6" t="s">
        <v>3249</v>
      </c>
      <c r="C1047" s="7">
        <v>1</v>
      </c>
      <c r="D1047" s="2">
        <f t="shared" si="51"/>
        <v>0.79847328244274807</v>
      </c>
      <c r="E1047">
        <f t="shared" si="52"/>
        <v>6.3698324734059493E-5</v>
      </c>
      <c r="F1047" s="2">
        <f t="shared" si="53"/>
        <v>0.98318364227021726</v>
      </c>
      <c r="G1047" s="89"/>
      <c r="K1047" s="89"/>
      <c r="L1047" s="89"/>
    </row>
    <row r="1048" spans="1:12" x14ac:dyDescent="0.25">
      <c r="A1048">
        <v>1047</v>
      </c>
      <c r="B1048" s="6" t="s">
        <v>3250</v>
      </c>
      <c r="C1048" s="7">
        <v>1</v>
      </c>
      <c r="D1048" s="2">
        <f t="shared" si="51"/>
        <v>0.79923664122137406</v>
      </c>
      <c r="E1048">
        <f t="shared" si="52"/>
        <v>6.3698324734059493E-5</v>
      </c>
      <c r="F1048" s="2">
        <f t="shared" si="53"/>
        <v>0.98324734059495134</v>
      </c>
      <c r="G1048" s="89"/>
      <c r="K1048" s="89"/>
      <c r="L1048" s="89"/>
    </row>
    <row r="1049" spans="1:12" x14ac:dyDescent="0.25">
      <c r="A1049">
        <v>1048</v>
      </c>
      <c r="B1049" s="6" t="s">
        <v>3251</v>
      </c>
      <c r="C1049" s="7">
        <v>1</v>
      </c>
      <c r="D1049" s="2">
        <f t="shared" si="51"/>
        <v>0.8</v>
      </c>
      <c r="E1049">
        <f t="shared" si="52"/>
        <v>6.3698324734059493E-5</v>
      </c>
      <c r="F1049" s="2">
        <f t="shared" si="53"/>
        <v>0.98331103891968541</v>
      </c>
      <c r="G1049" s="89"/>
      <c r="K1049" s="89"/>
      <c r="L1049" s="89"/>
    </row>
    <row r="1050" spans="1:12" x14ac:dyDescent="0.25">
      <c r="A1050">
        <v>1049</v>
      </c>
      <c r="B1050" s="6" t="s">
        <v>3255</v>
      </c>
      <c r="C1050" s="7">
        <v>1</v>
      </c>
      <c r="D1050" s="2">
        <f t="shared" si="51"/>
        <v>0.80076335877862592</v>
      </c>
      <c r="E1050">
        <f t="shared" si="52"/>
        <v>6.3698324734059493E-5</v>
      </c>
      <c r="F1050" s="2">
        <f t="shared" si="53"/>
        <v>0.98337473724441948</v>
      </c>
      <c r="G1050" s="89"/>
      <c r="K1050" s="89"/>
      <c r="L1050" s="89"/>
    </row>
    <row r="1051" spans="1:12" x14ac:dyDescent="0.25">
      <c r="A1051">
        <v>1050</v>
      </c>
      <c r="B1051" s="6" t="s">
        <v>3256</v>
      </c>
      <c r="C1051" s="7">
        <v>1</v>
      </c>
      <c r="D1051" s="2">
        <f t="shared" si="51"/>
        <v>0.80152671755725191</v>
      </c>
      <c r="E1051">
        <f t="shared" si="52"/>
        <v>6.3698324734059493E-5</v>
      </c>
      <c r="F1051" s="2">
        <f t="shared" si="53"/>
        <v>0.98343843556915356</v>
      </c>
      <c r="G1051" s="89"/>
      <c r="K1051" s="89"/>
      <c r="L1051" s="89"/>
    </row>
    <row r="1052" spans="1:12" x14ac:dyDescent="0.25">
      <c r="A1052">
        <v>1051</v>
      </c>
      <c r="B1052" s="6" t="s">
        <v>3261</v>
      </c>
      <c r="C1052" s="7">
        <v>1</v>
      </c>
      <c r="D1052" s="2">
        <f t="shared" si="51"/>
        <v>0.8022900763358779</v>
      </c>
      <c r="E1052">
        <f t="shared" si="52"/>
        <v>6.3698324734059493E-5</v>
      </c>
      <c r="F1052" s="2">
        <f t="shared" si="53"/>
        <v>0.98350213389388763</v>
      </c>
      <c r="G1052" s="89"/>
      <c r="K1052" s="89"/>
      <c r="L1052" s="89"/>
    </row>
    <row r="1053" spans="1:12" x14ac:dyDescent="0.25">
      <c r="A1053">
        <v>1052</v>
      </c>
      <c r="B1053" s="6" t="s">
        <v>3262</v>
      </c>
      <c r="C1053" s="7">
        <v>1</v>
      </c>
      <c r="D1053" s="2">
        <f t="shared" si="51"/>
        <v>0.80305343511450378</v>
      </c>
      <c r="E1053">
        <f t="shared" si="52"/>
        <v>6.3698324734059493E-5</v>
      </c>
      <c r="F1053" s="2">
        <f t="shared" si="53"/>
        <v>0.98356583221862171</v>
      </c>
      <c r="G1053" s="89"/>
      <c r="K1053" s="89"/>
      <c r="L1053" s="89"/>
    </row>
    <row r="1054" spans="1:12" x14ac:dyDescent="0.25">
      <c r="A1054">
        <v>1053</v>
      </c>
      <c r="B1054" s="6" t="s">
        <v>3265</v>
      </c>
      <c r="C1054" s="7">
        <v>1</v>
      </c>
      <c r="D1054" s="2">
        <f t="shared" si="51"/>
        <v>0.80381679389312977</v>
      </c>
      <c r="E1054">
        <f t="shared" si="52"/>
        <v>6.3698324734059493E-5</v>
      </c>
      <c r="F1054" s="2">
        <f t="shared" si="53"/>
        <v>0.98362953054335578</v>
      </c>
      <c r="G1054" s="89"/>
      <c r="K1054" s="89"/>
      <c r="L1054" s="89"/>
    </row>
    <row r="1055" spans="1:12" x14ac:dyDescent="0.25">
      <c r="A1055">
        <v>1054</v>
      </c>
      <c r="B1055" s="6" t="s">
        <v>3269</v>
      </c>
      <c r="C1055" s="7">
        <v>1</v>
      </c>
      <c r="D1055" s="2">
        <f t="shared" si="51"/>
        <v>0.80458015267175576</v>
      </c>
      <c r="E1055">
        <f t="shared" si="52"/>
        <v>6.3698324734059493E-5</v>
      </c>
      <c r="F1055" s="2">
        <f t="shared" si="53"/>
        <v>0.98369322886808985</v>
      </c>
      <c r="G1055" s="89"/>
      <c r="K1055" s="89"/>
      <c r="L1055" s="89"/>
    </row>
    <row r="1056" spans="1:12" x14ac:dyDescent="0.25">
      <c r="A1056">
        <v>1055</v>
      </c>
      <c r="B1056" s="6" t="s">
        <v>3271</v>
      </c>
      <c r="C1056" s="7">
        <v>1</v>
      </c>
      <c r="D1056" s="2">
        <f t="shared" si="51"/>
        <v>0.80534351145038163</v>
      </c>
      <c r="E1056">
        <f t="shared" si="52"/>
        <v>6.3698324734059493E-5</v>
      </c>
      <c r="F1056" s="2">
        <f t="shared" si="53"/>
        <v>0.98375692719282393</v>
      </c>
      <c r="G1056" s="89"/>
      <c r="K1056" s="89"/>
      <c r="L1056" s="89"/>
    </row>
    <row r="1057" spans="1:12" x14ac:dyDescent="0.25">
      <c r="A1057">
        <v>1056</v>
      </c>
      <c r="B1057" s="6" t="s">
        <v>3272</v>
      </c>
      <c r="C1057" s="7">
        <v>1</v>
      </c>
      <c r="D1057" s="2">
        <f t="shared" si="51"/>
        <v>0.80610687022900762</v>
      </c>
      <c r="E1057">
        <f t="shared" si="52"/>
        <v>6.3698324734059493E-5</v>
      </c>
      <c r="F1057" s="2">
        <f t="shared" si="53"/>
        <v>0.983820625517558</v>
      </c>
      <c r="G1057" s="89"/>
      <c r="K1057" s="89"/>
      <c r="L1057" s="89"/>
    </row>
    <row r="1058" spans="1:12" x14ac:dyDescent="0.25">
      <c r="A1058">
        <v>1057</v>
      </c>
      <c r="B1058" s="6" t="s">
        <v>3273</v>
      </c>
      <c r="C1058" s="7">
        <v>1</v>
      </c>
      <c r="D1058" s="2">
        <f t="shared" si="51"/>
        <v>0.80687022900763361</v>
      </c>
      <c r="E1058">
        <f t="shared" si="52"/>
        <v>6.3698324734059493E-5</v>
      </c>
      <c r="F1058" s="2">
        <f t="shared" si="53"/>
        <v>0.98388432384229207</v>
      </c>
      <c r="G1058" s="89"/>
      <c r="K1058" s="89"/>
      <c r="L1058" s="89"/>
    </row>
    <row r="1059" spans="1:12" x14ac:dyDescent="0.25">
      <c r="A1059">
        <v>1058</v>
      </c>
      <c r="B1059" s="6" t="s">
        <v>3274</v>
      </c>
      <c r="C1059" s="7">
        <v>1</v>
      </c>
      <c r="D1059" s="2">
        <f t="shared" si="51"/>
        <v>0.80763358778625949</v>
      </c>
      <c r="E1059">
        <f t="shared" si="52"/>
        <v>6.3698324734059493E-5</v>
      </c>
      <c r="F1059" s="2">
        <f t="shared" si="53"/>
        <v>0.98394802216702615</v>
      </c>
      <c r="G1059" s="89"/>
      <c r="K1059" s="89"/>
      <c r="L1059" s="89"/>
    </row>
    <row r="1060" spans="1:12" x14ac:dyDescent="0.25">
      <c r="A1060">
        <v>1059</v>
      </c>
      <c r="B1060" s="6" t="s">
        <v>3278</v>
      </c>
      <c r="C1060" s="7">
        <v>1</v>
      </c>
      <c r="D1060" s="2">
        <f t="shared" si="51"/>
        <v>0.80839694656488548</v>
      </c>
      <c r="E1060">
        <f t="shared" si="52"/>
        <v>6.3698324734059493E-5</v>
      </c>
      <c r="F1060" s="2">
        <f t="shared" si="53"/>
        <v>0.98401172049176022</v>
      </c>
      <c r="G1060" s="89"/>
      <c r="K1060" s="89"/>
      <c r="L1060" s="89"/>
    </row>
    <row r="1061" spans="1:12" x14ac:dyDescent="0.25">
      <c r="A1061">
        <v>1060</v>
      </c>
      <c r="B1061" s="6" t="s">
        <v>3280</v>
      </c>
      <c r="C1061" s="7">
        <v>1</v>
      </c>
      <c r="D1061" s="2">
        <f t="shared" si="51"/>
        <v>0.80916030534351147</v>
      </c>
      <c r="E1061">
        <f t="shared" si="52"/>
        <v>6.3698324734059493E-5</v>
      </c>
      <c r="F1061" s="2">
        <f t="shared" si="53"/>
        <v>0.9840754188164943</v>
      </c>
      <c r="G1061" s="89"/>
      <c r="K1061" s="89"/>
      <c r="L1061" s="89"/>
    </row>
    <row r="1062" spans="1:12" x14ac:dyDescent="0.25">
      <c r="A1062">
        <v>1061</v>
      </c>
      <c r="B1062" s="6" t="s">
        <v>3281</v>
      </c>
      <c r="C1062" s="7">
        <v>1</v>
      </c>
      <c r="D1062" s="2">
        <f t="shared" si="51"/>
        <v>0.80992366412213745</v>
      </c>
      <c r="E1062">
        <f t="shared" si="52"/>
        <v>6.3698324734059493E-5</v>
      </c>
      <c r="F1062" s="2">
        <f t="shared" si="53"/>
        <v>0.98413911714122837</v>
      </c>
      <c r="G1062" s="89"/>
      <c r="K1062" s="89"/>
      <c r="L1062" s="89"/>
    </row>
    <row r="1063" spans="1:12" x14ac:dyDescent="0.25">
      <c r="A1063">
        <v>1062</v>
      </c>
      <c r="B1063" s="6" t="s">
        <v>3283</v>
      </c>
      <c r="C1063" s="7">
        <v>1</v>
      </c>
      <c r="D1063" s="2">
        <f t="shared" si="51"/>
        <v>0.81068702290076333</v>
      </c>
      <c r="E1063">
        <f t="shared" si="52"/>
        <v>6.3698324734059493E-5</v>
      </c>
      <c r="F1063" s="2">
        <f t="shared" si="53"/>
        <v>0.98420281546596244</v>
      </c>
      <c r="G1063" s="89"/>
      <c r="K1063" s="89"/>
      <c r="L1063" s="89"/>
    </row>
    <row r="1064" spans="1:12" x14ac:dyDescent="0.25">
      <c r="A1064">
        <v>1063</v>
      </c>
      <c r="B1064" s="6" t="s">
        <v>3284</v>
      </c>
      <c r="C1064" s="7">
        <v>1</v>
      </c>
      <c r="D1064" s="2">
        <f t="shared" si="51"/>
        <v>0.81145038167938932</v>
      </c>
      <c r="E1064">
        <f t="shared" si="52"/>
        <v>6.3698324734059493E-5</v>
      </c>
      <c r="F1064" s="2">
        <f t="shared" si="53"/>
        <v>0.98426651379069652</v>
      </c>
      <c r="G1064" s="89"/>
      <c r="K1064" s="89"/>
      <c r="L1064" s="89"/>
    </row>
    <row r="1065" spans="1:12" x14ac:dyDescent="0.25">
      <c r="A1065">
        <v>1064</v>
      </c>
      <c r="B1065" s="6" t="s">
        <v>3286</v>
      </c>
      <c r="C1065" s="7">
        <v>1</v>
      </c>
      <c r="D1065" s="2">
        <f t="shared" si="51"/>
        <v>0.81221374045801531</v>
      </c>
      <c r="E1065">
        <f t="shared" si="52"/>
        <v>6.3698324734059493E-5</v>
      </c>
      <c r="F1065" s="2">
        <f t="shared" si="53"/>
        <v>0.98433021211543059</v>
      </c>
      <c r="G1065" s="89"/>
      <c r="K1065" s="89"/>
      <c r="L1065" s="89"/>
    </row>
    <row r="1066" spans="1:12" x14ac:dyDescent="0.25">
      <c r="A1066">
        <v>1065</v>
      </c>
      <c r="B1066" s="6" t="s">
        <v>3287</v>
      </c>
      <c r="C1066" s="7">
        <v>1</v>
      </c>
      <c r="D1066" s="2">
        <f t="shared" si="51"/>
        <v>0.81297709923664119</v>
      </c>
      <c r="E1066">
        <f t="shared" si="52"/>
        <v>6.3698324734059493E-5</v>
      </c>
      <c r="F1066" s="2">
        <f t="shared" si="53"/>
        <v>0.98439391044016467</v>
      </c>
      <c r="G1066" s="89"/>
      <c r="K1066" s="89"/>
      <c r="L1066" s="89"/>
    </row>
    <row r="1067" spans="1:12" x14ac:dyDescent="0.25">
      <c r="A1067">
        <v>1066</v>
      </c>
      <c r="B1067" s="6" t="s">
        <v>3288</v>
      </c>
      <c r="C1067" s="7">
        <v>1</v>
      </c>
      <c r="D1067" s="2">
        <f t="shared" si="51"/>
        <v>0.81374045801526718</v>
      </c>
      <c r="E1067">
        <f t="shared" si="52"/>
        <v>6.3698324734059493E-5</v>
      </c>
      <c r="F1067" s="2">
        <f t="shared" si="53"/>
        <v>0.98445760876489874</v>
      </c>
      <c r="G1067" s="89"/>
      <c r="K1067" s="89"/>
      <c r="L1067" s="89"/>
    </row>
    <row r="1068" spans="1:12" x14ac:dyDescent="0.25">
      <c r="A1068">
        <v>1067</v>
      </c>
      <c r="B1068" s="6" t="s">
        <v>3289</v>
      </c>
      <c r="C1068" s="7">
        <v>1</v>
      </c>
      <c r="D1068" s="2">
        <f t="shared" si="51"/>
        <v>0.81450381679389317</v>
      </c>
      <c r="E1068">
        <f t="shared" si="52"/>
        <v>6.3698324734059493E-5</v>
      </c>
      <c r="F1068" s="2">
        <f t="shared" si="53"/>
        <v>0.98452130708963281</v>
      </c>
      <c r="G1068" s="89"/>
      <c r="K1068" s="89"/>
      <c r="L1068" s="89"/>
    </row>
    <row r="1069" spans="1:12" x14ac:dyDescent="0.25">
      <c r="A1069">
        <v>1068</v>
      </c>
      <c r="B1069" s="6" t="s">
        <v>3291</v>
      </c>
      <c r="C1069" s="7">
        <v>1</v>
      </c>
      <c r="D1069" s="2">
        <f t="shared" si="51"/>
        <v>0.81526717557251904</v>
      </c>
      <c r="E1069">
        <f t="shared" si="52"/>
        <v>6.3698324734059493E-5</v>
      </c>
      <c r="F1069" s="2">
        <f t="shared" si="53"/>
        <v>0.98458500541436689</v>
      </c>
      <c r="G1069" s="89"/>
      <c r="K1069" s="89"/>
      <c r="L1069" s="89"/>
    </row>
    <row r="1070" spans="1:12" x14ac:dyDescent="0.25">
      <c r="A1070">
        <v>1069</v>
      </c>
      <c r="B1070" s="6" t="s">
        <v>3292</v>
      </c>
      <c r="C1070" s="7">
        <v>1</v>
      </c>
      <c r="D1070" s="2">
        <f t="shared" si="51"/>
        <v>0.81603053435114503</v>
      </c>
      <c r="E1070">
        <f t="shared" si="52"/>
        <v>6.3698324734059493E-5</v>
      </c>
      <c r="F1070" s="2">
        <f t="shared" si="53"/>
        <v>0.98464870373910096</v>
      </c>
      <c r="G1070" s="89"/>
      <c r="K1070" s="89"/>
      <c r="L1070" s="89"/>
    </row>
    <row r="1071" spans="1:12" x14ac:dyDescent="0.25">
      <c r="A1071">
        <v>1070</v>
      </c>
      <c r="B1071" s="6" t="s">
        <v>3293</v>
      </c>
      <c r="C1071" s="7">
        <v>1</v>
      </c>
      <c r="D1071" s="2">
        <f t="shared" si="51"/>
        <v>0.81679389312977102</v>
      </c>
      <c r="E1071">
        <f t="shared" si="52"/>
        <v>6.3698324734059493E-5</v>
      </c>
      <c r="F1071" s="2">
        <f t="shared" si="53"/>
        <v>0.98471240206383504</v>
      </c>
      <c r="G1071" s="89"/>
      <c r="K1071" s="89"/>
      <c r="L1071" s="89"/>
    </row>
    <row r="1072" spans="1:12" x14ac:dyDescent="0.25">
      <c r="A1072">
        <v>1071</v>
      </c>
      <c r="B1072" s="6" t="s">
        <v>3294</v>
      </c>
      <c r="C1072" s="7">
        <v>1</v>
      </c>
      <c r="D1072" s="2">
        <f t="shared" si="51"/>
        <v>0.8175572519083969</v>
      </c>
      <c r="E1072">
        <f t="shared" si="52"/>
        <v>6.3698324734059493E-5</v>
      </c>
      <c r="F1072" s="2">
        <f t="shared" si="53"/>
        <v>0.98477610038856911</v>
      </c>
      <c r="G1072" s="89"/>
      <c r="K1072" s="89"/>
      <c r="L1072" s="89"/>
    </row>
    <row r="1073" spans="1:12" x14ac:dyDescent="0.25">
      <c r="A1073">
        <v>1072</v>
      </c>
      <c r="B1073" s="6" t="s">
        <v>3296</v>
      </c>
      <c r="C1073" s="7">
        <v>1</v>
      </c>
      <c r="D1073" s="2">
        <f t="shared" si="51"/>
        <v>0.81832061068702289</v>
      </c>
      <c r="E1073">
        <f t="shared" si="52"/>
        <v>6.3698324734059493E-5</v>
      </c>
      <c r="F1073" s="2">
        <f t="shared" si="53"/>
        <v>0.98483979871330318</v>
      </c>
      <c r="G1073" s="89"/>
      <c r="K1073" s="89"/>
      <c r="L1073" s="89"/>
    </row>
    <row r="1074" spans="1:12" x14ac:dyDescent="0.25">
      <c r="A1074">
        <v>1073</v>
      </c>
      <c r="B1074" s="6" t="s">
        <v>3297</v>
      </c>
      <c r="C1074" s="7">
        <v>1</v>
      </c>
      <c r="D1074" s="2">
        <f t="shared" si="51"/>
        <v>0.81908396946564888</v>
      </c>
      <c r="E1074">
        <f t="shared" si="52"/>
        <v>6.3698324734059493E-5</v>
      </c>
      <c r="F1074" s="2">
        <f t="shared" si="53"/>
        <v>0.98490349703803726</v>
      </c>
      <c r="G1074" s="89"/>
      <c r="K1074" s="89"/>
      <c r="L1074" s="89"/>
    </row>
    <row r="1075" spans="1:12" x14ac:dyDescent="0.25">
      <c r="A1075">
        <v>1074</v>
      </c>
      <c r="B1075" s="6" t="s">
        <v>3303</v>
      </c>
      <c r="C1075" s="7">
        <v>1</v>
      </c>
      <c r="D1075" s="2">
        <f t="shared" si="51"/>
        <v>0.81984732824427486</v>
      </c>
      <c r="E1075">
        <f t="shared" si="52"/>
        <v>6.3698324734059493E-5</v>
      </c>
      <c r="F1075" s="2">
        <f t="shared" si="53"/>
        <v>0.98496719536277133</v>
      </c>
      <c r="G1075" s="89"/>
      <c r="K1075" s="89"/>
      <c r="L1075" s="89"/>
    </row>
    <row r="1076" spans="1:12" x14ac:dyDescent="0.25">
      <c r="A1076">
        <v>1075</v>
      </c>
      <c r="B1076" s="6" t="s">
        <v>3306</v>
      </c>
      <c r="C1076" s="7">
        <v>1</v>
      </c>
      <c r="D1076" s="2">
        <f t="shared" si="51"/>
        <v>0.82061068702290074</v>
      </c>
      <c r="E1076">
        <f t="shared" si="52"/>
        <v>6.3698324734059493E-5</v>
      </c>
      <c r="F1076" s="2">
        <f t="shared" si="53"/>
        <v>0.9850308936875054</v>
      </c>
      <c r="G1076" s="89"/>
      <c r="K1076" s="89"/>
      <c r="L1076" s="89"/>
    </row>
    <row r="1077" spans="1:12" x14ac:dyDescent="0.25">
      <c r="A1077">
        <v>1076</v>
      </c>
      <c r="B1077" s="6" t="s">
        <v>3307</v>
      </c>
      <c r="C1077" s="7">
        <v>1</v>
      </c>
      <c r="D1077" s="2">
        <f t="shared" si="51"/>
        <v>0.82137404580152673</v>
      </c>
      <c r="E1077">
        <f t="shared" si="52"/>
        <v>6.3698324734059493E-5</v>
      </c>
      <c r="F1077" s="2">
        <f t="shared" si="53"/>
        <v>0.98509459201223948</v>
      </c>
      <c r="G1077" s="89"/>
      <c r="K1077" s="89"/>
      <c r="L1077" s="89"/>
    </row>
    <row r="1078" spans="1:12" x14ac:dyDescent="0.25">
      <c r="A1078">
        <v>1077</v>
      </c>
      <c r="B1078" s="6" t="s">
        <v>3308</v>
      </c>
      <c r="C1078" s="7">
        <v>1</v>
      </c>
      <c r="D1078" s="2">
        <f t="shared" si="51"/>
        <v>0.82213740458015272</v>
      </c>
      <c r="E1078">
        <f t="shared" si="52"/>
        <v>6.3698324734059493E-5</v>
      </c>
      <c r="F1078" s="2">
        <f t="shared" si="53"/>
        <v>0.98515829033697355</v>
      </c>
      <c r="G1078" s="89"/>
      <c r="K1078" s="89"/>
      <c r="L1078" s="89"/>
    </row>
    <row r="1079" spans="1:12" x14ac:dyDescent="0.25">
      <c r="A1079">
        <v>1078</v>
      </c>
      <c r="B1079" s="6" t="s">
        <v>3311</v>
      </c>
      <c r="C1079" s="7">
        <v>1</v>
      </c>
      <c r="D1079" s="2">
        <f t="shared" si="51"/>
        <v>0.8229007633587786</v>
      </c>
      <c r="E1079">
        <f t="shared" si="52"/>
        <v>6.3698324734059493E-5</v>
      </c>
      <c r="F1079" s="2">
        <f t="shared" si="53"/>
        <v>0.98522198866170763</v>
      </c>
      <c r="G1079" s="89"/>
      <c r="K1079" s="89"/>
      <c r="L1079" s="89"/>
    </row>
    <row r="1080" spans="1:12" x14ac:dyDescent="0.25">
      <c r="A1080">
        <v>1079</v>
      </c>
      <c r="B1080" s="6" t="s">
        <v>3312</v>
      </c>
      <c r="C1080" s="7">
        <v>1</v>
      </c>
      <c r="D1080" s="2">
        <f t="shared" si="51"/>
        <v>0.82366412213740459</v>
      </c>
      <c r="E1080">
        <f t="shared" si="52"/>
        <v>6.3698324734059493E-5</v>
      </c>
      <c r="F1080" s="2">
        <f t="shared" si="53"/>
        <v>0.9852856869864417</v>
      </c>
      <c r="G1080" s="89"/>
      <c r="K1080" s="89"/>
      <c r="L1080" s="89"/>
    </row>
    <row r="1081" spans="1:12" x14ac:dyDescent="0.25">
      <c r="A1081">
        <v>1080</v>
      </c>
      <c r="B1081" s="6" t="s">
        <v>3318</v>
      </c>
      <c r="C1081" s="7">
        <v>1</v>
      </c>
      <c r="D1081" s="2">
        <f t="shared" si="51"/>
        <v>0.82442748091603058</v>
      </c>
      <c r="E1081">
        <f t="shared" si="52"/>
        <v>6.3698324734059493E-5</v>
      </c>
      <c r="F1081" s="2">
        <f t="shared" si="53"/>
        <v>0.98534938531117577</v>
      </c>
      <c r="G1081" s="89"/>
      <c r="K1081" s="89"/>
      <c r="L1081" s="89"/>
    </row>
    <row r="1082" spans="1:12" x14ac:dyDescent="0.25">
      <c r="A1082">
        <v>1081</v>
      </c>
      <c r="B1082" s="6" t="s">
        <v>3319</v>
      </c>
      <c r="C1082" s="7">
        <v>1</v>
      </c>
      <c r="D1082" s="2">
        <f t="shared" si="51"/>
        <v>0.82519083969465645</v>
      </c>
      <c r="E1082">
        <f t="shared" si="52"/>
        <v>6.3698324734059493E-5</v>
      </c>
      <c r="F1082" s="2">
        <f t="shared" si="53"/>
        <v>0.98541308363590985</v>
      </c>
      <c r="G1082" s="89"/>
      <c r="K1082" s="89"/>
      <c r="L1082" s="89"/>
    </row>
    <row r="1083" spans="1:12" x14ac:dyDescent="0.25">
      <c r="A1083">
        <v>1082</v>
      </c>
      <c r="B1083" s="6" t="s">
        <v>3324</v>
      </c>
      <c r="C1083" s="7">
        <v>1</v>
      </c>
      <c r="D1083" s="2">
        <f t="shared" si="51"/>
        <v>0.82595419847328244</v>
      </c>
      <c r="E1083">
        <f t="shared" si="52"/>
        <v>6.3698324734059493E-5</v>
      </c>
      <c r="F1083" s="2">
        <f t="shared" si="53"/>
        <v>0.98547678196064392</v>
      </c>
      <c r="G1083" s="89"/>
      <c r="K1083" s="89"/>
      <c r="L1083" s="89"/>
    </row>
    <row r="1084" spans="1:12" x14ac:dyDescent="0.25">
      <c r="A1084">
        <v>1083</v>
      </c>
      <c r="B1084" s="6" t="s">
        <v>3325</v>
      </c>
      <c r="C1084" s="7">
        <v>1</v>
      </c>
      <c r="D1084" s="2">
        <f t="shared" si="51"/>
        <v>0.82671755725190843</v>
      </c>
      <c r="E1084">
        <f t="shared" si="52"/>
        <v>6.3698324734059493E-5</v>
      </c>
      <c r="F1084" s="2">
        <f t="shared" si="53"/>
        <v>0.985540480285378</v>
      </c>
      <c r="G1084" s="89"/>
      <c r="K1084" s="89"/>
      <c r="L1084" s="89"/>
    </row>
    <row r="1085" spans="1:12" x14ac:dyDescent="0.25">
      <c r="A1085">
        <v>1084</v>
      </c>
      <c r="B1085" s="6" t="s">
        <v>3326</v>
      </c>
      <c r="C1085" s="7">
        <v>1</v>
      </c>
      <c r="D1085" s="2">
        <f t="shared" si="51"/>
        <v>0.82748091603053431</v>
      </c>
      <c r="E1085">
        <f t="shared" si="52"/>
        <v>6.3698324734059493E-5</v>
      </c>
      <c r="F1085" s="2">
        <f t="shared" si="53"/>
        <v>0.98560417861011207</v>
      </c>
      <c r="G1085" s="89"/>
      <c r="K1085" s="89"/>
      <c r="L1085" s="89"/>
    </row>
    <row r="1086" spans="1:12" x14ac:dyDescent="0.25">
      <c r="A1086">
        <v>1085</v>
      </c>
      <c r="B1086" s="6" t="s">
        <v>3329</v>
      </c>
      <c r="C1086" s="7">
        <v>1</v>
      </c>
      <c r="D1086" s="2">
        <f t="shared" si="51"/>
        <v>0.8282442748091603</v>
      </c>
      <c r="E1086">
        <f t="shared" si="52"/>
        <v>6.3698324734059493E-5</v>
      </c>
      <c r="F1086" s="2">
        <f t="shared" si="53"/>
        <v>0.98566787693484614</v>
      </c>
      <c r="G1086" s="89"/>
      <c r="K1086" s="89"/>
      <c r="L1086" s="89"/>
    </row>
    <row r="1087" spans="1:12" x14ac:dyDescent="0.25">
      <c r="A1087">
        <v>1086</v>
      </c>
      <c r="B1087" s="6" t="s">
        <v>3332</v>
      </c>
      <c r="C1087" s="7">
        <v>1</v>
      </c>
      <c r="D1087" s="2">
        <f t="shared" si="51"/>
        <v>0.82900763358778629</v>
      </c>
      <c r="E1087">
        <f t="shared" si="52"/>
        <v>6.3698324734059493E-5</v>
      </c>
      <c r="F1087" s="2">
        <f t="shared" si="53"/>
        <v>0.98573157525958022</v>
      </c>
      <c r="G1087" s="89"/>
      <c r="K1087" s="89"/>
      <c r="L1087" s="89"/>
    </row>
    <row r="1088" spans="1:12" x14ac:dyDescent="0.25">
      <c r="A1088">
        <v>1087</v>
      </c>
      <c r="B1088" s="6" t="s">
        <v>3333</v>
      </c>
      <c r="C1088" s="7">
        <v>1</v>
      </c>
      <c r="D1088" s="2">
        <f t="shared" si="51"/>
        <v>0.82977099236641216</v>
      </c>
      <c r="E1088">
        <f t="shared" si="52"/>
        <v>6.3698324734059493E-5</v>
      </c>
      <c r="F1088" s="2">
        <f t="shared" si="53"/>
        <v>0.98579527358431429</v>
      </c>
      <c r="G1088" s="89"/>
      <c r="K1088" s="89"/>
      <c r="L1088" s="89"/>
    </row>
    <row r="1089" spans="1:12" x14ac:dyDescent="0.25">
      <c r="A1089">
        <v>1088</v>
      </c>
      <c r="B1089" s="6" t="s">
        <v>3337</v>
      </c>
      <c r="C1089" s="7">
        <v>1</v>
      </c>
      <c r="D1089" s="2">
        <f t="shared" si="51"/>
        <v>0.83053435114503815</v>
      </c>
      <c r="E1089">
        <f t="shared" si="52"/>
        <v>6.3698324734059493E-5</v>
      </c>
      <c r="F1089" s="2">
        <f t="shared" si="53"/>
        <v>0.98585897190904836</v>
      </c>
      <c r="G1089" s="89"/>
      <c r="K1089" s="89"/>
      <c r="L1089" s="89"/>
    </row>
    <row r="1090" spans="1:12" x14ac:dyDescent="0.25">
      <c r="A1090">
        <v>1089</v>
      </c>
      <c r="B1090" s="6" t="s">
        <v>3338</v>
      </c>
      <c r="C1090" s="7">
        <v>1</v>
      </c>
      <c r="D1090" s="2">
        <f t="shared" si="51"/>
        <v>0.83129770992366414</v>
      </c>
      <c r="E1090">
        <f t="shared" si="52"/>
        <v>6.3698324734059493E-5</v>
      </c>
      <c r="F1090" s="2">
        <f t="shared" si="53"/>
        <v>0.98592267023378244</v>
      </c>
      <c r="G1090" s="89"/>
      <c r="K1090" s="89"/>
      <c r="L1090" s="89"/>
    </row>
    <row r="1091" spans="1:12" x14ac:dyDescent="0.25">
      <c r="A1091">
        <v>1090</v>
      </c>
      <c r="B1091" s="6" t="s">
        <v>3339</v>
      </c>
      <c r="C1091" s="7">
        <v>1</v>
      </c>
      <c r="D1091" s="2">
        <f t="shared" ref="D1091:D1154" si="54">A1091/1310</f>
        <v>0.83206106870229013</v>
      </c>
      <c r="E1091">
        <f t="shared" ref="E1091:E1154" si="55">C1091/15699</f>
        <v>6.3698324734059493E-5</v>
      </c>
      <c r="F1091" s="2">
        <f t="shared" si="53"/>
        <v>0.98598636855851651</v>
      </c>
      <c r="G1091" s="89"/>
      <c r="K1091" s="89"/>
      <c r="L1091" s="89"/>
    </row>
    <row r="1092" spans="1:12" x14ac:dyDescent="0.25">
      <c r="A1092">
        <v>1091</v>
      </c>
      <c r="B1092" s="6" t="s">
        <v>3340</v>
      </c>
      <c r="C1092" s="7">
        <v>1</v>
      </c>
      <c r="D1092" s="2">
        <f t="shared" si="54"/>
        <v>0.83282442748091601</v>
      </c>
      <c r="E1092">
        <f t="shared" si="55"/>
        <v>6.3698324734059493E-5</v>
      </c>
      <c r="F1092" s="2">
        <f t="shared" ref="F1092:F1155" si="56">E1092+F1091</f>
        <v>0.98605006688325059</v>
      </c>
      <c r="G1092" s="89"/>
      <c r="K1092" s="89"/>
      <c r="L1092" s="89"/>
    </row>
    <row r="1093" spans="1:12" x14ac:dyDescent="0.25">
      <c r="A1093">
        <v>1092</v>
      </c>
      <c r="B1093" s="6" t="s">
        <v>3345</v>
      </c>
      <c r="C1093" s="7">
        <v>1</v>
      </c>
      <c r="D1093" s="2">
        <f t="shared" si="54"/>
        <v>0.833587786259542</v>
      </c>
      <c r="E1093">
        <f t="shared" si="55"/>
        <v>6.3698324734059493E-5</v>
      </c>
      <c r="F1093" s="2">
        <f t="shared" si="56"/>
        <v>0.98611376520798466</v>
      </c>
      <c r="G1093" s="89"/>
      <c r="K1093" s="89"/>
      <c r="L1093" s="89"/>
    </row>
    <row r="1094" spans="1:12" x14ac:dyDescent="0.25">
      <c r="A1094">
        <v>1093</v>
      </c>
      <c r="B1094" s="6" t="s">
        <v>3347</v>
      </c>
      <c r="C1094" s="7">
        <v>1</v>
      </c>
      <c r="D1094" s="2">
        <f t="shared" si="54"/>
        <v>0.83435114503816799</v>
      </c>
      <c r="E1094">
        <f t="shared" si="55"/>
        <v>6.3698324734059493E-5</v>
      </c>
      <c r="F1094" s="2">
        <f t="shared" si="56"/>
        <v>0.98617746353271873</v>
      </c>
      <c r="G1094" s="89"/>
      <c r="K1094" s="89"/>
      <c r="L1094" s="89"/>
    </row>
    <row r="1095" spans="1:12" x14ac:dyDescent="0.25">
      <c r="A1095">
        <v>1094</v>
      </c>
      <c r="B1095" s="6" t="s">
        <v>3349</v>
      </c>
      <c r="C1095" s="7">
        <v>1</v>
      </c>
      <c r="D1095" s="2">
        <f t="shared" si="54"/>
        <v>0.83511450381679386</v>
      </c>
      <c r="E1095">
        <f t="shared" si="55"/>
        <v>6.3698324734059493E-5</v>
      </c>
      <c r="F1095" s="2">
        <f t="shared" si="56"/>
        <v>0.98624116185745281</v>
      </c>
      <c r="G1095" s="89"/>
      <c r="K1095" s="89"/>
      <c r="L1095" s="89"/>
    </row>
    <row r="1096" spans="1:12" x14ac:dyDescent="0.25">
      <c r="A1096">
        <v>1095</v>
      </c>
      <c r="B1096" s="6" t="s">
        <v>3350</v>
      </c>
      <c r="C1096" s="7">
        <v>1</v>
      </c>
      <c r="D1096" s="2">
        <f t="shared" si="54"/>
        <v>0.83587786259541985</v>
      </c>
      <c r="E1096">
        <f t="shared" si="55"/>
        <v>6.3698324734059493E-5</v>
      </c>
      <c r="F1096" s="2">
        <f t="shared" si="56"/>
        <v>0.98630486018218688</v>
      </c>
      <c r="G1096" s="89"/>
      <c r="K1096" s="89"/>
      <c r="L1096" s="89"/>
    </row>
    <row r="1097" spans="1:12" x14ac:dyDescent="0.25">
      <c r="A1097">
        <v>1096</v>
      </c>
      <c r="B1097" s="6" t="s">
        <v>3351</v>
      </c>
      <c r="C1097" s="7">
        <v>1</v>
      </c>
      <c r="D1097" s="2">
        <f t="shared" si="54"/>
        <v>0.83664122137404584</v>
      </c>
      <c r="E1097">
        <f t="shared" si="55"/>
        <v>6.3698324734059493E-5</v>
      </c>
      <c r="F1097" s="2">
        <f t="shared" si="56"/>
        <v>0.98636855850692096</v>
      </c>
      <c r="G1097" s="89"/>
      <c r="K1097" s="89"/>
      <c r="L1097" s="89"/>
    </row>
    <row r="1098" spans="1:12" x14ac:dyDescent="0.25">
      <c r="A1098">
        <v>1097</v>
      </c>
      <c r="B1098" s="6" t="s">
        <v>3352</v>
      </c>
      <c r="C1098" s="7">
        <v>1</v>
      </c>
      <c r="D1098" s="2">
        <f t="shared" si="54"/>
        <v>0.83740458015267172</v>
      </c>
      <c r="E1098">
        <f t="shared" si="55"/>
        <v>6.3698324734059493E-5</v>
      </c>
      <c r="F1098" s="2">
        <f t="shared" si="56"/>
        <v>0.98643225683165503</v>
      </c>
      <c r="G1098" s="89"/>
      <c r="K1098" s="89"/>
      <c r="L1098" s="89"/>
    </row>
    <row r="1099" spans="1:12" x14ac:dyDescent="0.25">
      <c r="A1099">
        <v>1098</v>
      </c>
      <c r="B1099" s="6" t="s">
        <v>3356</v>
      </c>
      <c r="C1099" s="7">
        <v>1</v>
      </c>
      <c r="D1099" s="2">
        <f t="shared" si="54"/>
        <v>0.83816793893129771</v>
      </c>
      <c r="E1099">
        <f t="shared" si="55"/>
        <v>6.3698324734059493E-5</v>
      </c>
      <c r="F1099" s="2">
        <f t="shared" si="56"/>
        <v>0.9864959551563891</v>
      </c>
      <c r="G1099" s="89"/>
      <c r="K1099" s="89"/>
      <c r="L1099" s="89"/>
    </row>
    <row r="1100" spans="1:12" x14ac:dyDescent="0.25">
      <c r="A1100">
        <v>1099</v>
      </c>
      <c r="B1100" s="6" t="s">
        <v>3358</v>
      </c>
      <c r="C1100" s="7">
        <v>1</v>
      </c>
      <c r="D1100" s="2">
        <f t="shared" si="54"/>
        <v>0.8389312977099237</v>
      </c>
      <c r="E1100">
        <f t="shared" si="55"/>
        <v>6.3698324734059493E-5</v>
      </c>
      <c r="F1100" s="2">
        <f t="shared" si="56"/>
        <v>0.98655965348112318</v>
      </c>
      <c r="G1100" s="89"/>
      <c r="K1100" s="89"/>
      <c r="L1100" s="89"/>
    </row>
    <row r="1101" spans="1:12" x14ac:dyDescent="0.25">
      <c r="A1101">
        <v>1100</v>
      </c>
      <c r="B1101" s="6" t="s">
        <v>3360</v>
      </c>
      <c r="C1101" s="7">
        <v>1</v>
      </c>
      <c r="D1101" s="2">
        <f t="shared" si="54"/>
        <v>0.83969465648854957</v>
      </c>
      <c r="E1101">
        <f t="shared" si="55"/>
        <v>6.3698324734059493E-5</v>
      </c>
      <c r="F1101" s="2">
        <f t="shared" si="56"/>
        <v>0.98662335180585725</v>
      </c>
      <c r="G1101" s="89"/>
      <c r="K1101" s="89"/>
      <c r="L1101" s="89"/>
    </row>
    <row r="1102" spans="1:12" x14ac:dyDescent="0.25">
      <c r="A1102">
        <v>1101</v>
      </c>
      <c r="B1102" s="6" t="s">
        <v>3362</v>
      </c>
      <c r="C1102" s="7">
        <v>1</v>
      </c>
      <c r="D1102" s="2">
        <f t="shared" si="54"/>
        <v>0.84045801526717556</v>
      </c>
      <c r="E1102">
        <f t="shared" si="55"/>
        <v>6.3698324734059493E-5</v>
      </c>
      <c r="F1102" s="2">
        <f t="shared" si="56"/>
        <v>0.98668705013059133</v>
      </c>
      <c r="G1102" s="89"/>
      <c r="K1102" s="89"/>
      <c r="L1102" s="89"/>
    </row>
    <row r="1103" spans="1:12" x14ac:dyDescent="0.25">
      <c r="A1103">
        <v>1102</v>
      </c>
      <c r="B1103" s="6" t="s">
        <v>3363</v>
      </c>
      <c r="C1103" s="7">
        <v>1</v>
      </c>
      <c r="D1103" s="2">
        <f t="shared" si="54"/>
        <v>0.84122137404580155</v>
      </c>
      <c r="E1103">
        <f t="shared" si="55"/>
        <v>6.3698324734059493E-5</v>
      </c>
      <c r="F1103" s="2">
        <f t="shared" si="56"/>
        <v>0.9867507484553254</v>
      </c>
      <c r="G1103" s="89"/>
      <c r="K1103" s="89"/>
      <c r="L1103" s="89"/>
    </row>
    <row r="1104" spans="1:12" x14ac:dyDescent="0.25">
      <c r="A1104">
        <v>1103</v>
      </c>
      <c r="B1104" s="6" t="s">
        <v>3365</v>
      </c>
      <c r="C1104" s="7">
        <v>1</v>
      </c>
      <c r="D1104" s="2">
        <f t="shared" si="54"/>
        <v>0.84198473282442743</v>
      </c>
      <c r="E1104">
        <f t="shared" si="55"/>
        <v>6.3698324734059493E-5</v>
      </c>
      <c r="F1104" s="2">
        <f t="shared" si="56"/>
        <v>0.98681444678005947</v>
      </c>
      <c r="G1104" s="89"/>
      <c r="K1104" s="89"/>
      <c r="L1104" s="89"/>
    </row>
    <row r="1105" spans="1:12" x14ac:dyDescent="0.25">
      <c r="A1105">
        <v>1104</v>
      </c>
      <c r="B1105" s="6" t="s">
        <v>3366</v>
      </c>
      <c r="C1105" s="7">
        <v>1</v>
      </c>
      <c r="D1105" s="2">
        <f t="shared" si="54"/>
        <v>0.84274809160305342</v>
      </c>
      <c r="E1105">
        <f t="shared" si="55"/>
        <v>6.3698324734059493E-5</v>
      </c>
      <c r="F1105" s="2">
        <f t="shared" si="56"/>
        <v>0.98687814510479355</v>
      </c>
      <c r="G1105" s="89"/>
      <c r="K1105" s="89"/>
      <c r="L1105" s="89"/>
    </row>
    <row r="1106" spans="1:12" x14ac:dyDescent="0.25">
      <c r="A1106">
        <v>1105</v>
      </c>
      <c r="B1106" s="6" t="s">
        <v>3367</v>
      </c>
      <c r="C1106" s="7">
        <v>1</v>
      </c>
      <c r="D1106" s="2">
        <f t="shared" si="54"/>
        <v>0.84351145038167941</v>
      </c>
      <c r="E1106">
        <f t="shared" si="55"/>
        <v>6.3698324734059493E-5</v>
      </c>
      <c r="F1106" s="2">
        <f t="shared" si="56"/>
        <v>0.98694184342952762</v>
      </c>
      <c r="G1106" s="89"/>
      <c r="K1106" s="89"/>
      <c r="L1106" s="89"/>
    </row>
    <row r="1107" spans="1:12" x14ac:dyDescent="0.25">
      <c r="A1107">
        <v>1106</v>
      </c>
      <c r="B1107" s="6" t="s">
        <v>3368</v>
      </c>
      <c r="C1107" s="7">
        <v>1</v>
      </c>
      <c r="D1107" s="2">
        <f t="shared" si="54"/>
        <v>0.8442748091603054</v>
      </c>
      <c r="E1107">
        <f t="shared" si="55"/>
        <v>6.3698324734059493E-5</v>
      </c>
      <c r="F1107" s="2">
        <f t="shared" si="56"/>
        <v>0.98700554175426169</v>
      </c>
      <c r="G1107" s="89"/>
      <c r="K1107" s="89"/>
      <c r="L1107" s="89"/>
    </row>
    <row r="1108" spans="1:12" x14ac:dyDescent="0.25">
      <c r="A1108">
        <v>1107</v>
      </c>
      <c r="B1108" s="6" t="s">
        <v>3373</v>
      </c>
      <c r="C1108" s="7">
        <v>1</v>
      </c>
      <c r="D1108" s="2">
        <f t="shared" si="54"/>
        <v>0.84503816793893127</v>
      </c>
      <c r="E1108">
        <f t="shared" si="55"/>
        <v>6.3698324734059493E-5</v>
      </c>
      <c r="F1108" s="2">
        <f t="shared" si="56"/>
        <v>0.98706924007899577</v>
      </c>
      <c r="G1108" s="89"/>
      <c r="K1108" s="89"/>
      <c r="L1108" s="89"/>
    </row>
    <row r="1109" spans="1:12" x14ac:dyDescent="0.25">
      <c r="A1109">
        <v>1108</v>
      </c>
      <c r="B1109" s="6" t="s">
        <v>3374</v>
      </c>
      <c r="C1109" s="7">
        <v>1</v>
      </c>
      <c r="D1109" s="2">
        <f t="shared" si="54"/>
        <v>0.84580152671755726</v>
      </c>
      <c r="E1109">
        <f t="shared" si="55"/>
        <v>6.3698324734059493E-5</v>
      </c>
      <c r="F1109" s="2">
        <f t="shared" si="56"/>
        <v>0.98713293840372984</v>
      </c>
      <c r="G1109" s="89"/>
      <c r="K1109" s="89"/>
      <c r="L1109" s="89"/>
    </row>
    <row r="1110" spans="1:12" x14ac:dyDescent="0.25">
      <c r="A1110">
        <v>1109</v>
      </c>
      <c r="B1110" s="6" t="s">
        <v>3376</v>
      </c>
      <c r="C1110" s="7">
        <v>1</v>
      </c>
      <c r="D1110" s="2">
        <f t="shared" si="54"/>
        <v>0.84656488549618325</v>
      </c>
      <c r="E1110">
        <f t="shared" si="55"/>
        <v>6.3698324734059493E-5</v>
      </c>
      <c r="F1110" s="2">
        <f t="shared" si="56"/>
        <v>0.98719663672846392</v>
      </c>
      <c r="G1110" s="89"/>
      <c r="K1110" s="89"/>
      <c r="L1110" s="89"/>
    </row>
    <row r="1111" spans="1:12" x14ac:dyDescent="0.25">
      <c r="A1111">
        <v>1110</v>
      </c>
      <c r="B1111" s="6" t="s">
        <v>3377</v>
      </c>
      <c r="C1111" s="7">
        <v>1</v>
      </c>
      <c r="D1111" s="2">
        <f t="shared" si="54"/>
        <v>0.84732824427480913</v>
      </c>
      <c r="E1111">
        <f t="shared" si="55"/>
        <v>6.3698324734059493E-5</v>
      </c>
      <c r="F1111" s="2">
        <f t="shared" si="56"/>
        <v>0.98726033505319799</v>
      </c>
      <c r="G1111" s="89"/>
      <c r="K1111" s="89"/>
      <c r="L1111" s="89"/>
    </row>
    <row r="1112" spans="1:12" x14ac:dyDescent="0.25">
      <c r="A1112">
        <v>1111</v>
      </c>
      <c r="B1112" s="6" t="s">
        <v>3378</v>
      </c>
      <c r="C1112" s="7">
        <v>1</v>
      </c>
      <c r="D1112" s="2">
        <f t="shared" si="54"/>
        <v>0.84809160305343512</v>
      </c>
      <c r="E1112">
        <f t="shared" si="55"/>
        <v>6.3698324734059493E-5</v>
      </c>
      <c r="F1112" s="2">
        <f t="shared" si="56"/>
        <v>0.98732403337793206</v>
      </c>
      <c r="G1112" s="89"/>
      <c r="K1112" s="89"/>
      <c r="L1112" s="89"/>
    </row>
    <row r="1113" spans="1:12" x14ac:dyDescent="0.25">
      <c r="A1113">
        <v>1112</v>
      </c>
      <c r="B1113" s="6" t="s">
        <v>3379</v>
      </c>
      <c r="C1113" s="7">
        <v>1</v>
      </c>
      <c r="D1113" s="2">
        <f t="shared" si="54"/>
        <v>0.84885496183206111</v>
      </c>
      <c r="E1113">
        <f t="shared" si="55"/>
        <v>6.3698324734059493E-5</v>
      </c>
      <c r="F1113" s="2">
        <f t="shared" si="56"/>
        <v>0.98738773170266614</v>
      </c>
      <c r="G1113" s="89"/>
      <c r="K1113" s="89"/>
      <c r="L1113" s="89"/>
    </row>
    <row r="1114" spans="1:12" x14ac:dyDescent="0.25">
      <c r="A1114">
        <v>1113</v>
      </c>
      <c r="B1114" s="6" t="s">
        <v>3382</v>
      </c>
      <c r="C1114" s="7">
        <v>1</v>
      </c>
      <c r="D1114" s="2">
        <f t="shared" si="54"/>
        <v>0.84961832061068698</v>
      </c>
      <c r="E1114">
        <f t="shared" si="55"/>
        <v>6.3698324734059493E-5</v>
      </c>
      <c r="F1114" s="2">
        <f t="shared" si="56"/>
        <v>0.98745143002740021</v>
      </c>
      <c r="G1114" s="89"/>
      <c r="K1114" s="89"/>
      <c r="L1114" s="89"/>
    </row>
    <row r="1115" spans="1:12" x14ac:dyDescent="0.25">
      <c r="A1115">
        <v>1114</v>
      </c>
      <c r="B1115" s="6" t="s">
        <v>3384</v>
      </c>
      <c r="C1115" s="7">
        <v>1</v>
      </c>
      <c r="D1115" s="2">
        <f t="shared" si="54"/>
        <v>0.85038167938931297</v>
      </c>
      <c r="E1115">
        <f t="shared" si="55"/>
        <v>6.3698324734059493E-5</v>
      </c>
      <c r="F1115" s="2">
        <f t="shared" si="56"/>
        <v>0.98751512835213429</v>
      </c>
      <c r="G1115" s="89"/>
      <c r="K1115" s="89"/>
      <c r="L1115" s="89"/>
    </row>
    <row r="1116" spans="1:12" x14ac:dyDescent="0.25">
      <c r="A1116">
        <v>1115</v>
      </c>
      <c r="B1116" s="6" t="s">
        <v>3386</v>
      </c>
      <c r="C1116" s="7">
        <v>1</v>
      </c>
      <c r="D1116" s="2">
        <f t="shared" si="54"/>
        <v>0.85114503816793896</v>
      </c>
      <c r="E1116">
        <f t="shared" si="55"/>
        <v>6.3698324734059493E-5</v>
      </c>
      <c r="F1116" s="2">
        <f t="shared" si="56"/>
        <v>0.98757882667686836</v>
      </c>
      <c r="G1116" s="89"/>
      <c r="K1116" s="89"/>
      <c r="L1116" s="89"/>
    </row>
    <row r="1117" spans="1:12" x14ac:dyDescent="0.25">
      <c r="A1117">
        <v>1116</v>
      </c>
      <c r="B1117" s="6" t="s">
        <v>3388</v>
      </c>
      <c r="C1117" s="7">
        <v>1</v>
      </c>
      <c r="D1117" s="2">
        <f t="shared" si="54"/>
        <v>0.85190839694656484</v>
      </c>
      <c r="E1117">
        <f t="shared" si="55"/>
        <v>6.3698324734059493E-5</v>
      </c>
      <c r="F1117" s="2">
        <f t="shared" si="56"/>
        <v>0.98764252500160243</v>
      </c>
      <c r="G1117" s="89"/>
      <c r="K1117" s="89"/>
      <c r="L1117" s="89"/>
    </row>
    <row r="1118" spans="1:12" x14ac:dyDescent="0.25">
      <c r="A1118">
        <v>1117</v>
      </c>
      <c r="B1118" s="6" t="s">
        <v>3389</v>
      </c>
      <c r="C1118" s="7">
        <v>1</v>
      </c>
      <c r="D1118" s="2">
        <f t="shared" si="54"/>
        <v>0.85267175572519083</v>
      </c>
      <c r="E1118">
        <f t="shared" si="55"/>
        <v>6.3698324734059493E-5</v>
      </c>
      <c r="F1118" s="2">
        <f t="shared" si="56"/>
        <v>0.98770622332633651</v>
      </c>
      <c r="G1118" s="89"/>
      <c r="K1118" s="89"/>
      <c r="L1118" s="89"/>
    </row>
    <row r="1119" spans="1:12" x14ac:dyDescent="0.25">
      <c r="A1119">
        <v>1118</v>
      </c>
      <c r="B1119" s="6" t="s">
        <v>3391</v>
      </c>
      <c r="C1119" s="7">
        <v>1</v>
      </c>
      <c r="D1119" s="2">
        <f t="shared" si="54"/>
        <v>0.85343511450381682</v>
      </c>
      <c r="E1119">
        <f t="shared" si="55"/>
        <v>6.3698324734059493E-5</v>
      </c>
      <c r="F1119" s="2">
        <f t="shared" si="56"/>
        <v>0.98776992165107058</v>
      </c>
      <c r="G1119" s="89"/>
      <c r="K1119" s="89"/>
      <c r="L1119" s="89"/>
    </row>
    <row r="1120" spans="1:12" x14ac:dyDescent="0.25">
      <c r="A1120">
        <v>1119</v>
      </c>
      <c r="B1120" s="6" t="s">
        <v>3392</v>
      </c>
      <c r="C1120" s="7">
        <v>1</v>
      </c>
      <c r="D1120" s="2">
        <f t="shared" si="54"/>
        <v>0.85419847328244269</v>
      </c>
      <c r="E1120">
        <f t="shared" si="55"/>
        <v>6.3698324734059493E-5</v>
      </c>
      <c r="F1120" s="2">
        <f t="shared" si="56"/>
        <v>0.98783361997580466</v>
      </c>
      <c r="G1120" s="89"/>
      <c r="K1120" s="89"/>
      <c r="L1120" s="89"/>
    </row>
    <row r="1121" spans="1:12" x14ac:dyDescent="0.25">
      <c r="A1121">
        <v>1120</v>
      </c>
      <c r="B1121" s="6" t="s">
        <v>3394</v>
      </c>
      <c r="C1121" s="7">
        <v>1</v>
      </c>
      <c r="D1121" s="2">
        <f t="shared" si="54"/>
        <v>0.85496183206106868</v>
      </c>
      <c r="E1121">
        <f t="shared" si="55"/>
        <v>6.3698324734059493E-5</v>
      </c>
      <c r="F1121" s="2">
        <f t="shared" si="56"/>
        <v>0.98789731830053873</v>
      </c>
      <c r="G1121" s="89"/>
      <c r="K1121" s="89"/>
      <c r="L1121" s="89"/>
    </row>
    <row r="1122" spans="1:12" x14ac:dyDescent="0.25">
      <c r="A1122">
        <v>1121</v>
      </c>
      <c r="B1122" s="6" t="s">
        <v>3395</v>
      </c>
      <c r="C1122" s="7">
        <v>1</v>
      </c>
      <c r="D1122" s="2">
        <f t="shared" si="54"/>
        <v>0.85572519083969467</v>
      </c>
      <c r="E1122">
        <f t="shared" si="55"/>
        <v>6.3698324734059493E-5</v>
      </c>
      <c r="F1122" s="2">
        <f t="shared" si="56"/>
        <v>0.9879610166252728</v>
      </c>
      <c r="G1122" s="89"/>
      <c r="K1122" s="89"/>
      <c r="L1122" s="89"/>
    </row>
    <row r="1123" spans="1:12" x14ac:dyDescent="0.25">
      <c r="A1123">
        <v>1122</v>
      </c>
      <c r="B1123" s="6" t="s">
        <v>3396</v>
      </c>
      <c r="C1123" s="7">
        <v>1</v>
      </c>
      <c r="D1123" s="2">
        <f t="shared" si="54"/>
        <v>0.85648854961832066</v>
      </c>
      <c r="E1123">
        <f t="shared" si="55"/>
        <v>6.3698324734059493E-5</v>
      </c>
      <c r="F1123" s="2">
        <f t="shared" si="56"/>
        <v>0.98802471495000688</v>
      </c>
      <c r="G1123" s="89"/>
      <c r="K1123" s="89"/>
      <c r="L1123" s="89"/>
    </row>
    <row r="1124" spans="1:12" x14ac:dyDescent="0.25">
      <c r="A1124">
        <v>1123</v>
      </c>
      <c r="B1124" s="6" t="s">
        <v>3399</v>
      </c>
      <c r="C1124" s="7">
        <v>1</v>
      </c>
      <c r="D1124" s="2">
        <f t="shared" si="54"/>
        <v>0.85725190839694654</v>
      </c>
      <c r="E1124">
        <f t="shared" si="55"/>
        <v>6.3698324734059493E-5</v>
      </c>
      <c r="F1124" s="2">
        <f t="shared" si="56"/>
        <v>0.98808841327474095</v>
      </c>
      <c r="G1124" s="89"/>
      <c r="K1124" s="89"/>
      <c r="L1124" s="89"/>
    </row>
    <row r="1125" spans="1:12" x14ac:dyDescent="0.25">
      <c r="A1125">
        <v>1124</v>
      </c>
      <c r="B1125" s="6" t="s">
        <v>3401</v>
      </c>
      <c r="C1125" s="7">
        <v>1</v>
      </c>
      <c r="D1125" s="2">
        <f t="shared" si="54"/>
        <v>0.85801526717557253</v>
      </c>
      <c r="E1125">
        <f t="shared" si="55"/>
        <v>6.3698324734059493E-5</v>
      </c>
      <c r="F1125" s="2">
        <f t="shared" si="56"/>
        <v>0.98815211159947502</v>
      </c>
      <c r="G1125" s="89"/>
      <c r="K1125" s="89"/>
      <c r="L1125" s="89"/>
    </row>
    <row r="1126" spans="1:12" x14ac:dyDescent="0.25">
      <c r="A1126">
        <v>1125</v>
      </c>
      <c r="B1126" s="6" t="s">
        <v>3402</v>
      </c>
      <c r="C1126" s="7">
        <v>1</v>
      </c>
      <c r="D1126" s="2">
        <f t="shared" si="54"/>
        <v>0.85877862595419852</v>
      </c>
      <c r="E1126">
        <f t="shared" si="55"/>
        <v>6.3698324734059493E-5</v>
      </c>
      <c r="F1126" s="2">
        <f t="shared" si="56"/>
        <v>0.9882158099242091</v>
      </c>
      <c r="G1126" s="89"/>
      <c r="K1126" s="89"/>
      <c r="L1126" s="89"/>
    </row>
    <row r="1127" spans="1:12" x14ac:dyDescent="0.25">
      <c r="A1127">
        <v>1126</v>
      </c>
      <c r="B1127" s="6" t="s">
        <v>3403</v>
      </c>
      <c r="C1127" s="7">
        <v>1</v>
      </c>
      <c r="D1127" s="2">
        <f t="shared" si="54"/>
        <v>0.85954198473282439</v>
      </c>
      <c r="E1127">
        <f t="shared" si="55"/>
        <v>6.3698324734059493E-5</v>
      </c>
      <c r="F1127" s="2">
        <f t="shared" si="56"/>
        <v>0.98827950824894317</v>
      </c>
      <c r="G1127" s="89"/>
      <c r="K1127" s="89"/>
      <c r="L1127" s="89"/>
    </row>
    <row r="1128" spans="1:12" x14ac:dyDescent="0.25">
      <c r="A1128">
        <v>1127</v>
      </c>
      <c r="B1128" s="6" t="s">
        <v>3404</v>
      </c>
      <c r="C1128" s="7">
        <v>1</v>
      </c>
      <c r="D1128" s="2">
        <f t="shared" si="54"/>
        <v>0.86030534351145038</v>
      </c>
      <c r="E1128">
        <f t="shared" si="55"/>
        <v>6.3698324734059493E-5</v>
      </c>
      <c r="F1128" s="2">
        <f t="shared" si="56"/>
        <v>0.98834320657367725</v>
      </c>
      <c r="G1128" s="89"/>
      <c r="K1128" s="89"/>
      <c r="L1128" s="89"/>
    </row>
    <row r="1129" spans="1:12" x14ac:dyDescent="0.25">
      <c r="A1129">
        <v>1128</v>
      </c>
      <c r="B1129" s="6" t="s">
        <v>3412</v>
      </c>
      <c r="C1129" s="7">
        <v>1</v>
      </c>
      <c r="D1129" s="2">
        <f t="shared" si="54"/>
        <v>0.86106870229007637</v>
      </c>
      <c r="E1129">
        <f t="shared" si="55"/>
        <v>6.3698324734059493E-5</v>
      </c>
      <c r="F1129" s="2">
        <f t="shared" si="56"/>
        <v>0.98840690489841132</v>
      </c>
      <c r="G1129" s="89"/>
      <c r="K1129" s="89"/>
      <c r="L1129" s="89"/>
    </row>
    <row r="1130" spans="1:12" x14ac:dyDescent="0.25">
      <c r="A1130">
        <v>1129</v>
      </c>
      <c r="B1130" s="6" t="s">
        <v>3414</v>
      </c>
      <c r="C1130" s="7">
        <v>1</v>
      </c>
      <c r="D1130" s="2">
        <f t="shared" si="54"/>
        <v>0.86183206106870225</v>
      </c>
      <c r="E1130">
        <f t="shared" si="55"/>
        <v>6.3698324734059493E-5</v>
      </c>
      <c r="F1130" s="2">
        <f t="shared" si="56"/>
        <v>0.98847060322314539</v>
      </c>
      <c r="G1130" s="89"/>
      <c r="K1130" s="89"/>
      <c r="L1130" s="89"/>
    </row>
    <row r="1131" spans="1:12" x14ac:dyDescent="0.25">
      <c r="A1131">
        <v>1130</v>
      </c>
      <c r="B1131" s="6" t="s">
        <v>3422</v>
      </c>
      <c r="C1131" s="7">
        <v>1</v>
      </c>
      <c r="D1131" s="2">
        <f t="shared" si="54"/>
        <v>0.86259541984732824</v>
      </c>
      <c r="E1131">
        <f t="shared" si="55"/>
        <v>6.3698324734059493E-5</v>
      </c>
      <c r="F1131" s="2">
        <f t="shared" si="56"/>
        <v>0.98853430154787947</v>
      </c>
      <c r="G1131" s="89"/>
      <c r="K1131" s="89"/>
      <c r="L1131" s="89"/>
    </row>
    <row r="1132" spans="1:12" x14ac:dyDescent="0.25">
      <c r="A1132">
        <v>1131</v>
      </c>
      <c r="B1132" s="6" t="s">
        <v>3430</v>
      </c>
      <c r="C1132" s="7">
        <v>1</v>
      </c>
      <c r="D1132" s="2">
        <f t="shared" si="54"/>
        <v>0.86335877862595423</v>
      </c>
      <c r="E1132">
        <f t="shared" si="55"/>
        <v>6.3698324734059493E-5</v>
      </c>
      <c r="F1132" s="2">
        <f t="shared" si="56"/>
        <v>0.98859799987261354</v>
      </c>
      <c r="G1132" s="89"/>
      <c r="K1132" s="89"/>
      <c r="L1132" s="89"/>
    </row>
    <row r="1133" spans="1:12" x14ac:dyDescent="0.25">
      <c r="A1133">
        <v>1132</v>
      </c>
      <c r="B1133" s="6" t="s">
        <v>3449</v>
      </c>
      <c r="C1133" s="7">
        <v>1</v>
      </c>
      <c r="D1133" s="2">
        <f t="shared" si="54"/>
        <v>0.8641221374045801</v>
      </c>
      <c r="E1133">
        <f t="shared" si="55"/>
        <v>6.3698324734059493E-5</v>
      </c>
      <c r="F1133" s="2">
        <f t="shared" si="56"/>
        <v>0.98866169819734762</v>
      </c>
      <c r="G1133" s="89"/>
      <c r="K1133" s="89"/>
      <c r="L1133" s="89"/>
    </row>
    <row r="1134" spans="1:12" x14ac:dyDescent="0.25">
      <c r="A1134">
        <v>1133</v>
      </c>
      <c r="B1134" s="6" t="s">
        <v>3450</v>
      </c>
      <c r="C1134" s="7">
        <v>1</v>
      </c>
      <c r="D1134" s="2">
        <f t="shared" si="54"/>
        <v>0.86488549618320609</v>
      </c>
      <c r="E1134">
        <f t="shared" si="55"/>
        <v>6.3698324734059493E-5</v>
      </c>
      <c r="F1134" s="2">
        <f t="shared" si="56"/>
        <v>0.98872539652208169</v>
      </c>
      <c r="G1134" s="89"/>
      <c r="K1134" s="89"/>
      <c r="L1134" s="89"/>
    </row>
    <row r="1135" spans="1:12" x14ac:dyDescent="0.25">
      <c r="A1135">
        <v>1134</v>
      </c>
      <c r="B1135" s="6" t="s">
        <v>3451</v>
      </c>
      <c r="C1135" s="7">
        <v>1</v>
      </c>
      <c r="D1135" s="2">
        <f t="shared" si="54"/>
        <v>0.86564885496183208</v>
      </c>
      <c r="E1135">
        <f t="shared" si="55"/>
        <v>6.3698324734059493E-5</v>
      </c>
      <c r="F1135" s="2">
        <f t="shared" si="56"/>
        <v>0.98878909484681576</v>
      </c>
      <c r="G1135" s="89"/>
      <c r="K1135" s="89"/>
      <c r="L1135" s="89"/>
    </row>
    <row r="1136" spans="1:12" x14ac:dyDescent="0.25">
      <c r="A1136">
        <v>1135</v>
      </c>
      <c r="B1136" s="6" t="s">
        <v>3452</v>
      </c>
      <c r="C1136" s="7">
        <v>1</v>
      </c>
      <c r="D1136" s="2">
        <f t="shared" si="54"/>
        <v>0.86641221374045807</v>
      </c>
      <c r="E1136">
        <f t="shared" si="55"/>
        <v>6.3698324734059493E-5</v>
      </c>
      <c r="F1136" s="2">
        <f t="shared" si="56"/>
        <v>0.98885279317154984</v>
      </c>
      <c r="G1136" s="89"/>
      <c r="K1136" s="89"/>
      <c r="L1136" s="89"/>
    </row>
    <row r="1137" spans="1:12" x14ac:dyDescent="0.25">
      <c r="A1137">
        <v>1136</v>
      </c>
      <c r="B1137" s="6" t="s">
        <v>3457</v>
      </c>
      <c r="C1137" s="7">
        <v>1</v>
      </c>
      <c r="D1137" s="2">
        <f t="shared" si="54"/>
        <v>0.86717557251908395</v>
      </c>
      <c r="E1137">
        <f t="shared" si="55"/>
        <v>6.3698324734059493E-5</v>
      </c>
      <c r="F1137" s="2">
        <f t="shared" si="56"/>
        <v>0.98891649149628391</v>
      </c>
      <c r="G1137" s="89"/>
      <c r="K1137" s="89"/>
      <c r="L1137" s="89"/>
    </row>
    <row r="1138" spans="1:12" x14ac:dyDescent="0.25">
      <c r="A1138">
        <v>1137</v>
      </c>
      <c r="B1138" s="6" t="s">
        <v>3466</v>
      </c>
      <c r="C1138" s="7">
        <v>1</v>
      </c>
      <c r="D1138" s="2">
        <f t="shared" si="54"/>
        <v>0.86793893129770994</v>
      </c>
      <c r="E1138">
        <f t="shared" si="55"/>
        <v>6.3698324734059493E-5</v>
      </c>
      <c r="F1138" s="2">
        <f t="shared" si="56"/>
        <v>0.98898018982101799</v>
      </c>
      <c r="G1138" s="89"/>
      <c r="K1138" s="89"/>
      <c r="L1138" s="89"/>
    </row>
    <row r="1139" spans="1:12" x14ac:dyDescent="0.25">
      <c r="A1139">
        <v>1138</v>
      </c>
      <c r="B1139" s="6" t="s">
        <v>3468</v>
      </c>
      <c r="C1139" s="7">
        <v>1</v>
      </c>
      <c r="D1139" s="2">
        <f t="shared" si="54"/>
        <v>0.86870229007633593</v>
      </c>
      <c r="E1139">
        <f t="shared" si="55"/>
        <v>6.3698324734059493E-5</v>
      </c>
      <c r="F1139" s="2">
        <f t="shared" si="56"/>
        <v>0.98904388814575206</v>
      </c>
      <c r="G1139" s="89"/>
      <c r="K1139" s="89"/>
      <c r="L1139" s="89"/>
    </row>
    <row r="1140" spans="1:12" x14ac:dyDescent="0.25">
      <c r="A1140">
        <v>1139</v>
      </c>
      <c r="B1140" s="6" t="s">
        <v>3473</v>
      </c>
      <c r="C1140" s="7">
        <v>1</v>
      </c>
      <c r="D1140" s="2">
        <f t="shared" si="54"/>
        <v>0.8694656488549618</v>
      </c>
      <c r="E1140">
        <f t="shared" si="55"/>
        <v>6.3698324734059493E-5</v>
      </c>
      <c r="F1140" s="2">
        <f t="shared" si="56"/>
        <v>0.98910758647048613</v>
      </c>
      <c r="G1140" s="89"/>
      <c r="K1140" s="89"/>
      <c r="L1140" s="89"/>
    </row>
    <row r="1141" spans="1:12" x14ac:dyDescent="0.25">
      <c r="A1141">
        <v>1140</v>
      </c>
      <c r="B1141" s="6" t="s">
        <v>3478</v>
      </c>
      <c r="C1141" s="7">
        <v>1</v>
      </c>
      <c r="D1141" s="2">
        <f t="shared" si="54"/>
        <v>0.87022900763358779</v>
      </c>
      <c r="E1141">
        <f t="shared" si="55"/>
        <v>6.3698324734059493E-5</v>
      </c>
      <c r="F1141" s="2">
        <f t="shared" si="56"/>
        <v>0.98917128479522021</v>
      </c>
      <c r="G1141" s="89"/>
      <c r="K1141" s="89"/>
      <c r="L1141" s="89"/>
    </row>
    <row r="1142" spans="1:12" x14ac:dyDescent="0.25">
      <c r="A1142">
        <v>1141</v>
      </c>
      <c r="B1142" s="6" t="s">
        <v>3479</v>
      </c>
      <c r="C1142" s="7">
        <v>1</v>
      </c>
      <c r="D1142" s="2">
        <f t="shared" si="54"/>
        <v>0.87099236641221378</v>
      </c>
      <c r="E1142">
        <f t="shared" si="55"/>
        <v>6.3698324734059493E-5</v>
      </c>
      <c r="F1142" s="2">
        <f t="shared" si="56"/>
        <v>0.98923498311995428</v>
      </c>
      <c r="G1142" s="89"/>
      <c r="K1142" s="89"/>
      <c r="L1142" s="89"/>
    </row>
    <row r="1143" spans="1:12" x14ac:dyDescent="0.25">
      <c r="A1143">
        <v>1142</v>
      </c>
      <c r="B1143" s="6" t="s">
        <v>3482</v>
      </c>
      <c r="C1143" s="7">
        <v>1</v>
      </c>
      <c r="D1143" s="2">
        <f t="shared" si="54"/>
        <v>0.87175572519083966</v>
      </c>
      <c r="E1143">
        <f t="shared" si="55"/>
        <v>6.3698324734059493E-5</v>
      </c>
      <c r="F1143" s="2">
        <f t="shared" si="56"/>
        <v>0.98929868144468835</v>
      </c>
      <c r="G1143" s="89"/>
      <c r="K1143" s="89"/>
      <c r="L1143" s="89"/>
    </row>
    <row r="1144" spans="1:12" x14ac:dyDescent="0.25">
      <c r="A1144">
        <v>1143</v>
      </c>
      <c r="B1144" s="6" t="s">
        <v>3483</v>
      </c>
      <c r="C1144" s="7">
        <v>1</v>
      </c>
      <c r="D1144" s="2">
        <f t="shared" si="54"/>
        <v>0.87251908396946565</v>
      </c>
      <c r="E1144">
        <f t="shared" si="55"/>
        <v>6.3698324734059493E-5</v>
      </c>
      <c r="F1144" s="2">
        <f t="shared" si="56"/>
        <v>0.98936237976942243</v>
      </c>
      <c r="G1144" s="89"/>
      <c r="K1144" s="89"/>
      <c r="L1144" s="89"/>
    </row>
    <row r="1145" spans="1:12" x14ac:dyDescent="0.25">
      <c r="A1145">
        <v>1144</v>
      </c>
      <c r="B1145" s="6" t="s">
        <v>3493</v>
      </c>
      <c r="C1145" s="7">
        <v>1</v>
      </c>
      <c r="D1145" s="2">
        <f t="shared" si="54"/>
        <v>0.87328244274809164</v>
      </c>
      <c r="E1145">
        <f t="shared" si="55"/>
        <v>6.3698324734059493E-5</v>
      </c>
      <c r="F1145" s="2">
        <f t="shared" si="56"/>
        <v>0.9894260780941565</v>
      </c>
      <c r="G1145" s="89"/>
      <c r="K1145" s="89"/>
      <c r="L1145" s="89"/>
    </row>
    <row r="1146" spans="1:12" x14ac:dyDescent="0.25">
      <c r="A1146">
        <v>1145</v>
      </c>
      <c r="B1146" s="6" t="s">
        <v>3494</v>
      </c>
      <c r="C1146" s="7">
        <v>1</v>
      </c>
      <c r="D1146" s="2">
        <f t="shared" si="54"/>
        <v>0.87404580152671751</v>
      </c>
      <c r="E1146">
        <f t="shared" si="55"/>
        <v>6.3698324734059493E-5</v>
      </c>
      <c r="F1146" s="2">
        <f t="shared" si="56"/>
        <v>0.98948977641889058</v>
      </c>
      <c r="G1146" s="89"/>
      <c r="K1146" s="89"/>
      <c r="L1146" s="89"/>
    </row>
    <row r="1147" spans="1:12" x14ac:dyDescent="0.25">
      <c r="A1147">
        <v>1146</v>
      </c>
      <c r="B1147" s="6" t="s">
        <v>3498</v>
      </c>
      <c r="C1147" s="7">
        <v>1</v>
      </c>
      <c r="D1147" s="2">
        <f t="shared" si="54"/>
        <v>0.8748091603053435</v>
      </c>
      <c r="E1147">
        <f t="shared" si="55"/>
        <v>6.3698324734059493E-5</v>
      </c>
      <c r="F1147" s="2">
        <f t="shared" si="56"/>
        <v>0.98955347474362465</v>
      </c>
      <c r="G1147" s="89"/>
      <c r="K1147" s="89"/>
      <c r="L1147" s="89"/>
    </row>
    <row r="1148" spans="1:12" x14ac:dyDescent="0.25">
      <c r="A1148">
        <v>1147</v>
      </c>
      <c r="B1148" s="6" t="s">
        <v>3500</v>
      </c>
      <c r="C1148" s="7">
        <v>1</v>
      </c>
      <c r="D1148" s="2">
        <f t="shared" si="54"/>
        <v>0.87557251908396949</v>
      </c>
      <c r="E1148">
        <f t="shared" si="55"/>
        <v>6.3698324734059493E-5</v>
      </c>
      <c r="F1148" s="2">
        <f t="shared" si="56"/>
        <v>0.98961717306835872</v>
      </c>
      <c r="G1148" s="89"/>
      <c r="K1148" s="89"/>
      <c r="L1148" s="89"/>
    </row>
    <row r="1149" spans="1:12" x14ac:dyDescent="0.25">
      <c r="A1149">
        <v>1148</v>
      </c>
      <c r="B1149" s="6" t="s">
        <v>3501</v>
      </c>
      <c r="C1149" s="7">
        <v>1</v>
      </c>
      <c r="D1149" s="2">
        <f t="shared" si="54"/>
        <v>0.87633587786259537</v>
      </c>
      <c r="E1149">
        <f t="shared" si="55"/>
        <v>6.3698324734059493E-5</v>
      </c>
      <c r="F1149" s="2">
        <f t="shared" si="56"/>
        <v>0.9896808713930928</v>
      </c>
      <c r="G1149" s="89"/>
      <c r="K1149" s="89"/>
      <c r="L1149" s="89"/>
    </row>
    <row r="1150" spans="1:12" x14ac:dyDescent="0.25">
      <c r="A1150">
        <v>1149</v>
      </c>
      <c r="B1150" s="6" t="s">
        <v>3502</v>
      </c>
      <c r="C1150" s="7">
        <v>1</v>
      </c>
      <c r="D1150" s="2">
        <f t="shared" si="54"/>
        <v>0.87709923664122136</v>
      </c>
      <c r="E1150">
        <f t="shared" si="55"/>
        <v>6.3698324734059493E-5</v>
      </c>
      <c r="F1150" s="2">
        <f t="shared" si="56"/>
        <v>0.98974456971782687</v>
      </c>
      <c r="G1150" s="89"/>
      <c r="K1150" s="89"/>
      <c r="L1150" s="89"/>
    </row>
    <row r="1151" spans="1:12" x14ac:dyDescent="0.25">
      <c r="A1151">
        <v>1150</v>
      </c>
      <c r="B1151" s="6" t="s">
        <v>3504</v>
      </c>
      <c r="C1151" s="7">
        <v>1</v>
      </c>
      <c r="D1151" s="2">
        <f t="shared" si="54"/>
        <v>0.87786259541984735</v>
      </c>
      <c r="E1151">
        <f t="shared" si="55"/>
        <v>6.3698324734059493E-5</v>
      </c>
      <c r="F1151" s="2">
        <f t="shared" si="56"/>
        <v>0.98980826804256095</v>
      </c>
      <c r="G1151" s="89"/>
      <c r="K1151" s="89"/>
      <c r="L1151" s="89"/>
    </row>
    <row r="1152" spans="1:12" x14ac:dyDescent="0.25">
      <c r="A1152">
        <v>1151</v>
      </c>
      <c r="B1152" s="6" t="s">
        <v>3506</v>
      </c>
      <c r="C1152" s="7">
        <v>1</v>
      </c>
      <c r="D1152" s="2">
        <f t="shared" si="54"/>
        <v>0.87862595419847334</v>
      </c>
      <c r="E1152">
        <f t="shared" si="55"/>
        <v>6.3698324734059493E-5</v>
      </c>
      <c r="F1152" s="2">
        <f t="shared" si="56"/>
        <v>0.98987196636729502</v>
      </c>
      <c r="G1152" s="89"/>
      <c r="K1152" s="89"/>
      <c r="L1152" s="89"/>
    </row>
    <row r="1153" spans="1:12" x14ac:dyDescent="0.25">
      <c r="A1153">
        <v>1152</v>
      </c>
      <c r="B1153" s="6" t="s">
        <v>3509</v>
      </c>
      <c r="C1153" s="7">
        <v>1</v>
      </c>
      <c r="D1153" s="2">
        <f t="shared" si="54"/>
        <v>0.87938931297709921</v>
      </c>
      <c r="E1153">
        <f t="shared" si="55"/>
        <v>6.3698324734059493E-5</v>
      </c>
      <c r="F1153" s="2">
        <f t="shared" si="56"/>
        <v>0.98993566469202909</v>
      </c>
      <c r="G1153" s="89"/>
      <c r="K1153" s="89"/>
      <c r="L1153" s="89"/>
    </row>
    <row r="1154" spans="1:12" x14ac:dyDescent="0.25">
      <c r="A1154">
        <v>1153</v>
      </c>
      <c r="B1154" s="6" t="s">
        <v>3516</v>
      </c>
      <c r="C1154" s="7">
        <v>1</v>
      </c>
      <c r="D1154" s="2">
        <f t="shared" si="54"/>
        <v>0.8801526717557252</v>
      </c>
      <c r="E1154">
        <f t="shared" si="55"/>
        <v>6.3698324734059493E-5</v>
      </c>
      <c r="F1154" s="2">
        <f t="shared" si="56"/>
        <v>0.98999936301676317</v>
      </c>
      <c r="G1154" s="89"/>
      <c r="K1154" s="89"/>
      <c r="L1154" s="89"/>
    </row>
    <row r="1155" spans="1:12" x14ac:dyDescent="0.25">
      <c r="A1155">
        <v>1154</v>
      </c>
      <c r="B1155" s="6" t="s">
        <v>3517</v>
      </c>
      <c r="C1155" s="7">
        <v>1</v>
      </c>
      <c r="D1155" s="2">
        <f t="shared" ref="D1155:D1218" si="57">A1155/1310</f>
        <v>0.88091603053435119</v>
      </c>
      <c r="E1155">
        <f t="shared" ref="E1155:E1218" si="58">C1155/15699</f>
        <v>6.3698324734059493E-5</v>
      </c>
      <c r="F1155" s="2">
        <f t="shared" si="56"/>
        <v>0.99006306134149724</v>
      </c>
      <c r="G1155" s="89"/>
      <c r="K1155" s="89"/>
      <c r="L1155" s="89"/>
    </row>
    <row r="1156" spans="1:12" x14ac:dyDescent="0.25">
      <c r="A1156">
        <v>1155</v>
      </c>
      <c r="B1156" s="6" t="s">
        <v>3519</v>
      </c>
      <c r="C1156" s="7">
        <v>1</v>
      </c>
      <c r="D1156" s="2">
        <f t="shared" si="57"/>
        <v>0.88167938931297707</v>
      </c>
      <c r="E1156">
        <f t="shared" si="58"/>
        <v>6.3698324734059493E-5</v>
      </c>
      <c r="F1156" s="2">
        <f t="shared" ref="F1156:F1219" si="59">E1156+F1155</f>
        <v>0.99012675966623132</v>
      </c>
      <c r="G1156" s="89"/>
      <c r="K1156" s="89"/>
      <c r="L1156" s="89"/>
    </row>
    <row r="1157" spans="1:12" x14ac:dyDescent="0.25">
      <c r="A1157">
        <v>1156</v>
      </c>
      <c r="B1157" s="6" t="s">
        <v>3520</v>
      </c>
      <c r="C1157" s="7">
        <v>1</v>
      </c>
      <c r="D1157" s="2">
        <f t="shared" si="57"/>
        <v>0.88244274809160306</v>
      </c>
      <c r="E1157">
        <f t="shared" si="58"/>
        <v>6.3698324734059493E-5</v>
      </c>
      <c r="F1157" s="2">
        <f t="shared" si="59"/>
        <v>0.99019045799096539</v>
      </c>
      <c r="G1157" s="89"/>
      <c r="K1157" s="89"/>
      <c r="L1157" s="89"/>
    </row>
    <row r="1158" spans="1:12" x14ac:dyDescent="0.25">
      <c r="A1158">
        <v>1157</v>
      </c>
      <c r="B1158" s="6" t="s">
        <v>3523</v>
      </c>
      <c r="C1158" s="7">
        <v>1</v>
      </c>
      <c r="D1158" s="2">
        <f t="shared" si="57"/>
        <v>0.88320610687022905</v>
      </c>
      <c r="E1158">
        <f t="shared" si="58"/>
        <v>6.3698324734059493E-5</v>
      </c>
      <c r="F1158" s="2">
        <f t="shared" si="59"/>
        <v>0.99025415631569946</v>
      </c>
      <c r="G1158" s="89"/>
      <c r="K1158" s="89"/>
      <c r="L1158" s="89"/>
    </row>
    <row r="1159" spans="1:12" x14ac:dyDescent="0.25">
      <c r="A1159">
        <v>1158</v>
      </c>
      <c r="B1159" s="6" t="s">
        <v>3524</v>
      </c>
      <c r="C1159" s="7">
        <v>1</v>
      </c>
      <c r="D1159" s="2">
        <f t="shared" si="57"/>
        <v>0.88396946564885492</v>
      </c>
      <c r="E1159">
        <f t="shared" si="58"/>
        <v>6.3698324734059493E-5</v>
      </c>
      <c r="F1159" s="2">
        <f t="shared" si="59"/>
        <v>0.99031785464043354</v>
      </c>
      <c r="G1159" s="89"/>
      <c r="K1159" s="89"/>
      <c r="L1159" s="89"/>
    </row>
    <row r="1160" spans="1:12" x14ac:dyDescent="0.25">
      <c r="A1160">
        <v>1159</v>
      </c>
      <c r="B1160" s="6" t="s">
        <v>3526</v>
      </c>
      <c r="C1160" s="7">
        <v>1</v>
      </c>
      <c r="D1160" s="2">
        <f t="shared" si="57"/>
        <v>0.88473282442748091</v>
      </c>
      <c r="E1160">
        <f t="shared" si="58"/>
        <v>6.3698324734059493E-5</v>
      </c>
      <c r="F1160" s="2">
        <f t="shared" si="59"/>
        <v>0.99038155296516761</v>
      </c>
      <c r="G1160" s="89"/>
      <c r="K1160" s="89"/>
      <c r="L1160" s="89"/>
    </row>
    <row r="1161" spans="1:12" x14ac:dyDescent="0.25">
      <c r="A1161">
        <v>1160</v>
      </c>
      <c r="B1161" s="6" t="s">
        <v>3527</v>
      </c>
      <c r="C1161" s="7">
        <v>1</v>
      </c>
      <c r="D1161" s="2">
        <f t="shared" si="57"/>
        <v>0.8854961832061069</v>
      </c>
      <c r="E1161">
        <f t="shared" si="58"/>
        <v>6.3698324734059493E-5</v>
      </c>
      <c r="F1161" s="2">
        <f t="shared" si="59"/>
        <v>0.99044525128990168</v>
      </c>
      <c r="G1161" s="89"/>
      <c r="K1161" s="89"/>
      <c r="L1161" s="89"/>
    </row>
    <row r="1162" spans="1:12" x14ac:dyDescent="0.25">
      <c r="A1162">
        <v>1161</v>
      </c>
      <c r="B1162" s="6" t="s">
        <v>3528</v>
      </c>
      <c r="C1162" s="7">
        <v>1</v>
      </c>
      <c r="D1162" s="2">
        <f t="shared" si="57"/>
        <v>0.88625954198473278</v>
      </c>
      <c r="E1162">
        <f t="shared" si="58"/>
        <v>6.3698324734059493E-5</v>
      </c>
      <c r="F1162" s="2">
        <f t="shared" si="59"/>
        <v>0.99050894961463576</v>
      </c>
      <c r="G1162" s="89"/>
      <c r="K1162" s="89"/>
      <c r="L1162" s="89"/>
    </row>
    <row r="1163" spans="1:12" x14ac:dyDescent="0.25">
      <c r="A1163">
        <v>1162</v>
      </c>
      <c r="B1163" s="6" t="s">
        <v>3529</v>
      </c>
      <c r="C1163" s="7">
        <v>1</v>
      </c>
      <c r="D1163" s="2">
        <f t="shared" si="57"/>
        <v>0.88702290076335877</v>
      </c>
      <c r="E1163">
        <f t="shared" si="58"/>
        <v>6.3698324734059493E-5</v>
      </c>
      <c r="F1163" s="2">
        <f t="shared" si="59"/>
        <v>0.99057264793936983</v>
      </c>
      <c r="G1163" s="89"/>
      <c r="K1163" s="89"/>
      <c r="L1163" s="89"/>
    </row>
    <row r="1164" spans="1:12" x14ac:dyDescent="0.25">
      <c r="A1164">
        <v>1163</v>
      </c>
      <c r="B1164" s="6" t="s">
        <v>3530</v>
      </c>
      <c r="C1164" s="7">
        <v>1</v>
      </c>
      <c r="D1164" s="2">
        <f t="shared" si="57"/>
        <v>0.88778625954198476</v>
      </c>
      <c r="E1164">
        <f t="shared" si="58"/>
        <v>6.3698324734059493E-5</v>
      </c>
      <c r="F1164" s="2">
        <f t="shared" si="59"/>
        <v>0.99063634626410391</v>
      </c>
      <c r="G1164" s="89"/>
      <c r="K1164" s="89"/>
      <c r="L1164" s="89"/>
    </row>
    <row r="1165" spans="1:12" x14ac:dyDescent="0.25">
      <c r="A1165">
        <v>1164</v>
      </c>
      <c r="B1165" s="6" t="s">
        <v>3532</v>
      </c>
      <c r="C1165" s="7">
        <v>1</v>
      </c>
      <c r="D1165" s="2">
        <f t="shared" si="57"/>
        <v>0.88854961832061063</v>
      </c>
      <c r="E1165">
        <f t="shared" si="58"/>
        <v>6.3698324734059493E-5</v>
      </c>
      <c r="F1165" s="2">
        <f t="shared" si="59"/>
        <v>0.99070004458883798</v>
      </c>
      <c r="G1165" s="89"/>
      <c r="K1165" s="89"/>
      <c r="L1165" s="89"/>
    </row>
    <row r="1166" spans="1:12" x14ac:dyDescent="0.25">
      <c r="A1166">
        <v>1165</v>
      </c>
      <c r="B1166" s="6" t="s">
        <v>3533</v>
      </c>
      <c r="C1166" s="7">
        <v>1</v>
      </c>
      <c r="D1166" s="2">
        <f t="shared" si="57"/>
        <v>0.88931297709923662</v>
      </c>
      <c r="E1166">
        <f t="shared" si="58"/>
        <v>6.3698324734059493E-5</v>
      </c>
      <c r="F1166" s="2">
        <f t="shared" si="59"/>
        <v>0.99076374291357205</v>
      </c>
      <c r="G1166" s="89"/>
      <c r="K1166" s="89"/>
      <c r="L1166" s="89"/>
    </row>
    <row r="1167" spans="1:12" x14ac:dyDescent="0.25">
      <c r="A1167">
        <v>1166</v>
      </c>
      <c r="B1167" s="6" t="s">
        <v>3534</v>
      </c>
      <c r="C1167" s="7">
        <v>1</v>
      </c>
      <c r="D1167" s="2">
        <f t="shared" si="57"/>
        <v>0.89007633587786261</v>
      </c>
      <c r="E1167">
        <f t="shared" si="58"/>
        <v>6.3698324734059493E-5</v>
      </c>
      <c r="F1167" s="2">
        <f t="shared" si="59"/>
        <v>0.99082744123830613</v>
      </c>
      <c r="G1167" s="89"/>
      <c r="K1167" s="89"/>
      <c r="L1167" s="89"/>
    </row>
    <row r="1168" spans="1:12" x14ac:dyDescent="0.25">
      <c r="A1168">
        <v>1167</v>
      </c>
      <c r="B1168" s="6" t="s">
        <v>3535</v>
      </c>
      <c r="C1168" s="7">
        <v>1</v>
      </c>
      <c r="D1168" s="2">
        <f t="shared" si="57"/>
        <v>0.8908396946564886</v>
      </c>
      <c r="E1168">
        <f t="shared" si="58"/>
        <v>6.3698324734059493E-5</v>
      </c>
      <c r="F1168" s="2">
        <f t="shared" si="59"/>
        <v>0.9908911395630402</v>
      </c>
      <c r="G1168" s="89"/>
      <c r="K1168" s="89"/>
      <c r="L1168" s="89"/>
    </row>
    <row r="1169" spans="1:12" x14ac:dyDescent="0.25">
      <c r="A1169">
        <v>1168</v>
      </c>
      <c r="B1169" s="6" t="s">
        <v>3536</v>
      </c>
      <c r="C1169" s="7">
        <v>1</v>
      </c>
      <c r="D1169" s="2">
        <f t="shared" si="57"/>
        <v>0.89160305343511448</v>
      </c>
      <c r="E1169">
        <f t="shared" si="58"/>
        <v>6.3698324734059493E-5</v>
      </c>
      <c r="F1169" s="2">
        <f t="shared" si="59"/>
        <v>0.99095483788777428</v>
      </c>
      <c r="G1169" s="89"/>
      <c r="K1169" s="89"/>
      <c r="L1169" s="89"/>
    </row>
    <row r="1170" spans="1:12" x14ac:dyDescent="0.25">
      <c r="A1170">
        <v>1169</v>
      </c>
      <c r="B1170" s="6" t="s">
        <v>3539</v>
      </c>
      <c r="C1170" s="7">
        <v>1</v>
      </c>
      <c r="D1170" s="2">
        <f t="shared" si="57"/>
        <v>0.89236641221374047</v>
      </c>
      <c r="E1170">
        <f t="shared" si="58"/>
        <v>6.3698324734059493E-5</v>
      </c>
      <c r="F1170" s="2">
        <f t="shared" si="59"/>
        <v>0.99101853621250835</v>
      </c>
      <c r="G1170" s="89"/>
      <c r="K1170" s="89"/>
      <c r="L1170" s="89"/>
    </row>
    <row r="1171" spans="1:12" x14ac:dyDescent="0.25">
      <c r="A1171">
        <v>1170</v>
      </c>
      <c r="B1171" s="6" t="s">
        <v>3547</v>
      </c>
      <c r="C1171" s="7">
        <v>1</v>
      </c>
      <c r="D1171" s="2">
        <f t="shared" si="57"/>
        <v>0.89312977099236646</v>
      </c>
      <c r="E1171">
        <f t="shared" si="58"/>
        <v>6.3698324734059493E-5</v>
      </c>
      <c r="F1171" s="2">
        <f t="shared" si="59"/>
        <v>0.99108223453724242</v>
      </c>
      <c r="G1171" s="89"/>
      <c r="K1171" s="89"/>
      <c r="L1171" s="89"/>
    </row>
    <row r="1172" spans="1:12" x14ac:dyDescent="0.25">
      <c r="A1172">
        <v>1171</v>
      </c>
      <c r="B1172" s="6" t="s">
        <v>3555</v>
      </c>
      <c r="C1172" s="7">
        <v>1</v>
      </c>
      <c r="D1172" s="2">
        <f t="shared" si="57"/>
        <v>0.89389312977099233</v>
      </c>
      <c r="E1172">
        <f t="shared" si="58"/>
        <v>6.3698324734059493E-5</v>
      </c>
      <c r="F1172" s="2">
        <f t="shared" si="59"/>
        <v>0.9911459328619765</v>
      </c>
      <c r="G1172" s="89"/>
      <c r="K1172" s="89"/>
      <c r="L1172" s="89"/>
    </row>
    <row r="1173" spans="1:12" x14ac:dyDescent="0.25">
      <c r="A1173">
        <v>1172</v>
      </c>
      <c r="B1173" s="6" t="s">
        <v>3556</v>
      </c>
      <c r="C1173" s="7">
        <v>1</v>
      </c>
      <c r="D1173" s="2">
        <f t="shared" si="57"/>
        <v>0.89465648854961832</v>
      </c>
      <c r="E1173">
        <f t="shared" si="58"/>
        <v>6.3698324734059493E-5</v>
      </c>
      <c r="F1173" s="2">
        <f t="shared" si="59"/>
        <v>0.99120963118671057</v>
      </c>
      <c r="G1173" s="89"/>
      <c r="K1173" s="89"/>
      <c r="L1173" s="89"/>
    </row>
    <row r="1174" spans="1:12" x14ac:dyDescent="0.25">
      <c r="A1174">
        <v>1173</v>
      </c>
      <c r="B1174" s="6" t="s">
        <v>3558</v>
      </c>
      <c r="C1174" s="7">
        <v>1</v>
      </c>
      <c r="D1174" s="2">
        <f t="shared" si="57"/>
        <v>0.89541984732824431</v>
      </c>
      <c r="E1174">
        <f t="shared" si="58"/>
        <v>6.3698324734059493E-5</v>
      </c>
      <c r="F1174" s="2">
        <f t="shared" si="59"/>
        <v>0.99127332951144465</v>
      </c>
      <c r="G1174" s="89"/>
      <c r="K1174" s="89"/>
      <c r="L1174" s="89"/>
    </row>
    <row r="1175" spans="1:12" x14ac:dyDescent="0.25">
      <c r="A1175">
        <v>1174</v>
      </c>
      <c r="B1175" s="6" t="s">
        <v>3560</v>
      </c>
      <c r="C1175" s="7">
        <v>1</v>
      </c>
      <c r="D1175" s="2">
        <f t="shared" si="57"/>
        <v>0.89618320610687019</v>
      </c>
      <c r="E1175">
        <f t="shared" si="58"/>
        <v>6.3698324734059493E-5</v>
      </c>
      <c r="F1175" s="2">
        <f t="shared" si="59"/>
        <v>0.99133702783617872</v>
      </c>
      <c r="G1175" s="89"/>
      <c r="K1175" s="89"/>
      <c r="L1175" s="89"/>
    </row>
    <row r="1176" spans="1:12" x14ac:dyDescent="0.25">
      <c r="A1176">
        <v>1175</v>
      </c>
      <c r="B1176" s="6" t="s">
        <v>3561</v>
      </c>
      <c r="C1176" s="7">
        <v>1</v>
      </c>
      <c r="D1176" s="2">
        <f t="shared" si="57"/>
        <v>0.89694656488549618</v>
      </c>
      <c r="E1176">
        <f t="shared" si="58"/>
        <v>6.3698324734059493E-5</v>
      </c>
      <c r="F1176" s="2">
        <f t="shared" si="59"/>
        <v>0.99140072616091279</v>
      </c>
      <c r="G1176" s="89"/>
      <c r="K1176" s="89"/>
      <c r="L1176" s="89"/>
    </row>
    <row r="1177" spans="1:12" x14ac:dyDescent="0.25">
      <c r="A1177">
        <v>1176</v>
      </c>
      <c r="B1177" s="6" t="s">
        <v>3562</v>
      </c>
      <c r="C1177" s="7">
        <v>1</v>
      </c>
      <c r="D1177" s="2">
        <f t="shared" si="57"/>
        <v>0.89770992366412217</v>
      </c>
      <c r="E1177">
        <f t="shared" si="58"/>
        <v>6.3698324734059493E-5</v>
      </c>
      <c r="F1177" s="2">
        <f t="shared" si="59"/>
        <v>0.99146442448564687</v>
      </c>
      <c r="G1177" s="89"/>
      <c r="K1177" s="89"/>
      <c r="L1177" s="89"/>
    </row>
    <row r="1178" spans="1:12" x14ac:dyDescent="0.25">
      <c r="A1178">
        <v>1177</v>
      </c>
      <c r="B1178" s="6" t="s">
        <v>3564</v>
      </c>
      <c r="C1178" s="7">
        <v>1</v>
      </c>
      <c r="D1178" s="2">
        <f t="shared" si="57"/>
        <v>0.89847328244274804</v>
      </c>
      <c r="E1178">
        <f t="shared" si="58"/>
        <v>6.3698324734059493E-5</v>
      </c>
      <c r="F1178" s="2">
        <f t="shared" si="59"/>
        <v>0.99152812281038094</v>
      </c>
      <c r="G1178" s="89"/>
      <c r="K1178" s="89"/>
      <c r="L1178" s="89"/>
    </row>
    <row r="1179" spans="1:12" x14ac:dyDescent="0.25">
      <c r="A1179">
        <v>1178</v>
      </c>
      <c r="B1179" s="6" t="s">
        <v>3565</v>
      </c>
      <c r="C1179" s="7">
        <v>1</v>
      </c>
      <c r="D1179" s="2">
        <f t="shared" si="57"/>
        <v>0.89923664122137403</v>
      </c>
      <c r="E1179">
        <f t="shared" si="58"/>
        <v>6.3698324734059493E-5</v>
      </c>
      <c r="F1179" s="2">
        <f t="shared" si="59"/>
        <v>0.99159182113511501</v>
      </c>
      <c r="G1179" s="89"/>
      <c r="K1179" s="89"/>
      <c r="L1179" s="89"/>
    </row>
    <row r="1180" spans="1:12" x14ac:dyDescent="0.25">
      <c r="A1180">
        <v>1179</v>
      </c>
      <c r="B1180" s="6" t="s">
        <v>3567</v>
      </c>
      <c r="C1180" s="7">
        <v>1</v>
      </c>
      <c r="D1180" s="2">
        <f t="shared" si="57"/>
        <v>0.9</v>
      </c>
      <c r="E1180">
        <f t="shared" si="58"/>
        <v>6.3698324734059493E-5</v>
      </c>
      <c r="F1180" s="2">
        <f t="shared" si="59"/>
        <v>0.99165551945984909</v>
      </c>
      <c r="G1180" s="89"/>
      <c r="K1180" s="89"/>
      <c r="L1180" s="89"/>
    </row>
    <row r="1181" spans="1:12" x14ac:dyDescent="0.25">
      <c r="A1181">
        <v>1180</v>
      </c>
      <c r="B1181" s="6" t="s">
        <v>3570</v>
      </c>
      <c r="C1181" s="7">
        <v>1</v>
      </c>
      <c r="D1181" s="2">
        <f t="shared" si="57"/>
        <v>0.9007633587786259</v>
      </c>
      <c r="E1181">
        <f t="shared" si="58"/>
        <v>6.3698324734059493E-5</v>
      </c>
      <c r="F1181" s="2">
        <f t="shared" si="59"/>
        <v>0.99171921778458316</v>
      </c>
      <c r="G1181" s="89"/>
      <c r="K1181" s="89"/>
      <c r="L1181" s="89"/>
    </row>
    <row r="1182" spans="1:12" x14ac:dyDescent="0.25">
      <c r="A1182">
        <v>1181</v>
      </c>
      <c r="B1182" s="6" t="s">
        <v>3572</v>
      </c>
      <c r="C1182" s="7">
        <v>1</v>
      </c>
      <c r="D1182" s="2">
        <f t="shared" si="57"/>
        <v>0.90152671755725189</v>
      </c>
      <c r="E1182">
        <f t="shared" si="58"/>
        <v>6.3698324734059493E-5</v>
      </c>
      <c r="F1182" s="2">
        <f t="shared" si="59"/>
        <v>0.99178291610931724</v>
      </c>
      <c r="G1182" s="89"/>
      <c r="K1182" s="89"/>
      <c r="L1182" s="89"/>
    </row>
    <row r="1183" spans="1:12" x14ac:dyDescent="0.25">
      <c r="A1183">
        <v>1182</v>
      </c>
      <c r="B1183" s="6" t="s">
        <v>3573</v>
      </c>
      <c r="C1183" s="7">
        <v>1</v>
      </c>
      <c r="D1183" s="2">
        <f t="shared" si="57"/>
        <v>0.90229007633587788</v>
      </c>
      <c r="E1183">
        <f t="shared" si="58"/>
        <v>6.3698324734059493E-5</v>
      </c>
      <c r="F1183" s="2">
        <f t="shared" si="59"/>
        <v>0.99184661443405131</v>
      </c>
      <c r="G1183" s="89"/>
      <c r="K1183" s="89"/>
      <c r="L1183" s="89"/>
    </row>
    <row r="1184" spans="1:12" x14ac:dyDescent="0.25">
      <c r="A1184">
        <v>1183</v>
      </c>
      <c r="B1184" s="6" t="s">
        <v>3576</v>
      </c>
      <c r="C1184" s="7">
        <v>1</v>
      </c>
      <c r="D1184" s="2">
        <f t="shared" si="57"/>
        <v>0.90305343511450387</v>
      </c>
      <c r="E1184">
        <f t="shared" si="58"/>
        <v>6.3698324734059493E-5</v>
      </c>
      <c r="F1184" s="2">
        <f t="shared" si="59"/>
        <v>0.99191031275878538</v>
      </c>
      <c r="G1184" s="89"/>
      <c r="K1184" s="89"/>
      <c r="L1184" s="89"/>
    </row>
    <row r="1185" spans="1:12" x14ac:dyDescent="0.25">
      <c r="A1185">
        <v>1184</v>
      </c>
      <c r="B1185" s="6" t="s">
        <v>3577</v>
      </c>
      <c r="C1185" s="7">
        <v>1</v>
      </c>
      <c r="D1185" s="2">
        <f t="shared" si="57"/>
        <v>0.90381679389312974</v>
      </c>
      <c r="E1185">
        <f t="shared" si="58"/>
        <v>6.3698324734059493E-5</v>
      </c>
      <c r="F1185" s="2">
        <f t="shared" si="59"/>
        <v>0.99197401108351946</v>
      </c>
      <c r="G1185" s="89"/>
      <c r="K1185" s="89"/>
      <c r="L1185" s="89"/>
    </row>
    <row r="1186" spans="1:12" x14ac:dyDescent="0.25">
      <c r="A1186">
        <v>1185</v>
      </c>
      <c r="B1186" s="6" t="s">
        <v>3580</v>
      </c>
      <c r="C1186" s="7">
        <v>1</v>
      </c>
      <c r="D1186" s="2">
        <f t="shared" si="57"/>
        <v>0.90458015267175573</v>
      </c>
      <c r="E1186">
        <f t="shared" si="58"/>
        <v>6.3698324734059493E-5</v>
      </c>
      <c r="F1186" s="2">
        <f t="shared" si="59"/>
        <v>0.99203770940825353</v>
      </c>
      <c r="G1186" s="89"/>
      <c r="K1186" s="89"/>
      <c r="L1186" s="89"/>
    </row>
    <row r="1187" spans="1:12" x14ac:dyDescent="0.25">
      <c r="A1187">
        <v>1186</v>
      </c>
      <c r="B1187" s="6" t="s">
        <v>3583</v>
      </c>
      <c r="C1187" s="7">
        <v>1</v>
      </c>
      <c r="D1187" s="2">
        <f t="shared" si="57"/>
        <v>0.90534351145038172</v>
      </c>
      <c r="E1187">
        <f t="shared" si="58"/>
        <v>6.3698324734059493E-5</v>
      </c>
      <c r="F1187" s="2">
        <f t="shared" si="59"/>
        <v>0.99210140773298761</v>
      </c>
      <c r="G1187" s="89"/>
      <c r="K1187" s="89"/>
      <c r="L1187" s="89"/>
    </row>
    <row r="1188" spans="1:12" x14ac:dyDescent="0.25">
      <c r="A1188">
        <v>1187</v>
      </c>
      <c r="B1188" s="6" t="s">
        <v>3584</v>
      </c>
      <c r="C1188" s="7">
        <v>1</v>
      </c>
      <c r="D1188" s="2">
        <f t="shared" si="57"/>
        <v>0.9061068702290076</v>
      </c>
      <c r="E1188">
        <f t="shared" si="58"/>
        <v>6.3698324734059493E-5</v>
      </c>
      <c r="F1188" s="2">
        <f t="shared" si="59"/>
        <v>0.99216510605772168</v>
      </c>
      <c r="G1188" s="89"/>
      <c r="K1188" s="89"/>
      <c r="L1188" s="89"/>
    </row>
    <row r="1189" spans="1:12" x14ac:dyDescent="0.25">
      <c r="A1189">
        <v>1188</v>
      </c>
      <c r="B1189" s="6" t="s">
        <v>3585</v>
      </c>
      <c r="C1189" s="7">
        <v>1</v>
      </c>
      <c r="D1189" s="2">
        <f t="shared" si="57"/>
        <v>0.90687022900763359</v>
      </c>
      <c r="E1189">
        <f t="shared" si="58"/>
        <v>6.3698324734059493E-5</v>
      </c>
      <c r="F1189" s="2">
        <f t="shared" si="59"/>
        <v>0.99222880438245575</v>
      </c>
      <c r="G1189" s="89"/>
      <c r="K1189" s="89"/>
      <c r="L1189" s="89"/>
    </row>
    <row r="1190" spans="1:12" x14ac:dyDescent="0.25">
      <c r="A1190">
        <v>1189</v>
      </c>
      <c r="B1190" s="6" t="s">
        <v>3587</v>
      </c>
      <c r="C1190" s="7">
        <v>1</v>
      </c>
      <c r="D1190" s="2">
        <f t="shared" si="57"/>
        <v>0.90763358778625958</v>
      </c>
      <c r="E1190">
        <f t="shared" si="58"/>
        <v>6.3698324734059493E-5</v>
      </c>
      <c r="F1190" s="2">
        <f t="shared" si="59"/>
        <v>0.99229250270718983</v>
      </c>
      <c r="G1190" s="89"/>
      <c r="K1190" s="89"/>
      <c r="L1190" s="89"/>
    </row>
    <row r="1191" spans="1:12" x14ac:dyDescent="0.25">
      <c r="A1191">
        <v>1190</v>
      </c>
      <c r="B1191" s="6" t="s">
        <v>3588</v>
      </c>
      <c r="C1191" s="7">
        <v>1</v>
      </c>
      <c r="D1191" s="2">
        <f t="shared" si="57"/>
        <v>0.90839694656488545</v>
      </c>
      <c r="E1191">
        <f t="shared" si="58"/>
        <v>6.3698324734059493E-5</v>
      </c>
      <c r="F1191" s="2">
        <f t="shared" si="59"/>
        <v>0.9923562010319239</v>
      </c>
      <c r="G1191" s="89"/>
      <c r="K1191" s="89"/>
      <c r="L1191" s="89"/>
    </row>
    <row r="1192" spans="1:12" x14ac:dyDescent="0.25">
      <c r="A1192">
        <v>1191</v>
      </c>
      <c r="B1192" s="6" t="s">
        <v>3589</v>
      </c>
      <c r="C1192" s="7">
        <v>1</v>
      </c>
      <c r="D1192" s="2">
        <f t="shared" si="57"/>
        <v>0.90916030534351144</v>
      </c>
      <c r="E1192">
        <f t="shared" si="58"/>
        <v>6.3698324734059493E-5</v>
      </c>
      <c r="F1192" s="2">
        <f t="shared" si="59"/>
        <v>0.99241989935665798</v>
      </c>
      <c r="G1192" s="89"/>
      <c r="K1192" s="89"/>
      <c r="L1192" s="89"/>
    </row>
    <row r="1193" spans="1:12" x14ac:dyDescent="0.25">
      <c r="A1193">
        <v>1192</v>
      </c>
      <c r="B1193" s="6" t="s">
        <v>3590</v>
      </c>
      <c r="C1193" s="7">
        <v>1</v>
      </c>
      <c r="D1193" s="2">
        <f t="shared" si="57"/>
        <v>0.90992366412213743</v>
      </c>
      <c r="E1193">
        <f t="shared" si="58"/>
        <v>6.3698324734059493E-5</v>
      </c>
      <c r="F1193" s="2">
        <f t="shared" si="59"/>
        <v>0.99248359768139205</v>
      </c>
      <c r="G1193" s="89"/>
      <c r="K1193" s="89"/>
      <c r="L1193" s="89"/>
    </row>
    <row r="1194" spans="1:12" x14ac:dyDescent="0.25">
      <c r="A1194">
        <v>1193</v>
      </c>
      <c r="B1194" s="6" t="s">
        <v>3600</v>
      </c>
      <c r="C1194" s="7">
        <v>1</v>
      </c>
      <c r="D1194" s="2">
        <f t="shared" si="57"/>
        <v>0.91068702290076331</v>
      </c>
      <c r="E1194">
        <f t="shared" si="58"/>
        <v>6.3698324734059493E-5</v>
      </c>
      <c r="F1194" s="2">
        <f t="shared" si="59"/>
        <v>0.99254729600612612</v>
      </c>
      <c r="G1194" s="89"/>
      <c r="K1194" s="89"/>
      <c r="L1194" s="89"/>
    </row>
    <row r="1195" spans="1:12" x14ac:dyDescent="0.25">
      <c r="A1195">
        <v>1194</v>
      </c>
      <c r="B1195" s="6" t="s">
        <v>3601</v>
      </c>
      <c r="C1195" s="7">
        <v>1</v>
      </c>
      <c r="D1195" s="2">
        <f t="shared" si="57"/>
        <v>0.9114503816793893</v>
      </c>
      <c r="E1195">
        <f t="shared" si="58"/>
        <v>6.3698324734059493E-5</v>
      </c>
      <c r="F1195" s="2">
        <f t="shared" si="59"/>
        <v>0.9926109943308602</v>
      </c>
      <c r="G1195" s="89"/>
      <c r="K1195" s="89"/>
      <c r="L1195" s="89"/>
    </row>
    <row r="1196" spans="1:12" x14ac:dyDescent="0.25">
      <c r="A1196">
        <v>1195</v>
      </c>
      <c r="B1196" s="6" t="s">
        <v>3602</v>
      </c>
      <c r="C1196" s="7">
        <v>1</v>
      </c>
      <c r="D1196" s="2">
        <f t="shared" si="57"/>
        <v>0.91221374045801529</v>
      </c>
      <c r="E1196">
        <f t="shared" si="58"/>
        <v>6.3698324734059493E-5</v>
      </c>
      <c r="F1196" s="2">
        <f t="shared" si="59"/>
        <v>0.99267469265559427</v>
      </c>
      <c r="G1196" s="89"/>
      <c r="K1196" s="89"/>
      <c r="L1196" s="89"/>
    </row>
    <row r="1197" spans="1:12" x14ac:dyDescent="0.25">
      <c r="A1197">
        <v>1196</v>
      </c>
      <c r="B1197" s="6" t="s">
        <v>3607</v>
      </c>
      <c r="C1197" s="7">
        <v>1</v>
      </c>
      <c r="D1197" s="2">
        <f t="shared" si="57"/>
        <v>0.91297709923664128</v>
      </c>
      <c r="E1197">
        <f t="shared" si="58"/>
        <v>6.3698324734059493E-5</v>
      </c>
      <c r="F1197" s="2">
        <f t="shared" si="59"/>
        <v>0.99273839098032834</v>
      </c>
      <c r="G1197" s="89"/>
      <c r="K1197" s="89"/>
      <c r="L1197" s="89"/>
    </row>
    <row r="1198" spans="1:12" x14ac:dyDescent="0.25">
      <c r="A1198">
        <v>1197</v>
      </c>
      <c r="B1198" s="6" t="s">
        <v>3608</v>
      </c>
      <c r="C1198" s="7">
        <v>1</v>
      </c>
      <c r="D1198" s="2">
        <f t="shared" si="57"/>
        <v>0.91374045801526715</v>
      </c>
      <c r="E1198">
        <f t="shared" si="58"/>
        <v>6.3698324734059493E-5</v>
      </c>
      <c r="F1198" s="2">
        <f t="shared" si="59"/>
        <v>0.99280208930506242</v>
      </c>
      <c r="G1198" s="89"/>
      <c r="K1198" s="89"/>
      <c r="L1198" s="89"/>
    </row>
    <row r="1199" spans="1:12" x14ac:dyDescent="0.25">
      <c r="A1199">
        <v>1198</v>
      </c>
      <c r="B1199" s="6" t="s">
        <v>3609</v>
      </c>
      <c r="C1199" s="7">
        <v>1</v>
      </c>
      <c r="D1199" s="2">
        <f t="shared" si="57"/>
        <v>0.91450381679389314</v>
      </c>
      <c r="E1199">
        <f t="shared" si="58"/>
        <v>6.3698324734059493E-5</v>
      </c>
      <c r="F1199" s="2">
        <f t="shared" si="59"/>
        <v>0.99286578762979649</v>
      </c>
      <c r="G1199" s="89"/>
      <c r="K1199" s="89"/>
      <c r="L1199" s="89"/>
    </row>
    <row r="1200" spans="1:12" x14ac:dyDescent="0.25">
      <c r="A1200">
        <v>1199</v>
      </c>
      <c r="B1200" s="6" t="s">
        <v>3611</v>
      </c>
      <c r="C1200" s="7">
        <v>1</v>
      </c>
      <c r="D1200" s="2">
        <f t="shared" si="57"/>
        <v>0.91526717557251913</v>
      </c>
      <c r="E1200">
        <f t="shared" si="58"/>
        <v>6.3698324734059493E-5</v>
      </c>
      <c r="F1200" s="2">
        <f t="shared" si="59"/>
        <v>0.99292948595453057</v>
      </c>
      <c r="G1200" s="89"/>
      <c r="K1200" s="89"/>
      <c r="L1200" s="89"/>
    </row>
    <row r="1201" spans="1:12" x14ac:dyDescent="0.25">
      <c r="A1201">
        <v>1200</v>
      </c>
      <c r="B1201" s="6" t="s">
        <v>3615</v>
      </c>
      <c r="C1201" s="7">
        <v>1</v>
      </c>
      <c r="D1201" s="2">
        <f t="shared" si="57"/>
        <v>0.91603053435114501</v>
      </c>
      <c r="E1201">
        <f t="shared" si="58"/>
        <v>6.3698324734059493E-5</v>
      </c>
      <c r="F1201" s="2">
        <f t="shared" si="59"/>
        <v>0.99299318427926464</v>
      </c>
      <c r="G1201" s="89"/>
      <c r="K1201" s="89"/>
      <c r="L1201" s="89"/>
    </row>
    <row r="1202" spans="1:12" x14ac:dyDescent="0.25">
      <c r="A1202">
        <v>1201</v>
      </c>
      <c r="B1202" s="6" t="s">
        <v>3622</v>
      </c>
      <c r="C1202" s="7">
        <v>1</v>
      </c>
      <c r="D1202" s="2">
        <f t="shared" si="57"/>
        <v>0.916793893129771</v>
      </c>
      <c r="E1202">
        <f t="shared" si="58"/>
        <v>6.3698324734059493E-5</v>
      </c>
      <c r="F1202" s="2">
        <f t="shared" si="59"/>
        <v>0.99305688260399871</v>
      </c>
      <c r="G1202" s="89"/>
      <c r="K1202" s="89"/>
      <c r="L1202" s="89"/>
    </row>
    <row r="1203" spans="1:12" x14ac:dyDescent="0.25">
      <c r="A1203">
        <v>1202</v>
      </c>
      <c r="B1203" s="6" t="s">
        <v>3623</v>
      </c>
      <c r="C1203" s="7">
        <v>1</v>
      </c>
      <c r="D1203" s="2">
        <f t="shared" si="57"/>
        <v>0.91755725190839699</v>
      </c>
      <c r="E1203">
        <f t="shared" si="58"/>
        <v>6.3698324734059493E-5</v>
      </c>
      <c r="F1203" s="2">
        <f t="shared" si="59"/>
        <v>0.99312058092873279</v>
      </c>
      <c r="G1203" s="89"/>
      <c r="K1203" s="89"/>
      <c r="L1203" s="89"/>
    </row>
    <row r="1204" spans="1:12" x14ac:dyDescent="0.25">
      <c r="A1204">
        <v>1203</v>
      </c>
      <c r="B1204" s="6" t="s">
        <v>3624</v>
      </c>
      <c r="C1204" s="7">
        <v>1</v>
      </c>
      <c r="D1204" s="2">
        <f t="shared" si="57"/>
        <v>0.91832061068702286</v>
      </c>
      <c r="E1204">
        <f t="shared" si="58"/>
        <v>6.3698324734059493E-5</v>
      </c>
      <c r="F1204" s="2">
        <f t="shared" si="59"/>
        <v>0.99318427925346686</v>
      </c>
      <c r="G1204" s="89"/>
      <c r="K1204" s="89"/>
      <c r="L1204" s="89"/>
    </row>
    <row r="1205" spans="1:12" x14ac:dyDescent="0.25">
      <c r="A1205">
        <v>1204</v>
      </c>
      <c r="B1205" s="6" t="s">
        <v>3625</v>
      </c>
      <c r="C1205" s="7">
        <v>1</v>
      </c>
      <c r="D1205" s="2">
        <f t="shared" si="57"/>
        <v>0.91908396946564885</v>
      </c>
      <c r="E1205">
        <f t="shared" si="58"/>
        <v>6.3698324734059493E-5</v>
      </c>
      <c r="F1205" s="2">
        <f t="shared" si="59"/>
        <v>0.99324797757820094</v>
      </c>
      <c r="G1205" s="89"/>
      <c r="K1205" s="89"/>
      <c r="L1205" s="89"/>
    </row>
    <row r="1206" spans="1:12" x14ac:dyDescent="0.25">
      <c r="A1206">
        <v>1205</v>
      </c>
      <c r="B1206" s="6" t="s">
        <v>3626</v>
      </c>
      <c r="C1206" s="7">
        <v>1</v>
      </c>
      <c r="D1206" s="2">
        <f t="shared" si="57"/>
        <v>0.91984732824427484</v>
      </c>
      <c r="E1206">
        <f t="shared" si="58"/>
        <v>6.3698324734059493E-5</v>
      </c>
      <c r="F1206" s="2">
        <f t="shared" si="59"/>
        <v>0.99331167590293501</v>
      </c>
      <c r="G1206" s="89"/>
      <c r="K1206" s="89"/>
      <c r="L1206" s="89"/>
    </row>
    <row r="1207" spans="1:12" x14ac:dyDescent="0.25">
      <c r="A1207">
        <v>1206</v>
      </c>
      <c r="B1207" s="6" t="s">
        <v>3628</v>
      </c>
      <c r="C1207" s="7">
        <v>1</v>
      </c>
      <c r="D1207" s="2">
        <f t="shared" si="57"/>
        <v>0.92061068702290072</v>
      </c>
      <c r="E1207">
        <f t="shared" si="58"/>
        <v>6.3698324734059493E-5</v>
      </c>
      <c r="F1207" s="2">
        <f t="shared" si="59"/>
        <v>0.99337537422766908</v>
      </c>
      <c r="G1207" s="89"/>
      <c r="K1207" s="89"/>
      <c r="L1207" s="89"/>
    </row>
    <row r="1208" spans="1:12" x14ac:dyDescent="0.25">
      <c r="A1208">
        <v>1207</v>
      </c>
      <c r="B1208" s="6" t="s">
        <v>3629</v>
      </c>
      <c r="C1208" s="7">
        <v>1</v>
      </c>
      <c r="D1208" s="2">
        <f t="shared" si="57"/>
        <v>0.92137404580152671</v>
      </c>
      <c r="E1208">
        <f t="shared" si="58"/>
        <v>6.3698324734059493E-5</v>
      </c>
      <c r="F1208" s="2">
        <f t="shared" si="59"/>
        <v>0.99343907255240316</v>
      </c>
      <c r="G1208" s="89"/>
      <c r="K1208" s="89"/>
      <c r="L1208" s="89"/>
    </row>
    <row r="1209" spans="1:12" x14ac:dyDescent="0.25">
      <c r="A1209">
        <v>1208</v>
      </c>
      <c r="B1209" s="6" t="s">
        <v>3630</v>
      </c>
      <c r="C1209" s="7">
        <v>1</v>
      </c>
      <c r="D1209" s="2">
        <f t="shared" si="57"/>
        <v>0.9221374045801527</v>
      </c>
      <c r="E1209">
        <f t="shared" si="58"/>
        <v>6.3698324734059493E-5</v>
      </c>
      <c r="F1209" s="2">
        <f t="shared" si="59"/>
        <v>0.99350277087713723</v>
      </c>
      <c r="G1209" s="89"/>
      <c r="K1209" s="89"/>
      <c r="L1209" s="89"/>
    </row>
    <row r="1210" spans="1:12" x14ac:dyDescent="0.25">
      <c r="A1210">
        <v>1209</v>
      </c>
      <c r="B1210" s="6" t="s">
        <v>3633</v>
      </c>
      <c r="C1210" s="7">
        <v>1</v>
      </c>
      <c r="D1210" s="2">
        <f t="shared" si="57"/>
        <v>0.92290076335877858</v>
      </c>
      <c r="E1210">
        <f t="shared" si="58"/>
        <v>6.3698324734059493E-5</v>
      </c>
      <c r="F1210" s="2">
        <f t="shared" si="59"/>
        <v>0.99356646920187131</v>
      </c>
      <c r="G1210" s="89"/>
      <c r="K1210" s="89"/>
      <c r="L1210" s="89"/>
    </row>
    <row r="1211" spans="1:12" x14ac:dyDescent="0.25">
      <c r="A1211">
        <v>1210</v>
      </c>
      <c r="B1211" s="6" t="s">
        <v>3643</v>
      </c>
      <c r="C1211" s="7">
        <v>1</v>
      </c>
      <c r="D1211" s="2">
        <f t="shared" si="57"/>
        <v>0.92366412213740456</v>
      </c>
      <c r="E1211">
        <f t="shared" si="58"/>
        <v>6.3698324734059493E-5</v>
      </c>
      <c r="F1211" s="2">
        <f t="shared" si="59"/>
        <v>0.99363016752660538</v>
      </c>
      <c r="G1211" s="89"/>
      <c r="K1211" s="89"/>
      <c r="L1211" s="89"/>
    </row>
    <row r="1212" spans="1:12" x14ac:dyDescent="0.25">
      <c r="A1212">
        <v>1211</v>
      </c>
      <c r="B1212" s="6" t="s">
        <v>3644</v>
      </c>
      <c r="C1212" s="7">
        <v>1</v>
      </c>
      <c r="D1212" s="2">
        <f t="shared" si="57"/>
        <v>0.92442748091603055</v>
      </c>
      <c r="E1212">
        <f t="shared" si="58"/>
        <v>6.3698324734059493E-5</v>
      </c>
      <c r="F1212" s="2">
        <f t="shared" si="59"/>
        <v>0.99369386585133945</v>
      </c>
      <c r="G1212" s="89"/>
      <c r="K1212" s="89"/>
      <c r="L1212" s="89"/>
    </row>
    <row r="1213" spans="1:12" x14ac:dyDescent="0.25">
      <c r="A1213">
        <v>1212</v>
      </c>
      <c r="B1213" s="6" t="s">
        <v>3645</v>
      </c>
      <c r="C1213" s="7">
        <v>1</v>
      </c>
      <c r="D1213" s="2">
        <f t="shared" si="57"/>
        <v>0.92519083969465654</v>
      </c>
      <c r="E1213">
        <f t="shared" si="58"/>
        <v>6.3698324734059493E-5</v>
      </c>
      <c r="F1213" s="2">
        <f t="shared" si="59"/>
        <v>0.99375756417607353</v>
      </c>
      <c r="G1213" s="89"/>
      <c r="K1213" s="89"/>
      <c r="L1213" s="89"/>
    </row>
    <row r="1214" spans="1:12" x14ac:dyDescent="0.25">
      <c r="A1214">
        <v>1213</v>
      </c>
      <c r="B1214" s="6" t="s">
        <v>3646</v>
      </c>
      <c r="C1214" s="7">
        <v>1</v>
      </c>
      <c r="D1214" s="2">
        <f t="shared" si="57"/>
        <v>0.92595419847328242</v>
      </c>
      <c r="E1214">
        <f t="shared" si="58"/>
        <v>6.3698324734059493E-5</v>
      </c>
      <c r="F1214" s="2">
        <f t="shared" si="59"/>
        <v>0.9938212625008076</v>
      </c>
      <c r="G1214" s="89"/>
      <c r="K1214" s="89"/>
      <c r="L1214" s="89"/>
    </row>
    <row r="1215" spans="1:12" x14ac:dyDescent="0.25">
      <c r="A1215">
        <v>1214</v>
      </c>
      <c r="B1215" s="6" t="s">
        <v>3648</v>
      </c>
      <c r="C1215" s="7">
        <v>1</v>
      </c>
      <c r="D1215" s="2">
        <f t="shared" si="57"/>
        <v>0.92671755725190841</v>
      </c>
      <c r="E1215">
        <f t="shared" si="58"/>
        <v>6.3698324734059493E-5</v>
      </c>
      <c r="F1215" s="2">
        <f t="shared" si="59"/>
        <v>0.99388496082554167</v>
      </c>
      <c r="G1215" s="89"/>
      <c r="K1215" s="89"/>
      <c r="L1215" s="89"/>
    </row>
    <row r="1216" spans="1:12" x14ac:dyDescent="0.25">
      <c r="A1216">
        <v>1215</v>
      </c>
      <c r="B1216" s="6" t="s">
        <v>3649</v>
      </c>
      <c r="C1216" s="7">
        <v>1</v>
      </c>
      <c r="D1216" s="2">
        <f t="shared" si="57"/>
        <v>0.9274809160305344</v>
      </c>
      <c r="E1216">
        <f t="shared" si="58"/>
        <v>6.3698324734059493E-5</v>
      </c>
      <c r="F1216" s="2">
        <f t="shared" si="59"/>
        <v>0.99394865915027575</v>
      </c>
      <c r="G1216" s="89"/>
      <c r="K1216" s="89"/>
      <c r="L1216" s="89"/>
    </row>
    <row r="1217" spans="1:12" x14ac:dyDescent="0.25">
      <c r="A1217">
        <v>1216</v>
      </c>
      <c r="B1217" s="6" t="s">
        <v>3650</v>
      </c>
      <c r="C1217" s="7">
        <v>1</v>
      </c>
      <c r="D1217" s="2">
        <f t="shared" si="57"/>
        <v>0.92824427480916027</v>
      </c>
      <c r="E1217">
        <f t="shared" si="58"/>
        <v>6.3698324734059493E-5</v>
      </c>
      <c r="F1217" s="2">
        <f t="shared" si="59"/>
        <v>0.99401235747500982</v>
      </c>
      <c r="G1217" s="89"/>
      <c r="K1217" s="89"/>
      <c r="L1217" s="89"/>
    </row>
    <row r="1218" spans="1:12" x14ac:dyDescent="0.25">
      <c r="A1218">
        <v>1217</v>
      </c>
      <c r="B1218" s="6" t="s">
        <v>3651</v>
      </c>
      <c r="C1218" s="7">
        <v>1</v>
      </c>
      <c r="D1218" s="2">
        <f t="shared" si="57"/>
        <v>0.92900763358778626</v>
      </c>
      <c r="E1218">
        <f t="shared" si="58"/>
        <v>6.3698324734059493E-5</v>
      </c>
      <c r="F1218" s="2">
        <f t="shared" si="59"/>
        <v>0.9940760557997439</v>
      </c>
      <c r="G1218" s="89"/>
      <c r="K1218" s="89"/>
      <c r="L1218" s="89"/>
    </row>
    <row r="1219" spans="1:12" x14ac:dyDescent="0.25">
      <c r="A1219">
        <v>1218</v>
      </c>
      <c r="B1219" s="6" t="s">
        <v>3652</v>
      </c>
      <c r="C1219" s="7">
        <v>1</v>
      </c>
      <c r="D1219" s="2">
        <f t="shared" ref="D1219:D1282" si="60">A1219/1310</f>
        <v>0.92977099236641225</v>
      </c>
      <c r="E1219">
        <f t="shared" ref="E1219:E1282" si="61">C1219/15699</f>
        <v>6.3698324734059493E-5</v>
      </c>
      <c r="F1219" s="2">
        <f t="shared" si="59"/>
        <v>0.99413975412447797</v>
      </c>
      <c r="G1219" s="89"/>
      <c r="K1219" s="89"/>
      <c r="L1219" s="89"/>
    </row>
    <row r="1220" spans="1:12" x14ac:dyDescent="0.25">
      <c r="A1220">
        <v>1219</v>
      </c>
      <c r="B1220" s="6" t="s">
        <v>3653</v>
      </c>
      <c r="C1220" s="7">
        <v>1</v>
      </c>
      <c r="D1220" s="2">
        <f t="shared" si="60"/>
        <v>0.93053435114503813</v>
      </c>
      <c r="E1220">
        <f t="shared" si="61"/>
        <v>6.3698324734059493E-5</v>
      </c>
      <c r="F1220" s="2">
        <f t="shared" ref="F1220:F1283" si="62">E1220+F1219</f>
        <v>0.99420345244921204</v>
      </c>
      <c r="G1220" s="89"/>
      <c r="K1220" s="89"/>
      <c r="L1220" s="89"/>
    </row>
    <row r="1221" spans="1:12" x14ac:dyDescent="0.25">
      <c r="A1221">
        <v>1220</v>
      </c>
      <c r="B1221" s="6" t="s">
        <v>3658</v>
      </c>
      <c r="C1221" s="7">
        <v>1</v>
      </c>
      <c r="D1221" s="2">
        <f t="shared" si="60"/>
        <v>0.93129770992366412</v>
      </c>
      <c r="E1221">
        <f t="shared" si="61"/>
        <v>6.3698324734059493E-5</v>
      </c>
      <c r="F1221" s="2">
        <f t="shared" si="62"/>
        <v>0.99426715077394612</v>
      </c>
      <c r="G1221" s="89"/>
      <c r="K1221" s="89"/>
      <c r="L1221" s="89"/>
    </row>
    <row r="1222" spans="1:12" x14ac:dyDescent="0.25">
      <c r="A1222">
        <v>1221</v>
      </c>
      <c r="B1222" s="6" t="s">
        <v>3659</v>
      </c>
      <c r="C1222" s="7">
        <v>1</v>
      </c>
      <c r="D1222" s="2">
        <f t="shared" si="60"/>
        <v>0.93206106870229011</v>
      </c>
      <c r="E1222">
        <f t="shared" si="61"/>
        <v>6.3698324734059493E-5</v>
      </c>
      <c r="F1222" s="2">
        <f t="shared" si="62"/>
        <v>0.99433084909868019</v>
      </c>
      <c r="G1222" s="89"/>
      <c r="K1222" s="89"/>
      <c r="L1222" s="89"/>
    </row>
    <row r="1223" spans="1:12" x14ac:dyDescent="0.25">
      <c r="A1223">
        <v>1222</v>
      </c>
      <c r="B1223" s="6" t="s">
        <v>3660</v>
      </c>
      <c r="C1223" s="7">
        <v>1</v>
      </c>
      <c r="D1223" s="2">
        <f t="shared" si="60"/>
        <v>0.93282442748091599</v>
      </c>
      <c r="E1223">
        <f t="shared" si="61"/>
        <v>6.3698324734059493E-5</v>
      </c>
      <c r="F1223" s="2">
        <f t="shared" si="62"/>
        <v>0.99439454742341427</v>
      </c>
      <c r="G1223" s="89"/>
      <c r="K1223" s="89"/>
      <c r="L1223" s="89"/>
    </row>
    <row r="1224" spans="1:12" x14ac:dyDescent="0.25">
      <c r="A1224">
        <v>1223</v>
      </c>
      <c r="B1224" s="6" t="s">
        <v>3662</v>
      </c>
      <c r="C1224" s="7">
        <v>1</v>
      </c>
      <c r="D1224" s="2">
        <f t="shared" si="60"/>
        <v>0.93358778625954197</v>
      </c>
      <c r="E1224">
        <f t="shared" si="61"/>
        <v>6.3698324734059493E-5</v>
      </c>
      <c r="F1224" s="2">
        <f t="shared" si="62"/>
        <v>0.99445824574814834</v>
      </c>
      <c r="G1224" s="89"/>
      <c r="K1224" s="89"/>
      <c r="L1224" s="89"/>
    </row>
    <row r="1225" spans="1:12" x14ac:dyDescent="0.25">
      <c r="A1225">
        <v>1224</v>
      </c>
      <c r="B1225" s="6" t="s">
        <v>3663</v>
      </c>
      <c r="C1225" s="7">
        <v>1</v>
      </c>
      <c r="D1225" s="2">
        <f t="shared" si="60"/>
        <v>0.93435114503816796</v>
      </c>
      <c r="E1225">
        <f t="shared" si="61"/>
        <v>6.3698324734059493E-5</v>
      </c>
      <c r="F1225" s="2">
        <f t="shared" si="62"/>
        <v>0.99452194407288241</v>
      </c>
      <c r="G1225" s="89"/>
      <c r="K1225" s="89"/>
      <c r="L1225" s="89"/>
    </row>
    <row r="1226" spans="1:12" x14ac:dyDescent="0.25">
      <c r="A1226">
        <v>1225</v>
      </c>
      <c r="B1226" s="6" t="s">
        <v>3664</v>
      </c>
      <c r="C1226" s="7">
        <v>1</v>
      </c>
      <c r="D1226" s="2">
        <f t="shared" si="60"/>
        <v>0.93511450381679384</v>
      </c>
      <c r="E1226">
        <f t="shared" si="61"/>
        <v>6.3698324734059493E-5</v>
      </c>
      <c r="F1226" s="2">
        <f t="shared" si="62"/>
        <v>0.99458564239761649</v>
      </c>
      <c r="G1226" s="89"/>
      <c r="K1226" s="89"/>
      <c r="L1226" s="89"/>
    </row>
    <row r="1227" spans="1:12" x14ac:dyDescent="0.25">
      <c r="A1227">
        <v>1226</v>
      </c>
      <c r="B1227" s="6" t="s">
        <v>3665</v>
      </c>
      <c r="C1227" s="7">
        <v>1</v>
      </c>
      <c r="D1227" s="2">
        <f t="shared" si="60"/>
        <v>0.93587786259541983</v>
      </c>
      <c r="E1227">
        <f t="shared" si="61"/>
        <v>6.3698324734059493E-5</v>
      </c>
      <c r="F1227" s="2">
        <f t="shared" si="62"/>
        <v>0.99464934072235056</v>
      </c>
      <c r="G1227" s="89"/>
      <c r="K1227" s="89"/>
      <c r="L1227" s="89"/>
    </row>
    <row r="1228" spans="1:12" x14ac:dyDescent="0.25">
      <c r="A1228">
        <v>1227</v>
      </c>
      <c r="B1228" s="6" t="s">
        <v>3666</v>
      </c>
      <c r="C1228" s="7">
        <v>1</v>
      </c>
      <c r="D1228" s="2">
        <f t="shared" si="60"/>
        <v>0.93664122137404582</v>
      </c>
      <c r="E1228">
        <f t="shared" si="61"/>
        <v>6.3698324734059493E-5</v>
      </c>
      <c r="F1228" s="2">
        <f t="shared" si="62"/>
        <v>0.99471303904708464</v>
      </c>
      <c r="G1228" s="89"/>
      <c r="K1228" s="89"/>
      <c r="L1228" s="89"/>
    </row>
    <row r="1229" spans="1:12" x14ac:dyDescent="0.25">
      <c r="A1229">
        <v>1228</v>
      </c>
      <c r="B1229" s="6" t="s">
        <v>3667</v>
      </c>
      <c r="C1229" s="7">
        <v>1</v>
      </c>
      <c r="D1229" s="2">
        <f t="shared" si="60"/>
        <v>0.93740458015267181</v>
      </c>
      <c r="E1229">
        <f t="shared" si="61"/>
        <v>6.3698324734059493E-5</v>
      </c>
      <c r="F1229" s="2">
        <f t="shared" si="62"/>
        <v>0.99477673737181871</v>
      </c>
      <c r="G1229" s="89"/>
      <c r="K1229" s="89"/>
      <c r="L1229" s="89"/>
    </row>
    <row r="1230" spans="1:12" x14ac:dyDescent="0.25">
      <c r="A1230">
        <v>1229</v>
      </c>
      <c r="B1230" s="6" t="s">
        <v>3670</v>
      </c>
      <c r="C1230" s="7">
        <v>1</v>
      </c>
      <c r="D1230" s="2">
        <f t="shared" si="60"/>
        <v>0.93816793893129768</v>
      </c>
      <c r="E1230">
        <f t="shared" si="61"/>
        <v>6.3698324734059493E-5</v>
      </c>
      <c r="F1230" s="2">
        <f t="shared" si="62"/>
        <v>0.99484043569655278</v>
      </c>
      <c r="G1230" s="89"/>
      <c r="K1230" s="89"/>
      <c r="L1230" s="89"/>
    </row>
    <row r="1231" spans="1:12" x14ac:dyDescent="0.25">
      <c r="A1231">
        <v>1230</v>
      </c>
      <c r="B1231" s="6" t="s">
        <v>3671</v>
      </c>
      <c r="C1231" s="7">
        <v>1</v>
      </c>
      <c r="D1231" s="2">
        <f t="shared" si="60"/>
        <v>0.93893129770992367</v>
      </c>
      <c r="E1231">
        <f t="shared" si="61"/>
        <v>6.3698324734059493E-5</v>
      </c>
      <c r="F1231" s="2">
        <f t="shared" si="62"/>
        <v>0.99490413402128686</v>
      </c>
      <c r="G1231" s="89"/>
      <c r="K1231" s="89"/>
      <c r="L1231" s="89"/>
    </row>
    <row r="1232" spans="1:12" x14ac:dyDescent="0.25">
      <c r="A1232">
        <v>1231</v>
      </c>
      <c r="B1232" s="6" t="s">
        <v>3673</v>
      </c>
      <c r="C1232" s="7">
        <v>1</v>
      </c>
      <c r="D1232" s="2">
        <f t="shared" si="60"/>
        <v>0.93969465648854966</v>
      </c>
      <c r="E1232">
        <f t="shared" si="61"/>
        <v>6.3698324734059493E-5</v>
      </c>
      <c r="F1232" s="2">
        <f t="shared" si="62"/>
        <v>0.99496783234602093</v>
      </c>
      <c r="G1232" s="89"/>
      <c r="K1232" s="89"/>
      <c r="L1232" s="89"/>
    </row>
    <row r="1233" spans="1:12" x14ac:dyDescent="0.25">
      <c r="A1233">
        <v>1232</v>
      </c>
      <c r="B1233" s="6" t="s">
        <v>3674</v>
      </c>
      <c r="C1233" s="7">
        <v>1</v>
      </c>
      <c r="D1233" s="2">
        <f t="shared" si="60"/>
        <v>0.94045801526717554</v>
      </c>
      <c r="E1233">
        <f t="shared" si="61"/>
        <v>6.3698324734059493E-5</v>
      </c>
      <c r="F1233" s="2">
        <f t="shared" si="62"/>
        <v>0.995031530670755</v>
      </c>
      <c r="G1233" s="89"/>
      <c r="K1233" s="89"/>
      <c r="L1233" s="89"/>
    </row>
    <row r="1234" spans="1:12" x14ac:dyDescent="0.25">
      <c r="A1234">
        <v>1233</v>
      </c>
      <c r="B1234" s="6" t="s">
        <v>3675</v>
      </c>
      <c r="C1234" s="7">
        <v>1</v>
      </c>
      <c r="D1234" s="2">
        <f t="shared" si="60"/>
        <v>0.94122137404580153</v>
      </c>
      <c r="E1234">
        <f t="shared" si="61"/>
        <v>6.3698324734059493E-5</v>
      </c>
      <c r="F1234" s="2">
        <f t="shared" si="62"/>
        <v>0.99509522899548908</v>
      </c>
      <c r="G1234" s="89"/>
      <c r="K1234" s="89"/>
      <c r="L1234" s="89"/>
    </row>
    <row r="1235" spans="1:12" x14ac:dyDescent="0.25">
      <c r="A1235">
        <v>1234</v>
      </c>
      <c r="B1235" s="6" t="s">
        <v>3676</v>
      </c>
      <c r="C1235" s="7">
        <v>1</v>
      </c>
      <c r="D1235" s="2">
        <f t="shared" si="60"/>
        <v>0.94198473282442752</v>
      </c>
      <c r="E1235">
        <f t="shared" si="61"/>
        <v>6.3698324734059493E-5</v>
      </c>
      <c r="F1235" s="2">
        <f t="shared" si="62"/>
        <v>0.99515892732022315</v>
      </c>
      <c r="G1235" s="89"/>
      <c r="K1235" s="89"/>
      <c r="L1235" s="89"/>
    </row>
    <row r="1236" spans="1:12" x14ac:dyDescent="0.25">
      <c r="A1236">
        <v>1235</v>
      </c>
      <c r="B1236" s="6" t="s">
        <v>3677</v>
      </c>
      <c r="C1236" s="7">
        <v>1</v>
      </c>
      <c r="D1236" s="2">
        <f t="shared" si="60"/>
        <v>0.9427480916030534</v>
      </c>
      <c r="E1236">
        <f t="shared" si="61"/>
        <v>6.3698324734059493E-5</v>
      </c>
      <c r="F1236" s="2">
        <f t="shared" si="62"/>
        <v>0.99522262564495723</v>
      </c>
      <c r="G1236" s="89"/>
      <c r="K1236" s="89"/>
      <c r="L1236" s="89"/>
    </row>
    <row r="1237" spans="1:12" x14ac:dyDescent="0.25">
      <c r="A1237">
        <v>1236</v>
      </c>
      <c r="B1237" s="6" t="s">
        <v>3678</v>
      </c>
      <c r="C1237" s="7">
        <v>1</v>
      </c>
      <c r="D1237" s="2">
        <f t="shared" si="60"/>
        <v>0.94351145038167938</v>
      </c>
      <c r="E1237">
        <f t="shared" si="61"/>
        <v>6.3698324734059493E-5</v>
      </c>
      <c r="F1237" s="2">
        <f t="shared" si="62"/>
        <v>0.9952863239696913</v>
      </c>
      <c r="G1237" s="89"/>
      <c r="K1237" s="89"/>
      <c r="L1237" s="89"/>
    </row>
    <row r="1238" spans="1:12" x14ac:dyDescent="0.25">
      <c r="A1238">
        <v>1237</v>
      </c>
      <c r="B1238" s="6" t="s">
        <v>3680</v>
      </c>
      <c r="C1238" s="7">
        <v>1</v>
      </c>
      <c r="D1238" s="2">
        <f t="shared" si="60"/>
        <v>0.94427480916030537</v>
      </c>
      <c r="E1238">
        <f t="shared" si="61"/>
        <v>6.3698324734059493E-5</v>
      </c>
      <c r="F1238" s="2">
        <f t="shared" si="62"/>
        <v>0.99535002229442537</v>
      </c>
      <c r="G1238" s="89"/>
      <c r="K1238" s="89"/>
      <c r="L1238" s="89"/>
    </row>
    <row r="1239" spans="1:12" x14ac:dyDescent="0.25">
      <c r="A1239">
        <v>1238</v>
      </c>
      <c r="B1239" s="6" t="s">
        <v>3681</v>
      </c>
      <c r="C1239" s="7">
        <v>1</v>
      </c>
      <c r="D1239" s="2">
        <f t="shared" si="60"/>
        <v>0.94503816793893125</v>
      </c>
      <c r="E1239">
        <f t="shared" si="61"/>
        <v>6.3698324734059493E-5</v>
      </c>
      <c r="F1239" s="2">
        <f t="shared" si="62"/>
        <v>0.99541372061915945</v>
      </c>
      <c r="G1239" s="89"/>
      <c r="K1239" s="89"/>
      <c r="L1239" s="89"/>
    </row>
    <row r="1240" spans="1:12" x14ac:dyDescent="0.25">
      <c r="A1240">
        <v>1239</v>
      </c>
      <c r="B1240" s="6" t="s">
        <v>3682</v>
      </c>
      <c r="C1240" s="7">
        <v>1</v>
      </c>
      <c r="D1240" s="2">
        <f t="shared" si="60"/>
        <v>0.94580152671755724</v>
      </c>
      <c r="E1240">
        <f t="shared" si="61"/>
        <v>6.3698324734059493E-5</v>
      </c>
      <c r="F1240" s="2">
        <f t="shared" si="62"/>
        <v>0.99547741894389352</v>
      </c>
      <c r="G1240" s="89"/>
      <c r="K1240" s="89"/>
      <c r="L1240" s="89"/>
    </row>
    <row r="1241" spans="1:12" x14ac:dyDescent="0.25">
      <c r="A1241">
        <v>1240</v>
      </c>
      <c r="B1241" s="6" t="s">
        <v>3683</v>
      </c>
      <c r="C1241" s="7">
        <v>1</v>
      </c>
      <c r="D1241" s="2">
        <f t="shared" si="60"/>
        <v>0.94656488549618323</v>
      </c>
      <c r="E1241">
        <f t="shared" si="61"/>
        <v>6.3698324734059493E-5</v>
      </c>
      <c r="F1241" s="2">
        <f t="shared" si="62"/>
        <v>0.9955411172686276</v>
      </c>
      <c r="G1241" s="89"/>
      <c r="K1241" s="89"/>
      <c r="L1241" s="89"/>
    </row>
    <row r="1242" spans="1:12" x14ac:dyDescent="0.25">
      <c r="A1242">
        <v>1241</v>
      </c>
      <c r="B1242" s="6" t="s">
        <v>3684</v>
      </c>
      <c r="C1242" s="7">
        <v>1</v>
      </c>
      <c r="D1242" s="2">
        <f t="shared" si="60"/>
        <v>0.94732824427480911</v>
      </c>
      <c r="E1242">
        <f t="shared" si="61"/>
        <v>6.3698324734059493E-5</v>
      </c>
      <c r="F1242" s="2">
        <f t="shared" si="62"/>
        <v>0.99560481559336167</v>
      </c>
      <c r="G1242" s="89"/>
      <c r="K1242" s="89"/>
      <c r="L1242" s="89"/>
    </row>
    <row r="1243" spans="1:12" x14ac:dyDescent="0.25">
      <c r="A1243">
        <v>1242</v>
      </c>
      <c r="B1243" s="6" t="s">
        <v>3686</v>
      </c>
      <c r="C1243" s="7">
        <v>1</v>
      </c>
      <c r="D1243" s="2">
        <f t="shared" si="60"/>
        <v>0.94809160305343509</v>
      </c>
      <c r="E1243">
        <f t="shared" si="61"/>
        <v>6.3698324734059493E-5</v>
      </c>
      <c r="F1243" s="2">
        <f t="shared" si="62"/>
        <v>0.99566851391809574</v>
      </c>
      <c r="G1243" s="89"/>
      <c r="K1243" s="89"/>
      <c r="L1243" s="89"/>
    </row>
    <row r="1244" spans="1:12" x14ac:dyDescent="0.25">
      <c r="A1244">
        <v>1243</v>
      </c>
      <c r="B1244" s="6" t="s">
        <v>3687</v>
      </c>
      <c r="C1244" s="7">
        <v>1</v>
      </c>
      <c r="D1244" s="2">
        <f t="shared" si="60"/>
        <v>0.94885496183206108</v>
      </c>
      <c r="E1244">
        <f t="shared" si="61"/>
        <v>6.3698324734059493E-5</v>
      </c>
      <c r="F1244" s="2">
        <f t="shared" si="62"/>
        <v>0.99573221224282982</v>
      </c>
      <c r="G1244" s="89"/>
      <c r="K1244" s="89"/>
      <c r="L1244" s="89"/>
    </row>
    <row r="1245" spans="1:12" x14ac:dyDescent="0.25">
      <c r="A1245">
        <v>1244</v>
      </c>
      <c r="B1245" s="6" t="s">
        <v>3688</v>
      </c>
      <c r="C1245" s="7">
        <v>1</v>
      </c>
      <c r="D1245" s="2">
        <f t="shared" si="60"/>
        <v>0.94961832061068707</v>
      </c>
      <c r="E1245">
        <f t="shared" si="61"/>
        <v>6.3698324734059493E-5</v>
      </c>
      <c r="F1245" s="2">
        <f t="shared" si="62"/>
        <v>0.99579591056756389</v>
      </c>
      <c r="G1245" s="89"/>
      <c r="K1245" s="89"/>
      <c r="L1245" s="89"/>
    </row>
    <row r="1246" spans="1:12" x14ac:dyDescent="0.25">
      <c r="A1246">
        <v>1245</v>
      </c>
      <c r="B1246" s="6" t="s">
        <v>3689</v>
      </c>
      <c r="C1246" s="7">
        <v>1</v>
      </c>
      <c r="D1246" s="2">
        <f t="shared" si="60"/>
        <v>0.95038167938931295</v>
      </c>
      <c r="E1246">
        <f t="shared" si="61"/>
        <v>6.3698324734059493E-5</v>
      </c>
      <c r="F1246" s="2">
        <f t="shared" si="62"/>
        <v>0.99585960889229796</v>
      </c>
      <c r="G1246" s="89"/>
      <c r="K1246" s="89"/>
      <c r="L1246" s="89"/>
    </row>
    <row r="1247" spans="1:12" x14ac:dyDescent="0.25">
      <c r="A1247">
        <v>1246</v>
      </c>
      <c r="B1247" s="6" t="s">
        <v>3690</v>
      </c>
      <c r="C1247" s="7">
        <v>1</v>
      </c>
      <c r="D1247" s="2">
        <f t="shared" si="60"/>
        <v>0.95114503816793894</v>
      </c>
      <c r="E1247">
        <f t="shared" si="61"/>
        <v>6.3698324734059493E-5</v>
      </c>
      <c r="F1247" s="2">
        <f t="shared" si="62"/>
        <v>0.99592330721703204</v>
      </c>
      <c r="G1247" s="89"/>
      <c r="K1247" s="89"/>
      <c r="L1247" s="89"/>
    </row>
    <row r="1248" spans="1:12" x14ac:dyDescent="0.25">
      <c r="A1248">
        <v>1247</v>
      </c>
      <c r="B1248" s="6" t="s">
        <v>3692</v>
      </c>
      <c r="C1248" s="7">
        <v>1</v>
      </c>
      <c r="D1248" s="2">
        <f t="shared" si="60"/>
        <v>0.95190839694656493</v>
      </c>
      <c r="E1248">
        <f t="shared" si="61"/>
        <v>6.3698324734059493E-5</v>
      </c>
      <c r="F1248" s="2">
        <f t="shared" si="62"/>
        <v>0.99598700554176611</v>
      </c>
      <c r="G1248" s="89"/>
      <c r="K1248" s="89"/>
      <c r="L1248" s="89"/>
    </row>
    <row r="1249" spans="1:12" x14ac:dyDescent="0.25">
      <c r="A1249">
        <v>1248</v>
      </c>
      <c r="B1249" s="6" t="s">
        <v>3697</v>
      </c>
      <c r="C1249" s="7">
        <v>1</v>
      </c>
      <c r="D1249" s="2">
        <f t="shared" si="60"/>
        <v>0.95267175572519081</v>
      </c>
      <c r="E1249">
        <f t="shared" si="61"/>
        <v>6.3698324734059493E-5</v>
      </c>
      <c r="F1249" s="2">
        <f t="shared" si="62"/>
        <v>0.99605070386650019</v>
      </c>
      <c r="G1249" s="89"/>
      <c r="K1249" s="89"/>
      <c r="L1249" s="89"/>
    </row>
    <row r="1250" spans="1:12" x14ac:dyDescent="0.25">
      <c r="A1250">
        <v>1249</v>
      </c>
      <c r="B1250" s="6" t="s">
        <v>3698</v>
      </c>
      <c r="C1250" s="7">
        <v>1</v>
      </c>
      <c r="D1250" s="2">
        <f t="shared" si="60"/>
        <v>0.95343511450381679</v>
      </c>
      <c r="E1250">
        <f t="shared" si="61"/>
        <v>6.3698324734059493E-5</v>
      </c>
      <c r="F1250" s="2">
        <f t="shared" si="62"/>
        <v>0.99611440219123426</v>
      </c>
      <c r="G1250" s="89"/>
      <c r="K1250" s="89"/>
      <c r="L1250" s="89"/>
    </row>
    <row r="1251" spans="1:12" x14ac:dyDescent="0.25">
      <c r="A1251">
        <v>1250</v>
      </c>
      <c r="B1251" s="6" t="s">
        <v>3699</v>
      </c>
      <c r="C1251" s="7">
        <v>1</v>
      </c>
      <c r="D1251" s="2">
        <f t="shared" si="60"/>
        <v>0.95419847328244278</v>
      </c>
      <c r="E1251">
        <f t="shared" si="61"/>
        <v>6.3698324734059493E-5</v>
      </c>
      <c r="F1251" s="2">
        <f t="shared" si="62"/>
        <v>0.99617810051596833</v>
      </c>
      <c r="G1251" s="89"/>
      <c r="K1251" s="89"/>
      <c r="L1251" s="89"/>
    </row>
    <row r="1252" spans="1:12" x14ac:dyDescent="0.25">
      <c r="A1252">
        <v>1251</v>
      </c>
      <c r="B1252" s="6" t="s">
        <v>3700</v>
      </c>
      <c r="C1252" s="7">
        <v>1</v>
      </c>
      <c r="D1252" s="2">
        <f t="shared" si="60"/>
        <v>0.95496183206106866</v>
      </c>
      <c r="E1252">
        <f t="shared" si="61"/>
        <v>6.3698324734059493E-5</v>
      </c>
      <c r="F1252" s="2">
        <f t="shared" si="62"/>
        <v>0.99624179884070241</v>
      </c>
      <c r="G1252" s="89"/>
      <c r="K1252" s="89"/>
      <c r="L1252" s="89"/>
    </row>
    <row r="1253" spans="1:12" x14ac:dyDescent="0.25">
      <c r="A1253">
        <v>1252</v>
      </c>
      <c r="B1253" s="6" t="s">
        <v>3703</v>
      </c>
      <c r="C1253" s="7">
        <v>1</v>
      </c>
      <c r="D1253" s="2">
        <f t="shared" si="60"/>
        <v>0.95572519083969465</v>
      </c>
      <c r="E1253">
        <f t="shared" si="61"/>
        <v>6.3698324734059493E-5</v>
      </c>
      <c r="F1253" s="2">
        <f t="shared" si="62"/>
        <v>0.99630549716543648</v>
      </c>
      <c r="G1253" s="89"/>
      <c r="K1253" s="89"/>
      <c r="L1253" s="89"/>
    </row>
    <row r="1254" spans="1:12" x14ac:dyDescent="0.25">
      <c r="A1254">
        <v>1253</v>
      </c>
      <c r="B1254" s="6" t="s">
        <v>3706</v>
      </c>
      <c r="C1254" s="7">
        <v>1</v>
      </c>
      <c r="D1254" s="2">
        <f t="shared" si="60"/>
        <v>0.95648854961832064</v>
      </c>
      <c r="E1254">
        <f t="shared" si="61"/>
        <v>6.3698324734059493E-5</v>
      </c>
      <c r="F1254" s="2">
        <f t="shared" si="62"/>
        <v>0.99636919549017056</v>
      </c>
      <c r="G1254" s="89"/>
      <c r="K1254" s="89"/>
      <c r="L1254" s="89"/>
    </row>
    <row r="1255" spans="1:12" x14ac:dyDescent="0.25">
      <c r="A1255">
        <v>1254</v>
      </c>
      <c r="B1255" s="6" t="s">
        <v>3707</v>
      </c>
      <c r="C1255" s="7">
        <v>1</v>
      </c>
      <c r="D1255" s="2">
        <f t="shared" si="60"/>
        <v>0.95725190839694652</v>
      </c>
      <c r="E1255">
        <f t="shared" si="61"/>
        <v>6.3698324734059493E-5</v>
      </c>
      <c r="F1255" s="2">
        <f t="shared" si="62"/>
        <v>0.99643289381490463</v>
      </c>
      <c r="G1255" s="89"/>
      <c r="K1255" s="89"/>
      <c r="L1255" s="89"/>
    </row>
    <row r="1256" spans="1:12" x14ac:dyDescent="0.25">
      <c r="A1256">
        <v>1255</v>
      </c>
      <c r="B1256" s="6" t="s">
        <v>3709</v>
      </c>
      <c r="C1256" s="7">
        <v>1</v>
      </c>
      <c r="D1256" s="2">
        <f t="shared" si="60"/>
        <v>0.9580152671755725</v>
      </c>
      <c r="E1256">
        <f t="shared" si="61"/>
        <v>6.3698324734059493E-5</v>
      </c>
      <c r="F1256" s="2">
        <f t="shared" si="62"/>
        <v>0.9964965921396387</v>
      </c>
      <c r="G1256" s="89"/>
      <c r="K1256" s="89"/>
      <c r="L1256" s="89"/>
    </row>
    <row r="1257" spans="1:12" x14ac:dyDescent="0.25">
      <c r="A1257">
        <v>1256</v>
      </c>
      <c r="B1257" s="6" t="s">
        <v>3710</v>
      </c>
      <c r="C1257" s="7">
        <v>1</v>
      </c>
      <c r="D1257" s="2">
        <f t="shared" si="60"/>
        <v>0.95877862595419849</v>
      </c>
      <c r="E1257">
        <f t="shared" si="61"/>
        <v>6.3698324734059493E-5</v>
      </c>
      <c r="F1257" s="2">
        <f t="shared" si="62"/>
        <v>0.99656029046437278</v>
      </c>
      <c r="G1257" s="89"/>
      <c r="K1257" s="89"/>
      <c r="L1257" s="89"/>
    </row>
    <row r="1258" spans="1:12" x14ac:dyDescent="0.25">
      <c r="A1258">
        <v>1257</v>
      </c>
      <c r="B1258" s="6" t="s">
        <v>3713</v>
      </c>
      <c r="C1258" s="7">
        <v>1</v>
      </c>
      <c r="D1258" s="2">
        <f t="shared" si="60"/>
        <v>0.95954198473282448</v>
      </c>
      <c r="E1258">
        <f t="shared" si="61"/>
        <v>6.3698324734059493E-5</v>
      </c>
      <c r="F1258" s="2">
        <f t="shared" si="62"/>
        <v>0.99662398878910685</v>
      </c>
      <c r="G1258" s="89"/>
      <c r="K1258" s="89"/>
      <c r="L1258" s="89"/>
    </row>
    <row r="1259" spans="1:12" x14ac:dyDescent="0.25">
      <c r="A1259">
        <v>1258</v>
      </c>
      <c r="B1259" s="6" t="s">
        <v>3715</v>
      </c>
      <c r="C1259" s="7">
        <v>1</v>
      </c>
      <c r="D1259" s="2">
        <f t="shared" si="60"/>
        <v>0.96030534351145036</v>
      </c>
      <c r="E1259">
        <f t="shared" si="61"/>
        <v>6.3698324734059493E-5</v>
      </c>
      <c r="F1259" s="2">
        <f t="shared" si="62"/>
        <v>0.99668768711384093</v>
      </c>
      <c r="G1259" s="89"/>
      <c r="K1259" s="89"/>
      <c r="L1259" s="89"/>
    </row>
    <row r="1260" spans="1:12" x14ac:dyDescent="0.25">
      <c r="A1260">
        <v>1259</v>
      </c>
      <c r="B1260" s="6" t="s">
        <v>3716</v>
      </c>
      <c r="C1260" s="7">
        <v>1</v>
      </c>
      <c r="D1260" s="2">
        <f t="shared" si="60"/>
        <v>0.96106870229007635</v>
      </c>
      <c r="E1260">
        <f t="shared" si="61"/>
        <v>6.3698324734059493E-5</v>
      </c>
      <c r="F1260" s="2">
        <f t="shared" si="62"/>
        <v>0.996751385438575</v>
      </c>
      <c r="G1260" s="89"/>
      <c r="K1260" s="89"/>
      <c r="L1260" s="89"/>
    </row>
    <row r="1261" spans="1:12" x14ac:dyDescent="0.25">
      <c r="A1261">
        <v>1260</v>
      </c>
      <c r="B1261" s="6" t="s">
        <v>3717</v>
      </c>
      <c r="C1261" s="7">
        <v>1</v>
      </c>
      <c r="D1261" s="2">
        <f t="shared" si="60"/>
        <v>0.96183206106870234</v>
      </c>
      <c r="E1261">
        <f t="shared" si="61"/>
        <v>6.3698324734059493E-5</v>
      </c>
      <c r="F1261" s="2">
        <f t="shared" si="62"/>
        <v>0.99681508376330907</v>
      </c>
      <c r="G1261" s="89"/>
      <c r="K1261" s="89"/>
      <c r="L1261" s="89"/>
    </row>
    <row r="1262" spans="1:12" x14ac:dyDescent="0.25">
      <c r="A1262">
        <v>1261</v>
      </c>
      <c r="B1262" s="6" t="s">
        <v>3719</v>
      </c>
      <c r="C1262" s="7">
        <v>1</v>
      </c>
      <c r="D1262" s="2">
        <f t="shared" si="60"/>
        <v>0.96259541984732822</v>
      </c>
      <c r="E1262">
        <f t="shared" si="61"/>
        <v>6.3698324734059493E-5</v>
      </c>
      <c r="F1262" s="2">
        <f t="shared" si="62"/>
        <v>0.99687878208804315</v>
      </c>
      <c r="G1262" s="89"/>
      <c r="K1262" s="89"/>
      <c r="L1262" s="89"/>
    </row>
    <row r="1263" spans="1:12" x14ac:dyDescent="0.25">
      <c r="A1263">
        <v>1262</v>
      </c>
      <c r="B1263" s="6" t="s">
        <v>3720</v>
      </c>
      <c r="C1263" s="7">
        <v>1</v>
      </c>
      <c r="D1263" s="2">
        <f t="shared" si="60"/>
        <v>0.9633587786259542</v>
      </c>
      <c r="E1263">
        <f t="shared" si="61"/>
        <v>6.3698324734059493E-5</v>
      </c>
      <c r="F1263" s="2">
        <f t="shared" si="62"/>
        <v>0.99694248041277722</v>
      </c>
      <c r="G1263" s="89"/>
      <c r="K1263" s="89"/>
      <c r="L1263" s="89"/>
    </row>
    <row r="1264" spans="1:12" x14ac:dyDescent="0.25">
      <c r="A1264">
        <v>1263</v>
      </c>
      <c r="B1264" s="6" t="s">
        <v>3721</v>
      </c>
      <c r="C1264" s="7">
        <v>1</v>
      </c>
      <c r="D1264" s="2">
        <f t="shared" si="60"/>
        <v>0.96412213740458019</v>
      </c>
      <c r="E1264">
        <f t="shared" si="61"/>
        <v>6.3698324734059493E-5</v>
      </c>
      <c r="F1264" s="2">
        <f t="shared" si="62"/>
        <v>0.99700617873751129</v>
      </c>
      <c r="G1264" s="89"/>
      <c r="K1264" s="89"/>
      <c r="L1264" s="89"/>
    </row>
    <row r="1265" spans="1:12" x14ac:dyDescent="0.25">
      <c r="A1265">
        <v>1264</v>
      </c>
      <c r="B1265" s="6" t="s">
        <v>3722</v>
      </c>
      <c r="C1265" s="7">
        <v>1</v>
      </c>
      <c r="D1265" s="2">
        <f t="shared" si="60"/>
        <v>0.96488549618320607</v>
      </c>
      <c r="E1265">
        <f t="shared" si="61"/>
        <v>6.3698324734059493E-5</v>
      </c>
      <c r="F1265" s="2">
        <f t="shared" si="62"/>
        <v>0.99706987706224537</v>
      </c>
      <c r="G1265" s="89"/>
      <c r="K1265" s="89"/>
      <c r="L1265" s="89"/>
    </row>
    <row r="1266" spans="1:12" x14ac:dyDescent="0.25">
      <c r="A1266">
        <v>1265</v>
      </c>
      <c r="B1266" s="6" t="s">
        <v>3723</v>
      </c>
      <c r="C1266" s="7">
        <v>1</v>
      </c>
      <c r="D1266" s="2">
        <f t="shared" si="60"/>
        <v>0.96564885496183206</v>
      </c>
      <c r="E1266">
        <f t="shared" si="61"/>
        <v>6.3698324734059493E-5</v>
      </c>
      <c r="F1266" s="2">
        <f t="shared" si="62"/>
        <v>0.99713357538697944</v>
      </c>
      <c r="G1266" s="89"/>
      <c r="K1266" s="89"/>
      <c r="L1266" s="89"/>
    </row>
    <row r="1267" spans="1:12" x14ac:dyDescent="0.25">
      <c r="A1267">
        <v>1266</v>
      </c>
      <c r="B1267" s="6" t="s">
        <v>3724</v>
      </c>
      <c r="C1267" s="7">
        <v>1</v>
      </c>
      <c r="D1267" s="2">
        <f t="shared" si="60"/>
        <v>0.96641221374045805</v>
      </c>
      <c r="E1267">
        <f t="shared" si="61"/>
        <v>6.3698324734059493E-5</v>
      </c>
      <c r="F1267" s="2">
        <f t="shared" si="62"/>
        <v>0.99719727371171352</v>
      </c>
      <c r="G1267" s="89"/>
      <c r="K1267" s="89"/>
      <c r="L1267" s="89"/>
    </row>
    <row r="1268" spans="1:12" x14ac:dyDescent="0.25">
      <c r="A1268">
        <v>1267</v>
      </c>
      <c r="B1268" s="6" t="s">
        <v>3726</v>
      </c>
      <c r="C1268" s="7">
        <v>1</v>
      </c>
      <c r="D1268" s="2">
        <f t="shared" si="60"/>
        <v>0.96717557251908393</v>
      </c>
      <c r="E1268">
        <f t="shared" si="61"/>
        <v>6.3698324734059493E-5</v>
      </c>
      <c r="F1268" s="2">
        <f t="shared" si="62"/>
        <v>0.99726097203644759</v>
      </c>
      <c r="G1268" s="89"/>
      <c r="K1268" s="89"/>
      <c r="L1268" s="89"/>
    </row>
    <row r="1269" spans="1:12" x14ac:dyDescent="0.25">
      <c r="A1269">
        <v>1268</v>
      </c>
      <c r="B1269" s="6" t="s">
        <v>3727</v>
      </c>
      <c r="C1269" s="7">
        <v>1</v>
      </c>
      <c r="D1269" s="2">
        <f t="shared" si="60"/>
        <v>0.96793893129770991</v>
      </c>
      <c r="E1269">
        <f t="shared" si="61"/>
        <v>6.3698324734059493E-5</v>
      </c>
      <c r="F1269" s="2">
        <f t="shared" si="62"/>
        <v>0.99732467036118166</v>
      </c>
      <c r="G1269" s="89"/>
      <c r="K1269" s="89"/>
      <c r="L1269" s="89"/>
    </row>
    <row r="1270" spans="1:12" x14ac:dyDescent="0.25">
      <c r="A1270">
        <v>1269</v>
      </c>
      <c r="B1270" s="6" t="s">
        <v>3728</v>
      </c>
      <c r="C1270" s="7">
        <v>1</v>
      </c>
      <c r="D1270" s="2">
        <f t="shared" si="60"/>
        <v>0.9687022900763359</v>
      </c>
      <c r="E1270">
        <f t="shared" si="61"/>
        <v>6.3698324734059493E-5</v>
      </c>
      <c r="F1270" s="2">
        <f t="shared" si="62"/>
        <v>0.99738836868591574</v>
      </c>
      <c r="G1270" s="89"/>
      <c r="K1270" s="89"/>
      <c r="L1270" s="89"/>
    </row>
    <row r="1271" spans="1:12" x14ac:dyDescent="0.25">
      <c r="A1271">
        <v>1270</v>
      </c>
      <c r="B1271" s="6" t="s">
        <v>3730</v>
      </c>
      <c r="C1271" s="7">
        <v>1</v>
      </c>
      <c r="D1271" s="2">
        <f t="shared" si="60"/>
        <v>0.96946564885496178</v>
      </c>
      <c r="E1271">
        <f t="shared" si="61"/>
        <v>6.3698324734059493E-5</v>
      </c>
      <c r="F1271" s="2">
        <f t="shared" si="62"/>
        <v>0.99745206701064981</v>
      </c>
      <c r="G1271" s="89"/>
      <c r="K1271" s="89"/>
      <c r="L1271" s="89"/>
    </row>
    <row r="1272" spans="1:12" x14ac:dyDescent="0.25">
      <c r="A1272">
        <v>1271</v>
      </c>
      <c r="B1272" s="6" t="s">
        <v>3731</v>
      </c>
      <c r="C1272" s="7">
        <v>1</v>
      </c>
      <c r="D1272" s="2">
        <f t="shared" si="60"/>
        <v>0.97022900763358777</v>
      </c>
      <c r="E1272">
        <f t="shared" si="61"/>
        <v>6.3698324734059493E-5</v>
      </c>
      <c r="F1272" s="2">
        <f t="shared" si="62"/>
        <v>0.99751576533538389</v>
      </c>
      <c r="G1272" s="89"/>
      <c r="K1272" s="89"/>
      <c r="L1272" s="89"/>
    </row>
    <row r="1273" spans="1:12" x14ac:dyDescent="0.25">
      <c r="A1273">
        <v>1272</v>
      </c>
      <c r="B1273" s="6" t="s">
        <v>3732</v>
      </c>
      <c r="C1273" s="7">
        <v>1</v>
      </c>
      <c r="D1273" s="2">
        <f t="shared" si="60"/>
        <v>0.97099236641221376</v>
      </c>
      <c r="E1273">
        <f t="shared" si="61"/>
        <v>6.3698324734059493E-5</v>
      </c>
      <c r="F1273" s="2">
        <f t="shared" si="62"/>
        <v>0.99757946366011796</v>
      </c>
      <c r="G1273" s="89"/>
      <c r="K1273" s="89"/>
      <c r="L1273" s="89"/>
    </row>
    <row r="1274" spans="1:12" x14ac:dyDescent="0.25">
      <c r="A1274">
        <v>1273</v>
      </c>
      <c r="B1274" s="6" t="s">
        <v>3733</v>
      </c>
      <c r="C1274" s="7">
        <v>1</v>
      </c>
      <c r="D1274" s="2">
        <f t="shared" si="60"/>
        <v>0.97175572519083975</v>
      </c>
      <c r="E1274">
        <f t="shared" si="61"/>
        <v>6.3698324734059493E-5</v>
      </c>
      <c r="F1274" s="2">
        <f t="shared" si="62"/>
        <v>0.99764316198485203</v>
      </c>
      <c r="G1274" s="89"/>
      <c r="K1274" s="89"/>
      <c r="L1274" s="89"/>
    </row>
    <row r="1275" spans="1:12" x14ac:dyDescent="0.25">
      <c r="A1275">
        <v>1274</v>
      </c>
      <c r="B1275" s="6" t="s">
        <v>3734</v>
      </c>
      <c r="C1275" s="7">
        <v>1</v>
      </c>
      <c r="D1275" s="2">
        <f t="shared" si="60"/>
        <v>0.97251908396946563</v>
      </c>
      <c r="E1275">
        <f t="shared" si="61"/>
        <v>6.3698324734059493E-5</v>
      </c>
      <c r="F1275" s="2">
        <f t="shared" si="62"/>
        <v>0.99770686030958611</v>
      </c>
      <c r="G1275" s="89"/>
      <c r="K1275" s="89"/>
      <c r="L1275" s="89"/>
    </row>
    <row r="1276" spans="1:12" x14ac:dyDescent="0.25">
      <c r="A1276">
        <v>1275</v>
      </c>
      <c r="B1276" s="6" t="s">
        <v>3738</v>
      </c>
      <c r="C1276" s="7">
        <v>1</v>
      </c>
      <c r="D1276" s="2">
        <f t="shared" si="60"/>
        <v>0.97328244274809161</v>
      </c>
      <c r="E1276">
        <f t="shared" si="61"/>
        <v>6.3698324734059493E-5</v>
      </c>
      <c r="F1276" s="2">
        <f t="shared" si="62"/>
        <v>0.99777055863432018</v>
      </c>
      <c r="G1276" s="89"/>
      <c r="K1276" s="89"/>
      <c r="L1276" s="89"/>
    </row>
    <row r="1277" spans="1:12" x14ac:dyDescent="0.25">
      <c r="A1277">
        <v>1276</v>
      </c>
      <c r="B1277" s="6" t="s">
        <v>3739</v>
      </c>
      <c r="C1277" s="7">
        <v>1</v>
      </c>
      <c r="D1277" s="2">
        <f t="shared" si="60"/>
        <v>0.9740458015267176</v>
      </c>
      <c r="E1277">
        <f t="shared" si="61"/>
        <v>6.3698324734059493E-5</v>
      </c>
      <c r="F1277" s="2">
        <f t="shared" si="62"/>
        <v>0.99783425695905426</v>
      </c>
      <c r="G1277" s="89"/>
      <c r="K1277" s="89"/>
      <c r="L1277" s="89"/>
    </row>
    <row r="1278" spans="1:12" x14ac:dyDescent="0.25">
      <c r="A1278">
        <v>1277</v>
      </c>
      <c r="B1278" s="6" t="s">
        <v>3741</v>
      </c>
      <c r="C1278" s="7">
        <v>1</v>
      </c>
      <c r="D1278" s="2">
        <f t="shared" si="60"/>
        <v>0.97480916030534348</v>
      </c>
      <c r="E1278">
        <f t="shared" si="61"/>
        <v>6.3698324734059493E-5</v>
      </c>
      <c r="F1278" s="2">
        <f t="shared" si="62"/>
        <v>0.99789795528378833</v>
      </c>
      <c r="G1278" s="89"/>
      <c r="K1278" s="89"/>
      <c r="L1278" s="89"/>
    </row>
    <row r="1279" spans="1:12" x14ac:dyDescent="0.25">
      <c r="A1279">
        <v>1278</v>
      </c>
      <c r="B1279" s="6" t="s">
        <v>3742</v>
      </c>
      <c r="C1279" s="7">
        <v>1</v>
      </c>
      <c r="D1279" s="2">
        <f t="shared" si="60"/>
        <v>0.97557251908396947</v>
      </c>
      <c r="E1279">
        <f t="shared" si="61"/>
        <v>6.3698324734059493E-5</v>
      </c>
      <c r="F1279" s="2">
        <f t="shared" si="62"/>
        <v>0.9979616536085224</v>
      </c>
      <c r="G1279" s="89"/>
      <c r="K1279" s="89"/>
      <c r="L1279" s="89"/>
    </row>
    <row r="1280" spans="1:12" x14ac:dyDescent="0.25">
      <c r="A1280">
        <v>1279</v>
      </c>
      <c r="B1280" s="6" t="s">
        <v>3743</v>
      </c>
      <c r="C1280" s="7">
        <v>1</v>
      </c>
      <c r="D1280" s="2">
        <f t="shared" si="60"/>
        <v>0.97633587786259546</v>
      </c>
      <c r="E1280">
        <f t="shared" si="61"/>
        <v>6.3698324734059493E-5</v>
      </c>
      <c r="F1280" s="2">
        <f t="shared" si="62"/>
        <v>0.99802535193325648</v>
      </c>
      <c r="G1280" s="89"/>
      <c r="K1280" s="89"/>
      <c r="L1280" s="89"/>
    </row>
    <row r="1281" spans="1:12" x14ac:dyDescent="0.25">
      <c r="A1281">
        <v>1280</v>
      </c>
      <c r="B1281" s="6" t="s">
        <v>3747</v>
      </c>
      <c r="C1281" s="7">
        <v>1</v>
      </c>
      <c r="D1281" s="2">
        <f t="shared" si="60"/>
        <v>0.97709923664122134</v>
      </c>
      <c r="E1281">
        <f t="shared" si="61"/>
        <v>6.3698324734059493E-5</v>
      </c>
      <c r="F1281" s="2">
        <f t="shared" si="62"/>
        <v>0.99808905025799055</v>
      </c>
      <c r="G1281" s="89"/>
      <c r="K1281" s="89"/>
      <c r="L1281" s="89"/>
    </row>
    <row r="1282" spans="1:12" x14ac:dyDescent="0.25">
      <c r="A1282">
        <v>1281</v>
      </c>
      <c r="B1282" s="6" t="s">
        <v>3751</v>
      </c>
      <c r="C1282" s="7">
        <v>1</v>
      </c>
      <c r="D1282" s="2">
        <f t="shared" si="60"/>
        <v>0.97786259541984732</v>
      </c>
      <c r="E1282">
        <f t="shared" si="61"/>
        <v>6.3698324734059493E-5</v>
      </c>
      <c r="F1282" s="2">
        <f t="shared" si="62"/>
        <v>0.99815274858272462</v>
      </c>
      <c r="G1282" s="89"/>
      <c r="K1282" s="89"/>
      <c r="L1282" s="89"/>
    </row>
    <row r="1283" spans="1:12" x14ac:dyDescent="0.25">
      <c r="A1283">
        <v>1282</v>
      </c>
      <c r="B1283" s="6" t="s">
        <v>3752</v>
      </c>
      <c r="C1283" s="7">
        <v>1</v>
      </c>
      <c r="D1283" s="2">
        <f t="shared" ref="D1283:D1311" si="63">A1283/1310</f>
        <v>0.97862595419847331</v>
      </c>
      <c r="E1283">
        <f t="shared" ref="E1283:E1311" si="64">C1283/15699</f>
        <v>6.3698324734059493E-5</v>
      </c>
      <c r="F1283" s="2">
        <f t="shared" si="62"/>
        <v>0.9982164469074587</v>
      </c>
      <c r="G1283" s="89"/>
      <c r="K1283" s="89"/>
      <c r="L1283" s="89"/>
    </row>
    <row r="1284" spans="1:12" x14ac:dyDescent="0.25">
      <c r="A1284">
        <v>1283</v>
      </c>
      <c r="B1284" s="6" t="s">
        <v>3753</v>
      </c>
      <c r="C1284" s="7">
        <v>1</v>
      </c>
      <c r="D1284" s="2">
        <f t="shared" si="63"/>
        <v>0.97938931297709919</v>
      </c>
      <c r="E1284">
        <f t="shared" si="64"/>
        <v>6.3698324734059493E-5</v>
      </c>
      <c r="F1284" s="2">
        <f t="shared" ref="F1284:F1311" si="65">E1284+F1283</f>
        <v>0.99828014523219277</v>
      </c>
      <c r="G1284" s="89"/>
      <c r="K1284" s="89"/>
      <c r="L1284" s="89"/>
    </row>
    <row r="1285" spans="1:12" x14ac:dyDescent="0.25">
      <c r="A1285">
        <v>1284</v>
      </c>
      <c r="B1285" s="6" t="s">
        <v>3754</v>
      </c>
      <c r="C1285" s="7">
        <v>1</v>
      </c>
      <c r="D1285" s="2">
        <f t="shared" si="63"/>
        <v>0.98015267175572518</v>
      </c>
      <c r="E1285">
        <f t="shared" si="64"/>
        <v>6.3698324734059493E-5</v>
      </c>
      <c r="F1285" s="2">
        <f t="shared" si="65"/>
        <v>0.99834384355692685</v>
      </c>
      <c r="G1285" s="89"/>
      <c r="K1285" s="89"/>
      <c r="L1285" s="89"/>
    </row>
    <row r="1286" spans="1:12" x14ac:dyDescent="0.25">
      <c r="A1286">
        <v>1285</v>
      </c>
      <c r="B1286" s="6" t="s">
        <v>3755</v>
      </c>
      <c r="C1286" s="7">
        <v>1</v>
      </c>
      <c r="D1286" s="2">
        <f t="shared" si="63"/>
        <v>0.98091603053435117</v>
      </c>
      <c r="E1286">
        <f t="shared" si="64"/>
        <v>6.3698324734059493E-5</v>
      </c>
      <c r="F1286" s="2">
        <f t="shared" si="65"/>
        <v>0.99840754188166092</v>
      </c>
      <c r="G1286" s="89"/>
      <c r="K1286" s="89"/>
      <c r="L1286" s="89"/>
    </row>
    <row r="1287" spans="1:12" x14ac:dyDescent="0.25">
      <c r="A1287">
        <v>1286</v>
      </c>
      <c r="B1287" s="6" t="s">
        <v>3756</v>
      </c>
      <c r="C1287" s="7">
        <v>1</v>
      </c>
      <c r="D1287" s="2">
        <f t="shared" si="63"/>
        <v>0.98167938931297705</v>
      </c>
      <c r="E1287">
        <f t="shared" si="64"/>
        <v>6.3698324734059493E-5</v>
      </c>
      <c r="F1287" s="2">
        <f t="shared" si="65"/>
        <v>0.99847124020639499</v>
      </c>
      <c r="G1287" s="89"/>
      <c r="K1287" s="89"/>
      <c r="L1287" s="89"/>
    </row>
    <row r="1288" spans="1:12" x14ac:dyDescent="0.25">
      <c r="A1288">
        <v>1287</v>
      </c>
      <c r="B1288" s="6" t="s">
        <v>3757</v>
      </c>
      <c r="C1288" s="7">
        <v>1</v>
      </c>
      <c r="D1288" s="2">
        <f t="shared" si="63"/>
        <v>0.98244274809160304</v>
      </c>
      <c r="E1288">
        <f t="shared" si="64"/>
        <v>6.3698324734059493E-5</v>
      </c>
      <c r="F1288" s="2">
        <f t="shared" si="65"/>
        <v>0.99853493853112907</v>
      </c>
      <c r="G1288" s="89"/>
      <c r="K1288" s="89"/>
      <c r="L1288" s="89"/>
    </row>
    <row r="1289" spans="1:12" x14ac:dyDescent="0.25">
      <c r="A1289">
        <v>1288</v>
      </c>
      <c r="B1289" s="6" t="s">
        <v>3758</v>
      </c>
      <c r="C1289" s="7">
        <v>1</v>
      </c>
      <c r="D1289" s="2">
        <f t="shared" si="63"/>
        <v>0.98320610687022902</v>
      </c>
      <c r="E1289">
        <f t="shared" si="64"/>
        <v>6.3698324734059493E-5</v>
      </c>
      <c r="F1289" s="2">
        <f t="shared" si="65"/>
        <v>0.99859863685586314</v>
      </c>
      <c r="G1289" s="89"/>
      <c r="K1289" s="89"/>
      <c r="L1289" s="89"/>
    </row>
    <row r="1290" spans="1:12" x14ac:dyDescent="0.25">
      <c r="A1290">
        <v>1289</v>
      </c>
      <c r="B1290" s="6" t="s">
        <v>3759</v>
      </c>
      <c r="C1290" s="7">
        <v>1</v>
      </c>
      <c r="D1290" s="2">
        <f t="shared" si="63"/>
        <v>0.98396946564885501</v>
      </c>
      <c r="E1290">
        <f t="shared" si="64"/>
        <v>6.3698324734059493E-5</v>
      </c>
      <c r="F1290" s="2">
        <f t="shared" si="65"/>
        <v>0.99866233518059722</v>
      </c>
      <c r="G1290" s="89"/>
      <c r="K1290" s="89"/>
      <c r="L1290" s="89"/>
    </row>
    <row r="1291" spans="1:12" x14ac:dyDescent="0.25">
      <c r="A1291">
        <v>1290</v>
      </c>
      <c r="B1291" s="6" t="s">
        <v>3761</v>
      </c>
      <c r="C1291" s="7">
        <v>1</v>
      </c>
      <c r="D1291" s="2">
        <f t="shared" si="63"/>
        <v>0.98473282442748089</v>
      </c>
      <c r="E1291">
        <f t="shared" si="64"/>
        <v>6.3698324734059493E-5</v>
      </c>
      <c r="F1291" s="2">
        <f t="shared" si="65"/>
        <v>0.99872603350533129</v>
      </c>
      <c r="G1291" s="89"/>
      <c r="K1291" s="89"/>
      <c r="L1291" s="89"/>
    </row>
    <row r="1292" spans="1:12" x14ac:dyDescent="0.25">
      <c r="A1292">
        <v>1291</v>
      </c>
      <c r="B1292" s="6" t="s">
        <v>3762</v>
      </c>
      <c r="C1292" s="7">
        <v>1</v>
      </c>
      <c r="D1292" s="2">
        <f t="shared" si="63"/>
        <v>0.98549618320610688</v>
      </c>
      <c r="E1292">
        <f t="shared" si="64"/>
        <v>6.3698324734059493E-5</v>
      </c>
      <c r="F1292" s="2">
        <f t="shared" si="65"/>
        <v>0.99878973183006536</v>
      </c>
      <c r="G1292" s="89"/>
      <c r="K1292" s="89"/>
      <c r="L1292" s="89"/>
    </row>
    <row r="1293" spans="1:12" x14ac:dyDescent="0.25">
      <c r="A1293">
        <v>1292</v>
      </c>
      <c r="B1293" s="6" t="s">
        <v>3763</v>
      </c>
      <c r="C1293" s="7">
        <v>1</v>
      </c>
      <c r="D1293" s="2">
        <f t="shared" si="63"/>
        <v>0.98625954198473287</v>
      </c>
      <c r="E1293">
        <f t="shared" si="64"/>
        <v>6.3698324734059493E-5</v>
      </c>
      <c r="F1293" s="2">
        <f t="shared" si="65"/>
        <v>0.99885343015479944</v>
      </c>
      <c r="G1293" s="89"/>
      <c r="K1293" s="89"/>
      <c r="L1293" s="89"/>
    </row>
    <row r="1294" spans="1:12" x14ac:dyDescent="0.25">
      <c r="A1294">
        <v>1293</v>
      </c>
      <c r="B1294" s="6" t="s">
        <v>3767</v>
      </c>
      <c r="C1294" s="7">
        <v>1</v>
      </c>
      <c r="D1294" s="2">
        <f t="shared" si="63"/>
        <v>0.98702290076335875</v>
      </c>
      <c r="E1294">
        <f t="shared" si="64"/>
        <v>6.3698324734059493E-5</v>
      </c>
      <c r="F1294" s="2">
        <f t="shared" si="65"/>
        <v>0.99891712847953351</v>
      </c>
      <c r="G1294" s="89"/>
      <c r="K1294" s="89"/>
      <c r="L1294" s="89"/>
    </row>
    <row r="1295" spans="1:12" x14ac:dyDescent="0.25">
      <c r="A1295">
        <v>1294</v>
      </c>
      <c r="B1295" s="6" t="s">
        <v>3768</v>
      </c>
      <c r="C1295" s="7">
        <v>1</v>
      </c>
      <c r="D1295" s="2">
        <f t="shared" si="63"/>
        <v>0.98778625954198473</v>
      </c>
      <c r="E1295">
        <f t="shared" si="64"/>
        <v>6.3698324734059493E-5</v>
      </c>
      <c r="F1295" s="2">
        <f t="shared" si="65"/>
        <v>0.99898082680426759</v>
      </c>
      <c r="G1295" s="89"/>
      <c r="K1295" s="89"/>
      <c r="L1295" s="89"/>
    </row>
    <row r="1296" spans="1:12" x14ac:dyDescent="0.25">
      <c r="A1296">
        <v>1295</v>
      </c>
      <c r="B1296" s="6" t="s">
        <v>3769</v>
      </c>
      <c r="C1296" s="7">
        <v>1</v>
      </c>
      <c r="D1296" s="2">
        <f t="shared" si="63"/>
        <v>0.98854961832061072</v>
      </c>
      <c r="E1296">
        <f t="shared" si="64"/>
        <v>6.3698324734059493E-5</v>
      </c>
      <c r="F1296" s="2">
        <f t="shared" si="65"/>
        <v>0.99904452512900166</v>
      </c>
      <c r="G1296" s="89"/>
      <c r="K1296" s="89"/>
      <c r="L1296" s="89"/>
    </row>
    <row r="1297" spans="1:12" x14ac:dyDescent="0.25">
      <c r="A1297">
        <v>1296</v>
      </c>
      <c r="B1297" s="6" t="s">
        <v>3770</v>
      </c>
      <c r="C1297" s="7">
        <v>1</v>
      </c>
      <c r="D1297" s="2">
        <f t="shared" si="63"/>
        <v>0.9893129770992366</v>
      </c>
      <c r="E1297">
        <f t="shared" si="64"/>
        <v>6.3698324734059493E-5</v>
      </c>
      <c r="F1297" s="2">
        <f t="shared" si="65"/>
        <v>0.99910822345373573</v>
      </c>
      <c r="G1297" s="89"/>
      <c r="K1297" s="89"/>
      <c r="L1297" s="89"/>
    </row>
    <row r="1298" spans="1:12" x14ac:dyDescent="0.25">
      <c r="A1298">
        <v>1297</v>
      </c>
      <c r="B1298" s="6" t="s">
        <v>3771</v>
      </c>
      <c r="C1298" s="7">
        <v>1</v>
      </c>
      <c r="D1298" s="2">
        <f t="shared" si="63"/>
        <v>0.99007633587786259</v>
      </c>
      <c r="E1298">
        <f t="shared" si="64"/>
        <v>6.3698324734059493E-5</v>
      </c>
      <c r="F1298" s="2">
        <f t="shared" si="65"/>
        <v>0.99917192177846981</v>
      </c>
      <c r="G1298" s="89"/>
      <c r="K1298" s="89"/>
      <c r="L1298" s="89"/>
    </row>
    <row r="1299" spans="1:12" x14ac:dyDescent="0.25">
      <c r="A1299">
        <v>1298</v>
      </c>
      <c r="B1299" s="6" t="s">
        <v>3772</v>
      </c>
      <c r="C1299" s="7">
        <v>1</v>
      </c>
      <c r="D1299" s="2">
        <f t="shared" si="63"/>
        <v>0.99083969465648858</v>
      </c>
      <c r="E1299">
        <f t="shared" si="64"/>
        <v>6.3698324734059493E-5</v>
      </c>
      <c r="F1299" s="2">
        <f t="shared" si="65"/>
        <v>0.99923562010320388</v>
      </c>
      <c r="G1299" s="89"/>
      <c r="K1299" s="89"/>
      <c r="L1299" s="89"/>
    </row>
    <row r="1300" spans="1:12" x14ac:dyDescent="0.25">
      <c r="A1300">
        <v>1299</v>
      </c>
      <c r="B1300" s="6" t="s">
        <v>3773</v>
      </c>
      <c r="C1300" s="7">
        <v>1</v>
      </c>
      <c r="D1300" s="2">
        <f t="shared" si="63"/>
        <v>0.99160305343511446</v>
      </c>
      <c r="E1300">
        <f t="shared" si="64"/>
        <v>6.3698324734059493E-5</v>
      </c>
      <c r="F1300" s="2">
        <f t="shared" si="65"/>
        <v>0.99929931842793795</v>
      </c>
      <c r="G1300" s="89"/>
      <c r="K1300" s="89"/>
      <c r="L1300" s="89"/>
    </row>
    <row r="1301" spans="1:12" x14ac:dyDescent="0.25">
      <c r="A1301">
        <v>1300</v>
      </c>
      <c r="B1301" s="6" t="s">
        <v>3774</v>
      </c>
      <c r="C1301" s="7">
        <v>1</v>
      </c>
      <c r="D1301" s="2">
        <f t="shared" si="63"/>
        <v>0.99236641221374045</v>
      </c>
      <c r="E1301">
        <f t="shared" si="64"/>
        <v>6.3698324734059493E-5</v>
      </c>
      <c r="F1301" s="2">
        <f t="shared" si="65"/>
        <v>0.99936301675267203</v>
      </c>
      <c r="G1301" s="89"/>
      <c r="K1301" s="89"/>
      <c r="L1301" s="89"/>
    </row>
    <row r="1302" spans="1:12" x14ac:dyDescent="0.25">
      <c r="A1302">
        <v>1301</v>
      </c>
      <c r="B1302" s="6" t="s">
        <v>3775</v>
      </c>
      <c r="C1302" s="7">
        <v>1</v>
      </c>
      <c r="D1302" s="2">
        <f t="shared" si="63"/>
        <v>0.99312977099236643</v>
      </c>
      <c r="E1302">
        <f t="shared" si="64"/>
        <v>6.3698324734059493E-5</v>
      </c>
      <c r="F1302" s="2">
        <f t="shared" si="65"/>
        <v>0.9994267150774061</v>
      </c>
      <c r="G1302" s="89"/>
      <c r="K1302" s="89"/>
      <c r="L1302" s="89"/>
    </row>
    <row r="1303" spans="1:12" x14ac:dyDescent="0.25">
      <c r="A1303">
        <v>1302</v>
      </c>
      <c r="B1303" s="6" t="s">
        <v>3776</v>
      </c>
      <c r="C1303" s="7">
        <v>1</v>
      </c>
      <c r="D1303" s="2">
        <f t="shared" si="63"/>
        <v>0.99389312977099231</v>
      </c>
      <c r="E1303">
        <f t="shared" si="64"/>
        <v>6.3698324734059493E-5</v>
      </c>
      <c r="F1303" s="2">
        <f t="shared" si="65"/>
        <v>0.99949041340214018</v>
      </c>
      <c r="G1303" s="89"/>
      <c r="K1303" s="89"/>
      <c r="L1303" s="89"/>
    </row>
    <row r="1304" spans="1:12" x14ac:dyDescent="0.25">
      <c r="A1304">
        <v>1303</v>
      </c>
      <c r="B1304" s="6" t="s">
        <v>3778</v>
      </c>
      <c r="C1304" s="7">
        <v>1</v>
      </c>
      <c r="D1304" s="2">
        <f t="shared" si="63"/>
        <v>0.9946564885496183</v>
      </c>
      <c r="E1304">
        <f t="shared" si="64"/>
        <v>6.3698324734059493E-5</v>
      </c>
      <c r="F1304" s="2">
        <f t="shared" si="65"/>
        <v>0.99955411172687425</v>
      </c>
      <c r="G1304" s="89"/>
      <c r="K1304" s="89"/>
      <c r="L1304" s="89"/>
    </row>
    <row r="1305" spans="1:12" x14ac:dyDescent="0.25">
      <c r="A1305">
        <v>1304</v>
      </c>
      <c r="B1305" s="6" t="s">
        <v>3781</v>
      </c>
      <c r="C1305" s="7">
        <v>1</v>
      </c>
      <c r="D1305" s="2">
        <f t="shared" si="63"/>
        <v>0.99541984732824429</v>
      </c>
      <c r="E1305">
        <f t="shared" si="64"/>
        <v>6.3698324734059493E-5</v>
      </c>
      <c r="F1305" s="2">
        <f t="shared" si="65"/>
        <v>0.99961781005160832</v>
      </c>
      <c r="G1305" s="89"/>
      <c r="K1305" s="89"/>
      <c r="L1305" s="89"/>
    </row>
    <row r="1306" spans="1:12" x14ac:dyDescent="0.25">
      <c r="A1306">
        <v>1305</v>
      </c>
      <c r="B1306" s="6" t="s">
        <v>3787</v>
      </c>
      <c r="C1306" s="7">
        <v>1</v>
      </c>
      <c r="D1306" s="2">
        <f t="shared" si="63"/>
        <v>0.99618320610687028</v>
      </c>
      <c r="E1306">
        <f t="shared" si="64"/>
        <v>6.3698324734059493E-5</v>
      </c>
      <c r="F1306" s="2">
        <f t="shared" si="65"/>
        <v>0.9996815083763424</v>
      </c>
      <c r="G1306" s="89"/>
      <c r="K1306" s="89"/>
      <c r="L1306" s="89"/>
    </row>
    <row r="1307" spans="1:12" x14ac:dyDescent="0.25">
      <c r="A1307">
        <v>1306</v>
      </c>
      <c r="B1307" s="6" t="s">
        <v>3789</v>
      </c>
      <c r="C1307" s="7">
        <v>1</v>
      </c>
      <c r="D1307" s="2">
        <f t="shared" si="63"/>
        <v>0.99694656488549616</v>
      </c>
      <c r="E1307">
        <f t="shared" si="64"/>
        <v>6.3698324734059493E-5</v>
      </c>
      <c r="F1307" s="2">
        <f t="shared" si="65"/>
        <v>0.99974520670107647</v>
      </c>
      <c r="G1307" s="89"/>
      <c r="K1307" s="89"/>
      <c r="L1307" s="89"/>
    </row>
    <row r="1308" spans="1:12" x14ac:dyDescent="0.25">
      <c r="A1308">
        <v>1307</v>
      </c>
      <c r="B1308" s="6" t="s">
        <v>3790</v>
      </c>
      <c r="C1308" s="7">
        <v>1</v>
      </c>
      <c r="D1308" s="2">
        <f t="shared" si="63"/>
        <v>0.99770992366412214</v>
      </c>
      <c r="E1308">
        <f t="shared" si="64"/>
        <v>6.3698324734059493E-5</v>
      </c>
      <c r="F1308" s="2">
        <f t="shared" si="65"/>
        <v>0.99980890502581055</v>
      </c>
      <c r="G1308" s="89"/>
      <c r="K1308" s="89"/>
      <c r="L1308" s="89"/>
    </row>
    <row r="1309" spans="1:12" x14ac:dyDescent="0.25">
      <c r="A1309">
        <v>1308</v>
      </c>
      <c r="B1309" s="6" t="s">
        <v>3791</v>
      </c>
      <c r="C1309" s="7">
        <v>1</v>
      </c>
      <c r="D1309" s="2">
        <f t="shared" si="63"/>
        <v>0.99847328244274813</v>
      </c>
      <c r="E1309">
        <f t="shared" si="64"/>
        <v>6.3698324734059493E-5</v>
      </c>
      <c r="F1309" s="2">
        <f t="shared" si="65"/>
        <v>0.99987260335054462</v>
      </c>
      <c r="G1309" s="89"/>
      <c r="K1309" s="89"/>
      <c r="L1309" s="89"/>
    </row>
    <row r="1310" spans="1:12" x14ac:dyDescent="0.25">
      <c r="A1310">
        <v>1309</v>
      </c>
      <c r="B1310" s="6" t="s">
        <v>3797</v>
      </c>
      <c r="C1310" s="7">
        <v>1</v>
      </c>
      <c r="D1310" s="2">
        <f t="shared" si="63"/>
        <v>0.99923664122137401</v>
      </c>
      <c r="E1310">
        <f t="shared" si="64"/>
        <v>6.3698324734059493E-5</v>
      </c>
      <c r="F1310" s="2">
        <f t="shared" si="65"/>
        <v>0.99993630167527869</v>
      </c>
      <c r="G1310" s="89"/>
      <c r="K1310" s="89"/>
      <c r="L1310" s="89"/>
    </row>
    <row r="1311" spans="1:12" x14ac:dyDescent="0.25">
      <c r="A1311">
        <v>1310</v>
      </c>
      <c r="B1311" s="6" t="s">
        <v>3798</v>
      </c>
      <c r="C1311" s="7">
        <v>1</v>
      </c>
      <c r="D1311" s="2">
        <f t="shared" si="63"/>
        <v>1</v>
      </c>
      <c r="E1311">
        <f t="shared" si="64"/>
        <v>6.3698324734059493E-5</v>
      </c>
      <c r="F1311" s="2">
        <f t="shared" si="65"/>
        <v>1.0000000000000127</v>
      </c>
      <c r="G1311" s="89"/>
      <c r="K1311" s="89"/>
      <c r="L1311" s="89"/>
    </row>
    <row r="1312" spans="1:12" x14ac:dyDescent="0.25">
      <c r="C1312">
        <f>SUM(C2:C1311)</f>
        <v>15699</v>
      </c>
      <c r="G1312" s="29">
        <f>SUM(G2:G1311)</f>
        <v>1</v>
      </c>
      <c r="K1312" s="29">
        <f>SUM(K2:K1311)</f>
        <v>1.0000000000000127</v>
      </c>
    </row>
    <row r="1318" spans="1:15" x14ac:dyDescent="0.25">
      <c r="A1318" s="40" t="s">
        <v>4039</v>
      </c>
      <c r="B1318" s="40" t="s">
        <v>4053</v>
      </c>
      <c r="C1318" s="40" t="s">
        <v>17</v>
      </c>
      <c r="D1318" s="41" t="s">
        <v>4048</v>
      </c>
      <c r="E1318" s="40"/>
      <c r="F1318" s="40" t="s">
        <v>4044</v>
      </c>
      <c r="G1318" s="49" t="s">
        <v>4049</v>
      </c>
      <c r="K1318" s="26" t="s">
        <v>4052</v>
      </c>
      <c r="L1318" s="26" t="s">
        <v>4050</v>
      </c>
      <c r="N1318" s="2">
        <f>G1319</f>
        <v>0.14961832061068703</v>
      </c>
      <c r="O1318" s="20">
        <f>K1319</f>
        <v>0.80040795624148497</v>
      </c>
    </row>
    <row r="1319" spans="1:15" x14ac:dyDescent="0.25">
      <c r="A1319" s="3">
        <v>1</v>
      </c>
      <c r="B1319" s="11" t="s">
        <v>3112</v>
      </c>
      <c r="C1319" s="12">
        <v>3010285415.8406258</v>
      </c>
      <c r="D1319" s="4">
        <f>A1319/1310</f>
        <v>7.6335877862595419E-4</v>
      </c>
      <c r="E1319" s="3">
        <f>C1319/$C$2629</f>
        <v>5.0080982964395025E-2</v>
      </c>
      <c r="F1319" s="21">
        <f>E1319</f>
        <v>5.0080982964395025E-2</v>
      </c>
      <c r="G1319" s="92">
        <f>D1514</f>
        <v>0.14961832061068703</v>
      </c>
      <c r="K1319" s="93">
        <f>F1514</f>
        <v>0.80040795624148497</v>
      </c>
      <c r="L1319" s="88" t="s">
        <v>4021</v>
      </c>
      <c r="N1319" s="2">
        <f>G1515</f>
        <v>0.25190839694656486</v>
      </c>
      <c r="O1319" s="20">
        <f>K1515</f>
        <v>0.14961780617447351</v>
      </c>
    </row>
    <row r="1320" spans="1:15" x14ac:dyDescent="0.25">
      <c r="A1320" s="3">
        <v>2</v>
      </c>
      <c r="B1320" s="14" t="s">
        <v>3108</v>
      </c>
      <c r="C1320" s="15">
        <v>2492779199.2800002</v>
      </c>
      <c r="D1320" s="4">
        <f t="shared" ref="D1320:D1383" si="66">A1320/1310</f>
        <v>1.5267175572519084E-3</v>
      </c>
      <c r="E1320" s="3">
        <f t="shared" ref="E1320:E1383" si="67">C1320/$C$2629</f>
        <v>4.1471427246136394E-2</v>
      </c>
      <c r="F1320" s="21">
        <f>E1320+F1319</f>
        <v>9.1552410210531426E-2</v>
      </c>
      <c r="G1320" s="89"/>
      <c r="K1320" s="89"/>
      <c r="L1320" s="88"/>
      <c r="N1320" s="2">
        <f>G1845</f>
        <v>0.59847328244274811</v>
      </c>
      <c r="O1320" s="20">
        <f>K1845</f>
        <v>4.9974237584041736E-2</v>
      </c>
    </row>
    <row r="1321" spans="1:15" x14ac:dyDescent="0.25">
      <c r="A1321" s="3">
        <v>3</v>
      </c>
      <c r="B1321" s="14" t="s">
        <v>3052</v>
      </c>
      <c r="C1321" s="15">
        <v>2362195368</v>
      </c>
      <c r="D1321" s="4">
        <f t="shared" si="66"/>
        <v>2.2900763358778627E-3</v>
      </c>
      <c r="E1321" s="3">
        <f t="shared" si="67"/>
        <v>3.9298953302188834E-2</v>
      </c>
      <c r="F1321" s="21">
        <f t="shared" ref="F1321:F1384" si="68">E1321+F1320</f>
        <v>0.13085136351272025</v>
      </c>
      <c r="G1321" s="89"/>
      <c r="K1321" s="89"/>
      <c r="L1321" s="88"/>
    </row>
    <row r="1322" spans="1:15" x14ac:dyDescent="0.25">
      <c r="A1322" s="3">
        <v>4</v>
      </c>
      <c r="B1322" s="14" t="s">
        <v>3239</v>
      </c>
      <c r="C1322" s="15">
        <v>1924288206.852</v>
      </c>
      <c r="D1322" s="4">
        <f t="shared" si="66"/>
        <v>3.0534351145038168E-3</v>
      </c>
      <c r="E1322" s="3">
        <f t="shared" si="67"/>
        <v>3.2013657043556368E-2</v>
      </c>
      <c r="F1322" s="21">
        <f t="shared" si="68"/>
        <v>0.16286502055627661</v>
      </c>
      <c r="G1322" s="89"/>
      <c r="K1322" s="89"/>
      <c r="L1322" s="88"/>
    </row>
    <row r="1323" spans="1:15" x14ac:dyDescent="0.25">
      <c r="A1323" s="3">
        <v>5</v>
      </c>
      <c r="B1323" s="14" t="s">
        <v>3157</v>
      </c>
      <c r="C1323" s="15">
        <v>1722227711.3874002</v>
      </c>
      <c r="D1323" s="4">
        <f t="shared" si="66"/>
        <v>3.8167938931297708E-3</v>
      </c>
      <c r="E1323" s="3">
        <f t="shared" si="67"/>
        <v>2.8652052799025295E-2</v>
      </c>
      <c r="F1323" s="21">
        <f t="shared" si="68"/>
        <v>0.19151707335530191</v>
      </c>
      <c r="G1323" s="89"/>
      <c r="K1323" s="89"/>
      <c r="L1323" s="88"/>
    </row>
    <row r="1324" spans="1:15" x14ac:dyDescent="0.25">
      <c r="A1324" s="3">
        <v>6</v>
      </c>
      <c r="B1324" s="14" t="s">
        <v>3212</v>
      </c>
      <c r="C1324" s="15">
        <v>1325365292.1459997</v>
      </c>
      <c r="D1324" s="4">
        <f t="shared" si="66"/>
        <v>4.5801526717557254E-3</v>
      </c>
      <c r="E1324" s="3">
        <f t="shared" si="67"/>
        <v>2.2049602429153312E-2</v>
      </c>
      <c r="F1324" s="21">
        <f t="shared" si="68"/>
        <v>0.21356667578445521</v>
      </c>
      <c r="G1324" s="89"/>
      <c r="K1324" s="89"/>
      <c r="L1324" s="88"/>
    </row>
    <row r="1325" spans="1:15" x14ac:dyDescent="0.25">
      <c r="A1325" s="3">
        <v>7</v>
      </c>
      <c r="B1325" s="14" t="s">
        <v>3215</v>
      </c>
      <c r="C1325" s="15">
        <v>1220104068.2302225</v>
      </c>
      <c r="D1325" s="4">
        <f t="shared" si="66"/>
        <v>5.3435114503816794E-3</v>
      </c>
      <c r="E1325" s="3">
        <f t="shared" si="67"/>
        <v>2.0298411152074584E-2</v>
      </c>
      <c r="F1325" s="21">
        <f t="shared" si="68"/>
        <v>0.2338650869365298</v>
      </c>
      <c r="G1325" s="89"/>
      <c r="K1325" s="89"/>
      <c r="L1325" s="88"/>
    </row>
    <row r="1326" spans="1:15" x14ac:dyDescent="0.25">
      <c r="A1326" s="3">
        <v>8</v>
      </c>
      <c r="B1326" s="14" t="s">
        <v>2603</v>
      </c>
      <c r="C1326" s="15">
        <v>935741829.44000006</v>
      </c>
      <c r="D1326" s="4">
        <f t="shared" si="66"/>
        <v>6.1068702290076335E-3</v>
      </c>
      <c r="E1326" s="3">
        <f t="shared" si="67"/>
        <v>1.5567583848580008E-2</v>
      </c>
      <c r="F1326" s="21">
        <f t="shared" si="68"/>
        <v>0.24943267078510981</v>
      </c>
      <c r="G1326" s="89"/>
      <c r="K1326" s="89"/>
      <c r="L1326" s="88"/>
    </row>
    <row r="1327" spans="1:15" x14ac:dyDescent="0.25">
      <c r="A1327" s="3">
        <v>9</v>
      </c>
      <c r="B1327" s="14" t="s">
        <v>3216</v>
      </c>
      <c r="C1327" s="15">
        <v>824387933.17199981</v>
      </c>
      <c r="D1327" s="4">
        <f t="shared" si="66"/>
        <v>6.8702290076335876E-3</v>
      </c>
      <c r="E1327" s="3">
        <f t="shared" si="67"/>
        <v>1.3715031079772394E-2</v>
      </c>
      <c r="F1327" s="21">
        <f t="shared" si="68"/>
        <v>0.26314770186488218</v>
      </c>
      <c r="G1327" s="89"/>
      <c r="K1327" s="89"/>
      <c r="L1327" s="88"/>
    </row>
    <row r="1328" spans="1:15" x14ac:dyDescent="0.25">
      <c r="A1328" s="3">
        <v>10</v>
      </c>
      <c r="B1328" s="14" t="s">
        <v>2602</v>
      </c>
      <c r="C1328" s="15">
        <v>815829237.63999999</v>
      </c>
      <c r="D1328" s="4">
        <f t="shared" si="66"/>
        <v>7.6335877862595417E-3</v>
      </c>
      <c r="E1328" s="3">
        <f t="shared" si="67"/>
        <v>1.3572643290601302E-2</v>
      </c>
      <c r="F1328" s="21">
        <f t="shared" si="68"/>
        <v>0.27672034515548349</v>
      </c>
      <c r="G1328" s="89"/>
      <c r="K1328" s="89"/>
      <c r="L1328" s="88"/>
    </row>
    <row r="1329" spans="1:12" x14ac:dyDescent="0.25">
      <c r="A1329" s="3">
        <v>11</v>
      </c>
      <c r="B1329" s="14" t="s">
        <v>2771</v>
      </c>
      <c r="C1329" s="15">
        <v>680166974</v>
      </c>
      <c r="D1329" s="4">
        <f t="shared" si="66"/>
        <v>8.3969465648854966E-3</v>
      </c>
      <c r="E1329" s="3">
        <f t="shared" si="67"/>
        <v>1.1315681383097643E-2</v>
      </c>
      <c r="F1329" s="21">
        <f t="shared" si="68"/>
        <v>0.28803602653858112</v>
      </c>
      <c r="G1329" s="89"/>
      <c r="K1329" s="89"/>
      <c r="L1329" s="88"/>
    </row>
    <row r="1330" spans="1:12" x14ac:dyDescent="0.25">
      <c r="A1330" s="3">
        <v>12</v>
      </c>
      <c r="B1330" s="14" t="s">
        <v>2600</v>
      </c>
      <c r="C1330" s="15">
        <v>663109380.79999995</v>
      </c>
      <c r="D1330" s="4">
        <f t="shared" si="66"/>
        <v>9.1603053435114507E-3</v>
      </c>
      <c r="E1330" s="3">
        <f t="shared" si="67"/>
        <v>1.1031900639262683E-2</v>
      </c>
      <c r="F1330" s="21">
        <f t="shared" si="68"/>
        <v>0.29906792717784381</v>
      </c>
      <c r="G1330" s="89"/>
      <c r="K1330" s="89"/>
      <c r="L1330" s="88"/>
    </row>
    <row r="1331" spans="1:12" x14ac:dyDescent="0.25">
      <c r="A1331" s="3">
        <v>13</v>
      </c>
      <c r="B1331" s="14" t="s">
        <v>3259</v>
      </c>
      <c r="C1331" s="15">
        <v>660802776.48000002</v>
      </c>
      <c r="D1331" s="4">
        <f t="shared" si="66"/>
        <v>9.9236641221374048E-3</v>
      </c>
      <c r="E1331" s="3">
        <f t="shared" si="67"/>
        <v>1.0993526533256772E-2</v>
      </c>
      <c r="F1331" s="21">
        <f t="shared" si="68"/>
        <v>0.31006145371110055</v>
      </c>
      <c r="G1331" s="89"/>
      <c r="K1331" s="89"/>
      <c r="L1331" s="88"/>
    </row>
    <row r="1332" spans="1:12" x14ac:dyDescent="0.25">
      <c r="A1332" s="3">
        <v>14</v>
      </c>
      <c r="B1332" s="14" t="s">
        <v>2604</v>
      </c>
      <c r="C1332" s="15">
        <v>616190017.44000006</v>
      </c>
      <c r="D1332" s="4">
        <f t="shared" si="66"/>
        <v>1.0687022900763359E-2</v>
      </c>
      <c r="E1332" s="3">
        <f t="shared" si="67"/>
        <v>1.0251320889326832E-2</v>
      </c>
      <c r="F1332" s="21">
        <f t="shared" si="68"/>
        <v>0.3203127746004274</v>
      </c>
      <c r="G1332" s="89"/>
      <c r="K1332" s="89"/>
      <c r="L1332" s="88"/>
    </row>
    <row r="1333" spans="1:12" x14ac:dyDescent="0.25">
      <c r="A1333" s="3">
        <v>15</v>
      </c>
      <c r="B1333" s="14" t="s">
        <v>2601</v>
      </c>
      <c r="C1333" s="15">
        <v>596319735.60000002</v>
      </c>
      <c r="D1333" s="4">
        <f t="shared" si="66"/>
        <v>1.1450381679389313E-2</v>
      </c>
      <c r="E1333" s="3">
        <f t="shared" si="67"/>
        <v>9.9207465055523684E-3</v>
      </c>
      <c r="F1333" s="21">
        <f t="shared" si="68"/>
        <v>0.33023352110597975</v>
      </c>
      <c r="G1333" s="89"/>
      <c r="K1333" s="89"/>
      <c r="L1333" s="88"/>
    </row>
    <row r="1334" spans="1:12" x14ac:dyDescent="0.25">
      <c r="A1334" s="3">
        <v>16</v>
      </c>
      <c r="B1334" s="14" t="s">
        <v>3158</v>
      </c>
      <c r="C1334" s="15">
        <v>565518038</v>
      </c>
      <c r="D1334" s="4">
        <f t="shared" si="66"/>
        <v>1.2213740458015267E-2</v>
      </c>
      <c r="E1334" s="3">
        <f t="shared" si="67"/>
        <v>9.4083102811788472E-3</v>
      </c>
      <c r="F1334" s="21">
        <f t="shared" si="68"/>
        <v>0.33964183138715859</v>
      </c>
      <c r="G1334" s="89"/>
      <c r="K1334" s="89"/>
      <c r="L1334" s="88"/>
    </row>
    <row r="1335" spans="1:12" x14ac:dyDescent="0.25">
      <c r="A1335" s="3">
        <v>17</v>
      </c>
      <c r="B1335" s="14" t="s">
        <v>3162</v>
      </c>
      <c r="C1335" s="15">
        <v>564863800.10000002</v>
      </c>
      <c r="D1335" s="4">
        <f t="shared" si="66"/>
        <v>1.2977099236641221E-2</v>
      </c>
      <c r="E1335" s="3">
        <f t="shared" si="67"/>
        <v>9.397425972019275E-3</v>
      </c>
      <c r="F1335" s="21">
        <f t="shared" si="68"/>
        <v>0.34903925735917785</v>
      </c>
      <c r="G1335" s="89"/>
      <c r="K1335" s="89"/>
      <c r="L1335" s="88"/>
    </row>
    <row r="1336" spans="1:12" x14ac:dyDescent="0.25">
      <c r="A1336" s="3">
        <v>18</v>
      </c>
      <c r="B1336" s="14" t="s">
        <v>2758</v>
      </c>
      <c r="C1336" s="15">
        <v>525967685.59999996</v>
      </c>
      <c r="D1336" s="4">
        <f t="shared" si="66"/>
        <v>1.3740458015267175E-2</v>
      </c>
      <c r="E1336" s="3">
        <f t="shared" si="67"/>
        <v>8.7503259869463664E-3</v>
      </c>
      <c r="F1336" s="21">
        <f t="shared" si="68"/>
        <v>0.35778958334612421</v>
      </c>
      <c r="G1336" s="89"/>
      <c r="K1336" s="89"/>
      <c r="L1336" s="88"/>
    </row>
    <row r="1337" spans="1:12" x14ac:dyDescent="0.25">
      <c r="A1337" s="3">
        <v>19</v>
      </c>
      <c r="B1337" s="14" t="s">
        <v>2497</v>
      </c>
      <c r="C1337" s="15">
        <v>486178928.92119986</v>
      </c>
      <c r="D1337" s="4">
        <f t="shared" si="66"/>
        <v>1.4503816793893129E-2</v>
      </c>
      <c r="E1337" s="3">
        <f t="shared" si="67"/>
        <v>8.0883754506551105E-3</v>
      </c>
      <c r="F1337" s="21">
        <f t="shared" si="68"/>
        <v>0.36587795879677931</v>
      </c>
      <c r="G1337" s="89"/>
      <c r="K1337" s="89"/>
      <c r="L1337" s="88"/>
    </row>
    <row r="1338" spans="1:12" x14ac:dyDescent="0.25">
      <c r="A1338" s="3">
        <v>20</v>
      </c>
      <c r="B1338" s="14" t="s">
        <v>3247</v>
      </c>
      <c r="C1338" s="15">
        <v>475060009</v>
      </c>
      <c r="D1338" s="4">
        <f t="shared" si="66"/>
        <v>1.5267175572519083E-2</v>
      </c>
      <c r="E1338" s="3">
        <f t="shared" si="67"/>
        <v>7.9033941740539407E-3</v>
      </c>
      <c r="F1338" s="21">
        <f t="shared" si="68"/>
        <v>0.37378135297083326</v>
      </c>
      <c r="G1338" s="89"/>
      <c r="K1338" s="89"/>
      <c r="L1338" s="88"/>
    </row>
    <row r="1339" spans="1:12" x14ac:dyDescent="0.25">
      <c r="A1339" s="3">
        <v>21</v>
      </c>
      <c r="B1339" s="14" t="s">
        <v>3417</v>
      </c>
      <c r="C1339" s="15">
        <v>474590800</v>
      </c>
      <c r="D1339" s="4">
        <f t="shared" si="66"/>
        <v>1.6030534351145039E-2</v>
      </c>
      <c r="E1339" s="3">
        <f t="shared" si="67"/>
        <v>7.895588120909583E-3</v>
      </c>
      <c r="F1339" s="21">
        <f t="shared" si="68"/>
        <v>0.38167694109174283</v>
      </c>
      <c r="G1339" s="89"/>
      <c r="K1339" s="89"/>
      <c r="L1339" s="88"/>
    </row>
    <row r="1340" spans="1:12" x14ac:dyDescent="0.25">
      <c r="A1340" s="3">
        <v>22</v>
      </c>
      <c r="B1340" s="14" t="s">
        <v>3231</v>
      </c>
      <c r="C1340" s="15">
        <v>445847969.1400007</v>
      </c>
      <c r="D1340" s="4">
        <f t="shared" si="66"/>
        <v>1.6793893129770993E-2</v>
      </c>
      <c r="E1340" s="3">
        <f t="shared" si="67"/>
        <v>7.4174044858717272E-3</v>
      </c>
      <c r="F1340" s="21">
        <f t="shared" si="68"/>
        <v>0.38909434557761458</v>
      </c>
      <c r="G1340" s="89"/>
      <c r="K1340" s="89"/>
      <c r="L1340" s="88"/>
    </row>
    <row r="1341" spans="1:12" x14ac:dyDescent="0.25">
      <c r="A1341" s="3">
        <v>23</v>
      </c>
      <c r="B1341" s="14" t="s">
        <v>3165</v>
      </c>
      <c r="C1341" s="15">
        <v>440008983.78000015</v>
      </c>
      <c r="D1341" s="4">
        <f t="shared" si="66"/>
        <v>1.7557251908396947E-2</v>
      </c>
      <c r="E1341" s="3">
        <f t="shared" si="67"/>
        <v>7.3202634889400851E-3</v>
      </c>
      <c r="F1341" s="21">
        <f t="shared" si="68"/>
        <v>0.39641460906655468</v>
      </c>
      <c r="G1341" s="89"/>
      <c r="K1341" s="89"/>
      <c r="L1341" s="88"/>
    </row>
    <row r="1342" spans="1:12" x14ac:dyDescent="0.25">
      <c r="A1342" s="3">
        <v>24</v>
      </c>
      <c r="B1342" s="14" t="s">
        <v>3416</v>
      </c>
      <c r="C1342" s="15">
        <v>430412200</v>
      </c>
      <c r="D1342" s="4">
        <f t="shared" si="66"/>
        <v>1.8320610687022901E-2</v>
      </c>
      <c r="E1342" s="3">
        <f t="shared" si="67"/>
        <v>7.1606054171605505E-3</v>
      </c>
      <c r="F1342" s="21">
        <f t="shared" si="68"/>
        <v>0.40357521448371525</v>
      </c>
      <c r="G1342" s="89"/>
      <c r="K1342" s="89"/>
      <c r="L1342" s="88"/>
    </row>
    <row r="1343" spans="1:12" x14ac:dyDescent="0.25">
      <c r="A1343" s="3">
        <v>25</v>
      </c>
      <c r="B1343" s="14" t="s">
        <v>2586</v>
      </c>
      <c r="C1343" s="15">
        <v>420742666.08000004</v>
      </c>
      <c r="D1343" s="4">
        <f t="shared" si="66"/>
        <v>1.9083969465648856E-2</v>
      </c>
      <c r="E1343" s="3">
        <f t="shared" si="67"/>
        <v>6.9997370287436574E-3</v>
      </c>
      <c r="F1343" s="21">
        <f t="shared" si="68"/>
        <v>0.41057495151245893</v>
      </c>
      <c r="G1343" s="89"/>
      <c r="K1343" s="89"/>
      <c r="L1343" s="88"/>
    </row>
    <row r="1344" spans="1:12" x14ac:dyDescent="0.25">
      <c r="A1344" s="3">
        <v>26</v>
      </c>
      <c r="B1344" s="14" t="s">
        <v>2706</v>
      </c>
      <c r="C1344" s="15">
        <v>415819661</v>
      </c>
      <c r="D1344" s="4">
        <f t="shared" si="66"/>
        <v>1.984732824427481E-2</v>
      </c>
      <c r="E1344" s="3">
        <f t="shared" si="67"/>
        <v>6.9178348502167541E-3</v>
      </c>
      <c r="F1344" s="21">
        <f t="shared" si="68"/>
        <v>0.41749278636267567</v>
      </c>
      <c r="G1344" s="89"/>
      <c r="K1344" s="89"/>
      <c r="L1344" s="88"/>
    </row>
    <row r="1345" spans="1:12" x14ac:dyDescent="0.25">
      <c r="A1345" s="3">
        <v>27</v>
      </c>
      <c r="B1345" s="14" t="s">
        <v>3163</v>
      </c>
      <c r="C1345" s="15">
        <v>414620670.30000001</v>
      </c>
      <c r="D1345" s="4">
        <f t="shared" si="66"/>
        <v>2.0610687022900764E-2</v>
      </c>
      <c r="E1345" s="3">
        <f t="shared" si="67"/>
        <v>6.8978876942078285E-3</v>
      </c>
      <c r="F1345" s="21">
        <f t="shared" si="68"/>
        <v>0.42439067405688352</v>
      </c>
      <c r="G1345" s="89"/>
      <c r="K1345" s="89"/>
      <c r="L1345" s="88"/>
    </row>
    <row r="1346" spans="1:12" x14ac:dyDescent="0.25">
      <c r="A1346" s="3">
        <v>28</v>
      </c>
      <c r="B1346" s="14" t="s">
        <v>3161</v>
      </c>
      <c r="C1346" s="15">
        <v>388462503.62599999</v>
      </c>
      <c r="D1346" s="4">
        <f t="shared" si="66"/>
        <v>2.1374045801526718E-2</v>
      </c>
      <c r="E1346" s="3">
        <f t="shared" si="67"/>
        <v>6.4627041422805516E-3</v>
      </c>
      <c r="F1346" s="21">
        <f t="shared" si="68"/>
        <v>0.43085337819916408</v>
      </c>
      <c r="G1346" s="89"/>
      <c r="K1346" s="89"/>
      <c r="L1346" s="88"/>
    </row>
    <row r="1347" spans="1:12" x14ac:dyDescent="0.25">
      <c r="A1347" s="3">
        <v>29</v>
      </c>
      <c r="B1347" s="14" t="s">
        <v>3487</v>
      </c>
      <c r="C1347" s="15">
        <v>367165190</v>
      </c>
      <c r="D1347" s="4">
        <f t="shared" si="66"/>
        <v>2.2137404580152672E-2</v>
      </c>
      <c r="E1347" s="3">
        <f t="shared" si="67"/>
        <v>6.1083887689679399E-3</v>
      </c>
      <c r="F1347" s="21">
        <f t="shared" si="68"/>
        <v>0.43696176696813205</v>
      </c>
      <c r="G1347" s="89"/>
      <c r="K1347" s="89"/>
      <c r="L1347" s="88"/>
    </row>
    <row r="1348" spans="1:12" x14ac:dyDescent="0.25">
      <c r="A1348" s="3">
        <v>30</v>
      </c>
      <c r="B1348" s="14" t="s">
        <v>2872</v>
      </c>
      <c r="C1348" s="15">
        <v>366148368.87000012</v>
      </c>
      <c r="D1348" s="4">
        <f t="shared" si="66"/>
        <v>2.2900763358778626E-2</v>
      </c>
      <c r="E1348" s="3">
        <f t="shared" si="67"/>
        <v>6.0914722993795764E-3</v>
      </c>
      <c r="F1348" s="21">
        <f t="shared" si="68"/>
        <v>0.44305323926751161</v>
      </c>
      <c r="G1348" s="89"/>
      <c r="K1348" s="89"/>
      <c r="L1348" s="88"/>
    </row>
    <row r="1349" spans="1:12" x14ac:dyDescent="0.25">
      <c r="A1349" s="3">
        <v>31</v>
      </c>
      <c r="B1349" s="14" t="s">
        <v>2854</v>
      </c>
      <c r="C1349" s="15">
        <v>362152983.55540001</v>
      </c>
      <c r="D1349" s="4">
        <f t="shared" si="66"/>
        <v>2.366412213740458E-2</v>
      </c>
      <c r="E1349" s="3">
        <f t="shared" si="67"/>
        <v>6.0250025809855138E-3</v>
      </c>
      <c r="F1349" s="21">
        <f t="shared" si="68"/>
        <v>0.44907824184849715</v>
      </c>
      <c r="G1349" s="89"/>
      <c r="K1349" s="89"/>
      <c r="L1349" s="88"/>
    </row>
    <row r="1350" spans="1:12" x14ac:dyDescent="0.25">
      <c r="A1350" s="3">
        <v>32</v>
      </c>
      <c r="B1350" s="14" t="s">
        <v>2833</v>
      </c>
      <c r="C1350" s="15">
        <v>341669601.61999995</v>
      </c>
      <c r="D1350" s="4">
        <f t="shared" si="66"/>
        <v>2.4427480916030534E-2</v>
      </c>
      <c r="E1350" s="3">
        <f t="shared" si="67"/>
        <v>5.6842282821891639E-3</v>
      </c>
      <c r="F1350" s="21">
        <f t="shared" si="68"/>
        <v>0.45476247013068632</v>
      </c>
      <c r="G1350" s="89"/>
      <c r="K1350" s="89"/>
      <c r="L1350" s="88"/>
    </row>
    <row r="1351" spans="1:12" x14ac:dyDescent="0.25">
      <c r="A1351" s="3">
        <v>33</v>
      </c>
      <c r="B1351" s="14" t="s">
        <v>2759</v>
      </c>
      <c r="C1351" s="15">
        <v>338973562.40000004</v>
      </c>
      <c r="D1351" s="4">
        <f t="shared" si="66"/>
        <v>2.5190839694656488E-2</v>
      </c>
      <c r="E1351" s="3">
        <f t="shared" si="67"/>
        <v>5.6393752946492922E-3</v>
      </c>
      <c r="F1351" s="21">
        <f t="shared" si="68"/>
        <v>0.46040184542533563</v>
      </c>
      <c r="G1351" s="89"/>
      <c r="K1351" s="89"/>
      <c r="L1351" s="88"/>
    </row>
    <row r="1352" spans="1:12" x14ac:dyDescent="0.25">
      <c r="A1352" s="3">
        <v>34</v>
      </c>
      <c r="B1352" s="14" t="s">
        <v>3721</v>
      </c>
      <c r="C1352" s="15">
        <v>329869061.84000003</v>
      </c>
      <c r="D1352" s="4">
        <f t="shared" si="66"/>
        <v>2.5954198473282442E-2</v>
      </c>
      <c r="E1352" s="3">
        <f t="shared" si="67"/>
        <v>5.4879071531085148E-3</v>
      </c>
      <c r="F1352" s="21">
        <f t="shared" si="68"/>
        <v>0.46588975257844417</v>
      </c>
      <c r="G1352" s="89"/>
      <c r="K1352" s="89"/>
      <c r="L1352" s="88"/>
    </row>
    <row r="1353" spans="1:12" x14ac:dyDescent="0.25">
      <c r="A1353" s="3">
        <v>35</v>
      </c>
      <c r="B1353" s="14" t="s">
        <v>3484</v>
      </c>
      <c r="C1353" s="15">
        <v>295192420</v>
      </c>
      <c r="D1353" s="4">
        <f t="shared" si="66"/>
        <v>2.6717557251908396E-2</v>
      </c>
      <c r="E1353" s="3">
        <f t="shared" si="67"/>
        <v>4.9110049430679068E-3</v>
      </c>
      <c r="F1353" s="21">
        <f t="shared" si="68"/>
        <v>0.47080075752151207</v>
      </c>
      <c r="G1353" s="89"/>
      <c r="K1353" s="89"/>
      <c r="L1353" s="88"/>
    </row>
    <row r="1354" spans="1:12" x14ac:dyDescent="0.25">
      <c r="A1354" s="3">
        <v>36</v>
      </c>
      <c r="B1354" s="14" t="s">
        <v>2502</v>
      </c>
      <c r="C1354" s="15">
        <v>294229946.54799998</v>
      </c>
      <c r="D1354" s="4">
        <f t="shared" si="66"/>
        <v>2.748091603053435E-2</v>
      </c>
      <c r="E1354" s="3">
        <f t="shared" si="67"/>
        <v>4.8949926352981343E-3</v>
      </c>
      <c r="F1354" s="21">
        <f t="shared" si="68"/>
        <v>0.4756957501568102</v>
      </c>
      <c r="G1354" s="89"/>
      <c r="K1354" s="89"/>
      <c r="L1354" s="88"/>
    </row>
    <row r="1355" spans="1:12" x14ac:dyDescent="0.25">
      <c r="A1355" s="3">
        <v>37</v>
      </c>
      <c r="B1355" s="14" t="s">
        <v>3415</v>
      </c>
      <c r="C1355" s="15">
        <v>292409775</v>
      </c>
      <c r="D1355" s="4">
        <f t="shared" si="66"/>
        <v>2.8244274809160305E-2</v>
      </c>
      <c r="E1355" s="3">
        <f t="shared" si="67"/>
        <v>4.8647111278344287E-3</v>
      </c>
      <c r="F1355" s="21">
        <f t="shared" si="68"/>
        <v>0.48056046128464464</v>
      </c>
      <c r="G1355" s="89"/>
      <c r="K1355" s="89"/>
      <c r="L1355" s="88"/>
    </row>
    <row r="1356" spans="1:12" x14ac:dyDescent="0.25">
      <c r="A1356" s="3">
        <v>38</v>
      </c>
      <c r="B1356" s="14" t="s">
        <v>2510</v>
      </c>
      <c r="C1356" s="15">
        <v>291267400</v>
      </c>
      <c r="D1356" s="4">
        <f t="shared" si="66"/>
        <v>2.9007633587786259E-2</v>
      </c>
      <c r="E1356" s="3">
        <f t="shared" si="67"/>
        <v>4.8457058658705979E-3</v>
      </c>
      <c r="F1356" s="21">
        <f t="shared" si="68"/>
        <v>0.48540616715051521</v>
      </c>
      <c r="G1356" s="89"/>
      <c r="K1356" s="89"/>
      <c r="L1356" s="88"/>
    </row>
    <row r="1357" spans="1:12" x14ac:dyDescent="0.25">
      <c r="A1357" s="3">
        <v>39</v>
      </c>
      <c r="B1357" s="14" t="s">
        <v>3164</v>
      </c>
      <c r="C1357" s="15">
        <v>285992821.23999995</v>
      </c>
      <c r="D1357" s="4">
        <f t="shared" si="66"/>
        <v>2.9770992366412213E-2</v>
      </c>
      <c r="E1357" s="3">
        <f t="shared" si="67"/>
        <v>4.7579546886453786E-3</v>
      </c>
      <c r="F1357" s="21">
        <f t="shared" si="68"/>
        <v>0.49016412183916058</v>
      </c>
      <c r="G1357" s="89"/>
      <c r="K1357" s="89"/>
      <c r="L1357" s="88"/>
    </row>
    <row r="1358" spans="1:12" x14ac:dyDescent="0.25">
      <c r="A1358" s="3">
        <v>40</v>
      </c>
      <c r="B1358" s="14" t="s">
        <v>3740</v>
      </c>
      <c r="C1358" s="15">
        <v>285572135</v>
      </c>
      <c r="D1358" s="4">
        <f t="shared" si="66"/>
        <v>3.0534351145038167E-2</v>
      </c>
      <c r="E1358" s="3">
        <f t="shared" si="67"/>
        <v>4.7509558903560444E-3</v>
      </c>
      <c r="F1358" s="21">
        <f t="shared" si="68"/>
        <v>0.49491507772951665</v>
      </c>
      <c r="G1358" s="89"/>
      <c r="K1358" s="89"/>
      <c r="L1358" s="88"/>
    </row>
    <row r="1359" spans="1:12" x14ac:dyDescent="0.25">
      <c r="A1359" s="3">
        <v>41</v>
      </c>
      <c r="B1359" s="14" t="s">
        <v>3407</v>
      </c>
      <c r="C1359" s="15">
        <v>278999536</v>
      </c>
      <c r="D1359" s="4">
        <f t="shared" si="66"/>
        <v>3.1297709923664124E-2</v>
      </c>
      <c r="E1359" s="3">
        <f t="shared" si="67"/>
        <v>4.6416100400194973E-3</v>
      </c>
      <c r="F1359" s="21">
        <f t="shared" si="68"/>
        <v>0.49955668776953616</v>
      </c>
      <c r="G1359" s="89"/>
      <c r="K1359" s="89"/>
      <c r="L1359" s="88"/>
    </row>
    <row r="1360" spans="1:12" x14ac:dyDescent="0.25">
      <c r="A1360" s="3">
        <v>42</v>
      </c>
      <c r="B1360" s="14" t="s">
        <v>3486</v>
      </c>
      <c r="C1360" s="15">
        <v>278944836</v>
      </c>
      <c r="D1360" s="4">
        <f t="shared" si="66"/>
        <v>3.2061068702290078E-2</v>
      </c>
      <c r="E1360" s="3">
        <f t="shared" si="67"/>
        <v>4.640700016752688E-3</v>
      </c>
      <c r="F1360" s="21">
        <f t="shared" si="68"/>
        <v>0.50419738778628886</v>
      </c>
      <c r="G1360" s="89"/>
      <c r="K1360" s="89"/>
      <c r="L1360" s="88"/>
    </row>
    <row r="1361" spans="1:12" x14ac:dyDescent="0.25">
      <c r="A1361" s="3">
        <v>43</v>
      </c>
      <c r="B1361" s="14" t="s">
        <v>3429</v>
      </c>
      <c r="C1361" s="15">
        <v>277074284.8344</v>
      </c>
      <c r="D1361" s="4">
        <f t="shared" si="66"/>
        <v>3.2824427480916032E-2</v>
      </c>
      <c r="E1361" s="3">
        <f t="shared" si="67"/>
        <v>4.6095803625944851E-3</v>
      </c>
      <c r="F1361" s="21">
        <f t="shared" si="68"/>
        <v>0.50880696814888338</v>
      </c>
      <c r="G1361" s="89"/>
      <c r="K1361" s="89"/>
      <c r="L1361" s="88"/>
    </row>
    <row r="1362" spans="1:12" x14ac:dyDescent="0.25">
      <c r="A1362" s="3">
        <v>44</v>
      </c>
      <c r="B1362" s="14" t="s">
        <v>3400</v>
      </c>
      <c r="C1362" s="15">
        <v>255394503.69999999</v>
      </c>
      <c r="D1362" s="4">
        <f t="shared" si="66"/>
        <v>3.3587786259541987E-2</v>
      </c>
      <c r="E1362" s="3">
        <f t="shared" si="67"/>
        <v>4.2489020216138164E-3</v>
      </c>
      <c r="F1362" s="21">
        <f t="shared" si="68"/>
        <v>0.51305587017049714</v>
      </c>
      <c r="G1362" s="89"/>
      <c r="K1362" s="89"/>
      <c r="L1362" s="88"/>
    </row>
    <row r="1363" spans="1:12" x14ac:dyDescent="0.25">
      <c r="A1363" s="3">
        <v>45</v>
      </c>
      <c r="B1363" s="14" t="s">
        <v>3398</v>
      </c>
      <c r="C1363" s="15">
        <v>254240523.5</v>
      </c>
      <c r="D1363" s="4">
        <f t="shared" si="66"/>
        <v>3.4351145038167941E-2</v>
      </c>
      <c r="E1363" s="3">
        <f t="shared" si="67"/>
        <v>4.2297036883151415E-3</v>
      </c>
      <c r="F1363" s="21">
        <f t="shared" si="68"/>
        <v>0.51728557385881224</v>
      </c>
      <c r="G1363" s="89"/>
      <c r="K1363" s="89"/>
      <c r="L1363" s="88"/>
    </row>
    <row r="1364" spans="1:12" x14ac:dyDescent="0.25">
      <c r="A1364" s="3">
        <v>46</v>
      </c>
      <c r="B1364" s="14" t="s">
        <v>2816</v>
      </c>
      <c r="C1364" s="15">
        <v>248435684.30165991</v>
      </c>
      <c r="D1364" s="4">
        <f t="shared" si="66"/>
        <v>3.5114503816793895E-2</v>
      </c>
      <c r="E1364" s="3">
        <f t="shared" si="67"/>
        <v>4.1331307681948936E-3</v>
      </c>
      <c r="F1364" s="21">
        <f t="shared" si="68"/>
        <v>0.52141870462700712</v>
      </c>
      <c r="G1364" s="89"/>
      <c r="K1364" s="89"/>
      <c r="L1364" s="88"/>
    </row>
    <row r="1365" spans="1:12" x14ac:dyDescent="0.25">
      <c r="A1365" s="3">
        <v>47</v>
      </c>
      <c r="B1365" s="14" t="s">
        <v>2798</v>
      </c>
      <c r="C1365" s="15">
        <v>247276938.56639999</v>
      </c>
      <c r="D1365" s="4">
        <f t="shared" si="66"/>
        <v>3.5877862595419849E-2</v>
      </c>
      <c r="E1365" s="3">
        <f t="shared" si="67"/>
        <v>4.1138531524836895E-3</v>
      </c>
      <c r="F1365" s="21">
        <f t="shared" si="68"/>
        <v>0.52553255777949082</v>
      </c>
      <c r="G1365" s="89"/>
      <c r="K1365" s="89"/>
      <c r="L1365" s="88"/>
    </row>
    <row r="1366" spans="1:12" x14ac:dyDescent="0.25">
      <c r="A1366" s="3">
        <v>48</v>
      </c>
      <c r="B1366" s="14" t="s">
        <v>3514</v>
      </c>
      <c r="C1366" s="15">
        <v>247219028.58000004</v>
      </c>
      <c r="D1366" s="4">
        <f t="shared" si="66"/>
        <v>3.6641221374045803E-2</v>
      </c>
      <c r="E1366" s="3">
        <f t="shared" si="67"/>
        <v>4.1128897258839716E-3</v>
      </c>
      <c r="F1366" s="21">
        <f t="shared" si="68"/>
        <v>0.52964544750537479</v>
      </c>
      <c r="G1366" s="89"/>
      <c r="K1366" s="89"/>
      <c r="L1366" s="88"/>
    </row>
    <row r="1367" spans="1:12" x14ac:dyDescent="0.25">
      <c r="A1367" s="3">
        <v>49</v>
      </c>
      <c r="B1367" s="14" t="s">
        <v>2852</v>
      </c>
      <c r="C1367" s="15">
        <v>247155952.96000001</v>
      </c>
      <c r="D1367" s="4">
        <f t="shared" si="66"/>
        <v>3.7404580152671757E-2</v>
      </c>
      <c r="E1367" s="3">
        <f t="shared" si="67"/>
        <v>4.1118403605865592E-3</v>
      </c>
      <c r="F1367" s="21">
        <f t="shared" si="68"/>
        <v>0.53375728786596133</v>
      </c>
      <c r="G1367" s="89"/>
      <c r="K1367" s="89"/>
      <c r="L1367" s="88"/>
    </row>
    <row r="1368" spans="1:12" x14ac:dyDescent="0.25">
      <c r="A1368" s="3">
        <v>50</v>
      </c>
      <c r="B1368" s="14" t="s">
        <v>3435</v>
      </c>
      <c r="C1368" s="15">
        <v>238576415.35600001</v>
      </c>
      <c r="D1368" s="4">
        <f t="shared" si="66"/>
        <v>3.8167938931297711E-2</v>
      </c>
      <c r="E1368" s="3">
        <f t="shared" si="67"/>
        <v>3.9691058297253636E-3</v>
      </c>
      <c r="F1368" s="21">
        <f t="shared" si="68"/>
        <v>0.53772639369568664</v>
      </c>
      <c r="G1368" s="89"/>
      <c r="K1368" s="89"/>
      <c r="L1368" s="88"/>
    </row>
    <row r="1369" spans="1:12" x14ac:dyDescent="0.25">
      <c r="A1369" s="3">
        <v>51</v>
      </c>
      <c r="B1369" s="14" t="s">
        <v>3485</v>
      </c>
      <c r="C1369" s="15">
        <v>232287912</v>
      </c>
      <c r="D1369" s="4">
        <f t="shared" si="66"/>
        <v>3.8931297709923665E-2</v>
      </c>
      <c r="E1369" s="3">
        <f t="shared" si="67"/>
        <v>3.8644863714553473E-3</v>
      </c>
      <c r="F1369" s="21">
        <f t="shared" si="68"/>
        <v>0.54159088006714196</v>
      </c>
      <c r="G1369" s="89"/>
      <c r="K1369" s="89"/>
      <c r="L1369" s="88"/>
    </row>
    <row r="1370" spans="1:12" x14ac:dyDescent="0.25">
      <c r="A1370" s="3">
        <v>52</v>
      </c>
      <c r="B1370" s="14" t="s">
        <v>2614</v>
      </c>
      <c r="C1370" s="15">
        <v>225497347.19999999</v>
      </c>
      <c r="D1370" s="4">
        <f t="shared" si="66"/>
        <v>3.9694656488549619E-2</v>
      </c>
      <c r="E1370" s="3">
        <f t="shared" si="67"/>
        <v>3.7515143063222962E-3</v>
      </c>
      <c r="F1370" s="21">
        <f t="shared" si="68"/>
        <v>0.54534239437346421</v>
      </c>
      <c r="G1370" s="89"/>
      <c r="K1370" s="89"/>
      <c r="L1370" s="88"/>
    </row>
    <row r="1371" spans="1:12" x14ac:dyDescent="0.25">
      <c r="A1371" s="3">
        <v>53</v>
      </c>
      <c r="B1371" s="14" t="s">
        <v>3444</v>
      </c>
      <c r="C1371" s="15">
        <v>222357093.47999999</v>
      </c>
      <c r="D1371" s="4">
        <f t="shared" si="66"/>
        <v>4.0458015267175573E-2</v>
      </c>
      <c r="E1371" s="3">
        <f t="shared" si="67"/>
        <v>3.6992710897064784E-3</v>
      </c>
      <c r="F1371" s="21">
        <f t="shared" si="68"/>
        <v>0.54904166546317068</v>
      </c>
      <c r="G1371" s="89"/>
      <c r="K1371" s="89"/>
      <c r="L1371" s="88"/>
    </row>
    <row r="1372" spans="1:12" x14ac:dyDescent="0.25">
      <c r="A1372" s="3">
        <v>54</v>
      </c>
      <c r="B1372" s="14" t="s">
        <v>3667</v>
      </c>
      <c r="C1372" s="15">
        <v>214908507.79999998</v>
      </c>
      <c r="D1372" s="4">
        <f t="shared" si="66"/>
        <v>4.1221374045801527E-2</v>
      </c>
      <c r="E1372" s="3">
        <f t="shared" si="67"/>
        <v>3.5753517794025595E-3</v>
      </c>
      <c r="F1372" s="21">
        <f t="shared" si="68"/>
        <v>0.55261701724257328</v>
      </c>
      <c r="G1372" s="89"/>
      <c r="K1372" s="89"/>
      <c r="L1372" s="88"/>
    </row>
    <row r="1373" spans="1:12" x14ac:dyDescent="0.25">
      <c r="A1373" s="3">
        <v>55</v>
      </c>
      <c r="B1373" s="14" t="s">
        <v>3745</v>
      </c>
      <c r="C1373" s="15">
        <v>214823476.80000001</v>
      </c>
      <c r="D1373" s="4">
        <f t="shared" si="66"/>
        <v>4.1984732824427481E-2</v>
      </c>
      <c r="E1373" s="3">
        <f t="shared" si="67"/>
        <v>3.5739371507297977E-3</v>
      </c>
      <c r="F1373" s="21">
        <f t="shared" si="68"/>
        <v>0.55619095439330313</v>
      </c>
      <c r="G1373" s="89"/>
      <c r="K1373" s="89"/>
      <c r="L1373" s="88"/>
    </row>
    <row r="1374" spans="1:12" x14ac:dyDescent="0.25">
      <c r="A1374" s="3">
        <v>56</v>
      </c>
      <c r="B1374" s="14" t="s">
        <v>3432</v>
      </c>
      <c r="C1374" s="15">
        <v>210788912.46560001</v>
      </c>
      <c r="D1374" s="4">
        <f t="shared" si="66"/>
        <v>4.2748091603053436E-2</v>
      </c>
      <c r="E1374" s="3">
        <f t="shared" si="67"/>
        <v>3.506815625761901E-3</v>
      </c>
      <c r="F1374" s="21">
        <f t="shared" si="68"/>
        <v>0.55969777001906507</v>
      </c>
      <c r="G1374" s="89"/>
      <c r="K1374" s="89"/>
      <c r="L1374" s="88"/>
    </row>
    <row r="1375" spans="1:12" x14ac:dyDescent="0.25">
      <c r="A1375" s="3">
        <v>57</v>
      </c>
      <c r="B1375" s="14" t="s">
        <v>3708</v>
      </c>
      <c r="C1375" s="15">
        <v>201680666.5</v>
      </c>
      <c r="D1375" s="4">
        <f t="shared" si="66"/>
        <v>4.351145038167939E-2</v>
      </c>
      <c r="E1375" s="3">
        <f t="shared" si="67"/>
        <v>3.3552851733209474E-3</v>
      </c>
      <c r="F1375" s="21">
        <f t="shared" si="68"/>
        <v>0.56305305519238602</v>
      </c>
      <c r="G1375" s="89"/>
      <c r="K1375" s="89"/>
      <c r="L1375" s="88"/>
    </row>
    <row r="1376" spans="1:12" x14ac:dyDescent="0.25">
      <c r="A1376" s="3">
        <v>58</v>
      </c>
      <c r="B1376" s="14" t="s">
        <v>2809</v>
      </c>
      <c r="C1376" s="15">
        <v>196322179.23519999</v>
      </c>
      <c r="D1376" s="4">
        <f t="shared" si="66"/>
        <v>4.4274809160305344E-2</v>
      </c>
      <c r="E1376" s="3">
        <f t="shared" si="67"/>
        <v>3.2661380419521974E-3</v>
      </c>
      <c r="F1376" s="21">
        <f t="shared" si="68"/>
        <v>0.56631919323433821</v>
      </c>
      <c r="G1376" s="89"/>
      <c r="K1376" s="89"/>
      <c r="L1376" s="88"/>
    </row>
    <row r="1377" spans="1:12" x14ac:dyDescent="0.25">
      <c r="A1377" s="3">
        <v>59</v>
      </c>
      <c r="B1377" s="14" t="s">
        <v>3693</v>
      </c>
      <c r="C1377" s="15">
        <v>192049756.5</v>
      </c>
      <c r="D1377" s="4">
        <f t="shared" si="66"/>
        <v>4.5038167938931298E-2</v>
      </c>
      <c r="E1377" s="3">
        <f t="shared" si="67"/>
        <v>3.1950593564919038E-3</v>
      </c>
      <c r="F1377" s="21">
        <f t="shared" si="68"/>
        <v>0.56951425259083011</v>
      </c>
      <c r="G1377" s="89"/>
      <c r="K1377" s="89"/>
      <c r="L1377" s="88"/>
    </row>
    <row r="1378" spans="1:12" x14ac:dyDescent="0.25">
      <c r="A1378" s="3">
        <v>60</v>
      </c>
      <c r="B1378" s="14" t="s">
        <v>3433</v>
      </c>
      <c r="C1378" s="15">
        <v>190899827.36000001</v>
      </c>
      <c r="D1378" s="4">
        <f t="shared" si="66"/>
        <v>4.5801526717557252E-2</v>
      </c>
      <c r="E1378" s="3">
        <f t="shared" si="67"/>
        <v>3.175928419150363E-3</v>
      </c>
      <c r="F1378" s="21">
        <f t="shared" si="68"/>
        <v>0.57269018100998048</v>
      </c>
      <c r="G1378" s="89"/>
      <c r="K1378" s="89"/>
      <c r="L1378" s="88"/>
    </row>
    <row r="1379" spans="1:12" x14ac:dyDescent="0.25">
      <c r="A1379" s="3">
        <v>61</v>
      </c>
      <c r="B1379" s="14" t="s">
        <v>3258</v>
      </c>
      <c r="C1379" s="15">
        <v>189603824.55000001</v>
      </c>
      <c r="D1379" s="4">
        <f t="shared" si="66"/>
        <v>4.6564885496183206E-2</v>
      </c>
      <c r="E1379" s="3">
        <f t="shared" si="67"/>
        <v>3.1543673092609562E-3</v>
      </c>
      <c r="F1379" s="21">
        <f t="shared" si="68"/>
        <v>0.57584454831924148</v>
      </c>
      <c r="G1379" s="89"/>
      <c r="K1379" s="89"/>
      <c r="L1379" s="88"/>
    </row>
    <row r="1380" spans="1:12" x14ac:dyDescent="0.25">
      <c r="A1380" s="3">
        <v>62</v>
      </c>
      <c r="B1380" s="14" t="s">
        <v>2783</v>
      </c>
      <c r="C1380" s="15">
        <v>184762693.68757173</v>
      </c>
      <c r="D1380" s="4">
        <f t="shared" si="66"/>
        <v>4.732824427480916E-2</v>
      </c>
      <c r="E1380" s="3">
        <f t="shared" si="67"/>
        <v>3.0738272412083149E-3</v>
      </c>
      <c r="F1380" s="21">
        <f t="shared" si="68"/>
        <v>0.57891837556044978</v>
      </c>
      <c r="G1380" s="89"/>
      <c r="K1380" s="89"/>
      <c r="L1380" s="88"/>
    </row>
    <row r="1381" spans="1:12" x14ac:dyDescent="0.25">
      <c r="A1381" s="3">
        <v>63</v>
      </c>
      <c r="B1381" s="14" t="s">
        <v>2595</v>
      </c>
      <c r="C1381" s="15">
        <v>183295246</v>
      </c>
      <c r="D1381" s="4">
        <f t="shared" si="66"/>
        <v>4.8091603053435114E-2</v>
      </c>
      <c r="E1381" s="3">
        <f t="shared" si="67"/>
        <v>3.0494138675608538E-3</v>
      </c>
      <c r="F1381" s="21">
        <f t="shared" si="68"/>
        <v>0.58196778942801064</v>
      </c>
      <c r="G1381" s="89"/>
      <c r="K1381" s="89"/>
      <c r="L1381" s="88"/>
    </row>
    <row r="1382" spans="1:12" x14ac:dyDescent="0.25">
      <c r="A1382" s="3">
        <v>64</v>
      </c>
      <c r="B1382" s="14" t="s">
        <v>3392</v>
      </c>
      <c r="C1382" s="15">
        <v>183132680</v>
      </c>
      <c r="D1382" s="4">
        <f t="shared" si="66"/>
        <v>4.8854961832061068E-2</v>
      </c>
      <c r="E1382" s="3">
        <f t="shared" si="67"/>
        <v>3.0467093183397906E-3</v>
      </c>
      <c r="F1382" s="21">
        <f t="shared" si="68"/>
        <v>0.58501449874635048</v>
      </c>
      <c r="G1382" s="89"/>
      <c r="K1382" s="89"/>
      <c r="L1382" s="88"/>
    </row>
    <row r="1383" spans="1:12" x14ac:dyDescent="0.25">
      <c r="A1383" s="3">
        <v>65</v>
      </c>
      <c r="B1383" s="14" t="s">
        <v>3437</v>
      </c>
      <c r="C1383" s="15">
        <v>180463645.59999999</v>
      </c>
      <c r="D1383" s="4">
        <f t="shared" si="66"/>
        <v>4.9618320610687022E-2</v>
      </c>
      <c r="E1383" s="3">
        <f t="shared" si="67"/>
        <v>3.0023055998038661E-3</v>
      </c>
      <c r="F1383" s="21">
        <f t="shared" si="68"/>
        <v>0.58801680434615433</v>
      </c>
      <c r="G1383" s="89"/>
      <c r="K1383" s="89"/>
      <c r="L1383" s="88"/>
    </row>
    <row r="1384" spans="1:12" x14ac:dyDescent="0.25">
      <c r="A1384" s="3">
        <v>66</v>
      </c>
      <c r="B1384" s="14" t="s">
        <v>2811</v>
      </c>
      <c r="C1384" s="15">
        <v>170912325.042</v>
      </c>
      <c r="D1384" s="4">
        <f t="shared" ref="D1384:D1447" si="69">A1384/1310</f>
        <v>5.0381679389312976E-2</v>
      </c>
      <c r="E1384" s="3">
        <f t="shared" ref="E1384:E1447" si="70">C1384/$C$2629</f>
        <v>2.8434038824997291E-3</v>
      </c>
      <c r="F1384" s="21">
        <f t="shared" si="68"/>
        <v>0.59086020822865404</v>
      </c>
      <c r="G1384" s="89"/>
      <c r="K1384" s="89"/>
      <c r="L1384" s="88"/>
    </row>
    <row r="1385" spans="1:12" x14ac:dyDescent="0.25">
      <c r="A1385" s="3">
        <v>67</v>
      </c>
      <c r="B1385" s="14" t="s">
        <v>3268</v>
      </c>
      <c r="C1385" s="15">
        <v>167163762.72</v>
      </c>
      <c r="D1385" s="4">
        <f t="shared" si="69"/>
        <v>5.114503816793893E-2</v>
      </c>
      <c r="E1385" s="3">
        <f t="shared" si="70"/>
        <v>2.7810404651303399E-3</v>
      </c>
      <c r="F1385" s="21">
        <f t="shared" ref="F1385:F1448" si="71">E1385+F1384</f>
        <v>0.59364124869378443</v>
      </c>
      <c r="G1385" s="89"/>
      <c r="K1385" s="89"/>
      <c r="L1385" s="88"/>
    </row>
    <row r="1386" spans="1:12" x14ac:dyDescent="0.25">
      <c r="A1386" s="3">
        <v>68</v>
      </c>
      <c r="B1386" s="14" t="s">
        <v>2743</v>
      </c>
      <c r="C1386" s="15">
        <v>166875591.52000001</v>
      </c>
      <c r="D1386" s="4">
        <f t="shared" si="69"/>
        <v>5.1908396946564885E-2</v>
      </c>
      <c r="E1386" s="3">
        <f t="shared" si="70"/>
        <v>2.7762462695759631E-3</v>
      </c>
      <c r="F1386" s="21">
        <f t="shared" si="71"/>
        <v>0.59641749496336038</v>
      </c>
      <c r="G1386" s="89"/>
      <c r="K1386" s="89"/>
      <c r="L1386" s="88"/>
    </row>
    <row r="1387" spans="1:12" x14ac:dyDescent="0.25">
      <c r="A1387" s="3">
        <v>69</v>
      </c>
      <c r="B1387" s="14" t="s">
        <v>2713</v>
      </c>
      <c r="C1387" s="15">
        <v>161064675.58999997</v>
      </c>
      <c r="D1387" s="4">
        <f t="shared" si="69"/>
        <v>5.2671755725190839E-2</v>
      </c>
      <c r="E1387" s="3">
        <f t="shared" si="70"/>
        <v>2.679572253163271E-3</v>
      </c>
      <c r="F1387" s="21">
        <f t="shared" si="71"/>
        <v>0.59909706721652367</v>
      </c>
      <c r="G1387" s="89"/>
      <c r="K1387" s="89"/>
      <c r="L1387" s="88"/>
    </row>
    <row r="1388" spans="1:12" x14ac:dyDescent="0.25">
      <c r="A1388" s="3">
        <v>70</v>
      </c>
      <c r="B1388" s="14" t="s">
        <v>3750</v>
      </c>
      <c r="C1388" s="15">
        <v>160180479.19999999</v>
      </c>
      <c r="D1388" s="4">
        <f t="shared" si="69"/>
        <v>5.3435114503816793E-2</v>
      </c>
      <c r="E1388" s="3">
        <f t="shared" si="70"/>
        <v>2.6648622113473845E-3</v>
      </c>
      <c r="F1388" s="21">
        <f t="shared" si="71"/>
        <v>0.6017619294278711</v>
      </c>
      <c r="G1388" s="89"/>
      <c r="K1388" s="89"/>
      <c r="L1388" s="88"/>
    </row>
    <row r="1389" spans="1:12" x14ac:dyDescent="0.25">
      <c r="A1389" s="3">
        <v>71</v>
      </c>
      <c r="B1389" s="14" t="s">
        <v>3507</v>
      </c>
      <c r="C1389" s="15">
        <v>156715199.25</v>
      </c>
      <c r="D1389" s="4">
        <f t="shared" si="69"/>
        <v>5.4198473282442747E-2</v>
      </c>
      <c r="E1389" s="3">
        <f t="shared" si="70"/>
        <v>2.6072116559450334E-3</v>
      </c>
      <c r="F1389" s="21">
        <f t="shared" si="71"/>
        <v>0.60436914108381612</v>
      </c>
      <c r="G1389" s="89"/>
      <c r="K1389" s="89"/>
      <c r="L1389" s="88"/>
    </row>
    <row r="1390" spans="1:12" x14ac:dyDescent="0.25">
      <c r="A1390" s="3">
        <v>72</v>
      </c>
      <c r="B1390" s="14" t="s">
        <v>3666</v>
      </c>
      <c r="C1390" s="15">
        <v>155833878</v>
      </c>
      <c r="D1390" s="4">
        <f t="shared" si="69"/>
        <v>5.4961832061068701E-2</v>
      </c>
      <c r="E1390" s="3">
        <f t="shared" si="70"/>
        <v>2.5925494467488055E-3</v>
      </c>
      <c r="F1390" s="21">
        <f t="shared" si="71"/>
        <v>0.60696169053056492</v>
      </c>
      <c r="G1390" s="89"/>
      <c r="K1390" s="89"/>
      <c r="L1390" s="88"/>
    </row>
    <row r="1391" spans="1:12" x14ac:dyDescent="0.25">
      <c r="A1391" s="3">
        <v>73</v>
      </c>
      <c r="B1391" s="14" t="s">
        <v>3786</v>
      </c>
      <c r="C1391" s="15">
        <v>153372906.50799999</v>
      </c>
      <c r="D1391" s="4">
        <f t="shared" si="69"/>
        <v>5.5725190839694655E-2</v>
      </c>
      <c r="E1391" s="3">
        <f t="shared" si="70"/>
        <v>2.5516071923306154E-3</v>
      </c>
      <c r="F1391" s="21">
        <f t="shared" si="71"/>
        <v>0.60951329772289553</v>
      </c>
      <c r="G1391" s="89"/>
      <c r="K1391" s="89"/>
      <c r="L1391" s="88"/>
    </row>
    <row r="1392" spans="1:12" x14ac:dyDescent="0.25">
      <c r="A1392" s="3">
        <v>74</v>
      </c>
      <c r="B1392" s="14" t="s">
        <v>2814</v>
      </c>
      <c r="C1392" s="15">
        <v>147544506.97999996</v>
      </c>
      <c r="D1392" s="4">
        <f t="shared" si="69"/>
        <v>5.6488549618320609E-2</v>
      </c>
      <c r="E1392" s="3">
        <f t="shared" si="70"/>
        <v>2.4546423078929229E-3</v>
      </c>
      <c r="F1392" s="21">
        <f t="shared" si="71"/>
        <v>0.61196794003078847</v>
      </c>
      <c r="G1392" s="89"/>
      <c r="K1392" s="89"/>
      <c r="L1392" s="88"/>
    </row>
    <row r="1393" spans="1:12" x14ac:dyDescent="0.25">
      <c r="A1393" s="3">
        <v>75</v>
      </c>
      <c r="B1393" s="14" t="s">
        <v>2496</v>
      </c>
      <c r="C1393" s="15">
        <v>145037789.51999998</v>
      </c>
      <c r="D1393" s="4">
        <f t="shared" si="69"/>
        <v>5.7251908396946563E-2</v>
      </c>
      <c r="E1393" s="3">
        <f t="shared" si="70"/>
        <v>2.4129389950607897E-3</v>
      </c>
      <c r="F1393" s="21">
        <f t="shared" si="71"/>
        <v>0.61438087902584926</v>
      </c>
      <c r="G1393" s="89"/>
      <c r="K1393" s="89"/>
      <c r="L1393" s="88"/>
    </row>
    <row r="1394" spans="1:12" x14ac:dyDescent="0.25">
      <c r="A1394" s="3">
        <v>76</v>
      </c>
      <c r="B1394" s="14" t="s">
        <v>3322</v>
      </c>
      <c r="C1394" s="15">
        <v>143671413.19999999</v>
      </c>
      <c r="D1394" s="4">
        <f t="shared" si="69"/>
        <v>5.8015267175572517E-2</v>
      </c>
      <c r="E1394" s="3">
        <f t="shared" si="70"/>
        <v>2.3902071076308518E-3</v>
      </c>
      <c r="F1394" s="21">
        <f t="shared" si="71"/>
        <v>0.61677108613348008</v>
      </c>
      <c r="G1394" s="89"/>
      <c r="K1394" s="89"/>
      <c r="L1394" s="88"/>
    </row>
    <row r="1395" spans="1:12" x14ac:dyDescent="0.25">
      <c r="A1395" s="3">
        <v>77</v>
      </c>
      <c r="B1395" s="14" t="s">
        <v>2847</v>
      </c>
      <c r="C1395" s="15">
        <v>143183182.38</v>
      </c>
      <c r="D1395" s="4">
        <f t="shared" si="69"/>
        <v>5.8778625954198471E-2</v>
      </c>
      <c r="E1395" s="3">
        <f t="shared" si="70"/>
        <v>2.3820845956423055E-3</v>
      </c>
      <c r="F1395" s="21">
        <f t="shared" si="71"/>
        <v>0.61915317072912235</v>
      </c>
      <c r="G1395" s="89"/>
      <c r="K1395" s="89"/>
      <c r="L1395" s="88"/>
    </row>
    <row r="1396" spans="1:12" x14ac:dyDescent="0.25">
      <c r="A1396" s="3">
        <v>78</v>
      </c>
      <c r="B1396" s="14" t="s">
        <v>3770</v>
      </c>
      <c r="C1396" s="15">
        <v>143160240</v>
      </c>
      <c r="D1396" s="4">
        <f t="shared" si="69"/>
        <v>5.9541984732824425E-2</v>
      </c>
      <c r="E1396" s="3">
        <f t="shared" si="70"/>
        <v>2.3817029119202579E-3</v>
      </c>
      <c r="F1396" s="21">
        <f t="shared" si="71"/>
        <v>0.62153487364104265</v>
      </c>
      <c r="G1396" s="89"/>
      <c r="K1396" s="89"/>
      <c r="L1396" s="88"/>
    </row>
    <row r="1397" spans="1:12" x14ac:dyDescent="0.25">
      <c r="A1397" s="3">
        <v>79</v>
      </c>
      <c r="B1397" s="14" t="s">
        <v>3434</v>
      </c>
      <c r="C1397" s="15">
        <v>142378119.24000001</v>
      </c>
      <c r="D1397" s="4">
        <f t="shared" si="69"/>
        <v>6.0305343511450379E-2</v>
      </c>
      <c r="E1397" s="3">
        <f t="shared" si="70"/>
        <v>2.3686910638570998E-3</v>
      </c>
      <c r="F1397" s="21">
        <f t="shared" si="71"/>
        <v>0.62390356470489972</v>
      </c>
      <c r="G1397" s="89"/>
      <c r="K1397" s="89"/>
      <c r="L1397" s="88"/>
    </row>
    <row r="1398" spans="1:12" x14ac:dyDescent="0.25">
      <c r="A1398" s="3">
        <v>80</v>
      </c>
      <c r="B1398" s="14" t="s">
        <v>2873</v>
      </c>
      <c r="C1398" s="15">
        <v>140905351.95999998</v>
      </c>
      <c r="D1398" s="4">
        <f t="shared" si="69"/>
        <v>6.1068702290076333E-2</v>
      </c>
      <c r="E1398" s="3">
        <f t="shared" si="70"/>
        <v>2.3441891901569934E-3</v>
      </c>
      <c r="F1398" s="21">
        <f t="shared" si="71"/>
        <v>0.62624775389505671</v>
      </c>
      <c r="G1398" s="89"/>
      <c r="K1398" s="89"/>
      <c r="L1398" s="88"/>
    </row>
    <row r="1399" spans="1:12" x14ac:dyDescent="0.25">
      <c r="A1399" s="3">
        <v>81</v>
      </c>
      <c r="B1399" s="14" t="s">
        <v>3408</v>
      </c>
      <c r="C1399" s="15">
        <v>139184278</v>
      </c>
      <c r="D1399" s="4">
        <f t="shared" si="69"/>
        <v>6.1832061068702288E-2</v>
      </c>
      <c r="E1399" s="3">
        <f t="shared" si="70"/>
        <v>2.3155563318845982E-3</v>
      </c>
      <c r="F1399" s="21">
        <f t="shared" si="71"/>
        <v>0.62856331022694134</v>
      </c>
      <c r="G1399" s="89"/>
      <c r="K1399" s="89"/>
      <c r="L1399" s="88"/>
    </row>
    <row r="1400" spans="1:12" x14ac:dyDescent="0.25">
      <c r="A1400" s="3">
        <v>82</v>
      </c>
      <c r="B1400" s="14" t="s">
        <v>2594</v>
      </c>
      <c r="C1400" s="15">
        <v>138875880</v>
      </c>
      <c r="D1400" s="4">
        <f t="shared" si="69"/>
        <v>6.2595419847328249E-2</v>
      </c>
      <c r="E1400" s="3">
        <f t="shared" si="70"/>
        <v>2.3104256306882994E-3</v>
      </c>
      <c r="F1400" s="21">
        <f t="shared" si="71"/>
        <v>0.63087373585762963</v>
      </c>
      <c r="G1400" s="89"/>
      <c r="K1400" s="89"/>
      <c r="L1400" s="88"/>
    </row>
    <row r="1401" spans="1:12" x14ac:dyDescent="0.25">
      <c r="A1401" s="3">
        <v>83</v>
      </c>
      <c r="B1401" s="14" t="s">
        <v>2738</v>
      </c>
      <c r="C1401" s="15">
        <v>132120633.60000001</v>
      </c>
      <c r="D1401" s="4">
        <f t="shared" si="69"/>
        <v>6.3358778625954196E-2</v>
      </c>
      <c r="E1401" s="3">
        <f t="shared" si="70"/>
        <v>2.198041144453722E-3</v>
      </c>
      <c r="F1401" s="21">
        <f t="shared" si="71"/>
        <v>0.63307177700208339</v>
      </c>
      <c r="G1401" s="89"/>
      <c r="K1401" s="89"/>
      <c r="L1401" s="88"/>
    </row>
    <row r="1402" spans="1:12" x14ac:dyDescent="0.25">
      <c r="A1402" s="3">
        <v>84</v>
      </c>
      <c r="B1402" s="14" t="s">
        <v>2576</v>
      </c>
      <c r="C1402" s="15">
        <v>131842851.08</v>
      </c>
      <c r="D1402" s="4">
        <f t="shared" si="69"/>
        <v>6.4122137404580157E-2</v>
      </c>
      <c r="E1402" s="3">
        <f t="shared" si="70"/>
        <v>2.1934197814498283E-3</v>
      </c>
      <c r="F1402" s="21">
        <f t="shared" si="71"/>
        <v>0.63526519678353321</v>
      </c>
      <c r="G1402" s="89"/>
      <c r="K1402" s="89"/>
      <c r="L1402" s="88"/>
    </row>
    <row r="1403" spans="1:12" x14ac:dyDescent="0.25">
      <c r="A1403" s="3">
        <v>85</v>
      </c>
      <c r="B1403" s="14" t="s">
        <v>2780</v>
      </c>
      <c r="C1403" s="15">
        <v>129958842.75820003</v>
      </c>
      <c r="D1403" s="4">
        <f t="shared" si="69"/>
        <v>6.4885496183206104E-2</v>
      </c>
      <c r="E1403" s="3">
        <f t="shared" si="70"/>
        <v>2.1620762456600515E-3</v>
      </c>
      <c r="F1403" s="21">
        <f t="shared" si="71"/>
        <v>0.63742727302919322</v>
      </c>
      <c r="G1403" s="89"/>
      <c r="K1403" s="89"/>
      <c r="L1403" s="88"/>
    </row>
    <row r="1404" spans="1:12" x14ac:dyDescent="0.25">
      <c r="A1404" s="3">
        <v>86</v>
      </c>
      <c r="B1404" s="14" t="s">
        <v>3234</v>
      </c>
      <c r="C1404" s="15">
        <v>129882532</v>
      </c>
      <c r="D1404" s="4">
        <f t="shared" si="69"/>
        <v>6.5648854961832065E-2</v>
      </c>
      <c r="E1404" s="3">
        <f t="shared" si="70"/>
        <v>2.1608066923607845E-3</v>
      </c>
      <c r="F1404" s="21">
        <f t="shared" si="71"/>
        <v>0.63958807972155396</v>
      </c>
      <c r="G1404" s="89"/>
      <c r="K1404" s="89"/>
      <c r="L1404" s="88"/>
    </row>
    <row r="1405" spans="1:12" x14ac:dyDescent="0.25">
      <c r="A1405" s="3">
        <v>87</v>
      </c>
      <c r="B1405" s="14" t="s">
        <v>2663</v>
      </c>
      <c r="C1405" s="15">
        <v>129411152.76000002</v>
      </c>
      <c r="D1405" s="4">
        <f t="shared" si="69"/>
        <v>6.6412213740458012E-2</v>
      </c>
      <c r="E1405" s="3">
        <f t="shared" si="70"/>
        <v>2.1529645337521742E-3</v>
      </c>
      <c r="F1405" s="21">
        <f t="shared" si="71"/>
        <v>0.64174104425530609</v>
      </c>
      <c r="G1405" s="89"/>
      <c r="K1405" s="89"/>
      <c r="L1405" s="88"/>
    </row>
    <row r="1406" spans="1:12" x14ac:dyDescent="0.25">
      <c r="A1406" s="3">
        <v>88</v>
      </c>
      <c r="B1406" s="14" t="s">
        <v>3771</v>
      </c>
      <c r="C1406" s="15">
        <v>128806837.59999999</v>
      </c>
      <c r="D1406" s="4">
        <f t="shared" si="69"/>
        <v>6.7175572519083973E-2</v>
      </c>
      <c r="E1406" s="3">
        <f t="shared" si="70"/>
        <v>2.1429107703868043E-3</v>
      </c>
      <c r="F1406" s="21">
        <f t="shared" si="71"/>
        <v>0.64388395502569284</v>
      </c>
      <c r="G1406" s="89"/>
      <c r="K1406" s="89"/>
      <c r="L1406" s="88"/>
    </row>
    <row r="1407" spans="1:12" x14ac:dyDescent="0.25">
      <c r="A1407" s="3">
        <v>89</v>
      </c>
      <c r="B1407" s="14" t="s">
        <v>3737</v>
      </c>
      <c r="C1407" s="15">
        <v>127698156</v>
      </c>
      <c r="D1407" s="4">
        <f t="shared" si="69"/>
        <v>6.793893129770992E-2</v>
      </c>
      <c r="E1407" s="3">
        <f t="shared" si="70"/>
        <v>2.1244660528094068E-3</v>
      </c>
      <c r="F1407" s="21">
        <f t="shared" si="71"/>
        <v>0.6460084210785022</v>
      </c>
      <c r="G1407" s="89"/>
      <c r="K1407" s="89"/>
      <c r="L1407" s="88"/>
    </row>
    <row r="1408" spans="1:12" x14ac:dyDescent="0.25">
      <c r="A1408" s="3">
        <v>90</v>
      </c>
      <c r="B1408" s="14" t="s">
        <v>3060</v>
      </c>
      <c r="C1408" s="15">
        <v>127505982</v>
      </c>
      <c r="D1408" s="4">
        <f t="shared" si="69"/>
        <v>6.8702290076335881E-2</v>
      </c>
      <c r="E1408" s="3">
        <f t="shared" si="70"/>
        <v>2.1212689264606711E-3</v>
      </c>
      <c r="F1408" s="21">
        <f t="shared" si="71"/>
        <v>0.6481296900049629</v>
      </c>
      <c r="G1408" s="89"/>
      <c r="K1408" s="89"/>
      <c r="L1408" s="88"/>
    </row>
    <row r="1409" spans="1:12" x14ac:dyDescent="0.25">
      <c r="A1409" s="3">
        <v>91</v>
      </c>
      <c r="B1409" s="14" t="s">
        <v>2740</v>
      </c>
      <c r="C1409" s="15">
        <v>127475714.48999999</v>
      </c>
      <c r="D1409" s="4">
        <f t="shared" si="69"/>
        <v>6.9465648854961828E-2</v>
      </c>
      <c r="E1409" s="3">
        <f t="shared" si="70"/>
        <v>2.1207653773138995E-3</v>
      </c>
      <c r="F1409" s="21">
        <f t="shared" si="71"/>
        <v>0.65025045538227677</v>
      </c>
      <c r="G1409" s="89"/>
      <c r="K1409" s="89"/>
      <c r="L1409" s="88"/>
    </row>
    <row r="1410" spans="1:12" x14ac:dyDescent="0.25">
      <c r="A1410" s="3">
        <v>92</v>
      </c>
      <c r="B1410" s="14" t="s">
        <v>3093</v>
      </c>
      <c r="C1410" s="15">
        <v>125528820</v>
      </c>
      <c r="D1410" s="4">
        <f t="shared" si="69"/>
        <v>7.0229007633587789E-2</v>
      </c>
      <c r="E1410" s="3">
        <f t="shared" si="70"/>
        <v>2.0883756280648449E-3</v>
      </c>
      <c r="F1410" s="21">
        <f t="shared" si="71"/>
        <v>0.65233883101034162</v>
      </c>
      <c r="G1410" s="89"/>
      <c r="K1410" s="89"/>
      <c r="L1410" s="88"/>
    </row>
    <row r="1411" spans="1:12" x14ac:dyDescent="0.25">
      <c r="A1411" s="3">
        <v>93</v>
      </c>
      <c r="B1411" s="14" t="s">
        <v>2609</v>
      </c>
      <c r="C1411" s="15">
        <v>124726236.88</v>
      </c>
      <c r="D1411" s="4">
        <f t="shared" si="69"/>
        <v>7.0992366412213737E-2</v>
      </c>
      <c r="E1411" s="3">
        <f t="shared" si="70"/>
        <v>2.0750233554368996E-3</v>
      </c>
      <c r="F1411" s="21">
        <f t="shared" si="71"/>
        <v>0.65441385436577848</v>
      </c>
      <c r="G1411" s="89"/>
      <c r="K1411" s="89"/>
      <c r="L1411" s="88"/>
    </row>
    <row r="1412" spans="1:12" x14ac:dyDescent="0.25">
      <c r="A1412" s="3">
        <v>94</v>
      </c>
      <c r="B1412" s="14" t="s">
        <v>3260</v>
      </c>
      <c r="C1412" s="15">
        <v>124442944</v>
      </c>
      <c r="D1412" s="4">
        <f t="shared" si="69"/>
        <v>7.1755725190839698E-2</v>
      </c>
      <c r="E1412" s="3">
        <f t="shared" si="70"/>
        <v>2.0703103186522293E-3</v>
      </c>
      <c r="F1412" s="21">
        <f t="shared" si="71"/>
        <v>0.65648416468443072</v>
      </c>
      <c r="G1412" s="89"/>
      <c r="K1412" s="89"/>
      <c r="L1412" s="88"/>
    </row>
    <row r="1413" spans="1:12" x14ac:dyDescent="0.25">
      <c r="A1413" s="3">
        <v>95</v>
      </c>
      <c r="B1413" s="14" t="s">
        <v>3397</v>
      </c>
      <c r="C1413" s="15">
        <v>122877640</v>
      </c>
      <c r="D1413" s="4">
        <f t="shared" si="69"/>
        <v>7.2519083969465645E-2</v>
      </c>
      <c r="E1413" s="3">
        <f t="shared" si="70"/>
        <v>2.0442689464469266E-3</v>
      </c>
      <c r="F1413" s="21">
        <f t="shared" si="71"/>
        <v>0.65852843363087765</v>
      </c>
      <c r="G1413" s="89"/>
      <c r="K1413" s="89"/>
      <c r="L1413" s="88"/>
    </row>
    <row r="1414" spans="1:12" x14ac:dyDescent="0.25">
      <c r="A1414" s="3">
        <v>96</v>
      </c>
      <c r="B1414" s="14" t="s">
        <v>2634</v>
      </c>
      <c r="C1414" s="15">
        <v>121786246.01000002</v>
      </c>
      <c r="D1414" s="4">
        <f t="shared" si="69"/>
        <v>7.3282442748091606E-2</v>
      </c>
      <c r="E1414" s="3">
        <f t="shared" si="70"/>
        <v>2.0261118363161025E-3</v>
      </c>
      <c r="F1414" s="21">
        <f t="shared" si="71"/>
        <v>0.66055454546719372</v>
      </c>
      <c r="G1414" s="89"/>
      <c r="K1414" s="89"/>
      <c r="L1414" s="88"/>
    </row>
    <row r="1415" spans="1:12" x14ac:dyDescent="0.25">
      <c r="A1415" s="3">
        <v>97</v>
      </c>
      <c r="B1415" s="14" t="s">
        <v>3209</v>
      </c>
      <c r="C1415" s="15">
        <v>121577562</v>
      </c>
      <c r="D1415" s="4">
        <f t="shared" si="69"/>
        <v>7.4045801526717553E-2</v>
      </c>
      <c r="E1415" s="3">
        <f t="shared" si="70"/>
        <v>2.0226400391586776E-3</v>
      </c>
      <c r="F1415" s="21">
        <f t="shared" si="71"/>
        <v>0.66257718550635236</v>
      </c>
      <c r="G1415" s="89"/>
      <c r="K1415" s="89"/>
      <c r="L1415" s="88"/>
    </row>
    <row r="1416" spans="1:12" x14ac:dyDescent="0.25">
      <c r="A1416" s="3">
        <v>98</v>
      </c>
      <c r="B1416" s="14" t="s">
        <v>3754</v>
      </c>
      <c r="C1416" s="15">
        <v>121084537.25</v>
      </c>
      <c r="D1416" s="4">
        <f t="shared" si="69"/>
        <v>7.4809160305343514E-2</v>
      </c>
      <c r="E1416" s="3">
        <f t="shared" si="70"/>
        <v>2.0144377723650222E-3</v>
      </c>
      <c r="F1416" s="21">
        <f t="shared" si="71"/>
        <v>0.66459162327871735</v>
      </c>
      <c r="G1416" s="89"/>
      <c r="K1416" s="89"/>
      <c r="L1416" s="88"/>
    </row>
    <row r="1417" spans="1:12" x14ac:dyDescent="0.25">
      <c r="A1417" s="3">
        <v>99</v>
      </c>
      <c r="B1417" s="14" t="s">
        <v>3521</v>
      </c>
      <c r="C1417" s="15">
        <v>121064506.9576</v>
      </c>
      <c r="D1417" s="4">
        <f t="shared" si="69"/>
        <v>7.5572519083969461E-2</v>
      </c>
      <c r="E1417" s="3">
        <f t="shared" si="70"/>
        <v>2.0141045359459179E-3</v>
      </c>
      <c r="F1417" s="21">
        <f t="shared" si="71"/>
        <v>0.66660572781466332</v>
      </c>
      <c r="G1417" s="89"/>
      <c r="K1417" s="89"/>
      <c r="L1417" s="88"/>
    </row>
    <row r="1418" spans="1:12" x14ac:dyDescent="0.25">
      <c r="A1418" s="3">
        <v>100</v>
      </c>
      <c r="B1418" s="14" t="s">
        <v>3735</v>
      </c>
      <c r="C1418" s="15">
        <v>120077632</v>
      </c>
      <c r="D1418" s="4">
        <f t="shared" si="69"/>
        <v>7.6335877862595422E-2</v>
      </c>
      <c r="E1418" s="3">
        <f t="shared" si="70"/>
        <v>1.9976862695318836E-3</v>
      </c>
      <c r="F1418" s="21">
        <f t="shared" si="71"/>
        <v>0.66860341408419521</v>
      </c>
      <c r="G1418" s="89"/>
      <c r="K1418" s="89"/>
      <c r="L1418" s="88"/>
    </row>
    <row r="1419" spans="1:12" x14ac:dyDescent="0.25">
      <c r="A1419" s="3">
        <v>101</v>
      </c>
      <c r="B1419" s="14" t="s">
        <v>2895</v>
      </c>
      <c r="C1419" s="15">
        <v>118653808</v>
      </c>
      <c r="D1419" s="4">
        <f t="shared" si="69"/>
        <v>7.7099236641221369E-2</v>
      </c>
      <c r="E1419" s="3">
        <f t="shared" si="70"/>
        <v>1.9739986467194187E-3</v>
      </c>
      <c r="F1419" s="21">
        <f t="shared" si="71"/>
        <v>0.67057741273091465</v>
      </c>
      <c r="G1419" s="89"/>
      <c r="K1419" s="89"/>
      <c r="L1419" s="88"/>
    </row>
    <row r="1420" spans="1:12" x14ac:dyDescent="0.25">
      <c r="A1420" s="3">
        <v>102</v>
      </c>
      <c r="B1420" s="14" t="s">
        <v>2946</v>
      </c>
      <c r="C1420" s="15">
        <v>118479288.25999999</v>
      </c>
      <c r="D1420" s="4">
        <f t="shared" si="69"/>
        <v>7.786259541984733E-2</v>
      </c>
      <c r="E1420" s="3">
        <f t="shared" si="70"/>
        <v>1.9710952276350028E-3</v>
      </c>
      <c r="F1420" s="21">
        <f t="shared" si="71"/>
        <v>0.6725485079585497</v>
      </c>
      <c r="G1420" s="89"/>
      <c r="K1420" s="89"/>
      <c r="L1420" s="88"/>
    </row>
    <row r="1421" spans="1:12" x14ac:dyDescent="0.25">
      <c r="A1421" s="3">
        <v>103</v>
      </c>
      <c r="B1421" s="14" t="s">
        <v>2736</v>
      </c>
      <c r="C1421" s="15">
        <v>118016111.10000001</v>
      </c>
      <c r="D1421" s="4">
        <f t="shared" si="69"/>
        <v>7.8625954198473277E-2</v>
      </c>
      <c r="E1421" s="3">
        <f t="shared" si="70"/>
        <v>1.9633895239374753E-3</v>
      </c>
      <c r="F1421" s="21">
        <f t="shared" si="71"/>
        <v>0.67451189748248719</v>
      </c>
      <c r="G1421" s="89"/>
      <c r="K1421" s="89"/>
      <c r="L1421" s="88"/>
    </row>
    <row r="1422" spans="1:12" x14ac:dyDescent="0.25">
      <c r="A1422" s="3">
        <v>104</v>
      </c>
      <c r="B1422" s="14" t="s">
        <v>2894</v>
      </c>
      <c r="C1422" s="15">
        <v>117014130</v>
      </c>
      <c r="D1422" s="4">
        <f t="shared" si="69"/>
        <v>7.9389312977099238E-2</v>
      </c>
      <c r="E1422" s="3">
        <f t="shared" si="70"/>
        <v>1.9467199423304656E-3</v>
      </c>
      <c r="F1422" s="21">
        <f t="shared" si="71"/>
        <v>0.67645861742481761</v>
      </c>
      <c r="G1422" s="89"/>
      <c r="K1422" s="89"/>
      <c r="L1422" s="88"/>
    </row>
    <row r="1423" spans="1:12" x14ac:dyDescent="0.25">
      <c r="A1423" s="3">
        <v>105</v>
      </c>
      <c r="B1423" s="14" t="s">
        <v>2959</v>
      </c>
      <c r="C1423" s="15">
        <v>115073866.69820003</v>
      </c>
      <c r="D1423" s="4">
        <f t="shared" si="69"/>
        <v>8.0152671755725186E-2</v>
      </c>
      <c r="E1423" s="3">
        <f t="shared" si="70"/>
        <v>1.9144405136581682E-3</v>
      </c>
      <c r="F1423" s="21">
        <f t="shared" si="71"/>
        <v>0.6783730579384758</v>
      </c>
      <c r="G1423" s="89"/>
      <c r="K1423" s="89"/>
      <c r="L1423" s="88"/>
    </row>
    <row r="1424" spans="1:12" x14ac:dyDescent="0.25">
      <c r="A1424" s="3">
        <v>106</v>
      </c>
      <c r="B1424" s="14" t="s">
        <v>2500</v>
      </c>
      <c r="C1424" s="15">
        <v>114887970.528</v>
      </c>
      <c r="D1424" s="4">
        <f t="shared" si="69"/>
        <v>8.0916030534351147E-2</v>
      </c>
      <c r="E1424" s="3">
        <f t="shared" si="70"/>
        <v>1.9113478291957766E-3</v>
      </c>
      <c r="F1424" s="21">
        <f t="shared" si="71"/>
        <v>0.68028440576767157</v>
      </c>
      <c r="G1424" s="89"/>
      <c r="K1424" s="89"/>
      <c r="L1424" s="88"/>
    </row>
    <row r="1425" spans="1:12" x14ac:dyDescent="0.25">
      <c r="A1425" s="3">
        <v>107</v>
      </c>
      <c r="B1425" s="14" t="s">
        <v>3394</v>
      </c>
      <c r="C1425" s="15">
        <v>113183520</v>
      </c>
      <c r="D1425" s="4">
        <f t="shared" si="69"/>
        <v>8.1679389312977094E-2</v>
      </c>
      <c r="E1425" s="3">
        <f t="shared" si="70"/>
        <v>1.8829915286911001E-3</v>
      </c>
      <c r="F1425" s="21">
        <f t="shared" si="71"/>
        <v>0.68216739729636267</v>
      </c>
      <c r="G1425" s="89"/>
      <c r="K1425" s="89"/>
      <c r="L1425" s="88"/>
    </row>
    <row r="1426" spans="1:12" x14ac:dyDescent="0.25">
      <c r="A1426" s="3">
        <v>108</v>
      </c>
      <c r="B1426" s="14" t="s">
        <v>3090</v>
      </c>
      <c r="C1426" s="15">
        <v>112044191.2</v>
      </c>
      <c r="D1426" s="4">
        <f t="shared" si="69"/>
        <v>8.2442748091603055E-2</v>
      </c>
      <c r="E1426" s="3">
        <f t="shared" si="70"/>
        <v>1.864036945207623E-3</v>
      </c>
      <c r="F1426" s="21">
        <f t="shared" si="71"/>
        <v>0.68403143424157031</v>
      </c>
      <c r="G1426" s="89"/>
      <c r="K1426" s="89"/>
      <c r="L1426" s="88"/>
    </row>
    <row r="1427" spans="1:12" x14ac:dyDescent="0.25">
      <c r="A1427" s="3">
        <v>109</v>
      </c>
      <c r="B1427" s="14" t="s">
        <v>2756</v>
      </c>
      <c r="C1427" s="15">
        <v>111461401.17</v>
      </c>
      <c r="D1427" s="4">
        <f t="shared" si="69"/>
        <v>8.3206106870229002E-2</v>
      </c>
      <c r="E1427" s="3">
        <f t="shared" si="70"/>
        <v>1.8543412873106462E-3</v>
      </c>
      <c r="F1427" s="21">
        <f t="shared" si="71"/>
        <v>0.68588577552888097</v>
      </c>
      <c r="G1427" s="89"/>
      <c r="K1427" s="89"/>
      <c r="L1427" s="88"/>
    </row>
    <row r="1428" spans="1:12" x14ac:dyDescent="0.25">
      <c r="A1428" s="3">
        <v>110</v>
      </c>
      <c r="B1428" s="14" t="s">
        <v>3305</v>
      </c>
      <c r="C1428" s="15">
        <v>111209903</v>
      </c>
      <c r="D1428" s="4">
        <f t="shared" si="69"/>
        <v>8.3969465648854963E-2</v>
      </c>
      <c r="E1428" s="3">
        <f t="shared" si="70"/>
        <v>1.8501572071230772E-3</v>
      </c>
      <c r="F1428" s="21">
        <f t="shared" si="71"/>
        <v>0.68773593273600409</v>
      </c>
      <c r="G1428" s="89"/>
      <c r="K1428" s="89"/>
      <c r="L1428" s="88"/>
    </row>
    <row r="1429" spans="1:12" x14ac:dyDescent="0.25">
      <c r="A1429" s="3">
        <v>111</v>
      </c>
      <c r="B1429" s="14" t="s">
        <v>2735</v>
      </c>
      <c r="C1429" s="15">
        <v>111122474.77</v>
      </c>
      <c r="D1429" s="4">
        <f t="shared" si="69"/>
        <v>8.473282442748091E-2</v>
      </c>
      <c r="E1429" s="3">
        <f t="shared" si="70"/>
        <v>1.8487026966390557E-3</v>
      </c>
      <c r="F1429" s="21">
        <f t="shared" si="71"/>
        <v>0.68958463543264314</v>
      </c>
      <c r="G1429" s="89"/>
      <c r="K1429" s="89"/>
      <c r="L1429" s="88"/>
    </row>
    <row r="1430" spans="1:12" x14ac:dyDescent="0.25">
      <c r="A1430" s="3">
        <v>112</v>
      </c>
      <c r="B1430" s="14" t="s">
        <v>3104</v>
      </c>
      <c r="C1430" s="15">
        <v>110363750</v>
      </c>
      <c r="D1430" s="4">
        <f t="shared" si="69"/>
        <v>8.5496183206106871E-2</v>
      </c>
      <c r="E1430" s="3">
        <f t="shared" si="70"/>
        <v>1.83608007883641E-3</v>
      </c>
      <c r="F1430" s="21">
        <f t="shared" si="71"/>
        <v>0.69142071551147954</v>
      </c>
      <c r="G1430" s="89"/>
      <c r="K1430" s="89"/>
      <c r="L1430" s="88"/>
    </row>
    <row r="1431" spans="1:12" x14ac:dyDescent="0.25">
      <c r="A1431" s="3">
        <v>113</v>
      </c>
      <c r="B1431" s="14" t="s">
        <v>2583</v>
      </c>
      <c r="C1431" s="15">
        <v>110033580.42</v>
      </c>
      <c r="D1431" s="4">
        <f t="shared" si="69"/>
        <v>8.6259541984732818E-2</v>
      </c>
      <c r="E1431" s="3">
        <f t="shared" si="70"/>
        <v>1.830587172076031E-3</v>
      </c>
      <c r="F1431" s="21">
        <f t="shared" si="71"/>
        <v>0.69325130268355561</v>
      </c>
      <c r="G1431" s="89"/>
      <c r="K1431" s="89"/>
      <c r="L1431" s="88"/>
    </row>
    <row r="1432" spans="1:12" x14ac:dyDescent="0.25">
      <c r="A1432" s="3">
        <v>114</v>
      </c>
      <c r="B1432" s="14" t="s">
        <v>3214</v>
      </c>
      <c r="C1432" s="15">
        <v>109802410</v>
      </c>
      <c r="D1432" s="4">
        <f t="shared" si="69"/>
        <v>8.7022900763358779E-2</v>
      </c>
      <c r="E1432" s="3">
        <f t="shared" si="70"/>
        <v>1.8267412769974545E-3</v>
      </c>
      <c r="F1432" s="21">
        <f t="shared" si="71"/>
        <v>0.69507804396055306</v>
      </c>
      <c r="G1432" s="89"/>
      <c r="K1432" s="89"/>
      <c r="L1432" s="88"/>
    </row>
    <row r="1433" spans="1:12" x14ac:dyDescent="0.25">
      <c r="A1433" s="3">
        <v>115</v>
      </c>
      <c r="B1433" s="14" t="s">
        <v>2611</v>
      </c>
      <c r="C1433" s="15">
        <v>109193337.2</v>
      </c>
      <c r="D1433" s="4">
        <f t="shared" si="69"/>
        <v>8.7786259541984726E-2</v>
      </c>
      <c r="E1433" s="3">
        <f t="shared" si="70"/>
        <v>1.8166083625700169E-3</v>
      </c>
      <c r="F1433" s="21">
        <f t="shared" si="71"/>
        <v>0.69689465232312309</v>
      </c>
      <c r="G1433" s="89"/>
      <c r="K1433" s="89"/>
      <c r="L1433" s="88"/>
    </row>
    <row r="1434" spans="1:12" x14ac:dyDescent="0.25">
      <c r="A1434" s="3">
        <v>116</v>
      </c>
      <c r="B1434" s="14" t="s">
        <v>2896</v>
      </c>
      <c r="C1434" s="15">
        <v>108188549</v>
      </c>
      <c r="D1434" s="4">
        <f t="shared" si="69"/>
        <v>8.8549618320610687E-2</v>
      </c>
      <c r="E1434" s="3">
        <f t="shared" si="70"/>
        <v>1.7998920802991636E-3</v>
      </c>
      <c r="F1434" s="21">
        <f t="shared" si="71"/>
        <v>0.69869454440342227</v>
      </c>
      <c r="G1434" s="89"/>
      <c r="K1434" s="89"/>
      <c r="L1434" s="88"/>
    </row>
    <row r="1435" spans="1:12" x14ac:dyDescent="0.25">
      <c r="A1435" s="3">
        <v>117</v>
      </c>
      <c r="B1435" s="14" t="s">
        <v>3736</v>
      </c>
      <c r="C1435" s="15">
        <v>106956920.34999999</v>
      </c>
      <c r="D1435" s="4">
        <f t="shared" si="69"/>
        <v>8.9312977099236635E-2</v>
      </c>
      <c r="E1435" s="3">
        <f t="shared" si="70"/>
        <v>1.7794019390273311E-3</v>
      </c>
      <c r="F1435" s="21">
        <f t="shared" si="71"/>
        <v>0.70047394634244964</v>
      </c>
      <c r="G1435" s="89"/>
      <c r="K1435" s="89"/>
      <c r="L1435" s="88"/>
    </row>
    <row r="1436" spans="1:12" x14ac:dyDescent="0.25">
      <c r="A1436" s="3">
        <v>118</v>
      </c>
      <c r="B1436" s="14" t="s">
        <v>2921</v>
      </c>
      <c r="C1436" s="15">
        <v>104351592.68000001</v>
      </c>
      <c r="D1436" s="4">
        <f t="shared" si="69"/>
        <v>9.0076335877862596E-2</v>
      </c>
      <c r="E1436" s="3">
        <f t="shared" si="70"/>
        <v>1.7360580853278305E-3</v>
      </c>
      <c r="F1436" s="21">
        <f t="shared" si="71"/>
        <v>0.70221000442777748</v>
      </c>
      <c r="G1436" s="89"/>
      <c r="K1436" s="89"/>
      <c r="L1436" s="88"/>
    </row>
    <row r="1437" spans="1:12" x14ac:dyDescent="0.25">
      <c r="A1437" s="3">
        <v>119</v>
      </c>
      <c r="B1437" s="14" t="s">
        <v>3481</v>
      </c>
      <c r="C1437" s="15">
        <v>103427421.2</v>
      </c>
      <c r="D1437" s="4">
        <f t="shared" si="69"/>
        <v>9.0839694656488543E-2</v>
      </c>
      <c r="E1437" s="3">
        <f t="shared" si="70"/>
        <v>1.7206829930184737E-3</v>
      </c>
      <c r="F1437" s="21">
        <f t="shared" si="71"/>
        <v>0.7039306874207959</v>
      </c>
      <c r="G1437" s="89"/>
      <c r="K1437" s="89"/>
      <c r="L1437" s="88"/>
    </row>
    <row r="1438" spans="1:12" x14ac:dyDescent="0.25">
      <c r="A1438" s="3">
        <v>120</v>
      </c>
      <c r="B1438" s="14" t="s">
        <v>3283</v>
      </c>
      <c r="C1438" s="15">
        <v>103061592</v>
      </c>
      <c r="D1438" s="4">
        <f t="shared" si="69"/>
        <v>9.1603053435114504E-2</v>
      </c>
      <c r="E1438" s="3">
        <f t="shared" si="70"/>
        <v>1.7145968306111919E-3</v>
      </c>
      <c r="F1438" s="21">
        <f t="shared" si="71"/>
        <v>0.70564528425140705</v>
      </c>
      <c r="G1438" s="89"/>
      <c r="K1438" s="89"/>
      <c r="L1438" s="88"/>
    </row>
    <row r="1439" spans="1:12" x14ac:dyDescent="0.25">
      <c r="A1439" s="3">
        <v>121</v>
      </c>
      <c r="B1439" s="14" t="s">
        <v>3150</v>
      </c>
      <c r="C1439" s="15">
        <v>102497600</v>
      </c>
      <c r="D1439" s="4">
        <f t="shared" si="69"/>
        <v>9.2366412213740465E-2</v>
      </c>
      <c r="E1439" s="3">
        <f t="shared" si="70"/>
        <v>1.7052139084485878E-3</v>
      </c>
      <c r="F1439" s="21">
        <f t="shared" si="71"/>
        <v>0.70735049815985562</v>
      </c>
      <c r="G1439" s="89"/>
      <c r="K1439" s="89"/>
      <c r="L1439" s="88"/>
    </row>
    <row r="1440" spans="1:12" x14ac:dyDescent="0.25">
      <c r="A1440" s="3">
        <v>122</v>
      </c>
      <c r="B1440" s="14" t="s">
        <v>2699</v>
      </c>
      <c r="C1440" s="15">
        <v>101552055.56999999</v>
      </c>
      <c r="D1440" s="4">
        <f t="shared" si="69"/>
        <v>9.3129770992366412E-2</v>
      </c>
      <c r="E1440" s="3">
        <f t="shared" si="70"/>
        <v>1.6894832424320947E-3</v>
      </c>
      <c r="F1440" s="21">
        <f t="shared" si="71"/>
        <v>0.70903998140228774</v>
      </c>
      <c r="G1440" s="89"/>
      <c r="K1440" s="89"/>
      <c r="L1440" s="88"/>
    </row>
    <row r="1441" spans="1:12" x14ac:dyDescent="0.25">
      <c r="A1441" s="3">
        <v>123</v>
      </c>
      <c r="B1441" s="14" t="s">
        <v>3275</v>
      </c>
      <c r="C1441" s="15">
        <v>100876569.5</v>
      </c>
      <c r="D1441" s="4">
        <f t="shared" si="69"/>
        <v>9.3893129770992373E-2</v>
      </c>
      <c r="E1441" s="3">
        <f t="shared" si="70"/>
        <v>1.678245435483178E-3</v>
      </c>
      <c r="F1441" s="21">
        <f t="shared" si="71"/>
        <v>0.71071822683777097</v>
      </c>
      <c r="G1441" s="89"/>
      <c r="K1441" s="89"/>
      <c r="L1441" s="88"/>
    </row>
    <row r="1442" spans="1:12" x14ac:dyDescent="0.25">
      <c r="A1442" s="3">
        <v>124</v>
      </c>
      <c r="B1442" s="14" t="s">
        <v>3676</v>
      </c>
      <c r="C1442" s="15">
        <v>97606180</v>
      </c>
      <c r="D1442" s="4">
        <f t="shared" si="69"/>
        <v>9.465648854961832E-2</v>
      </c>
      <c r="E1442" s="3">
        <f t="shared" si="70"/>
        <v>1.6238371989835505E-3</v>
      </c>
      <c r="F1442" s="21">
        <f t="shared" si="71"/>
        <v>0.71234206403675449</v>
      </c>
      <c r="G1442" s="89"/>
      <c r="K1442" s="89"/>
      <c r="L1442" s="88"/>
    </row>
    <row r="1443" spans="1:12" x14ac:dyDescent="0.25">
      <c r="A1443" s="3">
        <v>125</v>
      </c>
      <c r="B1443" s="14" t="s">
        <v>3755</v>
      </c>
      <c r="C1443" s="15">
        <v>97503721</v>
      </c>
      <c r="D1443" s="4">
        <f t="shared" si="69"/>
        <v>9.5419847328244281E-2</v>
      </c>
      <c r="E1443" s="3">
        <f t="shared" si="70"/>
        <v>1.6221326272487417E-3</v>
      </c>
      <c r="F1443" s="21">
        <f t="shared" si="71"/>
        <v>0.71396419666400324</v>
      </c>
      <c r="G1443" s="89"/>
      <c r="K1443" s="89"/>
      <c r="L1443" s="88"/>
    </row>
    <row r="1444" spans="1:12" x14ac:dyDescent="0.25">
      <c r="A1444" s="3">
        <v>126</v>
      </c>
      <c r="B1444" s="14" t="s">
        <v>2619</v>
      </c>
      <c r="C1444" s="15">
        <v>96667146.480000004</v>
      </c>
      <c r="D1444" s="4">
        <f t="shared" si="69"/>
        <v>9.6183206106870228E-2</v>
      </c>
      <c r="E1444" s="3">
        <f t="shared" si="70"/>
        <v>1.6082148525207707E-3</v>
      </c>
      <c r="F1444" s="21">
        <f t="shared" si="71"/>
        <v>0.71557241151652395</v>
      </c>
      <c r="G1444" s="89"/>
      <c r="K1444" s="89"/>
      <c r="L1444" s="88"/>
    </row>
    <row r="1445" spans="1:12" x14ac:dyDescent="0.25">
      <c r="A1445" s="3">
        <v>127</v>
      </c>
      <c r="B1445" s="14" t="s">
        <v>3744</v>
      </c>
      <c r="C1445" s="15">
        <v>96018724</v>
      </c>
      <c r="D1445" s="4">
        <f t="shared" si="69"/>
        <v>9.6946564885496189E-2</v>
      </c>
      <c r="E1445" s="3">
        <f t="shared" si="70"/>
        <v>1.5974272923101245E-3</v>
      </c>
      <c r="F1445" s="21">
        <f t="shared" si="71"/>
        <v>0.71716983880883411</v>
      </c>
      <c r="G1445" s="89"/>
      <c r="K1445" s="89"/>
      <c r="L1445" s="88"/>
    </row>
    <row r="1446" spans="1:12" x14ac:dyDescent="0.25">
      <c r="A1446" s="3">
        <v>128</v>
      </c>
      <c r="B1446" s="14" t="s">
        <v>3779</v>
      </c>
      <c r="C1446" s="15">
        <v>93195781.052900001</v>
      </c>
      <c r="D1446" s="4">
        <f t="shared" si="69"/>
        <v>9.7709923664122136E-2</v>
      </c>
      <c r="E1446" s="3">
        <f t="shared" si="70"/>
        <v>1.5504630553313877E-3</v>
      </c>
      <c r="F1446" s="21">
        <f t="shared" si="71"/>
        <v>0.71872030186416547</v>
      </c>
      <c r="G1446" s="89"/>
      <c r="K1446" s="89"/>
      <c r="L1446" s="88"/>
    </row>
    <row r="1447" spans="1:12" x14ac:dyDescent="0.25">
      <c r="A1447" s="3">
        <v>129</v>
      </c>
      <c r="B1447" s="14" t="s">
        <v>2566</v>
      </c>
      <c r="C1447" s="15">
        <v>92220177.826000005</v>
      </c>
      <c r="D1447" s="4">
        <f t="shared" si="69"/>
        <v>9.8473282442748097E-2</v>
      </c>
      <c r="E1447" s="3">
        <f t="shared" si="70"/>
        <v>1.5342323124492403E-3</v>
      </c>
      <c r="F1447" s="21">
        <f t="shared" si="71"/>
        <v>0.72025453417661467</v>
      </c>
      <c r="G1447" s="89"/>
      <c r="K1447" s="89"/>
      <c r="L1447" s="88"/>
    </row>
    <row r="1448" spans="1:12" x14ac:dyDescent="0.25">
      <c r="A1448" s="3">
        <v>130</v>
      </c>
      <c r="B1448" s="14" t="s">
        <v>3593</v>
      </c>
      <c r="C1448" s="15">
        <v>90778000</v>
      </c>
      <c r="D1448" s="4">
        <f t="shared" ref="D1448:D1511" si="72">A1448/1310</f>
        <v>9.9236641221374045E-2</v>
      </c>
      <c r="E1448" s="3">
        <f t="shared" ref="E1448:E1511" si="73">C1448/$C$2629</f>
        <v>1.5102393439567941E-3</v>
      </c>
      <c r="F1448" s="21">
        <f t="shared" si="71"/>
        <v>0.72176477352057145</v>
      </c>
      <c r="G1448" s="89"/>
      <c r="K1448" s="89"/>
      <c r="L1448" s="88"/>
    </row>
    <row r="1449" spans="1:12" x14ac:dyDescent="0.25">
      <c r="A1449" s="3">
        <v>131</v>
      </c>
      <c r="B1449" s="14" t="s">
        <v>3641</v>
      </c>
      <c r="C1449" s="15">
        <v>90697551.120000005</v>
      </c>
      <c r="D1449" s="4">
        <f t="shared" si="72"/>
        <v>0.1</v>
      </c>
      <c r="E1449" s="3">
        <f t="shared" si="73"/>
        <v>1.5089009462860672E-3</v>
      </c>
      <c r="F1449" s="21">
        <f t="shared" ref="F1449:F1512" si="74">E1449+F1448</f>
        <v>0.72327367446685753</v>
      </c>
      <c r="G1449" s="89"/>
      <c r="K1449" s="89"/>
      <c r="L1449" s="88"/>
    </row>
    <row r="1450" spans="1:12" x14ac:dyDescent="0.25">
      <c r="A1450" s="3">
        <v>132</v>
      </c>
      <c r="B1450" s="14" t="s">
        <v>3143</v>
      </c>
      <c r="C1450" s="15">
        <v>90387745.799999997</v>
      </c>
      <c r="D1450" s="4">
        <f t="shared" si="72"/>
        <v>0.10076335877862595</v>
      </c>
      <c r="E1450" s="3">
        <f t="shared" si="73"/>
        <v>1.5037468320377786E-3</v>
      </c>
      <c r="F1450" s="21">
        <f t="shared" si="74"/>
        <v>0.72477742129889533</v>
      </c>
      <c r="G1450" s="89"/>
      <c r="K1450" s="89"/>
      <c r="L1450" s="88"/>
    </row>
    <row r="1451" spans="1:12" x14ac:dyDescent="0.25">
      <c r="A1451" s="3">
        <v>133</v>
      </c>
      <c r="B1451" s="14" t="s">
        <v>3537</v>
      </c>
      <c r="C1451" s="15">
        <v>89822164.949999988</v>
      </c>
      <c r="D1451" s="4">
        <f t="shared" si="72"/>
        <v>0.10152671755725191</v>
      </c>
      <c r="E1451" s="3">
        <f t="shared" si="73"/>
        <v>1.4943374767770487E-3</v>
      </c>
      <c r="F1451" s="21">
        <f t="shared" si="74"/>
        <v>0.7262717587756724</v>
      </c>
      <c r="G1451" s="89"/>
      <c r="K1451" s="89"/>
      <c r="L1451" s="88"/>
    </row>
    <row r="1452" spans="1:12" x14ac:dyDescent="0.25">
      <c r="A1452" s="3">
        <v>134</v>
      </c>
      <c r="B1452" s="14" t="s">
        <v>3180</v>
      </c>
      <c r="C1452" s="15">
        <v>87338821.579999998</v>
      </c>
      <c r="D1452" s="4">
        <f t="shared" si="72"/>
        <v>0.10229007633587786</v>
      </c>
      <c r="E1452" s="3">
        <f t="shared" si="73"/>
        <v>1.4530230298633886E-3</v>
      </c>
      <c r="F1452" s="21">
        <f t="shared" si="74"/>
        <v>0.72772478180553579</v>
      </c>
      <c r="G1452" s="89"/>
      <c r="K1452" s="89"/>
      <c r="L1452" s="88"/>
    </row>
    <row r="1453" spans="1:12" x14ac:dyDescent="0.25">
      <c r="A1453" s="3">
        <v>135</v>
      </c>
      <c r="B1453" s="14" t="s">
        <v>3015</v>
      </c>
      <c r="C1453" s="15">
        <v>85882039.089999989</v>
      </c>
      <c r="D1453" s="4">
        <f t="shared" si="72"/>
        <v>0.10305343511450382</v>
      </c>
      <c r="E1453" s="3">
        <f t="shared" si="73"/>
        <v>1.428787089084947E-3</v>
      </c>
      <c r="F1453" s="21">
        <f t="shared" si="74"/>
        <v>0.72915356889462069</v>
      </c>
      <c r="G1453" s="89"/>
      <c r="K1453" s="89"/>
      <c r="L1453" s="88"/>
    </row>
    <row r="1454" spans="1:12" x14ac:dyDescent="0.25">
      <c r="A1454" s="3">
        <v>136</v>
      </c>
      <c r="B1454" s="14" t="s">
        <v>3279</v>
      </c>
      <c r="C1454" s="15">
        <v>85801140</v>
      </c>
      <c r="D1454" s="4">
        <f t="shared" si="72"/>
        <v>0.10381679389312977</v>
      </c>
      <c r="E1454" s="3">
        <f t="shared" si="73"/>
        <v>1.4274412014402722E-3</v>
      </c>
      <c r="F1454" s="21">
        <f t="shared" si="74"/>
        <v>0.73058101009606091</v>
      </c>
      <c r="G1454" s="89"/>
      <c r="K1454" s="89"/>
      <c r="L1454" s="88"/>
    </row>
    <row r="1455" spans="1:12" x14ac:dyDescent="0.25">
      <c r="A1455" s="3">
        <v>137</v>
      </c>
      <c r="B1455" s="14" t="s">
        <v>2708</v>
      </c>
      <c r="C1455" s="15">
        <v>84633282.780000001</v>
      </c>
      <c r="D1455" s="4">
        <f t="shared" si="72"/>
        <v>0.10458015267175573</v>
      </c>
      <c r="E1455" s="3">
        <f t="shared" si="73"/>
        <v>1.4080120013943581E-3</v>
      </c>
      <c r="F1455" s="21">
        <f t="shared" si="74"/>
        <v>0.73198902209745531</v>
      </c>
      <c r="G1455" s="89"/>
      <c r="K1455" s="89"/>
      <c r="L1455" s="88"/>
    </row>
    <row r="1456" spans="1:12" x14ac:dyDescent="0.25">
      <c r="A1456" s="3">
        <v>138</v>
      </c>
      <c r="B1456" s="14" t="s">
        <v>3399</v>
      </c>
      <c r="C1456" s="15">
        <v>84601860</v>
      </c>
      <c r="D1456" s="4">
        <f t="shared" si="72"/>
        <v>0.10534351145038168</v>
      </c>
      <c r="E1456" s="3">
        <f t="shared" si="73"/>
        <v>1.4074892324563719E-3</v>
      </c>
      <c r="F1456" s="21">
        <f t="shared" si="74"/>
        <v>0.73339651132991168</v>
      </c>
      <c r="G1456" s="89"/>
      <c r="K1456" s="89"/>
      <c r="L1456" s="88"/>
    </row>
    <row r="1457" spans="1:12" x14ac:dyDescent="0.25">
      <c r="A1457" s="3">
        <v>139</v>
      </c>
      <c r="B1457" s="14" t="s">
        <v>2742</v>
      </c>
      <c r="C1457" s="15">
        <v>83897284.88000001</v>
      </c>
      <c r="D1457" s="4">
        <f t="shared" si="72"/>
        <v>0.10610687022900764</v>
      </c>
      <c r="E1457" s="3">
        <f t="shared" si="73"/>
        <v>1.3957674819551815E-3</v>
      </c>
      <c r="F1457" s="21">
        <f t="shared" si="74"/>
        <v>0.73479227881186682</v>
      </c>
      <c r="G1457" s="89"/>
      <c r="K1457" s="89"/>
      <c r="L1457" s="88"/>
    </row>
    <row r="1458" spans="1:12" x14ac:dyDescent="0.25">
      <c r="A1458" s="3">
        <v>140</v>
      </c>
      <c r="B1458" s="14" t="s">
        <v>3461</v>
      </c>
      <c r="C1458" s="15">
        <v>83047391.640000015</v>
      </c>
      <c r="D1458" s="4">
        <f t="shared" si="72"/>
        <v>0.10687022900763359</v>
      </c>
      <c r="E1458" s="3">
        <f t="shared" si="73"/>
        <v>1.3816281287064769E-3</v>
      </c>
      <c r="F1458" s="21">
        <f t="shared" si="74"/>
        <v>0.73617390694057327</v>
      </c>
      <c r="G1458" s="89"/>
      <c r="K1458" s="89"/>
      <c r="L1458" s="88"/>
    </row>
    <row r="1459" spans="1:12" x14ac:dyDescent="0.25">
      <c r="A1459" s="3">
        <v>141</v>
      </c>
      <c r="B1459" s="14" t="s">
        <v>3153</v>
      </c>
      <c r="C1459" s="15">
        <v>83002500</v>
      </c>
      <c r="D1459" s="4">
        <f t="shared" si="72"/>
        <v>0.10763358778625955</v>
      </c>
      <c r="E1459" s="3">
        <f t="shared" si="73"/>
        <v>1.3808812834252109E-3</v>
      </c>
      <c r="F1459" s="21">
        <f t="shared" si="74"/>
        <v>0.73755478822399845</v>
      </c>
      <c r="G1459" s="89"/>
      <c r="K1459" s="89"/>
      <c r="L1459" s="88"/>
    </row>
    <row r="1460" spans="1:12" x14ac:dyDescent="0.25">
      <c r="A1460" s="3">
        <v>142</v>
      </c>
      <c r="B1460" s="14" t="s">
        <v>2716</v>
      </c>
      <c r="C1460" s="15">
        <v>82887335.489999995</v>
      </c>
      <c r="D1460" s="4">
        <f t="shared" si="72"/>
        <v>0.10839694656488549</v>
      </c>
      <c r="E1460" s="3">
        <f t="shared" si="73"/>
        <v>1.378965334913132E-3</v>
      </c>
      <c r="F1460" s="21">
        <f t="shared" si="74"/>
        <v>0.73893375355891155</v>
      </c>
      <c r="G1460" s="89"/>
      <c r="K1460" s="89"/>
      <c r="L1460" s="88"/>
    </row>
    <row r="1461" spans="1:12" x14ac:dyDescent="0.25">
      <c r="A1461" s="3">
        <v>143</v>
      </c>
      <c r="B1461" s="14" t="s">
        <v>2701</v>
      </c>
      <c r="C1461" s="15">
        <v>82394409.789999992</v>
      </c>
      <c r="D1461" s="4">
        <f t="shared" si="72"/>
        <v>0.10916030534351145</v>
      </c>
      <c r="E1461" s="3">
        <f t="shared" si="73"/>
        <v>1.3707647159769639E-3</v>
      </c>
      <c r="F1461" s="21">
        <f t="shared" si="74"/>
        <v>0.74030451827488852</v>
      </c>
      <c r="G1461" s="89"/>
      <c r="K1461" s="89"/>
      <c r="L1461" s="88"/>
    </row>
    <row r="1462" spans="1:12" x14ac:dyDescent="0.25">
      <c r="A1462" s="3">
        <v>144</v>
      </c>
      <c r="B1462" s="14" t="s">
        <v>3149</v>
      </c>
      <c r="C1462" s="15">
        <v>82032861.464000016</v>
      </c>
      <c r="D1462" s="4">
        <f t="shared" si="72"/>
        <v>0.1099236641221374</v>
      </c>
      <c r="E1462" s="3">
        <f t="shared" si="73"/>
        <v>1.3647497728556473E-3</v>
      </c>
      <c r="F1462" s="21">
        <f t="shared" si="74"/>
        <v>0.74166926804774413</v>
      </c>
      <c r="G1462" s="89"/>
      <c r="K1462" s="89"/>
      <c r="L1462" s="88"/>
    </row>
    <row r="1463" spans="1:12" x14ac:dyDescent="0.25">
      <c r="A1463" s="3">
        <v>145</v>
      </c>
      <c r="B1463" s="14" t="s">
        <v>2523</v>
      </c>
      <c r="C1463" s="15">
        <v>81241470</v>
      </c>
      <c r="D1463" s="4">
        <f t="shared" si="72"/>
        <v>0.11068702290076336</v>
      </c>
      <c r="E1463" s="3">
        <f t="shared" si="73"/>
        <v>1.3515836915870096E-3</v>
      </c>
      <c r="F1463" s="21">
        <f t="shared" si="74"/>
        <v>0.74302085173933119</v>
      </c>
      <c r="G1463" s="89"/>
      <c r="K1463" s="89"/>
      <c r="L1463" s="88"/>
    </row>
    <row r="1464" spans="1:12" x14ac:dyDescent="0.25">
      <c r="A1464" s="3">
        <v>146</v>
      </c>
      <c r="B1464" s="14" t="s">
        <v>3701</v>
      </c>
      <c r="C1464" s="15">
        <v>80646680</v>
      </c>
      <c r="D1464" s="4">
        <f t="shared" si="72"/>
        <v>0.11145038167938931</v>
      </c>
      <c r="E1464" s="3">
        <f t="shared" si="73"/>
        <v>1.3416883947156085E-3</v>
      </c>
      <c r="F1464" s="21">
        <f t="shared" si="74"/>
        <v>0.74436254013404679</v>
      </c>
      <c r="G1464" s="89"/>
      <c r="K1464" s="89"/>
      <c r="L1464" s="88"/>
    </row>
    <row r="1465" spans="1:12" x14ac:dyDescent="0.25">
      <c r="A1465" s="3">
        <v>147</v>
      </c>
      <c r="B1465" s="14" t="s">
        <v>3785</v>
      </c>
      <c r="C1465" s="15">
        <v>80136506.916000009</v>
      </c>
      <c r="D1465" s="4">
        <f t="shared" si="72"/>
        <v>0.11221374045801527</v>
      </c>
      <c r="E1465" s="3">
        <f t="shared" si="73"/>
        <v>1.3332008375576566E-3</v>
      </c>
      <c r="F1465" s="21">
        <f t="shared" si="74"/>
        <v>0.7456957409716044</v>
      </c>
      <c r="G1465" s="89"/>
      <c r="K1465" s="89"/>
      <c r="L1465" s="88"/>
    </row>
    <row r="1466" spans="1:12" x14ac:dyDescent="0.25">
      <c r="A1466" s="3">
        <v>148</v>
      </c>
      <c r="B1466" s="14" t="s">
        <v>2741</v>
      </c>
      <c r="C1466" s="15">
        <v>80124564.870000005</v>
      </c>
      <c r="D1466" s="4">
        <f t="shared" si="72"/>
        <v>0.11297709923664122</v>
      </c>
      <c r="E1466" s="3">
        <f t="shared" si="73"/>
        <v>1.3330021622429708E-3</v>
      </c>
      <c r="F1466" s="21">
        <f t="shared" si="74"/>
        <v>0.74702874313384737</v>
      </c>
      <c r="G1466" s="89"/>
      <c r="K1466" s="89"/>
      <c r="L1466" s="88"/>
    </row>
    <row r="1467" spans="1:12" x14ac:dyDescent="0.25">
      <c r="A1467" s="3">
        <v>149</v>
      </c>
      <c r="B1467" s="14" t="s">
        <v>2943</v>
      </c>
      <c r="C1467" s="15">
        <v>78027334.544</v>
      </c>
      <c r="D1467" s="4">
        <f t="shared" si="72"/>
        <v>0.11374045801526718</v>
      </c>
      <c r="E1467" s="3">
        <f t="shared" si="73"/>
        <v>1.2981113323980243E-3</v>
      </c>
      <c r="F1467" s="21">
        <f t="shared" si="74"/>
        <v>0.74832685446624536</v>
      </c>
      <c r="G1467" s="89"/>
      <c r="K1467" s="89"/>
      <c r="L1467" s="88"/>
    </row>
    <row r="1468" spans="1:12" x14ac:dyDescent="0.25">
      <c r="A1468" s="3">
        <v>150</v>
      </c>
      <c r="B1468" s="14" t="s">
        <v>3718</v>
      </c>
      <c r="C1468" s="15">
        <v>77728932</v>
      </c>
      <c r="D1468" s="4">
        <f t="shared" si="72"/>
        <v>0.11450381679389313</v>
      </c>
      <c r="E1468" s="3">
        <f t="shared" si="73"/>
        <v>1.2931469218328477E-3</v>
      </c>
      <c r="F1468" s="21">
        <f t="shared" si="74"/>
        <v>0.74962000138807816</v>
      </c>
      <c r="G1468" s="89"/>
      <c r="K1468" s="89"/>
      <c r="L1468" s="88"/>
    </row>
    <row r="1469" spans="1:12" x14ac:dyDescent="0.25">
      <c r="A1469" s="3">
        <v>151</v>
      </c>
      <c r="B1469" s="14" t="s">
        <v>3674</v>
      </c>
      <c r="C1469" s="15">
        <v>76585191.719999999</v>
      </c>
      <c r="D1469" s="4">
        <f t="shared" si="72"/>
        <v>0.11526717557251909</v>
      </c>
      <c r="E1469" s="3">
        <f t="shared" si="73"/>
        <v>1.2741189462206492E-3</v>
      </c>
      <c r="F1469" s="21">
        <f t="shared" si="74"/>
        <v>0.75089412033429881</v>
      </c>
      <c r="G1469" s="89"/>
      <c r="K1469" s="89"/>
      <c r="L1469" s="88"/>
    </row>
    <row r="1470" spans="1:12" x14ac:dyDescent="0.25">
      <c r="A1470" s="3">
        <v>152</v>
      </c>
      <c r="B1470" s="14" t="s">
        <v>3453</v>
      </c>
      <c r="C1470" s="15">
        <v>76437460</v>
      </c>
      <c r="D1470" s="4">
        <f t="shared" si="72"/>
        <v>0.11603053435114503</v>
      </c>
      <c r="E1470" s="3">
        <f t="shared" si="73"/>
        <v>1.2716611893203605E-3</v>
      </c>
      <c r="F1470" s="21">
        <f t="shared" si="74"/>
        <v>0.75216578152361913</v>
      </c>
      <c r="G1470" s="89"/>
      <c r="K1470" s="89"/>
      <c r="L1470" s="88"/>
    </row>
    <row r="1471" spans="1:12" x14ac:dyDescent="0.25">
      <c r="A1471" s="3">
        <v>153</v>
      </c>
      <c r="B1471" s="14" t="s">
        <v>3732</v>
      </c>
      <c r="C1471" s="15">
        <v>75828304.480000004</v>
      </c>
      <c r="D1471" s="4">
        <f t="shared" si="72"/>
        <v>0.116793893129771</v>
      </c>
      <c r="E1471" s="3">
        <f t="shared" si="73"/>
        <v>1.2615268987114854E-3</v>
      </c>
      <c r="F1471" s="21">
        <f t="shared" si="74"/>
        <v>0.75342730842233063</v>
      </c>
      <c r="G1471" s="89"/>
      <c r="K1471" s="89"/>
      <c r="L1471" s="88"/>
    </row>
    <row r="1472" spans="1:12" x14ac:dyDescent="0.25">
      <c r="A1472" s="3">
        <v>154</v>
      </c>
      <c r="B1472" s="14" t="s">
        <v>3691</v>
      </c>
      <c r="C1472" s="15">
        <v>75593720</v>
      </c>
      <c r="D1472" s="4">
        <f t="shared" si="72"/>
        <v>0.11755725190839694</v>
      </c>
      <c r="E1472" s="3">
        <f t="shared" si="73"/>
        <v>1.2576242052044942E-3</v>
      </c>
      <c r="F1472" s="21">
        <f t="shared" si="74"/>
        <v>0.75468493262753511</v>
      </c>
      <c r="G1472" s="89"/>
      <c r="K1472" s="89"/>
      <c r="L1472" s="88"/>
    </row>
    <row r="1473" spans="1:12" x14ac:dyDescent="0.25">
      <c r="A1473" s="3">
        <v>155</v>
      </c>
      <c r="B1473" s="14" t="s">
        <v>2505</v>
      </c>
      <c r="C1473" s="15">
        <v>74611993.855199993</v>
      </c>
      <c r="D1473" s="4">
        <f t="shared" si="72"/>
        <v>0.1183206106870229</v>
      </c>
      <c r="E1473" s="3">
        <f t="shared" si="73"/>
        <v>1.2412915976468483E-3</v>
      </c>
      <c r="F1473" s="21">
        <f t="shared" si="74"/>
        <v>0.75592622422518196</v>
      </c>
      <c r="G1473" s="89"/>
      <c r="K1473" s="89"/>
      <c r="L1473" s="88"/>
    </row>
    <row r="1474" spans="1:12" x14ac:dyDescent="0.25">
      <c r="A1474" s="3">
        <v>156</v>
      </c>
      <c r="B1474" s="14" t="s">
        <v>2709</v>
      </c>
      <c r="C1474" s="15">
        <v>74251135.100000009</v>
      </c>
      <c r="D1474" s="4">
        <f t="shared" si="72"/>
        <v>0.11908396946564885</v>
      </c>
      <c r="E1474" s="3">
        <f t="shared" si="73"/>
        <v>1.2352881266548205E-3</v>
      </c>
      <c r="F1474" s="21">
        <f t="shared" si="74"/>
        <v>0.75716151235183682</v>
      </c>
      <c r="G1474" s="89"/>
      <c r="K1474" s="89"/>
      <c r="L1474" s="88"/>
    </row>
    <row r="1475" spans="1:12" x14ac:dyDescent="0.25">
      <c r="A1475" s="3">
        <v>157</v>
      </c>
      <c r="B1475" s="14" t="s">
        <v>3085</v>
      </c>
      <c r="C1475" s="15">
        <v>73819155</v>
      </c>
      <c r="D1475" s="4">
        <f t="shared" si="72"/>
        <v>0.11984732824427481</v>
      </c>
      <c r="E1475" s="3">
        <f t="shared" si="73"/>
        <v>1.2281014366767816E-3</v>
      </c>
      <c r="F1475" s="21">
        <f t="shared" si="74"/>
        <v>0.75838961378851355</v>
      </c>
      <c r="G1475" s="89"/>
      <c r="K1475" s="89"/>
      <c r="L1475" s="88"/>
    </row>
    <row r="1476" spans="1:12" x14ac:dyDescent="0.25">
      <c r="A1476" s="3">
        <v>158</v>
      </c>
      <c r="B1476" s="14" t="s">
        <v>2565</v>
      </c>
      <c r="C1476" s="15">
        <v>73350704.018000007</v>
      </c>
      <c r="D1476" s="4">
        <f t="shared" si="72"/>
        <v>0.12061068702290076</v>
      </c>
      <c r="E1476" s="3">
        <f t="shared" si="73"/>
        <v>1.2203079943919595E-3</v>
      </c>
      <c r="F1476" s="21">
        <f t="shared" si="74"/>
        <v>0.75960992178290554</v>
      </c>
      <c r="G1476" s="89"/>
      <c r="K1476" s="89"/>
      <c r="L1476" s="88"/>
    </row>
    <row r="1477" spans="1:12" x14ac:dyDescent="0.25">
      <c r="A1477" s="3">
        <v>159</v>
      </c>
      <c r="B1477" s="14" t="s">
        <v>3240</v>
      </c>
      <c r="C1477" s="15">
        <v>73264009.639999986</v>
      </c>
      <c r="D1477" s="4">
        <f t="shared" si="72"/>
        <v>0.12137404580152672</v>
      </c>
      <c r="E1477" s="3">
        <f t="shared" si="73"/>
        <v>1.2188656927268481E-3</v>
      </c>
      <c r="F1477" s="21">
        <f t="shared" si="74"/>
        <v>0.76082878747563243</v>
      </c>
      <c r="G1477" s="89"/>
      <c r="K1477" s="89"/>
      <c r="L1477" s="88"/>
    </row>
    <row r="1478" spans="1:12" x14ac:dyDescent="0.25">
      <c r="A1478" s="3">
        <v>160</v>
      </c>
      <c r="B1478" s="14" t="s">
        <v>2561</v>
      </c>
      <c r="C1478" s="15">
        <v>73168266</v>
      </c>
      <c r="D1478" s="4">
        <f t="shared" si="72"/>
        <v>0.12213740458015267</v>
      </c>
      <c r="E1478" s="3">
        <f t="shared" si="73"/>
        <v>1.2172728419032827E-3</v>
      </c>
      <c r="F1478" s="21">
        <f t="shared" si="74"/>
        <v>0.76204606031753575</v>
      </c>
      <c r="G1478" s="89"/>
      <c r="K1478" s="89"/>
      <c r="L1478" s="88"/>
    </row>
    <row r="1479" spans="1:12" x14ac:dyDescent="0.25">
      <c r="A1479" s="3">
        <v>161</v>
      </c>
      <c r="B1479" s="14" t="s">
        <v>3147</v>
      </c>
      <c r="C1479" s="15">
        <v>70685797.699999988</v>
      </c>
      <c r="D1479" s="4">
        <f t="shared" si="72"/>
        <v>0.12290076335877863</v>
      </c>
      <c r="E1479" s="3">
        <f t="shared" si="73"/>
        <v>1.1759729531991303E-3</v>
      </c>
      <c r="F1479" s="21">
        <f t="shared" si="74"/>
        <v>0.7632220332707349</v>
      </c>
      <c r="G1479" s="89"/>
      <c r="K1479" s="89"/>
      <c r="L1479" s="88"/>
    </row>
    <row r="1480" spans="1:12" x14ac:dyDescent="0.25">
      <c r="A1480" s="3">
        <v>162</v>
      </c>
      <c r="B1480" s="14" t="s">
        <v>3668</v>
      </c>
      <c r="C1480" s="15">
        <v>70584255</v>
      </c>
      <c r="D1480" s="4">
        <f t="shared" si="72"/>
        <v>0.12366412213740458</v>
      </c>
      <c r="E1480" s="3">
        <f t="shared" si="73"/>
        <v>1.1742836256017875E-3</v>
      </c>
      <c r="F1480" s="21">
        <f t="shared" si="74"/>
        <v>0.76439631689633669</v>
      </c>
      <c r="G1480" s="89"/>
      <c r="K1480" s="89"/>
      <c r="L1480" s="88"/>
    </row>
    <row r="1481" spans="1:12" x14ac:dyDescent="0.25">
      <c r="A1481" s="3">
        <v>163</v>
      </c>
      <c r="B1481" s="14" t="s">
        <v>2717</v>
      </c>
      <c r="C1481" s="15">
        <v>70553107.519999996</v>
      </c>
      <c r="D1481" s="4">
        <f t="shared" si="72"/>
        <v>0.12442748091603054</v>
      </c>
      <c r="E1481" s="3">
        <f t="shared" si="73"/>
        <v>1.1737654367260564E-3</v>
      </c>
      <c r="F1481" s="21">
        <f t="shared" si="74"/>
        <v>0.76557008233306278</v>
      </c>
      <c r="G1481" s="89"/>
      <c r="K1481" s="89"/>
      <c r="L1481" s="88"/>
    </row>
    <row r="1482" spans="1:12" x14ac:dyDescent="0.25">
      <c r="A1482" s="3">
        <v>164</v>
      </c>
      <c r="B1482" s="14" t="s">
        <v>2889</v>
      </c>
      <c r="C1482" s="15">
        <v>69892629.719999984</v>
      </c>
      <c r="D1482" s="4">
        <f t="shared" si="72"/>
        <v>0.1251908396946565</v>
      </c>
      <c r="E1482" s="3">
        <f t="shared" si="73"/>
        <v>1.162777316703914E-3</v>
      </c>
      <c r="F1482" s="21">
        <f t="shared" si="74"/>
        <v>0.76673285964976667</v>
      </c>
      <c r="G1482" s="89"/>
      <c r="K1482" s="89"/>
      <c r="L1482" s="88"/>
    </row>
    <row r="1483" spans="1:12" x14ac:dyDescent="0.25">
      <c r="A1483" s="3">
        <v>165</v>
      </c>
      <c r="B1483" s="14" t="s">
        <v>3446</v>
      </c>
      <c r="C1483" s="15">
        <v>69664706.239999995</v>
      </c>
      <c r="D1483" s="4">
        <f t="shared" si="72"/>
        <v>0.12595419847328243</v>
      </c>
      <c r="E1483" s="3">
        <f t="shared" si="73"/>
        <v>1.1589854397413512E-3</v>
      </c>
      <c r="F1483" s="21">
        <f t="shared" si="74"/>
        <v>0.76789184508950803</v>
      </c>
      <c r="G1483" s="89"/>
      <c r="K1483" s="89"/>
      <c r="L1483" s="88"/>
    </row>
    <row r="1484" spans="1:12" x14ac:dyDescent="0.25">
      <c r="A1484" s="3">
        <v>166</v>
      </c>
      <c r="B1484" s="14" t="s">
        <v>2834</v>
      </c>
      <c r="C1484" s="15">
        <v>69252590.800000012</v>
      </c>
      <c r="D1484" s="4">
        <f t="shared" si="72"/>
        <v>0.12671755725190839</v>
      </c>
      <c r="E1484" s="3">
        <f t="shared" si="73"/>
        <v>1.1521292306186557E-3</v>
      </c>
      <c r="F1484" s="21">
        <f t="shared" si="74"/>
        <v>0.76904397432012672</v>
      </c>
      <c r="G1484" s="89"/>
      <c r="K1484" s="89"/>
      <c r="L1484" s="88"/>
    </row>
    <row r="1485" spans="1:12" x14ac:dyDescent="0.25">
      <c r="A1485" s="3">
        <v>167</v>
      </c>
      <c r="B1485" s="14" t="s">
        <v>2992</v>
      </c>
      <c r="C1485" s="15">
        <v>68892963.811999992</v>
      </c>
      <c r="D1485" s="4">
        <f t="shared" si="72"/>
        <v>0.12748091603053435</v>
      </c>
      <c r="E1485" s="3">
        <f t="shared" si="73"/>
        <v>1.1461462520729034E-3</v>
      </c>
      <c r="F1485" s="21">
        <f t="shared" si="74"/>
        <v>0.7701901205721996</v>
      </c>
      <c r="G1485" s="89"/>
      <c r="K1485" s="89"/>
      <c r="L1485" s="88"/>
    </row>
    <row r="1486" spans="1:12" x14ac:dyDescent="0.25">
      <c r="A1486" s="3">
        <v>168</v>
      </c>
      <c r="B1486" s="14" t="s">
        <v>2541</v>
      </c>
      <c r="C1486" s="15">
        <v>68246560</v>
      </c>
      <c r="D1486" s="4">
        <f t="shared" si="72"/>
        <v>0.12824427480916031</v>
      </c>
      <c r="E1486" s="3">
        <f t="shared" si="73"/>
        <v>1.1353922756803189E-3</v>
      </c>
      <c r="F1486" s="21">
        <f t="shared" si="74"/>
        <v>0.77132551284787987</v>
      </c>
      <c r="G1486" s="89"/>
      <c r="K1486" s="89"/>
      <c r="L1486" s="88"/>
    </row>
    <row r="1487" spans="1:12" x14ac:dyDescent="0.25">
      <c r="A1487" s="3">
        <v>169</v>
      </c>
      <c r="B1487" s="14" t="s">
        <v>2808</v>
      </c>
      <c r="C1487" s="15">
        <v>67047339.570000008</v>
      </c>
      <c r="D1487" s="4">
        <f t="shared" si="72"/>
        <v>0.12900763358778625</v>
      </c>
      <c r="E1487" s="3">
        <f t="shared" si="73"/>
        <v>1.1154412977400384E-3</v>
      </c>
      <c r="F1487" s="21">
        <f t="shared" si="74"/>
        <v>0.77244095414561986</v>
      </c>
      <c r="G1487" s="89"/>
      <c r="K1487" s="89"/>
      <c r="L1487" s="88"/>
    </row>
    <row r="1488" spans="1:12" x14ac:dyDescent="0.25">
      <c r="A1488" s="3">
        <v>170</v>
      </c>
      <c r="B1488" s="14" t="s">
        <v>2788</v>
      </c>
      <c r="C1488" s="15">
        <v>66323124</v>
      </c>
      <c r="D1488" s="4">
        <f t="shared" si="72"/>
        <v>0.12977099236641221</v>
      </c>
      <c r="E1488" s="3">
        <f t="shared" si="73"/>
        <v>1.1033927964807014E-3</v>
      </c>
      <c r="F1488" s="21">
        <f t="shared" si="74"/>
        <v>0.77354434694210061</v>
      </c>
      <c r="G1488" s="89"/>
      <c r="K1488" s="89"/>
      <c r="L1488" s="88"/>
    </row>
    <row r="1489" spans="1:12" x14ac:dyDescent="0.25">
      <c r="A1489" s="3">
        <v>171</v>
      </c>
      <c r="B1489" s="14" t="s">
        <v>2711</v>
      </c>
      <c r="C1489" s="15">
        <v>65881322.799999997</v>
      </c>
      <c r="D1489" s="4">
        <f t="shared" si="72"/>
        <v>0.13053435114503817</v>
      </c>
      <c r="E1489" s="3">
        <f t="shared" si="73"/>
        <v>1.0960427165665444E-3</v>
      </c>
      <c r="F1489" s="21">
        <f t="shared" si="74"/>
        <v>0.77464038965866711</v>
      </c>
      <c r="G1489" s="89"/>
      <c r="K1489" s="89"/>
      <c r="L1489" s="88"/>
    </row>
    <row r="1490" spans="1:12" x14ac:dyDescent="0.25">
      <c r="A1490" s="3">
        <v>172</v>
      </c>
      <c r="B1490" s="14" t="s">
        <v>2694</v>
      </c>
      <c r="C1490" s="15">
        <v>65848257.299999997</v>
      </c>
      <c r="D1490" s="4">
        <f t="shared" si="72"/>
        <v>0.13129770992366413</v>
      </c>
      <c r="E1490" s="3">
        <f t="shared" si="73"/>
        <v>1.095492618315563E-3</v>
      </c>
      <c r="F1490" s="21">
        <f t="shared" si="74"/>
        <v>0.77573588227698265</v>
      </c>
      <c r="G1490" s="89"/>
      <c r="K1490" s="89"/>
      <c r="L1490" s="88"/>
    </row>
    <row r="1491" spans="1:12" x14ac:dyDescent="0.25">
      <c r="A1491" s="3">
        <v>173</v>
      </c>
      <c r="B1491" s="14" t="s">
        <v>3414</v>
      </c>
      <c r="C1491" s="15">
        <v>65613625</v>
      </c>
      <c r="D1491" s="4">
        <f t="shared" si="72"/>
        <v>0.13206106870229006</v>
      </c>
      <c r="E1491" s="3">
        <f t="shared" si="73"/>
        <v>1.0915891292452699E-3</v>
      </c>
      <c r="F1491" s="21">
        <f t="shared" si="74"/>
        <v>0.77682747140622788</v>
      </c>
      <c r="G1491" s="89"/>
      <c r="K1491" s="89"/>
      <c r="L1491" s="88"/>
    </row>
    <row r="1492" spans="1:12" x14ac:dyDescent="0.25">
      <c r="A1492" s="3">
        <v>174</v>
      </c>
      <c r="B1492" s="14" t="s">
        <v>3669</v>
      </c>
      <c r="C1492" s="15">
        <v>65411848.599999994</v>
      </c>
      <c r="D1492" s="4">
        <f t="shared" si="72"/>
        <v>0.13282442748091602</v>
      </c>
      <c r="E1492" s="3">
        <f t="shared" si="73"/>
        <v>1.0882322513898206E-3</v>
      </c>
      <c r="F1492" s="21">
        <f t="shared" si="74"/>
        <v>0.77791570365761775</v>
      </c>
      <c r="G1492" s="89"/>
      <c r="K1492" s="89"/>
      <c r="L1492" s="88"/>
    </row>
    <row r="1493" spans="1:12" x14ac:dyDescent="0.25">
      <c r="A1493" s="3">
        <v>175</v>
      </c>
      <c r="B1493" s="14" t="s">
        <v>2714</v>
      </c>
      <c r="C1493" s="15">
        <v>65243541.359999999</v>
      </c>
      <c r="D1493" s="4">
        <f t="shared" si="72"/>
        <v>0.13358778625954199</v>
      </c>
      <c r="E1493" s="3">
        <f t="shared" si="73"/>
        <v>1.08543218732451E-3</v>
      </c>
      <c r="F1493" s="21">
        <f t="shared" si="74"/>
        <v>0.77900113584494224</v>
      </c>
      <c r="G1493" s="89"/>
      <c r="K1493" s="89"/>
      <c r="L1493" s="88"/>
    </row>
    <row r="1494" spans="1:12" x14ac:dyDescent="0.25">
      <c r="A1494" s="3">
        <v>176</v>
      </c>
      <c r="B1494" s="14" t="s">
        <v>2917</v>
      </c>
      <c r="C1494" s="15">
        <v>64445795.200000003</v>
      </c>
      <c r="D1494" s="4">
        <f t="shared" si="72"/>
        <v>0.13435114503816795</v>
      </c>
      <c r="E1494" s="3">
        <f t="shared" si="73"/>
        <v>1.0721603853755526E-3</v>
      </c>
      <c r="F1494" s="21">
        <f t="shared" si="74"/>
        <v>0.78007329623031774</v>
      </c>
      <c r="G1494" s="89"/>
      <c r="K1494" s="89"/>
      <c r="L1494" s="88"/>
    </row>
    <row r="1495" spans="1:12" x14ac:dyDescent="0.25">
      <c r="A1495" s="3">
        <v>177</v>
      </c>
      <c r="B1495" s="14" t="s">
        <v>3248</v>
      </c>
      <c r="C1495" s="15">
        <v>63840099.526799999</v>
      </c>
      <c r="D1495" s="4">
        <f t="shared" si="72"/>
        <v>0.13511450381679388</v>
      </c>
      <c r="E1495" s="3">
        <f t="shared" si="73"/>
        <v>1.0620836549328128E-3</v>
      </c>
      <c r="F1495" s="21">
        <f t="shared" si="74"/>
        <v>0.7811353798852505</v>
      </c>
      <c r="G1495" s="89"/>
      <c r="K1495" s="89"/>
      <c r="L1495" s="88"/>
    </row>
    <row r="1496" spans="1:12" x14ac:dyDescent="0.25">
      <c r="A1496" s="3">
        <v>178</v>
      </c>
      <c r="B1496" s="14" t="s">
        <v>3170</v>
      </c>
      <c r="C1496" s="15">
        <v>63593437.241999991</v>
      </c>
      <c r="D1496" s="4">
        <f t="shared" si="72"/>
        <v>0.13587786259541984</v>
      </c>
      <c r="E1496" s="3">
        <f t="shared" si="73"/>
        <v>1.0579800275431891E-3</v>
      </c>
      <c r="F1496" s="21">
        <f t="shared" si="74"/>
        <v>0.78219335991279371</v>
      </c>
      <c r="G1496" s="89"/>
      <c r="K1496" s="89"/>
      <c r="L1496" s="88"/>
    </row>
    <row r="1497" spans="1:12" x14ac:dyDescent="0.25">
      <c r="A1497" s="3">
        <v>179</v>
      </c>
      <c r="B1497" s="14" t="s">
        <v>2686</v>
      </c>
      <c r="C1497" s="15">
        <v>63524441.959999993</v>
      </c>
      <c r="D1497" s="4">
        <f t="shared" si="72"/>
        <v>0.1366412213740458</v>
      </c>
      <c r="E1497" s="3">
        <f t="shared" si="73"/>
        <v>1.0568321790620176E-3</v>
      </c>
      <c r="F1497" s="21">
        <f t="shared" si="74"/>
        <v>0.78325019209185576</v>
      </c>
      <c r="G1497" s="89"/>
      <c r="K1497" s="89"/>
      <c r="L1497" s="88"/>
    </row>
    <row r="1498" spans="1:12" x14ac:dyDescent="0.25">
      <c r="A1498" s="3">
        <v>180</v>
      </c>
      <c r="B1498" s="14" t="s">
        <v>3102</v>
      </c>
      <c r="C1498" s="15">
        <v>63498864</v>
      </c>
      <c r="D1498" s="4">
        <f t="shared" si="72"/>
        <v>0.13740458015267176</v>
      </c>
      <c r="E1498" s="3">
        <f t="shared" si="73"/>
        <v>1.0564066481896681E-3</v>
      </c>
      <c r="F1498" s="21">
        <f t="shared" si="74"/>
        <v>0.78430659874004538</v>
      </c>
      <c r="G1498" s="89"/>
      <c r="K1498" s="89"/>
      <c r="L1498" s="88"/>
    </row>
    <row r="1499" spans="1:12" x14ac:dyDescent="0.25">
      <c r="A1499" s="3">
        <v>181</v>
      </c>
      <c r="B1499" s="14" t="s">
        <v>2724</v>
      </c>
      <c r="C1499" s="15">
        <v>62886235.519999996</v>
      </c>
      <c r="D1499" s="4">
        <f t="shared" si="72"/>
        <v>0.13816793893129772</v>
      </c>
      <c r="E1499" s="3">
        <f t="shared" si="73"/>
        <v>1.0462145792552956E-3</v>
      </c>
      <c r="F1499" s="21">
        <f t="shared" si="74"/>
        <v>0.78535281331930062</v>
      </c>
      <c r="G1499" s="89"/>
      <c r="K1499" s="89"/>
      <c r="L1499" s="88"/>
    </row>
    <row r="1500" spans="1:12" x14ac:dyDescent="0.25">
      <c r="A1500" s="3">
        <v>182</v>
      </c>
      <c r="B1500" s="14" t="s">
        <v>3690</v>
      </c>
      <c r="C1500" s="15">
        <v>62787320</v>
      </c>
      <c r="D1500" s="4">
        <f t="shared" si="72"/>
        <v>0.13893129770992366</v>
      </c>
      <c r="E1500" s="3">
        <f t="shared" si="73"/>
        <v>1.0445689590606237E-3</v>
      </c>
      <c r="F1500" s="21">
        <f t="shared" si="74"/>
        <v>0.7863973822783612</v>
      </c>
      <c r="G1500" s="89"/>
      <c r="K1500" s="89"/>
      <c r="L1500" s="88"/>
    </row>
    <row r="1501" spans="1:12" x14ac:dyDescent="0.25">
      <c r="A1501" s="3">
        <v>183</v>
      </c>
      <c r="B1501" s="14" t="s">
        <v>3403</v>
      </c>
      <c r="C1501" s="15">
        <v>62161210</v>
      </c>
      <c r="D1501" s="4">
        <f t="shared" si="72"/>
        <v>0.13969465648854962</v>
      </c>
      <c r="E1501" s="3">
        <f t="shared" si="73"/>
        <v>1.034152603163327E-3</v>
      </c>
      <c r="F1501" s="21">
        <f t="shared" si="74"/>
        <v>0.78743153488152451</v>
      </c>
      <c r="G1501" s="89"/>
      <c r="K1501" s="89"/>
      <c r="L1501" s="88"/>
    </row>
    <row r="1502" spans="1:12" x14ac:dyDescent="0.25">
      <c r="A1502" s="3">
        <v>184</v>
      </c>
      <c r="B1502" s="14" t="s">
        <v>3406</v>
      </c>
      <c r="C1502" s="15">
        <v>61994808</v>
      </c>
      <c r="D1502" s="4">
        <f t="shared" si="72"/>
        <v>0.14045801526717558</v>
      </c>
      <c r="E1502" s="3">
        <f t="shared" si="73"/>
        <v>1.0313842358572276E-3</v>
      </c>
      <c r="F1502" s="21">
        <f t="shared" si="74"/>
        <v>0.78846291911738176</v>
      </c>
      <c r="G1502" s="89"/>
      <c r="K1502" s="89"/>
      <c r="L1502" s="88"/>
    </row>
    <row r="1503" spans="1:12" x14ac:dyDescent="0.25">
      <c r="A1503" s="3">
        <v>185</v>
      </c>
      <c r="B1503" s="14" t="s">
        <v>3182</v>
      </c>
      <c r="C1503" s="15">
        <v>61931360.469999999</v>
      </c>
      <c r="D1503" s="4">
        <f t="shared" si="72"/>
        <v>0.14122137404580154</v>
      </c>
      <c r="E1503" s="3">
        <f t="shared" si="73"/>
        <v>1.0303286832334323E-3</v>
      </c>
      <c r="F1503" s="21">
        <f t="shared" si="74"/>
        <v>0.78949324780061514</v>
      </c>
      <c r="G1503" s="89"/>
      <c r="K1503" s="89"/>
      <c r="L1503" s="88"/>
    </row>
    <row r="1504" spans="1:12" x14ac:dyDescent="0.25">
      <c r="A1504" s="3">
        <v>186</v>
      </c>
      <c r="B1504" s="14" t="s">
        <v>3385</v>
      </c>
      <c r="C1504" s="15">
        <v>61376760</v>
      </c>
      <c r="D1504" s="4">
        <f t="shared" si="72"/>
        <v>0.14198473282442747</v>
      </c>
      <c r="E1504" s="3">
        <f t="shared" si="73"/>
        <v>1.0211020044128931E-3</v>
      </c>
      <c r="F1504" s="21">
        <f t="shared" si="74"/>
        <v>0.79051434980502799</v>
      </c>
      <c r="G1504" s="89"/>
      <c r="K1504" s="89"/>
      <c r="L1504" s="88"/>
    </row>
    <row r="1505" spans="1:12" x14ac:dyDescent="0.25">
      <c r="A1505" s="3">
        <v>187</v>
      </c>
      <c r="B1505" s="14" t="s">
        <v>3273</v>
      </c>
      <c r="C1505" s="15">
        <v>60966675</v>
      </c>
      <c r="D1505" s="4">
        <f t="shared" si="72"/>
        <v>0.14274809160305343</v>
      </c>
      <c r="E1505" s="3">
        <f t="shared" si="73"/>
        <v>1.0142795749545823E-3</v>
      </c>
      <c r="F1505" s="21">
        <f t="shared" si="74"/>
        <v>0.79152862937998258</v>
      </c>
      <c r="G1505" s="89"/>
      <c r="K1505" s="89"/>
      <c r="L1505" s="88"/>
    </row>
    <row r="1506" spans="1:12" x14ac:dyDescent="0.25">
      <c r="A1506" s="3">
        <v>188</v>
      </c>
      <c r="B1506" s="14" t="s">
        <v>3314</v>
      </c>
      <c r="C1506" s="15">
        <v>60807291</v>
      </c>
      <c r="D1506" s="4">
        <f t="shared" si="72"/>
        <v>0.1435114503816794</v>
      </c>
      <c r="E1506" s="3">
        <f t="shared" si="73"/>
        <v>1.0116279634672482E-3</v>
      </c>
      <c r="F1506" s="21">
        <f t="shared" si="74"/>
        <v>0.79254025734344979</v>
      </c>
      <c r="G1506" s="89"/>
      <c r="K1506" s="89"/>
      <c r="L1506" s="88"/>
    </row>
    <row r="1507" spans="1:12" x14ac:dyDescent="0.25">
      <c r="A1507" s="3">
        <v>189</v>
      </c>
      <c r="B1507" s="14" t="s">
        <v>3694</v>
      </c>
      <c r="C1507" s="15">
        <v>60760840.700000003</v>
      </c>
      <c r="D1507" s="4">
        <f t="shared" si="72"/>
        <v>0.14427480916030536</v>
      </c>
      <c r="E1507" s="3">
        <f t="shared" si="73"/>
        <v>1.0108551873474992E-3</v>
      </c>
      <c r="F1507" s="21">
        <f t="shared" si="74"/>
        <v>0.79355111253079724</v>
      </c>
      <c r="G1507" s="89"/>
      <c r="K1507" s="89"/>
      <c r="L1507" s="88"/>
    </row>
    <row r="1508" spans="1:12" x14ac:dyDescent="0.25">
      <c r="A1508" s="3">
        <v>190</v>
      </c>
      <c r="B1508" s="14" t="s">
        <v>3144</v>
      </c>
      <c r="C1508" s="15">
        <v>60453737.399999991</v>
      </c>
      <c r="D1508" s="4">
        <f t="shared" si="72"/>
        <v>0.14503816793893129</v>
      </c>
      <c r="E1508" s="3">
        <f t="shared" si="73"/>
        <v>1.0057460255867314E-3</v>
      </c>
      <c r="F1508" s="21">
        <f t="shared" si="74"/>
        <v>0.79455685855638403</v>
      </c>
      <c r="G1508" s="89"/>
      <c r="K1508" s="89"/>
      <c r="L1508" s="88"/>
    </row>
    <row r="1509" spans="1:12" x14ac:dyDescent="0.25">
      <c r="A1509" s="3">
        <v>191</v>
      </c>
      <c r="B1509" s="14" t="s">
        <v>2991</v>
      </c>
      <c r="C1509" s="15">
        <v>60308813.420000009</v>
      </c>
      <c r="D1509" s="4">
        <f t="shared" si="72"/>
        <v>0.14580152671755725</v>
      </c>
      <c r="E1509" s="3">
        <f t="shared" si="73"/>
        <v>1.0033349799977254E-3</v>
      </c>
      <c r="F1509" s="21">
        <f t="shared" si="74"/>
        <v>0.79556019353638174</v>
      </c>
      <c r="G1509" s="89"/>
      <c r="K1509" s="89"/>
      <c r="L1509" s="88"/>
    </row>
    <row r="1510" spans="1:12" x14ac:dyDescent="0.25">
      <c r="A1510" s="3">
        <v>192</v>
      </c>
      <c r="B1510" s="14" t="s">
        <v>3442</v>
      </c>
      <c r="C1510" s="15">
        <v>60063945.172800004</v>
      </c>
      <c r="D1510" s="4">
        <f t="shared" si="72"/>
        <v>0.14656488549618321</v>
      </c>
      <c r="E1510" s="3">
        <f t="shared" si="73"/>
        <v>9.9926119933493049E-4</v>
      </c>
      <c r="F1510" s="21">
        <f t="shared" si="74"/>
        <v>0.79655945473571665</v>
      </c>
      <c r="G1510" s="89"/>
      <c r="K1510" s="89"/>
      <c r="L1510" s="88"/>
    </row>
    <row r="1511" spans="1:12" x14ac:dyDescent="0.25">
      <c r="A1511" s="3">
        <v>193</v>
      </c>
      <c r="B1511" s="14" t="s">
        <v>3156</v>
      </c>
      <c r="C1511" s="15">
        <v>59560958.579999991</v>
      </c>
      <c r="D1511" s="4">
        <f t="shared" si="72"/>
        <v>0.14732824427480917</v>
      </c>
      <c r="E1511" s="3">
        <f t="shared" si="73"/>
        <v>9.9089320112028217E-4</v>
      </c>
      <c r="F1511" s="21">
        <f t="shared" si="74"/>
        <v>0.79755034793683699</v>
      </c>
      <c r="G1511" s="89"/>
      <c r="K1511" s="89"/>
      <c r="L1511" s="88"/>
    </row>
    <row r="1512" spans="1:12" x14ac:dyDescent="0.25">
      <c r="A1512" s="3">
        <v>194</v>
      </c>
      <c r="B1512" s="14" t="s">
        <v>3100</v>
      </c>
      <c r="C1512" s="15">
        <v>58252300</v>
      </c>
      <c r="D1512" s="4">
        <f t="shared" ref="D1512:D1575" si="75">A1512/1310</f>
        <v>0.14809160305343511</v>
      </c>
      <c r="E1512" s="3">
        <f t="shared" ref="E1512:E1575" si="76">C1512/$C$2629</f>
        <v>9.6912154195922314E-4</v>
      </c>
      <c r="F1512" s="21">
        <f t="shared" si="74"/>
        <v>0.79851946947879626</v>
      </c>
      <c r="G1512" s="89"/>
      <c r="K1512" s="89"/>
      <c r="L1512" s="88"/>
    </row>
    <row r="1513" spans="1:12" x14ac:dyDescent="0.25">
      <c r="A1513" s="3">
        <v>195</v>
      </c>
      <c r="B1513" s="14" t="s">
        <v>3685</v>
      </c>
      <c r="C1513" s="15">
        <v>56932099</v>
      </c>
      <c r="D1513" s="4">
        <f t="shared" si="75"/>
        <v>0.14885496183206107</v>
      </c>
      <c r="E1513" s="3">
        <f t="shared" si="76"/>
        <v>9.4715785591049874E-4</v>
      </c>
      <c r="F1513" s="21">
        <f t="shared" ref="F1513:F1576" si="77">E1513+F1512</f>
        <v>0.79946662733470675</v>
      </c>
      <c r="G1513" s="89"/>
      <c r="K1513" s="89"/>
      <c r="L1513" s="88"/>
    </row>
    <row r="1514" spans="1:12" x14ac:dyDescent="0.25">
      <c r="A1514" s="3">
        <v>196</v>
      </c>
      <c r="B1514" s="14" t="s">
        <v>2577</v>
      </c>
      <c r="C1514" s="15">
        <v>56581730.466400005</v>
      </c>
      <c r="D1514" s="4">
        <f t="shared" si="75"/>
        <v>0.14961832061068703</v>
      </c>
      <c r="E1514" s="3">
        <f t="shared" si="76"/>
        <v>9.4132890677825118E-4</v>
      </c>
      <c r="F1514" s="21">
        <f t="shared" si="77"/>
        <v>0.80040795624148497</v>
      </c>
      <c r="G1514" s="89"/>
      <c r="K1514" s="89"/>
      <c r="L1514" s="88"/>
    </row>
    <row r="1515" spans="1:12" x14ac:dyDescent="0.25">
      <c r="A1515">
        <v>197</v>
      </c>
      <c r="B1515" s="6" t="s">
        <v>3470</v>
      </c>
      <c r="C1515" s="8">
        <v>56555807.658999994</v>
      </c>
      <c r="D1515" s="2">
        <f t="shared" si="75"/>
        <v>0.15038167938931299</v>
      </c>
      <c r="E1515">
        <f t="shared" si="76"/>
        <v>9.4089763880978632E-4</v>
      </c>
      <c r="F1515" s="20">
        <f t="shared" si="77"/>
        <v>0.80134885388029475</v>
      </c>
      <c r="G1515" s="92">
        <f>D1844-D1514</f>
        <v>0.25190839694656486</v>
      </c>
      <c r="K1515" s="93">
        <f>F1844-F1514</f>
        <v>0.14961780617447351</v>
      </c>
      <c r="L1515" s="89" t="s">
        <v>4022</v>
      </c>
    </row>
    <row r="1516" spans="1:12" x14ac:dyDescent="0.25">
      <c r="A1516">
        <v>198</v>
      </c>
      <c r="B1516" s="6" t="s">
        <v>3679</v>
      </c>
      <c r="C1516" s="8">
        <v>56414122.200000003</v>
      </c>
      <c r="D1516" s="2">
        <f t="shared" si="75"/>
        <v>0.15114503816793892</v>
      </c>
      <c r="E1516">
        <f t="shared" si="76"/>
        <v>9.3854047127306633E-4</v>
      </c>
      <c r="F1516" s="20">
        <f t="shared" si="77"/>
        <v>0.80228739435156782</v>
      </c>
      <c r="G1516" s="89"/>
      <c r="K1516" s="89"/>
      <c r="L1516" s="89"/>
    </row>
    <row r="1517" spans="1:12" x14ac:dyDescent="0.25">
      <c r="A1517">
        <v>199</v>
      </c>
      <c r="B1517" s="6" t="s">
        <v>3759</v>
      </c>
      <c r="C1517" s="8">
        <v>55947936.799999997</v>
      </c>
      <c r="D1517" s="2">
        <f t="shared" si="75"/>
        <v>0.15190839694656488</v>
      </c>
      <c r="E1517">
        <f t="shared" si="76"/>
        <v>9.3078472062138595E-4</v>
      </c>
      <c r="F1517" s="20">
        <f t="shared" si="77"/>
        <v>0.80321817907218918</v>
      </c>
      <c r="G1517" s="89"/>
      <c r="K1517" s="89"/>
      <c r="L1517" s="89"/>
    </row>
    <row r="1518" spans="1:12" x14ac:dyDescent="0.25">
      <c r="A1518">
        <v>200</v>
      </c>
      <c r="B1518" s="6" t="s">
        <v>3619</v>
      </c>
      <c r="C1518" s="8">
        <v>55108794</v>
      </c>
      <c r="D1518" s="2">
        <f t="shared" si="75"/>
        <v>0.15267175572519084</v>
      </c>
      <c r="E1518">
        <f t="shared" si="76"/>
        <v>9.1682421838782649E-4</v>
      </c>
      <c r="F1518" s="20">
        <f t="shared" si="77"/>
        <v>0.80413500329057697</v>
      </c>
      <c r="G1518" s="89"/>
      <c r="K1518" s="89"/>
      <c r="L1518" s="89"/>
    </row>
    <row r="1519" spans="1:12" x14ac:dyDescent="0.25">
      <c r="A1519">
        <v>201</v>
      </c>
      <c r="B1519" s="6" t="s">
        <v>3695</v>
      </c>
      <c r="C1519" s="8">
        <v>54829720</v>
      </c>
      <c r="D1519" s="2">
        <f t="shared" si="75"/>
        <v>0.15343511450381681</v>
      </c>
      <c r="E1519">
        <f t="shared" si="76"/>
        <v>9.1218136951832726E-4</v>
      </c>
      <c r="F1519" s="20">
        <f t="shared" si="77"/>
        <v>0.80504718466009528</v>
      </c>
      <c r="G1519" s="89"/>
      <c r="K1519" s="89"/>
      <c r="L1519" s="89"/>
    </row>
    <row r="1520" spans="1:12" x14ac:dyDescent="0.25">
      <c r="A1520">
        <v>202</v>
      </c>
      <c r="B1520" s="6" t="s">
        <v>3277</v>
      </c>
      <c r="C1520" s="8">
        <v>54763443</v>
      </c>
      <c r="D1520" s="2">
        <f t="shared" si="75"/>
        <v>0.15419847328244274</v>
      </c>
      <c r="E1520">
        <f t="shared" si="76"/>
        <v>9.1107874406943623E-4</v>
      </c>
      <c r="F1520" s="20">
        <f t="shared" si="77"/>
        <v>0.80595826340416477</v>
      </c>
      <c r="G1520" s="89"/>
      <c r="K1520" s="89"/>
      <c r="L1520" s="89"/>
    </row>
    <row r="1521" spans="1:12" x14ac:dyDescent="0.25">
      <c r="A1521">
        <v>203</v>
      </c>
      <c r="B1521" s="6" t="s">
        <v>3184</v>
      </c>
      <c r="C1521" s="8">
        <v>53811319.019999996</v>
      </c>
      <c r="D1521" s="2">
        <f t="shared" si="75"/>
        <v>0.1549618320610687</v>
      </c>
      <c r="E1521">
        <f t="shared" si="76"/>
        <v>8.9523861656144157E-4</v>
      </c>
      <c r="F1521" s="20">
        <f t="shared" si="77"/>
        <v>0.80685350202072625</v>
      </c>
      <c r="G1521" s="89"/>
      <c r="K1521" s="89"/>
      <c r="L1521" s="89"/>
    </row>
    <row r="1522" spans="1:12" x14ac:dyDescent="0.25">
      <c r="A1522">
        <v>204</v>
      </c>
      <c r="B1522" s="6" t="s">
        <v>3186</v>
      </c>
      <c r="C1522" s="8">
        <v>53785823.920000002</v>
      </c>
      <c r="D1522" s="2">
        <f t="shared" si="75"/>
        <v>0.15572519083969466</v>
      </c>
      <c r="E1522">
        <f t="shared" si="76"/>
        <v>8.9481446419965676E-4</v>
      </c>
      <c r="F1522" s="20">
        <f t="shared" si="77"/>
        <v>0.80774831648492595</v>
      </c>
      <c r="G1522" s="89"/>
      <c r="K1522" s="89"/>
      <c r="L1522" s="89"/>
    </row>
    <row r="1523" spans="1:12" x14ac:dyDescent="0.25">
      <c r="A1523">
        <v>205</v>
      </c>
      <c r="B1523" s="6" t="s">
        <v>3372</v>
      </c>
      <c r="C1523" s="8">
        <v>53571516.108799994</v>
      </c>
      <c r="D1523" s="2">
        <f t="shared" si="75"/>
        <v>0.15648854961832062</v>
      </c>
      <c r="E1523">
        <f t="shared" si="76"/>
        <v>8.9124910598300166E-4</v>
      </c>
      <c r="F1523" s="20">
        <f t="shared" si="77"/>
        <v>0.80863956559090899</v>
      </c>
      <c r="G1523" s="89"/>
      <c r="K1523" s="89"/>
      <c r="L1523" s="89"/>
    </row>
    <row r="1524" spans="1:12" x14ac:dyDescent="0.25">
      <c r="A1524">
        <v>206</v>
      </c>
      <c r="B1524" s="6" t="s">
        <v>3769</v>
      </c>
      <c r="C1524" s="8">
        <v>53290400</v>
      </c>
      <c r="D1524" s="2">
        <f t="shared" si="75"/>
        <v>0.15725190839694655</v>
      </c>
      <c r="E1524">
        <f t="shared" si="76"/>
        <v>8.8657228331969352E-4</v>
      </c>
      <c r="F1524" s="20">
        <f t="shared" si="77"/>
        <v>0.80952613787422867</v>
      </c>
      <c r="G1524" s="89"/>
      <c r="K1524" s="89"/>
      <c r="L1524" s="89"/>
    </row>
    <row r="1525" spans="1:12" x14ac:dyDescent="0.25">
      <c r="A1525">
        <v>207</v>
      </c>
      <c r="B1525" s="6" t="s">
        <v>3767</v>
      </c>
      <c r="C1525" s="8">
        <v>53212831.649999999</v>
      </c>
      <c r="D1525" s="2">
        <f t="shared" si="75"/>
        <v>0.15801526717557252</v>
      </c>
      <c r="E1525">
        <f t="shared" si="76"/>
        <v>8.8528180794002209E-4</v>
      </c>
      <c r="F1525" s="20">
        <f t="shared" si="77"/>
        <v>0.81041141968216868</v>
      </c>
      <c r="G1525" s="89"/>
      <c r="K1525" s="89"/>
      <c r="L1525" s="89"/>
    </row>
    <row r="1526" spans="1:12" x14ac:dyDescent="0.25">
      <c r="A1526">
        <v>208</v>
      </c>
      <c r="B1526" s="6" t="s">
        <v>2730</v>
      </c>
      <c r="C1526" s="8">
        <v>52926082.280000001</v>
      </c>
      <c r="D1526" s="2">
        <f t="shared" si="75"/>
        <v>0.15877862595419848</v>
      </c>
      <c r="E1526">
        <f t="shared" si="76"/>
        <v>8.8051126683503166E-4</v>
      </c>
      <c r="F1526" s="20">
        <f t="shared" si="77"/>
        <v>0.81129193094900376</v>
      </c>
      <c r="G1526" s="89"/>
      <c r="K1526" s="89"/>
      <c r="L1526" s="89"/>
    </row>
    <row r="1527" spans="1:12" x14ac:dyDescent="0.25">
      <c r="A1527">
        <v>209</v>
      </c>
      <c r="B1527" s="6" t="s">
        <v>3148</v>
      </c>
      <c r="C1527" s="8">
        <v>52869320</v>
      </c>
      <c r="D1527" s="2">
        <f t="shared" si="75"/>
        <v>0.15954198473282444</v>
      </c>
      <c r="E1527">
        <f t="shared" si="76"/>
        <v>8.7956693419376729E-4</v>
      </c>
      <c r="F1527" s="20">
        <f t="shared" si="77"/>
        <v>0.81217149788319754</v>
      </c>
      <c r="G1527" s="89"/>
      <c r="K1527" s="89"/>
      <c r="L1527" s="89"/>
    </row>
    <row r="1528" spans="1:12" x14ac:dyDescent="0.25">
      <c r="A1528">
        <v>210</v>
      </c>
      <c r="B1528" s="6" t="s">
        <v>3751</v>
      </c>
      <c r="C1528" s="8">
        <v>51968876.75</v>
      </c>
      <c r="D1528" s="2">
        <f t="shared" si="75"/>
        <v>0.16030534351145037</v>
      </c>
      <c r="E1528">
        <f t="shared" si="76"/>
        <v>8.6458659949648032E-4</v>
      </c>
      <c r="F1528" s="20">
        <f t="shared" si="77"/>
        <v>0.81303608448269404</v>
      </c>
      <c r="G1528" s="89"/>
      <c r="K1528" s="89"/>
      <c r="L1528" s="89"/>
    </row>
    <row r="1529" spans="1:12" x14ac:dyDescent="0.25">
      <c r="A1529">
        <v>211</v>
      </c>
      <c r="B1529" s="6" t="s">
        <v>3237</v>
      </c>
      <c r="C1529" s="8">
        <v>51390902.68</v>
      </c>
      <c r="D1529" s="2">
        <f t="shared" si="75"/>
        <v>0.16106870229007633</v>
      </c>
      <c r="E1529">
        <f t="shared" si="76"/>
        <v>8.5497106290941254E-4</v>
      </c>
      <c r="F1529" s="20">
        <f t="shared" si="77"/>
        <v>0.81389105554560348</v>
      </c>
      <c r="G1529" s="89"/>
      <c r="K1529" s="89"/>
      <c r="L1529" s="89"/>
    </row>
    <row r="1530" spans="1:12" x14ac:dyDescent="0.25">
      <c r="A1530">
        <v>212</v>
      </c>
      <c r="B1530" s="6" t="s">
        <v>3677</v>
      </c>
      <c r="C1530" s="8">
        <v>51172240</v>
      </c>
      <c r="D1530" s="2">
        <f t="shared" si="75"/>
        <v>0.16183206106870229</v>
      </c>
      <c r="E1530">
        <f t="shared" si="76"/>
        <v>8.5133325438321633E-4</v>
      </c>
      <c r="F1530" s="20">
        <f t="shared" si="77"/>
        <v>0.81474238879998673</v>
      </c>
      <c r="G1530" s="89"/>
      <c r="K1530" s="89"/>
      <c r="L1530" s="89"/>
    </row>
    <row r="1531" spans="1:12" x14ac:dyDescent="0.25">
      <c r="A1531">
        <v>213</v>
      </c>
      <c r="B1531" s="6" t="s">
        <v>2993</v>
      </c>
      <c r="C1531" s="8">
        <v>51147436.402000003</v>
      </c>
      <c r="D1531" s="2">
        <f t="shared" si="75"/>
        <v>0.16259541984732825</v>
      </c>
      <c r="E1531">
        <f t="shared" si="76"/>
        <v>8.5092060627936646E-4</v>
      </c>
      <c r="F1531" s="20">
        <f t="shared" si="77"/>
        <v>0.81559330940626606</v>
      </c>
      <c r="G1531" s="89"/>
      <c r="K1531" s="89"/>
      <c r="L1531" s="89"/>
    </row>
    <row r="1532" spans="1:12" x14ac:dyDescent="0.25">
      <c r="A1532">
        <v>214</v>
      </c>
      <c r="B1532" s="6" t="s">
        <v>3490</v>
      </c>
      <c r="C1532" s="8">
        <v>51084646.145400003</v>
      </c>
      <c r="D1532" s="2">
        <f t="shared" si="75"/>
        <v>0.16335877862595419</v>
      </c>
      <c r="E1532">
        <f t="shared" si="76"/>
        <v>8.4987598846519938E-4</v>
      </c>
      <c r="F1532" s="20">
        <f t="shared" si="77"/>
        <v>0.81644318539473126</v>
      </c>
      <c r="G1532" s="89"/>
      <c r="K1532" s="89"/>
      <c r="L1532" s="89"/>
    </row>
    <row r="1533" spans="1:12" x14ac:dyDescent="0.25">
      <c r="A1533">
        <v>215</v>
      </c>
      <c r="B1533" s="6" t="s">
        <v>2751</v>
      </c>
      <c r="C1533" s="8">
        <v>51016515.039999992</v>
      </c>
      <c r="D1533" s="2">
        <f t="shared" si="75"/>
        <v>0.16412213740458015</v>
      </c>
      <c r="E1533">
        <f t="shared" si="76"/>
        <v>8.4874251696414888E-4</v>
      </c>
      <c r="F1533" s="20">
        <f t="shared" si="77"/>
        <v>0.81729192791169536</v>
      </c>
      <c r="G1533" s="89"/>
      <c r="K1533" s="89"/>
      <c r="L1533" s="89"/>
    </row>
    <row r="1534" spans="1:12" x14ac:dyDescent="0.25">
      <c r="A1534">
        <v>216</v>
      </c>
      <c r="B1534" s="6" t="s">
        <v>3440</v>
      </c>
      <c r="C1534" s="8">
        <v>50867520</v>
      </c>
      <c r="D1534" s="2">
        <f t="shared" si="75"/>
        <v>0.16488549618320611</v>
      </c>
      <c r="E1534">
        <f t="shared" si="76"/>
        <v>8.4626374268555269E-4</v>
      </c>
      <c r="F1534" s="20">
        <f t="shared" si="77"/>
        <v>0.81813819165438095</v>
      </c>
      <c r="G1534" s="89"/>
      <c r="K1534" s="89"/>
      <c r="L1534" s="89"/>
    </row>
    <row r="1535" spans="1:12" x14ac:dyDescent="0.25">
      <c r="A1535">
        <v>217</v>
      </c>
      <c r="B1535" s="6" t="s">
        <v>2507</v>
      </c>
      <c r="C1535" s="8">
        <v>50738194.879999995</v>
      </c>
      <c r="D1535" s="2">
        <f t="shared" si="75"/>
        <v>0.16564885496183207</v>
      </c>
      <c r="E1535">
        <f t="shared" si="76"/>
        <v>8.4411220944637642E-4</v>
      </c>
      <c r="F1535" s="20">
        <f t="shared" si="77"/>
        <v>0.81898230386382731</v>
      </c>
      <c r="G1535" s="89"/>
      <c r="K1535" s="89"/>
      <c r="L1535" s="89"/>
    </row>
    <row r="1536" spans="1:12" x14ac:dyDescent="0.25">
      <c r="A1536">
        <v>218</v>
      </c>
      <c r="B1536" s="6" t="s">
        <v>3756</v>
      </c>
      <c r="C1536" s="8">
        <v>50400010.5</v>
      </c>
      <c r="D1536" s="2">
        <f t="shared" si="75"/>
        <v>0.166412213740458</v>
      </c>
      <c r="E1536">
        <f t="shared" si="76"/>
        <v>8.3848596348163132E-4</v>
      </c>
      <c r="F1536" s="20">
        <f t="shared" si="77"/>
        <v>0.81982078982730899</v>
      </c>
      <c r="G1536" s="89"/>
      <c r="K1536" s="89"/>
      <c r="L1536" s="89"/>
    </row>
    <row r="1537" spans="1:12" x14ac:dyDescent="0.25">
      <c r="A1537">
        <v>219</v>
      </c>
      <c r="B1537" s="6" t="s">
        <v>3092</v>
      </c>
      <c r="C1537" s="8">
        <v>49070784</v>
      </c>
      <c r="D1537" s="2">
        <f t="shared" si="75"/>
        <v>0.16717557251908396</v>
      </c>
      <c r="E1537">
        <f t="shared" si="76"/>
        <v>8.1637212359388339E-4</v>
      </c>
      <c r="F1537" s="20">
        <f t="shared" si="77"/>
        <v>0.82063716195090286</v>
      </c>
      <c r="G1537" s="89"/>
      <c r="K1537" s="89"/>
      <c r="L1537" s="89"/>
    </row>
    <row r="1538" spans="1:12" x14ac:dyDescent="0.25">
      <c r="A1538">
        <v>220</v>
      </c>
      <c r="B1538" s="6" t="s">
        <v>3763</v>
      </c>
      <c r="C1538" s="8">
        <v>49048860</v>
      </c>
      <c r="D1538" s="2">
        <f t="shared" si="75"/>
        <v>0.16793893129770993</v>
      </c>
      <c r="E1538">
        <f t="shared" si="76"/>
        <v>8.1600738227575662E-4</v>
      </c>
      <c r="F1538" s="20">
        <f t="shared" si="77"/>
        <v>0.82145316933317858</v>
      </c>
      <c r="G1538" s="89"/>
      <c r="K1538" s="89"/>
      <c r="L1538" s="89"/>
    </row>
    <row r="1539" spans="1:12" x14ac:dyDescent="0.25">
      <c r="A1539">
        <v>221</v>
      </c>
      <c r="B1539" s="6" t="s">
        <v>2690</v>
      </c>
      <c r="C1539" s="8">
        <v>48824986.480000004</v>
      </c>
      <c r="D1539" s="2">
        <f t="shared" si="75"/>
        <v>0.16870229007633589</v>
      </c>
      <c r="E1539">
        <f t="shared" si="76"/>
        <v>8.1228288297004278E-4</v>
      </c>
      <c r="F1539" s="20">
        <f t="shared" si="77"/>
        <v>0.82226545221614866</v>
      </c>
      <c r="G1539" s="89"/>
      <c r="K1539" s="89"/>
      <c r="L1539" s="89"/>
    </row>
    <row r="1540" spans="1:12" x14ac:dyDescent="0.25">
      <c r="A1540">
        <v>222</v>
      </c>
      <c r="B1540" s="6" t="s">
        <v>3039</v>
      </c>
      <c r="C1540" s="8">
        <v>48602094.350000001</v>
      </c>
      <c r="D1540" s="2">
        <f t="shared" si="75"/>
        <v>0.16946564885496182</v>
      </c>
      <c r="E1540">
        <f t="shared" si="76"/>
        <v>8.0857471067957221E-4</v>
      </c>
      <c r="F1540" s="20">
        <f t="shared" si="77"/>
        <v>0.82307402692682818</v>
      </c>
      <c r="G1540" s="89"/>
      <c r="K1540" s="89"/>
      <c r="L1540" s="89"/>
    </row>
    <row r="1541" spans="1:12" x14ac:dyDescent="0.25">
      <c r="A1541">
        <v>223</v>
      </c>
      <c r="B1541" s="6" t="s">
        <v>2578</v>
      </c>
      <c r="C1541" s="8">
        <v>48471242.863499999</v>
      </c>
      <c r="D1541" s="2">
        <f t="shared" si="75"/>
        <v>0.17022900763358778</v>
      </c>
      <c r="E1541">
        <f t="shared" si="76"/>
        <v>8.0639778385669075E-4</v>
      </c>
      <c r="F1541" s="20">
        <f t="shared" si="77"/>
        <v>0.8238804247106849</v>
      </c>
      <c r="G1541" s="89"/>
      <c r="K1541" s="89"/>
      <c r="L1541" s="89"/>
    </row>
    <row r="1542" spans="1:12" x14ac:dyDescent="0.25">
      <c r="A1542">
        <v>224</v>
      </c>
      <c r="B1542" s="6" t="s">
        <v>2715</v>
      </c>
      <c r="C1542" s="8">
        <v>48385351.299999997</v>
      </c>
      <c r="D1542" s="2">
        <f t="shared" si="75"/>
        <v>0.17099236641221374</v>
      </c>
      <c r="E1542">
        <f t="shared" si="76"/>
        <v>8.0496883831358932E-4</v>
      </c>
      <c r="F1542" s="20">
        <f t="shared" si="77"/>
        <v>0.8246853935489985</v>
      </c>
      <c r="G1542" s="89"/>
      <c r="K1542" s="89"/>
      <c r="L1542" s="89"/>
    </row>
    <row r="1543" spans="1:12" x14ac:dyDescent="0.25">
      <c r="A1543">
        <v>225</v>
      </c>
      <c r="B1543" s="6" t="s">
        <v>3176</v>
      </c>
      <c r="C1543" s="8">
        <v>48348418.82</v>
      </c>
      <c r="D1543" s="2">
        <f t="shared" si="75"/>
        <v>0.1717557251908397</v>
      </c>
      <c r="E1543">
        <f t="shared" si="76"/>
        <v>8.0435440657499737E-4</v>
      </c>
      <c r="F1543" s="20">
        <f t="shared" si="77"/>
        <v>0.82548974795557351</v>
      </c>
      <c r="G1543" s="89"/>
      <c r="K1543" s="89"/>
      <c r="L1543" s="89"/>
    </row>
    <row r="1544" spans="1:12" x14ac:dyDescent="0.25">
      <c r="A1544">
        <v>226</v>
      </c>
      <c r="B1544" s="6" t="s">
        <v>2944</v>
      </c>
      <c r="C1544" s="8">
        <v>48312604.819999993</v>
      </c>
      <c r="D1544" s="2">
        <f t="shared" si="75"/>
        <v>0.17251908396946564</v>
      </c>
      <c r="E1544">
        <f t="shared" si="76"/>
        <v>8.0375858256626759E-4</v>
      </c>
      <c r="F1544" s="20">
        <f t="shared" si="77"/>
        <v>0.82629350653813982</v>
      </c>
      <c r="G1544" s="89"/>
      <c r="K1544" s="89"/>
      <c r="L1544" s="89"/>
    </row>
    <row r="1545" spans="1:12" x14ac:dyDescent="0.25">
      <c r="A1545">
        <v>227</v>
      </c>
      <c r="B1545" s="6" t="s">
        <v>3799</v>
      </c>
      <c r="C1545" s="8">
        <v>48131523.200000003</v>
      </c>
      <c r="D1545" s="2">
        <f t="shared" si="75"/>
        <v>0.1732824427480916</v>
      </c>
      <c r="E1545">
        <f t="shared" si="76"/>
        <v>8.00745995959475E-4</v>
      </c>
      <c r="F1545" s="20">
        <f t="shared" si="77"/>
        <v>0.82709425253409929</v>
      </c>
      <c r="G1545" s="89"/>
      <c r="K1545" s="89"/>
      <c r="L1545" s="89"/>
    </row>
    <row r="1546" spans="1:12" x14ac:dyDescent="0.25">
      <c r="A1546">
        <v>228</v>
      </c>
      <c r="B1546" s="6" t="s">
        <v>3475</v>
      </c>
      <c r="C1546" s="8">
        <v>48013760</v>
      </c>
      <c r="D1546" s="2">
        <f t="shared" si="75"/>
        <v>0.17404580152671756</v>
      </c>
      <c r="E1546">
        <f t="shared" si="76"/>
        <v>7.9878681402210841E-4</v>
      </c>
      <c r="F1546" s="20">
        <f t="shared" si="77"/>
        <v>0.82789303934812142</v>
      </c>
      <c r="G1546" s="89"/>
      <c r="K1546" s="89"/>
      <c r="L1546" s="89"/>
    </row>
    <row r="1547" spans="1:12" x14ac:dyDescent="0.25">
      <c r="A1547">
        <v>229</v>
      </c>
      <c r="B1547" s="6" t="s">
        <v>2592</v>
      </c>
      <c r="C1547" s="8">
        <v>47788020</v>
      </c>
      <c r="D1547" s="2">
        <f t="shared" si="75"/>
        <v>0.17480916030534352</v>
      </c>
      <c r="E1547">
        <f t="shared" si="76"/>
        <v>7.9503126279268277E-4</v>
      </c>
      <c r="F1547" s="20">
        <f t="shared" si="77"/>
        <v>0.8286880706109141</v>
      </c>
      <c r="G1547" s="89"/>
      <c r="K1547" s="89"/>
      <c r="L1547" s="89"/>
    </row>
    <row r="1548" spans="1:12" x14ac:dyDescent="0.25">
      <c r="A1548">
        <v>230</v>
      </c>
      <c r="B1548" s="6" t="s">
        <v>2877</v>
      </c>
      <c r="C1548" s="8">
        <v>47417127.800000004</v>
      </c>
      <c r="D1548" s="2">
        <f t="shared" si="75"/>
        <v>0.17557251908396945</v>
      </c>
      <c r="E1548">
        <f t="shared" si="76"/>
        <v>7.8886086916419695E-4</v>
      </c>
      <c r="F1548" s="20">
        <f t="shared" si="77"/>
        <v>0.82947693148007828</v>
      </c>
      <c r="G1548" s="89"/>
      <c r="K1548" s="89"/>
      <c r="L1548" s="89"/>
    </row>
    <row r="1549" spans="1:12" x14ac:dyDescent="0.25">
      <c r="A1549">
        <v>231</v>
      </c>
      <c r="B1549" s="6" t="s">
        <v>2712</v>
      </c>
      <c r="C1549" s="8">
        <v>47355109.650000006</v>
      </c>
      <c r="D1549" s="2">
        <f t="shared" si="75"/>
        <v>0.17633587786259541</v>
      </c>
      <c r="E1549">
        <f t="shared" si="76"/>
        <v>7.8782909659629052E-4</v>
      </c>
      <c r="F1549" s="20">
        <f t="shared" si="77"/>
        <v>0.83026476057667453</v>
      </c>
      <c r="G1549" s="89"/>
      <c r="K1549" s="89"/>
      <c r="L1549" s="89"/>
    </row>
    <row r="1550" spans="1:12" x14ac:dyDescent="0.25">
      <c r="A1550">
        <v>232</v>
      </c>
      <c r="B1550" s="6" t="s">
        <v>3054</v>
      </c>
      <c r="C1550" s="8">
        <v>47336852.019189402</v>
      </c>
      <c r="D1550" s="2">
        <f t="shared" si="75"/>
        <v>0.17709923664122137</v>
      </c>
      <c r="E1550">
        <f t="shared" si="76"/>
        <v>7.8752535127938976E-4</v>
      </c>
      <c r="F1550" s="20">
        <f t="shared" si="77"/>
        <v>0.83105228592795388</v>
      </c>
      <c r="G1550" s="89"/>
      <c r="K1550" s="89"/>
      <c r="L1550" s="89"/>
    </row>
    <row r="1551" spans="1:12" x14ac:dyDescent="0.25">
      <c r="A1551">
        <v>233</v>
      </c>
      <c r="B1551" s="6" t="s">
        <v>3301</v>
      </c>
      <c r="C1551" s="8">
        <v>47173798</v>
      </c>
      <c r="D1551" s="2">
        <f t="shared" si="75"/>
        <v>0.17786259541984734</v>
      </c>
      <c r="E1551">
        <f t="shared" si="76"/>
        <v>7.8481268306715641E-4</v>
      </c>
      <c r="F1551" s="20">
        <f t="shared" si="77"/>
        <v>0.83183709861102106</v>
      </c>
      <c r="G1551" s="89"/>
      <c r="K1551" s="89"/>
      <c r="L1551" s="89"/>
    </row>
    <row r="1552" spans="1:12" x14ac:dyDescent="0.25">
      <c r="A1552">
        <v>234</v>
      </c>
      <c r="B1552" s="6" t="s">
        <v>2678</v>
      </c>
      <c r="C1552" s="8">
        <v>47154995.539999999</v>
      </c>
      <c r="D1552" s="2">
        <f t="shared" si="75"/>
        <v>0.17862595419847327</v>
      </c>
      <c r="E1552">
        <f t="shared" si="76"/>
        <v>7.844998736325448E-4</v>
      </c>
      <c r="F1552" s="20">
        <f t="shared" si="77"/>
        <v>0.83262159848465356</v>
      </c>
      <c r="G1552" s="89"/>
      <c r="K1552" s="89"/>
      <c r="L1552" s="89"/>
    </row>
    <row r="1553" spans="1:12" x14ac:dyDescent="0.25">
      <c r="A1553">
        <v>235</v>
      </c>
      <c r="B1553" s="6" t="s">
        <v>3290</v>
      </c>
      <c r="C1553" s="8">
        <v>47010355</v>
      </c>
      <c r="D1553" s="2">
        <f t="shared" si="75"/>
        <v>0.17938931297709923</v>
      </c>
      <c r="E1553">
        <f t="shared" si="76"/>
        <v>7.8209354352790311E-4</v>
      </c>
      <c r="F1553" s="20">
        <f t="shared" si="77"/>
        <v>0.83340369202818143</v>
      </c>
      <c r="G1553" s="89"/>
      <c r="K1553" s="89"/>
      <c r="L1553" s="89"/>
    </row>
    <row r="1554" spans="1:12" x14ac:dyDescent="0.25">
      <c r="A1554">
        <v>236</v>
      </c>
      <c r="B1554" s="6" t="s">
        <v>3729</v>
      </c>
      <c r="C1554" s="8">
        <v>46692691</v>
      </c>
      <c r="D1554" s="2">
        <f t="shared" si="75"/>
        <v>0.18015267175572519</v>
      </c>
      <c r="E1554">
        <f t="shared" si="76"/>
        <v>7.7680868738479918E-4</v>
      </c>
      <c r="F1554" s="20">
        <f t="shared" si="77"/>
        <v>0.83418050071556626</v>
      </c>
      <c r="G1554" s="89"/>
      <c r="K1554" s="89"/>
      <c r="L1554" s="89"/>
    </row>
    <row r="1555" spans="1:12" x14ac:dyDescent="0.25">
      <c r="A1555">
        <v>237</v>
      </c>
      <c r="B1555" s="6" t="s">
        <v>3454</v>
      </c>
      <c r="C1555" s="8">
        <v>45575772</v>
      </c>
      <c r="D1555" s="2">
        <f t="shared" si="75"/>
        <v>0.18091603053435115</v>
      </c>
      <c r="E1555">
        <f t="shared" si="76"/>
        <v>7.5822692729080195E-4</v>
      </c>
      <c r="F1555" s="20">
        <f t="shared" si="77"/>
        <v>0.83493872764285704</v>
      </c>
      <c r="G1555" s="89"/>
      <c r="K1555" s="89"/>
      <c r="L1555" s="89"/>
    </row>
    <row r="1556" spans="1:12" x14ac:dyDescent="0.25">
      <c r="A1556">
        <v>238</v>
      </c>
      <c r="B1556" s="6" t="s">
        <v>3777</v>
      </c>
      <c r="C1556" s="8">
        <v>45478265.799999997</v>
      </c>
      <c r="D1556" s="2">
        <f t="shared" si="75"/>
        <v>0.18167938931297709</v>
      </c>
      <c r="E1556">
        <f t="shared" si="76"/>
        <v>7.5660475342136525E-4</v>
      </c>
      <c r="F1556" s="20">
        <f t="shared" si="77"/>
        <v>0.83569533239627836</v>
      </c>
      <c r="G1556" s="89"/>
      <c r="K1556" s="89"/>
      <c r="L1556" s="89"/>
    </row>
    <row r="1557" spans="1:12" x14ac:dyDescent="0.25">
      <c r="A1557">
        <v>239</v>
      </c>
      <c r="B1557" s="6" t="s">
        <v>2846</v>
      </c>
      <c r="C1557" s="8">
        <v>44946472.140000008</v>
      </c>
      <c r="D1557" s="2">
        <f t="shared" si="75"/>
        <v>0.18244274809160305</v>
      </c>
      <c r="E1557">
        <f t="shared" si="76"/>
        <v>7.4775750289592124E-4</v>
      </c>
      <c r="F1557" s="20">
        <f t="shared" si="77"/>
        <v>0.83644308989917426</v>
      </c>
      <c r="G1557" s="89"/>
      <c r="K1557" s="89"/>
      <c r="L1557" s="89"/>
    </row>
    <row r="1558" spans="1:12" x14ac:dyDescent="0.25">
      <c r="A1558">
        <v>240</v>
      </c>
      <c r="B1558" s="6" t="s">
        <v>3753</v>
      </c>
      <c r="C1558" s="8">
        <v>44542155.599999994</v>
      </c>
      <c r="D1558" s="2">
        <f t="shared" si="75"/>
        <v>0.18320610687022901</v>
      </c>
      <c r="E1558">
        <f t="shared" si="76"/>
        <v>7.4103104113073029E-4</v>
      </c>
      <c r="F1558" s="20">
        <f t="shared" si="77"/>
        <v>0.83718412094030503</v>
      </c>
      <c r="G1558" s="89"/>
      <c r="K1558" s="89"/>
      <c r="L1558" s="89"/>
    </row>
    <row r="1559" spans="1:12" x14ac:dyDescent="0.25">
      <c r="A1559">
        <v>241</v>
      </c>
      <c r="B1559" s="6" t="s">
        <v>3393</v>
      </c>
      <c r="C1559" s="8">
        <v>44119440</v>
      </c>
      <c r="D1559" s="2">
        <f t="shared" si="75"/>
        <v>0.18396946564885497</v>
      </c>
      <c r="E1559">
        <f t="shared" si="76"/>
        <v>7.3399848114456302E-4</v>
      </c>
      <c r="F1559" s="20">
        <f t="shared" si="77"/>
        <v>0.83791811942144956</v>
      </c>
      <c r="G1559" s="89"/>
      <c r="K1559" s="89"/>
      <c r="L1559" s="89"/>
    </row>
    <row r="1560" spans="1:12" x14ac:dyDescent="0.25">
      <c r="A1560">
        <v>242</v>
      </c>
      <c r="B1560" s="6" t="s">
        <v>3266</v>
      </c>
      <c r="C1560" s="8">
        <v>43296186.5</v>
      </c>
      <c r="D1560" s="2">
        <f t="shared" si="75"/>
        <v>0.18473282442748093</v>
      </c>
      <c r="E1560">
        <f t="shared" si="76"/>
        <v>7.2030232320155767E-4</v>
      </c>
      <c r="F1560" s="20">
        <f t="shared" si="77"/>
        <v>0.83863842174465109</v>
      </c>
      <c r="G1560" s="89"/>
      <c r="K1560" s="89"/>
      <c r="L1560" s="89"/>
    </row>
    <row r="1561" spans="1:12" x14ac:dyDescent="0.25">
      <c r="A1561">
        <v>243</v>
      </c>
      <c r="B1561" s="6" t="s">
        <v>2797</v>
      </c>
      <c r="C1561" s="8">
        <v>43146311.040000007</v>
      </c>
      <c r="D1561" s="2">
        <f t="shared" si="75"/>
        <v>0.18549618320610686</v>
      </c>
      <c r="E1561">
        <f t="shared" si="76"/>
        <v>7.1780890170752159E-4</v>
      </c>
      <c r="F1561" s="20">
        <f t="shared" si="77"/>
        <v>0.83935623064635856</v>
      </c>
      <c r="G1561" s="89"/>
      <c r="K1561" s="89"/>
      <c r="L1561" s="89"/>
    </row>
    <row r="1562" spans="1:12" x14ac:dyDescent="0.25">
      <c r="A1562">
        <v>244</v>
      </c>
      <c r="B1562" s="6" t="s">
        <v>2723</v>
      </c>
      <c r="C1562" s="8">
        <v>43065743</v>
      </c>
      <c r="D1562" s="2">
        <f t="shared" si="75"/>
        <v>0.18625954198473282</v>
      </c>
      <c r="E1562">
        <f t="shared" si="76"/>
        <v>7.1646852161682227E-4</v>
      </c>
      <c r="F1562" s="20">
        <f t="shared" si="77"/>
        <v>0.84007269916797533</v>
      </c>
      <c r="G1562" s="89"/>
      <c r="K1562" s="89"/>
      <c r="L1562" s="89"/>
    </row>
    <row r="1563" spans="1:12" x14ac:dyDescent="0.25">
      <c r="A1563">
        <v>245</v>
      </c>
      <c r="B1563" s="6" t="s">
        <v>3728</v>
      </c>
      <c r="C1563" s="8">
        <v>42572487.199999996</v>
      </c>
      <c r="D1563" s="2">
        <f t="shared" si="75"/>
        <v>0.18702290076335878</v>
      </c>
      <c r="E1563">
        <f t="shared" si="76"/>
        <v>7.0826241093147025E-4</v>
      </c>
      <c r="F1563" s="20">
        <f t="shared" si="77"/>
        <v>0.8407809615789068</v>
      </c>
      <c r="G1563" s="89"/>
      <c r="K1563" s="89"/>
      <c r="L1563" s="89"/>
    </row>
    <row r="1564" spans="1:12" x14ac:dyDescent="0.25">
      <c r="A1564">
        <v>246</v>
      </c>
      <c r="B1564" s="6" t="s">
        <v>3612</v>
      </c>
      <c r="C1564" s="8">
        <v>42335778</v>
      </c>
      <c r="D1564" s="2">
        <f t="shared" si="75"/>
        <v>0.18778625954198475</v>
      </c>
      <c r="E1564">
        <f t="shared" si="76"/>
        <v>7.0432436925929717E-4</v>
      </c>
      <c r="F1564" s="20">
        <f t="shared" si="77"/>
        <v>0.84148528594816607</v>
      </c>
      <c r="G1564" s="89"/>
      <c r="K1564" s="89"/>
      <c r="L1564" s="89"/>
    </row>
    <row r="1565" spans="1:12" x14ac:dyDescent="0.25">
      <c r="A1565">
        <v>247</v>
      </c>
      <c r="B1565" s="6" t="s">
        <v>3171</v>
      </c>
      <c r="C1565" s="8">
        <v>41235772.799999997</v>
      </c>
      <c r="D1565" s="2">
        <f t="shared" si="75"/>
        <v>0.18854961832061068</v>
      </c>
      <c r="E1565">
        <f t="shared" si="76"/>
        <v>6.860239976759061E-4</v>
      </c>
      <c r="F1565" s="20">
        <f t="shared" si="77"/>
        <v>0.84217130994584199</v>
      </c>
      <c r="G1565" s="89"/>
      <c r="K1565" s="89"/>
      <c r="L1565" s="89"/>
    </row>
    <row r="1566" spans="1:12" x14ac:dyDescent="0.25">
      <c r="A1566">
        <v>248</v>
      </c>
      <c r="B1566" s="6" t="s">
        <v>3078</v>
      </c>
      <c r="C1566" s="8">
        <v>41220089.300000004</v>
      </c>
      <c r="D1566" s="2">
        <f t="shared" si="75"/>
        <v>0.18931297709923664</v>
      </c>
      <c r="E1566">
        <f t="shared" si="76"/>
        <v>6.8576307720232292E-4</v>
      </c>
      <c r="F1566" s="20">
        <f t="shared" si="77"/>
        <v>0.84285707302304436</v>
      </c>
      <c r="G1566" s="89"/>
      <c r="K1566" s="89"/>
      <c r="L1566" s="89"/>
    </row>
    <row r="1567" spans="1:12" x14ac:dyDescent="0.25">
      <c r="A1567">
        <v>249</v>
      </c>
      <c r="B1567" s="6" t="s">
        <v>3726</v>
      </c>
      <c r="C1567" s="8">
        <v>41082560</v>
      </c>
      <c r="D1567" s="2">
        <f t="shared" si="75"/>
        <v>0.1900763358778626</v>
      </c>
      <c r="E1567">
        <f t="shared" si="76"/>
        <v>6.8347505411515594E-4</v>
      </c>
      <c r="F1567" s="20">
        <f t="shared" si="77"/>
        <v>0.8435405480771595</v>
      </c>
      <c r="G1567" s="89"/>
      <c r="K1567" s="89"/>
      <c r="L1567" s="89"/>
    </row>
    <row r="1568" spans="1:12" x14ac:dyDescent="0.25">
      <c r="A1568">
        <v>250</v>
      </c>
      <c r="B1568" s="6" t="s">
        <v>3036</v>
      </c>
      <c r="C1568" s="8">
        <v>40968172.840000004</v>
      </c>
      <c r="D1568" s="2">
        <f t="shared" si="75"/>
        <v>0.19083969465648856</v>
      </c>
      <c r="E1568">
        <f t="shared" si="76"/>
        <v>6.8157203808180569E-4</v>
      </c>
      <c r="F1568" s="20">
        <f t="shared" si="77"/>
        <v>0.84422212011524134</v>
      </c>
      <c r="G1568" s="89"/>
      <c r="K1568" s="89"/>
      <c r="L1568" s="89"/>
    </row>
    <row r="1569" spans="1:12" x14ac:dyDescent="0.25">
      <c r="A1569">
        <v>251</v>
      </c>
      <c r="B1569" s="6" t="s">
        <v>2607</v>
      </c>
      <c r="C1569" s="8">
        <v>40743031.759999998</v>
      </c>
      <c r="D1569" s="2">
        <f t="shared" si="75"/>
        <v>0.1916030534351145</v>
      </c>
      <c r="E1569">
        <f t="shared" si="76"/>
        <v>6.7782645085850339E-4</v>
      </c>
      <c r="F1569" s="20">
        <f t="shared" si="77"/>
        <v>0.84489994656609979</v>
      </c>
      <c r="G1569" s="89"/>
      <c r="K1569" s="89"/>
      <c r="L1569" s="89"/>
    </row>
    <row r="1570" spans="1:12" x14ac:dyDescent="0.25">
      <c r="A1570">
        <v>252</v>
      </c>
      <c r="B1570" s="6" t="s">
        <v>3620</v>
      </c>
      <c r="C1570" s="8">
        <v>40543125</v>
      </c>
      <c r="D1570" s="2">
        <f t="shared" si="75"/>
        <v>0.19236641221374046</v>
      </c>
      <c r="E1570">
        <f t="shared" si="76"/>
        <v>6.7450067749849412E-4</v>
      </c>
      <c r="F1570" s="20">
        <f t="shared" si="77"/>
        <v>0.84557444724359832</v>
      </c>
      <c r="G1570" s="89"/>
      <c r="K1570" s="89"/>
      <c r="L1570" s="89"/>
    </row>
    <row r="1571" spans="1:12" x14ac:dyDescent="0.25">
      <c r="A1571">
        <v>253</v>
      </c>
      <c r="B1571" s="6" t="s">
        <v>3375</v>
      </c>
      <c r="C1571" s="8">
        <v>39838255</v>
      </c>
      <c r="D1571" s="2">
        <f t="shared" si="75"/>
        <v>0.19312977099236642</v>
      </c>
      <c r="E1571">
        <f t="shared" si="76"/>
        <v>6.6277402118997413E-4</v>
      </c>
      <c r="F1571" s="20">
        <f t="shared" si="77"/>
        <v>0.84623722126478829</v>
      </c>
      <c r="G1571" s="89"/>
      <c r="K1571" s="89"/>
      <c r="L1571" s="89"/>
    </row>
    <row r="1572" spans="1:12" x14ac:dyDescent="0.25">
      <c r="A1572">
        <v>254</v>
      </c>
      <c r="B1572" s="6" t="s">
        <v>3086</v>
      </c>
      <c r="C1572" s="8">
        <v>39663447.299999997</v>
      </c>
      <c r="D1572" s="2">
        <f t="shared" si="75"/>
        <v>0.19389312977099238</v>
      </c>
      <c r="E1572">
        <f t="shared" si="76"/>
        <v>6.5986581142365845E-4</v>
      </c>
      <c r="F1572" s="20">
        <f t="shared" si="77"/>
        <v>0.84689708707621192</v>
      </c>
      <c r="G1572" s="89"/>
      <c r="K1572" s="89"/>
      <c r="L1572" s="89"/>
    </row>
    <row r="1573" spans="1:12" x14ac:dyDescent="0.25">
      <c r="A1573">
        <v>255</v>
      </c>
      <c r="B1573" s="6" t="s">
        <v>3639</v>
      </c>
      <c r="C1573" s="8">
        <v>39295141.68</v>
      </c>
      <c r="D1573" s="2">
        <f t="shared" si="75"/>
        <v>0.19465648854961831</v>
      </c>
      <c r="E1573">
        <f t="shared" si="76"/>
        <v>6.5373844975095811E-4</v>
      </c>
      <c r="F1573" s="20">
        <f t="shared" si="77"/>
        <v>0.84755082552596284</v>
      </c>
      <c r="G1573" s="89"/>
      <c r="K1573" s="89"/>
      <c r="L1573" s="89"/>
    </row>
    <row r="1574" spans="1:12" x14ac:dyDescent="0.25">
      <c r="A1574">
        <v>256</v>
      </c>
      <c r="B1574" s="6" t="s">
        <v>3097</v>
      </c>
      <c r="C1574" s="8">
        <v>38918000</v>
      </c>
      <c r="D1574" s="2">
        <f t="shared" si="75"/>
        <v>0.19541984732824427</v>
      </c>
      <c r="E1574">
        <f t="shared" si="76"/>
        <v>6.4746408588105611E-4</v>
      </c>
      <c r="F1574" s="20">
        <f t="shared" si="77"/>
        <v>0.84819828961184385</v>
      </c>
      <c r="G1574" s="89"/>
      <c r="K1574" s="89"/>
      <c r="L1574" s="89"/>
    </row>
    <row r="1575" spans="1:12" x14ac:dyDescent="0.25">
      <c r="A1575">
        <v>257</v>
      </c>
      <c r="B1575" s="6" t="s">
        <v>2831</v>
      </c>
      <c r="C1575" s="8">
        <v>38880675.519999996</v>
      </c>
      <c r="D1575" s="2">
        <f t="shared" si="75"/>
        <v>0.19618320610687023</v>
      </c>
      <c r="E1575">
        <f t="shared" si="76"/>
        <v>6.4684313258632899E-4</v>
      </c>
      <c r="F1575" s="20">
        <f t="shared" si="77"/>
        <v>0.84884513274443019</v>
      </c>
      <c r="G1575" s="89"/>
      <c r="K1575" s="89"/>
      <c r="L1575" s="89"/>
    </row>
    <row r="1576" spans="1:12" x14ac:dyDescent="0.25">
      <c r="A1576">
        <v>258</v>
      </c>
      <c r="B1576" s="6" t="s">
        <v>3300</v>
      </c>
      <c r="C1576" s="8">
        <v>38866960</v>
      </c>
      <c r="D1576" s="2">
        <f t="shared" ref="D1576:D1639" si="78">A1576/1310</f>
        <v>0.19694656488549619</v>
      </c>
      <c r="E1576">
        <f t="shared" ref="E1576:E1639" si="79">C1576/$C$2629</f>
        <v>6.4661495265367112E-4</v>
      </c>
      <c r="F1576" s="20">
        <f t="shared" si="77"/>
        <v>0.84949174769708391</v>
      </c>
      <c r="G1576" s="89"/>
      <c r="K1576" s="89"/>
      <c r="L1576" s="89"/>
    </row>
    <row r="1577" spans="1:12" x14ac:dyDescent="0.25">
      <c r="A1577">
        <v>259</v>
      </c>
      <c r="B1577" s="6" t="s">
        <v>3038</v>
      </c>
      <c r="C1577" s="8">
        <v>38708595.100000001</v>
      </c>
      <c r="D1577" s="2">
        <f t="shared" si="78"/>
        <v>0.19770992366412213</v>
      </c>
      <c r="E1577">
        <f t="shared" si="79"/>
        <v>6.439802955486261E-4</v>
      </c>
      <c r="F1577" s="20">
        <f t="shared" ref="F1577:F1640" si="80">E1577+F1576</f>
        <v>0.85013572799263248</v>
      </c>
      <c r="G1577" s="89"/>
      <c r="K1577" s="89"/>
      <c r="L1577" s="89"/>
    </row>
    <row r="1578" spans="1:12" x14ac:dyDescent="0.25">
      <c r="A1578">
        <v>260</v>
      </c>
      <c r="B1578" s="6" t="s">
        <v>3793</v>
      </c>
      <c r="C1578" s="8">
        <v>38552093</v>
      </c>
      <c r="D1578" s="2">
        <f t="shared" si="78"/>
        <v>0.19847328244274809</v>
      </c>
      <c r="E1578">
        <f t="shared" si="79"/>
        <v>6.413766291445208E-4</v>
      </c>
      <c r="F1578" s="20">
        <f t="shared" si="80"/>
        <v>0.85077710462177702</v>
      </c>
      <c r="G1578" s="89"/>
      <c r="K1578" s="89"/>
      <c r="L1578" s="89"/>
    </row>
    <row r="1579" spans="1:12" x14ac:dyDescent="0.25">
      <c r="A1579">
        <v>261</v>
      </c>
      <c r="B1579" s="6" t="s">
        <v>3749</v>
      </c>
      <c r="C1579" s="8">
        <v>38525456</v>
      </c>
      <c r="D1579" s="2">
        <f t="shared" si="78"/>
        <v>0.19923664122137405</v>
      </c>
      <c r="E1579">
        <f t="shared" si="79"/>
        <v>6.4093347942316794E-4</v>
      </c>
      <c r="F1579" s="20">
        <f t="shared" si="80"/>
        <v>0.8514180381012002</v>
      </c>
      <c r="G1579" s="89"/>
      <c r="K1579" s="89"/>
      <c r="L1579" s="89"/>
    </row>
    <row r="1580" spans="1:12" x14ac:dyDescent="0.25">
      <c r="A1580">
        <v>262</v>
      </c>
      <c r="B1580" s="6" t="s">
        <v>3059</v>
      </c>
      <c r="C1580" s="8">
        <v>38451506</v>
      </c>
      <c r="D1580" s="2">
        <f t="shared" si="78"/>
        <v>0.2</v>
      </c>
      <c r="E1580">
        <f t="shared" si="79"/>
        <v>6.3970320116758165E-4</v>
      </c>
      <c r="F1580" s="20">
        <f t="shared" si="80"/>
        <v>0.85205774130236778</v>
      </c>
      <c r="G1580" s="89"/>
      <c r="K1580" s="89"/>
      <c r="L1580" s="89"/>
    </row>
    <row r="1581" spans="1:12" x14ac:dyDescent="0.25">
      <c r="A1581">
        <v>263</v>
      </c>
      <c r="B1581" s="6" t="s">
        <v>3477</v>
      </c>
      <c r="C1581" s="8">
        <v>38432521.039999999</v>
      </c>
      <c r="D1581" s="2">
        <f t="shared" si="78"/>
        <v>0.20076335877862594</v>
      </c>
      <c r="E1581">
        <f t="shared" si="79"/>
        <v>6.393873555493102E-4</v>
      </c>
      <c r="F1581" s="20">
        <f t="shared" si="80"/>
        <v>0.85269712865791714</v>
      </c>
      <c r="G1581" s="89"/>
      <c r="K1581" s="89"/>
      <c r="L1581" s="89"/>
    </row>
    <row r="1582" spans="1:12" x14ac:dyDescent="0.25">
      <c r="A1582">
        <v>264</v>
      </c>
      <c r="B1582" s="6" t="s">
        <v>3263</v>
      </c>
      <c r="C1582" s="8">
        <v>38369646</v>
      </c>
      <c r="D1582" s="2">
        <f t="shared" si="78"/>
        <v>0.20152671755725191</v>
      </c>
      <c r="E1582">
        <f t="shared" si="79"/>
        <v>6.383413272256982E-4</v>
      </c>
      <c r="F1582" s="20">
        <f t="shared" si="80"/>
        <v>0.85333546998514287</v>
      </c>
      <c r="G1582" s="89"/>
      <c r="K1582" s="89"/>
      <c r="L1582" s="89"/>
    </row>
    <row r="1583" spans="1:12" x14ac:dyDescent="0.25">
      <c r="A1583">
        <v>265</v>
      </c>
      <c r="B1583" s="6" t="s">
        <v>3167</v>
      </c>
      <c r="C1583" s="8">
        <v>37830310.626649097</v>
      </c>
      <c r="D1583" s="2">
        <f t="shared" si="78"/>
        <v>0.20229007633587787</v>
      </c>
      <c r="E1583">
        <f t="shared" si="79"/>
        <v>6.2936860806001743E-4</v>
      </c>
      <c r="F1583" s="20">
        <f t="shared" si="80"/>
        <v>0.85396483859320294</v>
      </c>
      <c r="G1583" s="89"/>
      <c r="K1583" s="89"/>
      <c r="L1583" s="89"/>
    </row>
    <row r="1584" spans="1:12" x14ac:dyDescent="0.25">
      <c r="A1584">
        <v>266</v>
      </c>
      <c r="B1584" s="6" t="s">
        <v>3185</v>
      </c>
      <c r="C1584" s="8">
        <v>37830217</v>
      </c>
      <c r="D1584" s="2">
        <f t="shared" si="78"/>
        <v>0.20305343511450383</v>
      </c>
      <c r="E1584">
        <f t="shared" si="79"/>
        <v>6.2936705042877306E-4</v>
      </c>
      <c r="F1584" s="20">
        <f t="shared" si="80"/>
        <v>0.85459420564363175</v>
      </c>
      <c r="G1584" s="89"/>
      <c r="K1584" s="89"/>
      <c r="L1584" s="89"/>
    </row>
    <row r="1585" spans="1:12" x14ac:dyDescent="0.25">
      <c r="A1585">
        <v>267</v>
      </c>
      <c r="B1585" s="6" t="s">
        <v>2822</v>
      </c>
      <c r="C1585" s="8">
        <v>37592903.149999999</v>
      </c>
      <c r="D1585" s="2">
        <f t="shared" si="78"/>
        <v>0.20381679389312976</v>
      </c>
      <c r="E1585">
        <f t="shared" si="79"/>
        <v>6.2541894942262763E-4</v>
      </c>
      <c r="F1585" s="20">
        <f t="shared" si="80"/>
        <v>0.85521962459305434</v>
      </c>
      <c r="G1585" s="89"/>
      <c r="K1585" s="89"/>
      <c r="L1585" s="89"/>
    </row>
    <row r="1586" spans="1:12" x14ac:dyDescent="0.25">
      <c r="A1586">
        <v>268</v>
      </c>
      <c r="B1586" s="6" t="s">
        <v>2881</v>
      </c>
      <c r="C1586" s="8">
        <v>36301225.600000001</v>
      </c>
      <c r="D1586" s="2">
        <f t="shared" si="78"/>
        <v>0.20458015267175572</v>
      </c>
      <c r="E1586">
        <f t="shared" si="79"/>
        <v>6.0392979725232526E-4</v>
      </c>
      <c r="F1586" s="20">
        <f t="shared" si="80"/>
        <v>0.85582355439030666</v>
      </c>
      <c r="G1586" s="89"/>
      <c r="K1586" s="89"/>
      <c r="L1586" s="89"/>
    </row>
    <row r="1587" spans="1:12" x14ac:dyDescent="0.25">
      <c r="A1587">
        <v>269</v>
      </c>
      <c r="B1587" s="6" t="s">
        <v>2844</v>
      </c>
      <c r="C1587" s="8">
        <v>36292841.399999999</v>
      </c>
      <c r="D1587" s="2">
        <f t="shared" si="78"/>
        <v>0.20534351145038168</v>
      </c>
      <c r="E1587">
        <f t="shared" si="79"/>
        <v>6.0379031247949919E-4</v>
      </c>
      <c r="F1587" s="20">
        <f t="shared" si="80"/>
        <v>0.85642734470278614</v>
      </c>
      <c r="G1587" s="89"/>
      <c r="K1587" s="89"/>
      <c r="L1587" s="89"/>
    </row>
    <row r="1588" spans="1:12" x14ac:dyDescent="0.25">
      <c r="A1588">
        <v>270</v>
      </c>
      <c r="B1588" s="6" t="s">
        <v>3671</v>
      </c>
      <c r="C1588" s="8">
        <v>36254980</v>
      </c>
      <c r="D1588" s="2">
        <f t="shared" si="78"/>
        <v>0.20610687022900764</v>
      </c>
      <c r="E1588">
        <f t="shared" si="79"/>
        <v>6.0316042664926186E-4</v>
      </c>
      <c r="F1588" s="20">
        <f t="shared" si="80"/>
        <v>0.85703050512943535</v>
      </c>
      <c r="G1588" s="89"/>
      <c r="K1588" s="89"/>
      <c r="L1588" s="89"/>
    </row>
    <row r="1589" spans="1:12" x14ac:dyDescent="0.25">
      <c r="A1589">
        <v>271</v>
      </c>
      <c r="B1589" s="6" t="s">
        <v>2501</v>
      </c>
      <c r="C1589" s="8">
        <v>36028406.790000007</v>
      </c>
      <c r="D1589" s="2">
        <f t="shared" si="78"/>
        <v>0.20687022900763358</v>
      </c>
      <c r="E1589">
        <f t="shared" si="79"/>
        <v>5.9939101361935836E-4</v>
      </c>
      <c r="F1589" s="20">
        <f t="shared" si="80"/>
        <v>0.85762989614305474</v>
      </c>
      <c r="G1589" s="89"/>
      <c r="K1589" s="89"/>
      <c r="L1589" s="89"/>
    </row>
    <row r="1590" spans="1:12" x14ac:dyDescent="0.25">
      <c r="A1590">
        <v>272</v>
      </c>
      <c r="B1590" s="6" t="s">
        <v>2893</v>
      </c>
      <c r="C1590" s="8">
        <v>35908380</v>
      </c>
      <c r="D1590" s="2">
        <f t="shared" si="78"/>
        <v>0.20763358778625954</v>
      </c>
      <c r="E1590">
        <f t="shared" si="79"/>
        <v>5.9739417318900243E-4</v>
      </c>
      <c r="F1590" s="20">
        <f t="shared" si="80"/>
        <v>0.85822729031624378</v>
      </c>
      <c r="G1590" s="89"/>
      <c r="K1590" s="89"/>
      <c r="L1590" s="89"/>
    </row>
    <row r="1591" spans="1:12" x14ac:dyDescent="0.25">
      <c r="A1591">
        <v>273</v>
      </c>
      <c r="B1591" s="6" t="s">
        <v>2853</v>
      </c>
      <c r="C1591" s="8">
        <v>35726496.479999997</v>
      </c>
      <c r="D1591" s="2">
        <f t="shared" si="78"/>
        <v>0.2083969465648855</v>
      </c>
      <c r="E1591">
        <f t="shared" si="79"/>
        <v>5.9436824567439149E-4</v>
      </c>
      <c r="F1591" s="20">
        <f t="shared" si="80"/>
        <v>0.85882165856191817</v>
      </c>
      <c r="G1591" s="89"/>
      <c r="K1591" s="89"/>
      <c r="L1591" s="89"/>
    </row>
    <row r="1592" spans="1:12" x14ac:dyDescent="0.25">
      <c r="A1592">
        <v>274</v>
      </c>
      <c r="B1592" s="6" t="s">
        <v>3757</v>
      </c>
      <c r="C1592" s="8">
        <v>35593847.869999997</v>
      </c>
      <c r="D1592" s="2">
        <f t="shared" si="78"/>
        <v>0.20916030534351146</v>
      </c>
      <c r="E1592">
        <f t="shared" si="79"/>
        <v>5.9216142078572702E-4</v>
      </c>
      <c r="F1592" s="20">
        <f t="shared" si="80"/>
        <v>0.85941381998270394</v>
      </c>
      <c r="G1592" s="89"/>
      <c r="K1592" s="89"/>
      <c r="L1592" s="89"/>
    </row>
    <row r="1593" spans="1:12" x14ac:dyDescent="0.25">
      <c r="A1593">
        <v>275</v>
      </c>
      <c r="B1593" s="6" t="s">
        <v>3428</v>
      </c>
      <c r="C1593" s="8">
        <v>35114676.024000004</v>
      </c>
      <c r="D1593" s="2">
        <f t="shared" si="78"/>
        <v>0.20992366412213739</v>
      </c>
      <c r="E1593">
        <f t="shared" si="79"/>
        <v>5.8418961953051547E-4</v>
      </c>
      <c r="F1593" s="20">
        <f t="shared" si="80"/>
        <v>0.85999800960223449</v>
      </c>
      <c r="G1593" s="89"/>
      <c r="K1593" s="89"/>
      <c r="L1593" s="89"/>
    </row>
    <row r="1594" spans="1:12" x14ac:dyDescent="0.25">
      <c r="A1594">
        <v>276</v>
      </c>
      <c r="B1594" s="6" t="s">
        <v>3294</v>
      </c>
      <c r="C1594" s="8">
        <v>34728127</v>
      </c>
      <c r="D1594" s="2">
        <f t="shared" si="78"/>
        <v>0.21068702290076335</v>
      </c>
      <c r="E1594">
        <f t="shared" si="79"/>
        <v>5.7775874922699581E-4</v>
      </c>
      <c r="F1594" s="20">
        <f t="shared" si="80"/>
        <v>0.86057576835146143</v>
      </c>
      <c r="G1594" s="89"/>
      <c r="K1594" s="89"/>
      <c r="L1594" s="89"/>
    </row>
    <row r="1595" spans="1:12" x14ac:dyDescent="0.25">
      <c r="A1595">
        <v>277</v>
      </c>
      <c r="B1595" s="6" t="s">
        <v>3469</v>
      </c>
      <c r="C1595" s="8">
        <v>34502626.5</v>
      </c>
      <c r="D1595" s="2">
        <f t="shared" si="78"/>
        <v>0.21145038167938932</v>
      </c>
      <c r="E1595">
        <f t="shared" si="79"/>
        <v>5.7400718246872922E-4</v>
      </c>
      <c r="F1595" s="20">
        <f t="shared" si="80"/>
        <v>0.86114977553393013</v>
      </c>
      <c r="G1595" s="89"/>
      <c r="K1595" s="89"/>
      <c r="L1595" s="89"/>
    </row>
    <row r="1596" spans="1:12" x14ac:dyDescent="0.25">
      <c r="A1596">
        <v>278</v>
      </c>
      <c r="B1596" s="6" t="s">
        <v>3424</v>
      </c>
      <c r="C1596" s="8">
        <v>34376683.600000001</v>
      </c>
      <c r="D1596" s="2">
        <f t="shared" si="78"/>
        <v>0.21221374045801528</v>
      </c>
      <c r="E1596">
        <f t="shared" si="79"/>
        <v>5.7191191794789796E-4</v>
      </c>
      <c r="F1596" s="20">
        <f t="shared" si="80"/>
        <v>0.86172168745187805</v>
      </c>
      <c r="G1596" s="89"/>
      <c r="K1596" s="89"/>
      <c r="L1596" s="89"/>
    </row>
    <row r="1597" spans="1:12" x14ac:dyDescent="0.25">
      <c r="A1597">
        <v>279</v>
      </c>
      <c r="B1597" s="6" t="s">
        <v>3758</v>
      </c>
      <c r="C1597" s="8">
        <v>34350153.25</v>
      </c>
      <c r="D1597" s="2">
        <f t="shared" si="78"/>
        <v>0.21297709923664121</v>
      </c>
      <c r="E1597">
        <f t="shared" si="79"/>
        <v>5.7147054252236593E-4</v>
      </c>
      <c r="F1597" s="20">
        <f t="shared" si="80"/>
        <v>0.86229315799440043</v>
      </c>
      <c r="G1597" s="89"/>
      <c r="K1597" s="89"/>
      <c r="L1597" s="89"/>
    </row>
    <row r="1598" spans="1:12" x14ac:dyDescent="0.25">
      <c r="A1598">
        <v>280</v>
      </c>
      <c r="B1598" s="6" t="s">
        <v>2997</v>
      </c>
      <c r="C1598" s="8">
        <v>33859540</v>
      </c>
      <c r="D1598" s="2">
        <f t="shared" si="78"/>
        <v>0.21374045801526717</v>
      </c>
      <c r="E1598">
        <f t="shared" si="79"/>
        <v>5.6330839494457715E-4</v>
      </c>
      <c r="F1598" s="20">
        <f t="shared" si="80"/>
        <v>0.86285646638934499</v>
      </c>
      <c r="G1598" s="89"/>
      <c r="K1598" s="89"/>
      <c r="L1598" s="89"/>
    </row>
    <row r="1599" spans="1:12" x14ac:dyDescent="0.25">
      <c r="A1599">
        <v>281</v>
      </c>
      <c r="B1599" s="6" t="s">
        <v>3775</v>
      </c>
      <c r="C1599" s="8">
        <v>33806599.200000003</v>
      </c>
      <c r="D1599" s="2">
        <f t="shared" si="78"/>
        <v>0.21450381679389313</v>
      </c>
      <c r="E1599">
        <f t="shared" si="79"/>
        <v>5.6242763882458622E-4</v>
      </c>
      <c r="F1599" s="20">
        <f t="shared" si="80"/>
        <v>0.86341889402816963</v>
      </c>
      <c r="G1599" s="89"/>
      <c r="K1599" s="89"/>
      <c r="L1599" s="89"/>
    </row>
    <row r="1600" spans="1:12" x14ac:dyDescent="0.25">
      <c r="A1600">
        <v>282</v>
      </c>
      <c r="B1600" s="6" t="s">
        <v>3287</v>
      </c>
      <c r="C1600" s="8">
        <v>33691968</v>
      </c>
      <c r="D1600" s="2">
        <f t="shared" si="78"/>
        <v>0.21526717557251909</v>
      </c>
      <c r="E1600">
        <f t="shared" si="79"/>
        <v>5.6052056278980923E-4</v>
      </c>
      <c r="F1600" s="20">
        <f t="shared" si="80"/>
        <v>0.86397941459095939</v>
      </c>
      <c r="G1600" s="89"/>
      <c r="K1600" s="89"/>
      <c r="L1600" s="89"/>
    </row>
    <row r="1601" spans="1:12" x14ac:dyDescent="0.25">
      <c r="A1601">
        <v>283</v>
      </c>
      <c r="B1601" s="6" t="s">
        <v>3455</v>
      </c>
      <c r="C1601" s="8">
        <v>33598947.899999999</v>
      </c>
      <c r="D1601" s="2">
        <f t="shared" si="78"/>
        <v>0.21603053435114503</v>
      </c>
      <c r="E1601">
        <f t="shared" si="79"/>
        <v>5.5897302247388684E-4</v>
      </c>
      <c r="F1601" s="20">
        <f t="shared" si="80"/>
        <v>0.86453838761343327</v>
      </c>
      <c r="G1601" s="89"/>
      <c r="K1601" s="89"/>
      <c r="L1601" s="89"/>
    </row>
    <row r="1602" spans="1:12" x14ac:dyDescent="0.25">
      <c r="A1602">
        <v>284</v>
      </c>
      <c r="B1602" s="6" t="s">
        <v>3103</v>
      </c>
      <c r="C1602" s="8">
        <v>33335500</v>
      </c>
      <c r="D1602" s="2">
        <f t="shared" si="78"/>
        <v>0.21679389312977099</v>
      </c>
      <c r="E1602">
        <f t="shared" si="79"/>
        <v>5.5459013913582264E-4</v>
      </c>
      <c r="F1602" s="20">
        <f t="shared" si="80"/>
        <v>0.8650929777525691</v>
      </c>
      <c r="G1602" s="89"/>
      <c r="K1602" s="89"/>
      <c r="L1602" s="89"/>
    </row>
    <row r="1603" spans="1:12" x14ac:dyDescent="0.25">
      <c r="A1603">
        <v>285</v>
      </c>
      <c r="B1603" s="6" t="s">
        <v>3022</v>
      </c>
      <c r="C1603" s="8">
        <v>32860213.199999999</v>
      </c>
      <c r="D1603" s="2">
        <f t="shared" si="78"/>
        <v>0.21755725190839695</v>
      </c>
      <c r="E1603">
        <f t="shared" si="79"/>
        <v>5.466829719254487E-4</v>
      </c>
      <c r="F1603" s="20">
        <f t="shared" si="80"/>
        <v>0.8656396607244945</v>
      </c>
      <c r="G1603" s="89"/>
      <c r="K1603" s="89"/>
      <c r="L1603" s="89"/>
    </row>
    <row r="1604" spans="1:12" x14ac:dyDescent="0.25">
      <c r="A1604">
        <v>286</v>
      </c>
      <c r="B1604" s="6" t="s">
        <v>2775</v>
      </c>
      <c r="C1604" s="8">
        <v>32651727.130000003</v>
      </c>
      <c r="D1604" s="2">
        <f t="shared" si="78"/>
        <v>0.21832061068702291</v>
      </c>
      <c r="E1604">
        <f t="shared" si="79"/>
        <v>5.432144678211401E-4</v>
      </c>
      <c r="F1604" s="20">
        <f t="shared" si="80"/>
        <v>0.86618287519231563</v>
      </c>
      <c r="G1604" s="89"/>
      <c r="K1604" s="89"/>
      <c r="L1604" s="89"/>
    </row>
    <row r="1605" spans="1:12" x14ac:dyDescent="0.25">
      <c r="A1605">
        <v>287</v>
      </c>
      <c r="B1605" s="6" t="s">
        <v>3191</v>
      </c>
      <c r="C1605" s="8">
        <v>32480000</v>
      </c>
      <c r="D1605" s="2">
        <f t="shared" si="78"/>
        <v>0.21908396946564884</v>
      </c>
      <c r="E1605">
        <f t="shared" si="79"/>
        <v>5.4035750833590374E-4</v>
      </c>
      <c r="F1605" s="20">
        <f t="shared" si="80"/>
        <v>0.86672323270065155</v>
      </c>
      <c r="G1605" s="89"/>
      <c r="K1605" s="89"/>
      <c r="L1605" s="89"/>
    </row>
    <row r="1606" spans="1:12" x14ac:dyDescent="0.25">
      <c r="A1606">
        <v>288</v>
      </c>
      <c r="B1606" s="6" t="s">
        <v>2871</v>
      </c>
      <c r="C1606" s="8">
        <v>32355005.420000002</v>
      </c>
      <c r="D1606" s="2">
        <f t="shared" si="78"/>
        <v>0.2198473282442748</v>
      </c>
      <c r="E1606">
        <f t="shared" si="79"/>
        <v>5.3827802065720023E-4</v>
      </c>
      <c r="F1606" s="20">
        <f t="shared" si="80"/>
        <v>0.86726151072130875</v>
      </c>
      <c r="G1606" s="89"/>
      <c r="K1606" s="89"/>
      <c r="L1606" s="89"/>
    </row>
    <row r="1607" spans="1:12" x14ac:dyDescent="0.25">
      <c r="A1607">
        <v>289</v>
      </c>
      <c r="B1607" s="6" t="s">
        <v>3270</v>
      </c>
      <c r="C1607" s="8">
        <v>32243050</v>
      </c>
      <c r="D1607" s="2">
        <f t="shared" si="78"/>
        <v>0.22061068702290076</v>
      </c>
      <c r="E1607">
        <f t="shared" si="79"/>
        <v>5.3641546056496187E-4</v>
      </c>
      <c r="F1607" s="20">
        <f t="shared" si="80"/>
        <v>0.86779792618187368</v>
      </c>
      <c r="G1607" s="89"/>
      <c r="K1607" s="89"/>
      <c r="L1607" s="89"/>
    </row>
    <row r="1608" spans="1:12" x14ac:dyDescent="0.25">
      <c r="A1608">
        <v>290</v>
      </c>
      <c r="B1608" s="6" t="s">
        <v>3107</v>
      </c>
      <c r="C1608" s="8">
        <v>32165372.800000001</v>
      </c>
      <c r="D1608" s="2">
        <f t="shared" si="78"/>
        <v>0.22137404580152673</v>
      </c>
      <c r="E1608">
        <f t="shared" si="79"/>
        <v>5.3512317428889937E-4</v>
      </c>
      <c r="F1608" s="20">
        <f t="shared" si="80"/>
        <v>0.86833304935616262</v>
      </c>
      <c r="G1608" s="89"/>
      <c r="K1608" s="89"/>
      <c r="L1608" s="89"/>
    </row>
    <row r="1609" spans="1:12" x14ac:dyDescent="0.25">
      <c r="A1609">
        <v>291</v>
      </c>
      <c r="B1609" s="6" t="s">
        <v>3276</v>
      </c>
      <c r="C1609" s="8">
        <v>31915544</v>
      </c>
      <c r="D1609" s="2">
        <f t="shared" si="78"/>
        <v>0.22213740458015266</v>
      </c>
      <c r="E1609">
        <f t="shared" si="79"/>
        <v>5.3096686678032342E-4</v>
      </c>
      <c r="F1609" s="20">
        <f t="shared" si="80"/>
        <v>0.86886401622294296</v>
      </c>
      <c r="G1609" s="89"/>
      <c r="K1609" s="89"/>
      <c r="L1609" s="89"/>
    </row>
    <row r="1610" spans="1:12" x14ac:dyDescent="0.25">
      <c r="A1610">
        <v>292</v>
      </c>
      <c r="B1610" s="6" t="s">
        <v>3717</v>
      </c>
      <c r="C1610" s="8">
        <v>31836983</v>
      </c>
      <c r="D1610" s="2">
        <f t="shared" si="78"/>
        <v>0.22290076335877862</v>
      </c>
      <c r="E1610">
        <f t="shared" si="79"/>
        <v>5.2965987705703586E-4</v>
      </c>
      <c r="F1610" s="20">
        <f t="shared" si="80"/>
        <v>0.86939367609999996</v>
      </c>
      <c r="G1610" s="89"/>
      <c r="K1610" s="89"/>
      <c r="L1610" s="89"/>
    </row>
    <row r="1611" spans="1:12" x14ac:dyDescent="0.25">
      <c r="A1611">
        <v>293</v>
      </c>
      <c r="B1611" s="6" t="s">
        <v>2878</v>
      </c>
      <c r="C1611" s="8">
        <v>31833108.09</v>
      </c>
      <c r="D1611" s="2">
        <f t="shared" si="78"/>
        <v>0.22366412213740458</v>
      </c>
      <c r="E1611">
        <f t="shared" si="79"/>
        <v>5.2959541164100676E-4</v>
      </c>
      <c r="F1611" s="20">
        <f t="shared" si="80"/>
        <v>0.86992327151164095</v>
      </c>
      <c r="G1611" s="89"/>
      <c r="K1611" s="89"/>
      <c r="L1611" s="89"/>
    </row>
    <row r="1612" spans="1:12" x14ac:dyDescent="0.25">
      <c r="A1612">
        <v>294</v>
      </c>
      <c r="B1612" s="6" t="s">
        <v>2532</v>
      </c>
      <c r="C1612" s="8">
        <v>31717220</v>
      </c>
      <c r="D1612" s="2">
        <f t="shared" si="78"/>
        <v>0.22442748091603054</v>
      </c>
      <c r="E1612">
        <f t="shared" si="79"/>
        <v>5.2766742520140685E-4</v>
      </c>
      <c r="F1612" s="20">
        <f t="shared" si="80"/>
        <v>0.87045093893684233</v>
      </c>
      <c r="G1612" s="89"/>
      <c r="K1612" s="89"/>
      <c r="L1612" s="89"/>
    </row>
    <row r="1613" spans="1:12" x14ac:dyDescent="0.25">
      <c r="A1613">
        <v>295</v>
      </c>
      <c r="B1613" s="6" t="s">
        <v>3458</v>
      </c>
      <c r="C1613" s="8">
        <v>31505356.399999999</v>
      </c>
      <c r="D1613" s="2">
        <f t="shared" si="78"/>
        <v>0.22519083969465647</v>
      </c>
      <c r="E1613">
        <f t="shared" si="79"/>
        <v>5.2414273040451412E-4</v>
      </c>
      <c r="F1613" s="20">
        <f t="shared" si="80"/>
        <v>0.8709750816672468</v>
      </c>
      <c r="G1613" s="89"/>
      <c r="K1613" s="89"/>
      <c r="L1613" s="89"/>
    </row>
    <row r="1614" spans="1:12" x14ac:dyDescent="0.25">
      <c r="A1614">
        <v>296</v>
      </c>
      <c r="B1614" s="6" t="s">
        <v>3592</v>
      </c>
      <c r="C1614" s="8">
        <v>31436000</v>
      </c>
      <c r="D1614" s="2">
        <f t="shared" si="78"/>
        <v>0.22595419847328244</v>
      </c>
      <c r="E1614">
        <f t="shared" si="79"/>
        <v>5.2298887413939254E-4</v>
      </c>
      <c r="F1614" s="20">
        <f t="shared" si="80"/>
        <v>0.87149807054138617</v>
      </c>
      <c r="G1614" s="89"/>
      <c r="K1614" s="89"/>
      <c r="L1614" s="89"/>
    </row>
    <row r="1615" spans="1:12" x14ac:dyDescent="0.25">
      <c r="A1615">
        <v>297</v>
      </c>
      <c r="B1615" s="6" t="s">
        <v>3574</v>
      </c>
      <c r="C1615" s="8">
        <v>31032480.552000001</v>
      </c>
      <c r="D1615" s="2">
        <f t="shared" si="78"/>
        <v>0.2267175572519084</v>
      </c>
      <c r="E1615">
        <f t="shared" si="79"/>
        <v>5.1627567329313767E-4</v>
      </c>
      <c r="F1615" s="20">
        <f t="shared" si="80"/>
        <v>0.87201434621467933</v>
      </c>
      <c r="G1615" s="89"/>
      <c r="K1615" s="89"/>
      <c r="L1615" s="89"/>
    </row>
    <row r="1616" spans="1:12" x14ac:dyDescent="0.25">
      <c r="A1616">
        <v>298</v>
      </c>
      <c r="B1616" s="6" t="s">
        <v>3034</v>
      </c>
      <c r="C1616" s="8">
        <v>30823752</v>
      </c>
      <c r="D1616" s="2">
        <f t="shared" si="78"/>
        <v>0.22748091603053436</v>
      </c>
      <c r="E1616">
        <f t="shared" si="79"/>
        <v>5.1280313510726082E-4</v>
      </c>
      <c r="F1616" s="20">
        <f t="shared" si="80"/>
        <v>0.87252714934978659</v>
      </c>
      <c r="G1616" s="89"/>
      <c r="K1616" s="89"/>
      <c r="L1616" s="89"/>
    </row>
    <row r="1617" spans="1:12" x14ac:dyDescent="0.25">
      <c r="A1617">
        <v>299</v>
      </c>
      <c r="B1617" s="6" t="s">
        <v>2710</v>
      </c>
      <c r="C1617" s="8">
        <v>30780242.719999999</v>
      </c>
      <c r="D1617" s="2">
        <f t="shared" si="78"/>
        <v>0.22824427480916032</v>
      </c>
      <c r="E1617">
        <f t="shared" si="79"/>
        <v>5.1207928762787998E-4</v>
      </c>
      <c r="F1617" s="20">
        <f t="shared" si="80"/>
        <v>0.87303922863741446</v>
      </c>
      <c r="G1617" s="89"/>
      <c r="K1617" s="89"/>
      <c r="L1617" s="89"/>
    </row>
    <row r="1618" spans="1:12" x14ac:dyDescent="0.25">
      <c r="A1618">
        <v>300</v>
      </c>
      <c r="B1618" s="6" t="s">
        <v>2703</v>
      </c>
      <c r="C1618" s="8">
        <v>30726197.460000001</v>
      </c>
      <c r="D1618" s="2">
        <f t="shared" si="78"/>
        <v>0.22900763358778625</v>
      </c>
      <c r="E1618">
        <f t="shared" si="79"/>
        <v>5.1118015702347828E-4</v>
      </c>
      <c r="F1618" s="20">
        <f t="shared" si="80"/>
        <v>0.8735504087944379</v>
      </c>
      <c r="G1618" s="89"/>
      <c r="K1618" s="89"/>
      <c r="L1618" s="89"/>
    </row>
    <row r="1619" spans="1:12" x14ac:dyDescent="0.25">
      <c r="A1619">
        <v>301</v>
      </c>
      <c r="B1619" s="6" t="s">
        <v>3797</v>
      </c>
      <c r="C1619" s="8">
        <v>30624000</v>
      </c>
      <c r="D1619" s="2">
        <f t="shared" si="78"/>
        <v>0.22977099236641221</v>
      </c>
      <c r="E1619">
        <f t="shared" si="79"/>
        <v>5.0947993643099499E-4</v>
      </c>
      <c r="F1619" s="20">
        <f t="shared" si="80"/>
        <v>0.87405988873086893</v>
      </c>
      <c r="G1619" s="89"/>
      <c r="K1619" s="89"/>
      <c r="L1619" s="89"/>
    </row>
    <row r="1620" spans="1:12" x14ac:dyDescent="0.25">
      <c r="A1620">
        <v>302</v>
      </c>
      <c r="B1620" s="6" t="s">
        <v>3168</v>
      </c>
      <c r="C1620" s="8">
        <v>30440804.350000001</v>
      </c>
      <c r="D1620" s="2">
        <f t="shared" si="78"/>
        <v>0.23053435114503817</v>
      </c>
      <c r="E1620">
        <f t="shared" si="79"/>
        <v>5.0643217950451793E-4</v>
      </c>
      <c r="F1620" s="20">
        <f t="shared" si="80"/>
        <v>0.87456632091037345</v>
      </c>
      <c r="G1620" s="89"/>
      <c r="K1620" s="89"/>
      <c r="L1620" s="89"/>
    </row>
    <row r="1621" spans="1:12" x14ac:dyDescent="0.25">
      <c r="A1621">
        <v>303</v>
      </c>
      <c r="B1621" s="6" t="s">
        <v>2669</v>
      </c>
      <c r="C1621" s="8">
        <v>30307227.199999999</v>
      </c>
      <c r="D1621" s="2">
        <f t="shared" si="78"/>
        <v>0.23129770992366414</v>
      </c>
      <c r="E1621">
        <f t="shared" si="79"/>
        <v>5.042099068461246E-4</v>
      </c>
      <c r="F1621" s="20">
        <f t="shared" si="80"/>
        <v>0.87507053081721953</v>
      </c>
      <c r="G1621" s="89"/>
      <c r="K1621" s="89"/>
      <c r="L1621" s="89"/>
    </row>
    <row r="1622" spans="1:12" x14ac:dyDescent="0.25">
      <c r="A1622">
        <v>304</v>
      </c>
      <c r="B1622" s="6" t="s">
        <v>2757</v>
      </c>
      <c r="C1622" s="8">
        <v>30296222.800000001</v>
      </c>
      <c r="D1622" s="2">
        <f t="shared" si="78"/>
        <v>0.23206106870229007</v>
      </c>
      <c r="E1622">
        <f t="shared" si="79"/>
        <v>5.0402683079425487E-4</v>
      </c>
      <c r="F1622" s="20">
        <f t="shared" si="80"/>
        <v>0.87557455764801373</v>
      </c>
      <c r="G1622" s="89"/>
      <c r="K1622" s="89"/>
      <c r="L1622" s="89"/>
    </row>
    <row r="1623" spans="1:12" x14ac:dyDescent="0.25">
      <c r="A1623">
        <v>305</v>
      </c>
      <c r="B1623" s="6" t="s">
        <v>3284</v>
      </c>
      <c r="C1623" s="8">
        <v>30238880</v>
      </c>
      <c r="D1623" s="2">
        <f t="shared" si="78"/>
        <v>0.23282442748091603</v>
      </c>
      <c r="E1623">
        <f t="shared" si="79"/>
        <v>5.0307284026072637E-4</v>
      </c>
      <c r="F1623" s="20">
        <f t="shared" si="80"/>
        <v>0.87607763048827447</v>
      </c>
      <c r="G1623" s="89"/>
      <c r="K1623" s="89"/>
      <c r="L1623" s="89"/>
    </row>
    <row r="1624" spans="1:12" x14ac:dyDescent="0.25">
      <c r="A1624">
        <v>306</v>
      </c>
      <c r="B1624" s="6" t="s">
        <v>2498</v>
      </c>
      <c r="C1624" s="8">
        <v>30003336.047200009</v>
      </c>
      <c r="D1624" s="2">
        <f t="shared" si="78"/>
        <v>0.23358778625954199</v>
      </c>
      <c r="E1624">
        <f t="shared" si="79"/>
        <v>4.9915418436668102E-4</v>
      </c>
      <c r="F1624" s="20">
        <f t="shared" si="80"/>
        <v>0.87657678467264111</v>
      </c>
      <c r="G1624" s="89"/>
      <c r="K1624" s="89"/>
      <c r="L1624" s="89"/>
    </row>
    <row r="1625" spans="1:12" x14ac:dyDescent="0.25">
      <c r="A1625">
        <v>307</v>
      </c>
      <c r="B1625" s="6" t="s">
        <v>2552</v>
      </c>
      <c r="C1625" s="8">
        <v>29858400</v>
      </c>
      <c r="D1625" s="2">
        <f t="shared" si="78"/>
        <v>0.23435114503816795</v>
      </c>
      <c r="E1625">
        <f t="shared" si="79"/>
        <v>4.9674293802022009E-4</v>
      </c>
      <c r="F1625" s="20">
        <f t="shared" si="80"/>
        <v>0.87707352761066137</v>
      </c>
      <c r="G1625" s="89"/>
      <c r="K1625" s="89"/>
      <c r="L1625" s="89"/>
    </row>
    <row r="1626" spans="1:12" x14ac:dyDescent="0.25">
      <c r="A1626">
        <v>308</v>
      </c>
      <c r="B1626" s="6" t="s">
        <v>3007</v>
      </c>
      <c r="C1626" s="8">
        <v>29785320</v>
      </c>
      <c r="D1626" s="2">
        <f t="shared" si="78"/>
        <v>0.23511450381679388</v>
      </c>
      <c r="E1626">
        <f t="shared" si="79"/>
        <v>4.9552713362646433E-4</v>
      </c>
      <c r="F1626" s="20">
        <f t="shared" si="80"/>
        <v>0.87756905474428781</v>
      </c>
      <c r="G1626" s="89"/>
      <c r="K1626" s="89"/>
      <c r="L1626" s="89"/>
    </row>
    <row r="1627" spans="1:12" x14ac:dyDescent="0.25">
      <c r="A1627">
        <v>309</v>
      </c>
      <c r="B1627" s="6" t="s">
        <v>3068</v>
      </c>
      <c r="C1627" s="8">
        <v>29711688.739999998</v>
      </c>
      <c r="D1627" s="2">
        <f t="shared" si="78"/>
        <v>0.23587786259541985</v>
      </c>
      <c r="E1627">
        <f t="shared" si="79"/>
        <v>4.9430215812802734E-4</v>
      </c>
      <c r="F1627" s="20">
        <f t="shared" si="80"/>
        <v>0.87806335690241588</v>
      </c>
      <c r="G1627" s="89"/>
      <c r="K1627" s="89"/>
      <c r="L1627" s="89"/>
    </row>
    <row r="1628" spans="1:12" x14ac:dyDescent="0.25">
      <c r="A1628">
        <v>310</v>
      </c>
      <c r="B1628" s="6" t="s">
        <v>3077</v>
      </c>
      <c r="C1628" s="8">
        <v>29216951.400000002</v>
      </c>
      <c r="D1628" s="2">
        <f t="shared" si="78"/>
        <v>0.23664122137404581</v>
      </c>
      <c r="E1628">
        <f t="shared" si="79"/>
        <v>4.8607139962054177E-4</v>
      </c>
      <c r="F1628" s="20">
        <f t="shared" si="80"/>
        <v>0.87854942830203642</v>
      </c>
      <c r="G1628" s="89"/>
      <c r="K1628" s="89"/>
      <c r="L1628" s="89"/>
    </row>
    <row r="1629" spans="1:12" x14ac:dyDescent="0.25">
      <c r="A1629">
        <v>311</v>
      </c>
      <c r="B1629" s="6" t="s">
        <v>2517</v>
      </c>
      <c r="C1629" s="8">
        <v>29125978</v>
      </c>
      <c r="D1629" s="2">
        <f t="shared" si="78"/>
        <v>0.23740458015267177</v>
      </c>
      <c r="E1629">
        <f t="shared" si="79"/>
        <v>4.8455790948049107E-4</v>
      </c>
      <c r="F1629" s="20">
        <f t="shared" si="80"/>
        <v>0.87903398621151696</v>
      </c>
      <c r="G1629" s="89"/>
      <c r="K1629" s="89"/>
      <c r="L1629" s="89"/>
    </row>
    <row r="1630" spans="1:12" x14ac:dyDescent="0.25">
      <c r="A1630">
        <v>312</v>
      </c>
      <c r="B1630" s="6" t="s">
        <v>3419</v>
      </c>
      <c r="C1630" s="8">
        <v>29092800</v>
      </c>
      <c r="D1630" s="2">
        <f t="shared" si="78"/>
        <v>0.2381679389312977</v>
      </c>
      <c r="E1630">
        <f t="shared" si="79"/>
        <v>4.8400593960944523E-4</v>
      </c>
      <c r="F1630" s="20">
        <f t="shared" si="80"/>
        <v>0.87951799215112636</v>
      </c>
      <c r="G1630" s="89"/>
      <c r="K1630" s="89"/>
      <c r="L1630" s="89"/>
    </row>
    <row r="1631" spans="1:12" x14ac:dyDescent="0.25">
      <c r="A1631">
        <v>313</v>
      </c>
      <c r="B1631" s="6" t="s">
        <v>3425</v>
      </c>
      <c r="C1631" s="8">
        <v>28767904.199999999</v>
      </c>
      <c r="D1631" s="2">
        <f t="shared" si="78"/>
        <v>0.23893129770992366</v>
      </c>
      <c r="E1631">
        <f t="shared" si="79"/>
        <v>4.7860077073762252E-4</v>
      </c>
      <c r="F1631" s="20">
        <f t="shared" si="80"/>
        <v>0.87999659292186394</v>
      </c>
      <c r="G1631" s="89"/>
      <c r="K1631" s="89"/>
      <c r="L1631" s="89"/>
    </row>
    <row r="1632" spans="1:12" x14ac:dyDescent="0.25">
      <c r="A1632">
        <v>314</v>
      </c>
      <c r="B1632" s="6" t="s">
        <v>3765</v>
      </c>
      <c r="C1632" s="8">
        <v>28751528</v>
      </c>
      <c r="D1632" s="2">
        <f t="shared" si="78"/>
        <v>0.23969465648854962</v>
      </c>
      <c r="E1632">
        <f t="shared" si="79"/>
        <v>4.7832832607543009E-4</v>
      </c>
      <c r="F1632" s="20">
        <f t="shared" si="80"/>
        <v>0.88047492124793936</v>
      </c>
      <c r="G1632" s="89"/>
      <c r="K1632" s="89"/>
      <c r="L1632" s="89"/>
    </row>
    <row r="1633" spans="1:12" x14ac:dyDescent="0.25">
      <c r="A1633">
        <v>315</v>
      </c>
      <c r="B1633" s="6" t="s">
        <v>3313</v>
      </c>
      <c r="C1633" s="8">
        <v>28500350</v>
      </c>
      <c r="D1633" s="2">
        <f t="shared" si="78"/>
        <v>0.24045801526717558</v>
      </c>
      <c r="E1633">
        <f t="shared" si="79"/>
        <v>4.7414957243538099E-4</v>
      </c>
      <c r="F1633" s="20">
        <f t="shared" si="80"/>
        <v>0.88094907082037477</v>
      </c>
      <c r="G1633" s="89"/>
      <c r="K1633" s="89"/>
      <c r="L1633" s="89"/>
    </row>
    <row r="1634" spans="1:12" x14ac:dyDescent="0.25">
      <c r="A1634">
        <v>316</v>
      </c>
      <c r="B1634" s="6" t="s">
        <v>2949</v>
      </c>
      <c r="C1634" s="8">
        <v>28295253.624599997</v>
      </c>
      <c r="D1634" s="2">
        <f t="shared" si="78"/>
        <v>0.24122137404580152</v>
      </c>
      <c r="E1634">
        <f t="shared" si="79"/>
        <v>4.7073746140151795E-4</v>
      </c>
      <c r="F1634" s="20">
        <f t="shared" si="80"/>
        <v>0.88141980828177624</v>
      </c>
      <c r="G1634" s="89"/>
      <c r="K1634" s="89"/>
      <c r="L1634" s="89"/>
    </row>
    <row r="1635" spans="1:12" x14ac:dyDescent="0.25">
      <c r="A1635">
        <v>317</v>
      </c>
      <c r="B1635" s="6" t="s">
        <v>2580</v>
      </c>
      <c r="C1635" s="8">
        <v>28062709.118730005</v>
      </c>
      <c r="D1635" s="2">
        <f t="shared" si="78"/>
        <v>0.24198473282442748</v>
      </c>
      <c r="E1635">
        <f t="shared" si="79"/>
        <v>4.668687061746364E-4</v>
      </c>
      <c r="F1635" s="20">
        <f t="shared" si="80"/>
        <v>0.88188667698795087</v>
      </c>
      <c r="G1635" s="89"/>
      <c r="K1635" s="89"/>
      <c r="L1635" s="89"/>
    </row>
    <row r="1636" spans="1:12" x14ac:dyDescent="0.25">
      <c r="A1636">
        <v>318</v>
      </c>
      <c r="B1636" s="6" t="s">
        <v>2599</v>
      </c>
      <c r="C1636" s="8">
        <v>27387850</v>
      </c>
      <c r="D1636" s="2">
        <f t="shared" si="78"/>
        <v>0.24274809160305344</v>
      </c>
      <c r="E1636">
        <f t="shared" si="79"/>
        <v>4.5564132957750869E-4</v>
      </c>
      <c r="F1636" s="20">
        <f t="shared" si="80"/>
        <v>0.88234231831752841</v>
      </c>
      <c r="G1636" s="89"/>
      <c r="K1636" s="89"/>
      <c r="L1636" s="89"/>
    </row>
    <row r="1637" spans="1:12" x14ac:dyDescent="0.25">
      <c r="A1637">
        <v>319</v>
      </c>
      <c r="B1637" s="6" t="s">
        <v>2994</v>
      </c>
      <c r="C1637" s="8">
        <v>27337337.199999999</v>
      </c>
      <c r="D1637" s="2">
        <f t="shared" si="78"/>
        <v>0.2435114503816794</v>
      </c>
      <c r="E1637">
        <f t="shared" si="79"/>
        <v>4.5480096717766044E-4</v>
      </c>
      <c r="F1637" s="20">
        <f t="shared" si="80"/>
        <v>0.88279711928470606</v>
      </c>
      <c r="G1637" s="89"/>
      <c r="K1637" s="89"/>
      <c r="L1637" s="89"/>
    </row>
    <row r="1638" spans="1:12" x14ac:dyDescent="0.25">
      <c r="A1638">
        <v>320</v>
      </c>
      <c r="B1638" s="6" t="s">
        <v>2588</v>
      </c>
      <c r="C1638" s="8">
        <v>27307612.199999999</v>
      </c>
      <c r="D1638" s="2">
        <f t="shared" si="78"/>
        <v>0.24427480916030533</v>
      </c>
      <c r="E1638">
        <f t="shared" si="79"/>
        <v>4.5430644356512091E-4</v>
      </c>
      <c r="F1638" s="20">
        <f t="shared" si="80"/>
        <v>0.8832514257282712</v>
      </c>
      <c r="G1638" s="89"/>
      <c r="K1638" s="89"/>
      <c r="L1638" s="89"/>
    </row>
    <row r="1639" spans="1:12" x14ac:dyDescent="0.25">
      <c r="A1639">
        <v>321</v>
      </c>
      <c r="B1639" s="6" t="s">
        <v>3064</v>
      </c>
      <c r="C1639" s="8">
        <v>27246870</v>
      </c>
      <c r="D1639" s="2">
        <f t="shared" si="78"/>
        <v>0.24503816793893129</v>
      </c>
      <c r="E1639">
        <f t="shared" si="79"/>
        <v>4.532958984960679E-4</v>
      </c>
      <c r="F1639" s="20">
        <f t="shared" si="80"/>
        <v>0.88370472162676728</v>
      </c>
      <c r="G1639" s="89"/>
      <c r="K1639" s="89"/>
      <c r="L1639" s="89"/>
    </row>
    <row r="1640" spans="1:12" x14ac:dyDescent="0.25">
      <c r="A1640">
        <v>322</v>
      </c>
      <c r="B1640" s="6" t="s">
        <v>3647</v>
      </c>
      <c r="C1640" s="8">
        <v>27118680</v>
      </c>
      <c r="D1640" s="2">
        <f t="shared" ref="D1640:D1703" si="81">A1640/1310</f>
        <v>0.24580152671755726</v>
      </c>
      <c r="E1640">
        <f t="shared" ref="E1640:E1703" si="82">C1640/$C$2629</f>
        <v>4.5116324982015721E-4</v>
      </c>
      <c r="F1640" s="20">
        <f t="shared" si="80"/>
        <v>0.88415588487658747</v>
      </c>
      <c r="G1640" s="89"/>
      <c r="K1640" s="89"/>
      <c r="L1640" s="89"/>
    </row>
    <row r="1641" spans="1:12" x14ac:dyDescent="0.25">
      <c r="A1641">
        <v>323</v>
      </c>
      <c r="B1641" s="6" t="s">
        <v>3206</v>
      </c>
      <c r="C1641" s="8">
        <v>27020924</v>
      </c>
      <c r="D1641" s="2">
        <f t="shared" si="81"/>
        <v>0.24656488549618322</v>
      </c>
      <c r="E1641">
        <f t="shared" si="82"/>
        <v>4.4953692012234675E-4</v>
      </c>
      <c r="F1641" s="20">
        <f t="shared" ref="F1641:F1704" si="83">E1641+F1640</f>
        <v>0.88460542179670987</v>
      </c>
      <c r="G1641" s="89"/>
      <c r="K1641" s="89"/>
      <c r="L1641" s="89"/>
    </row>
    <row r="1642" spans="1:12" x14ac:dyDescent="0.25">
      <c r="A1642">
        <v>324</v>
      </c>
      <c r="B1642" s="6" t="s">
        <v>2511</v>
      </c>
      <c r="C1642" s="8">
        <v>26999910</v>
      </c>
      <c r="D1642" s="2">
        <f t="shared" si="81"/>
        <v>0.24732824427480915</v>
      </c>
      <c r="E1642">
        <f t="shared" si="82"/>
        <v>4.4918731813096215E-4</v>
      </c>
      <c r="F1642" s="20">
        <f t="shared" si="83"/>
        <v>0.8850546091148408</v>
      </c>
      <c r="G1642" s="89"/>
      <c r="K1642" s="89"/>
      <c r="L1642" s="89"/>
    </row>
    <row r="1643" spans="1:12" x14ac:dyDescent="0.25">
      <c r="A1643">
        <v>325</v>
      </c>
      <c r="B1643" s="6" t="s">
        <v>3298</v>
      </c>
      <c r="C1643" s="8">
        <v>26807020</v>
      </c>
      <c r="D1643" s="2">
        <f t="shared" si="81"/>
        <v>0.24809160305343511</v>
      </c>
      <c r="E1643">
        <f t="shared" si="82"/>
        <v>4.45978279960306E-4</v>
      </c>
      <c r="F1643" s="20">
        <f t="shared" si="83"/>
        <v>0.88550058739480109</v>
      </c>
      <c r="G1643" s="89"/>
      <c r="K1643" s="89"/>
      <c r="L1643" s="89"/>
    </row>
    <row r="1644" spans="1:12" x14ac:dyDescent="0.25">
      <c r="A1644">
        <v>326</v>
      </c>
      <c r="B1644" s="6" t="s">
        <v>2801</v>
      </c>
      <c r="C1644" s="8">
        <v>26710740</v>
      </c>
      <c r="D1644" s="2">
        <f t="shared" si="81"/>
        <v>0.24885496183206107</v>
      </c>
      <c r="E1644">
        <f t="shared" si="82"/>
        <v>4.4437650591773887E-4</v>
      </c>
      <c r="F1644" s="20">
        <f t="shared" si="83"/>
        <v>0.88594496390071886</v>
      </c>
      <c r="G1644" s="89"/>
      <c r="K1644" s="89"/>
      <c r="L1644" s="89"/>
    </row>
    <row r="1645" spans="1:12" x14ac:dyDescent="0.25">
      <c r="A1645">
        <v>327</v>
      </c>
      <c r="B1645" s="6" t="s">
        <v>3146</v>
      </c>
      <c r="C1645" s="8">
        <v>26632440</v>
      </c>
      <c r="D1645" s="2">
        <f t="shared" si="81"/>
        <v>0.24961832061068703</v>
      </c>
      <c r="E1645">
        <f t="shared" si="82"/>
        <v>4.4307385835300048E-4</v>
      </c>
      <c r="F1645" s="20">
        <f t="shared" si="83"/>
        <v>0.88638803775907182</v>
      </c>
      <c r="G1645" s="89"/>
      <c r="K1645" s="89"/>
      <c r="L1645" s="89"/>
    </row>
    <row r="1646" spans="1:12" x14ac:dyDescent="0.25">
      <c r="A1646">
        <v>328</v>
      </c>
      <c r="B1646" s="6" t="s">
        <v>3183</v>
      </c>
      <c r="C1646" s="8">
        <v>26467830</v>
      </c>
      <c r="D1646" s="2">
        <f t="shared" si="81"/>
        <v>0.25038167938931299</v>
      </c>
      <c r="E1646">
        <f t="shared" si="82"/>
        <v>4.4033530387494716E-4</v>
      </c>
      <c r="F1646" s="20">
        <f t="shared" si="83"/>
        <v>0.88682837306294682</v>
      </c>
      <c r="G1646" s="89"/>
      <c r="K1646" s="89"/>
      <c r="L1646" s="89"/>
    </row>
    <row r="1647" spans="1:12" x14ac:dyDescent="0.25">
      <c r="A1647">
        <v>329</v>
      </c>
      <c r="B1647" s="6" t="s">
        <v>2903</v>
      </c>
      <c r="C1647" s="8">
        <v>26467700</v>
      </c>
      <c r="D1647" s="2">
        <f t="shared" si="81"/>
        <v>0.25114503816793893</v>
      </c>
      <c r="E1647">
        <f t="shared" si="82"/>
        <v>4.40333141113984E-4</v>
      </c>
      <c r="F1647" s="20">
        <f t="shared" si="83"/>
        <v>0.88726870620406084</v>
      </c>
      <c r="G1647" s="89"/>
      <c r="K1647" s="89"/>
      <c r="L1647" s="89"/>
    </row>
    <row r="1648" spans="1:12" x14ac:dyDescent="0.25">
      <c r="A1648">
        <v>330</v>
      </c>
      <c r="B1648" s="6" t="s">
        <v>3299</v>
      </c>
      <c r="C1648" s="8">
        <v>26353145</v>
      </c>
      <c r="D1648" s="2">
        <f t="shared" si="81"/>
        <v>0.25190839694656486</v>
      </c>
      <c r="E1648">
        <f t="shared" si="82"/>
        <v>4.3842733278986394E-4</v>
      </c>
      <c r="F1648" s="20">
        <f t="shared" si="83"/>
        <v>0.88770713353685071</v>
      </c>
      <c r="G1648" s="89"/>
      <c r="K1648" s="89"/>
      <c r="L1648" s="89"/>
    </row>
    <row r="1649" spans="1:12" x14ac:dyDescent="0.25">
      <c r="A1649">
        <v>331</v>
      </c>
      <c r="B1649" s="6" t="s">
        <v>3323</v>
      </c>
      <c r="C1649" s="8">
        <v>26181664</v>
      </c>
      <c r="D1649" s="2">
        <f t="shared" si="81"/>
        <v>0.25267175572519085</v>
      </c>
      <c r="E1649">
        <f t="shared" si="82"/>
        <v>4.3557446807659581E-4</v>
      </c>
      <c r="F1649" s="20">
        <f t="shared" si="83"/>
        <v>0.88814270800492734</v>
      </c>
      <c r="G1649" s="89"/>
      <c r="K1649" s="89"/>
      <c r="L1649" s="89"/>
    </row>
    <row r="1650" spans="1:12" x14ac:dyDescent="0.25">
      <c r="A1650">
        <v>332</v>
      </c>
      <c r="B1650" s="6" t="s">
        <v>3380</v>
      </c>
      <c r="C1650" s="8">
        <v>26174288</v>
      </c>
      <c r="D1650" s="2">
        <f t="shared" si="81"/>
        <v>0.25343511450381678</v>
      </c>
      <c r="E1650">
        <f t="shared" si="82"/>
        <v>4.3545175634687023E-4</v>
      </c>
      <c r="F1650" s="20">
        <f t="shared" si="83"/>
        <v>0.88857815976127419</v>
      </c>
      <c r="G1650" s="89"/>
      <c r="K1650" s="89"/>
      <c r="L1650" s="89"/>
    </row>
    <row r="1651" spans="1:12" x14ac:dyDescent="0.25">
      <c r="A1651">
        <v>333</v>
      </c>
      <c r="B1651" s="6" t="s">
        <v>3800</v>
      </c>
      <c r="C1651" s="8">
        <v>26163429.992399998</v>
      </c>
      <c r="D1651" s="2">
        <f t="shared" si="81"/>
        <v>0.25419847328244277</v>
      </c>
      <c r="E1651">
        <f t="shared" si="82"/>
        <v>4.3527111577013907E-4</v>
      </c>
      <c r="F1651" s="20">
        <f t="shared" si="83"/>
        <v>0.88901343087704432</v>
      </c>
      <c r="G1651" s="89"/>
      <c r="K1651" s="89"/>
      <c r="L1651" s="89"/>
    </row>
    <row r="1652" spans="1:12" x14ac:dyDescent="0.25">
      <c r="A1652">
        <v>334</v>
      </c>
      <c r="B1652" s="6" t="s">
        <v>3105</v>
      </c>
      <c r="C1652" s="8">
        <v>26017999.68</v>
      </c>
      <c r="D1652" s="2">
        <f t="shared" si="81"/>
        <v>0.25496183206106871</v>
      </c>
      <c r="E1652">
        <f t="shared" si="82"/>
        <v>4.3285164651998587E-4</v>
      </c>
      <c r="F1652" s="20">
        <f t="shared" si="83"/>
        <v>0.88944628252356428</v>
      </c>
      <c r="G1652" s="89"/>
      <c r="K1652" s="89"/>
      <c r="L1652" s="89"/>
    </row>
    <row r="1653" spans="1:12" x14ac:dyDescent="0.25">
      <c r="A1653">
        <v>335</v>
      </c>
      <c r="B1653" s="6" t="s">
        <v>3571</v>
      </c>
      <c r="C1653" s="8">
        <v>25978911.400000002</v>
      </c>
      <c r="D1653" s="2">
        <f t="shared" si="81"/>
        <v>0.25572519083969464</v>
      </c>
      <c r="E1653">
        <f t="shared" si="82"/>
        <v>4.3220134954997556E-4</v>
      </c>
      <c r="F1653" s="20">
        <f t="shared" si="83"/>
        <v>0.8898784838731143</v>
      </c>
      <c r="G1653" s="89"/>
      <c r="K1653" s="89"/>
      <c r="L1653" s="89"/>
    </row>
    <row r="1654" spans="1:12" x14ac:dyDescent="0.25">
      <c r="A1654">
        <v>336</v>
      </c>
      <c r="B1654" s="6" t="s">
        <v>2799</v>
      </c>
      <c r="C1654" s="8">
        <v>25948744.908799998</v>
      </c>
      <c r="D1654" s="2">
        <f t="shared" si="81"/>
        <v>0.25648854961832063</v>
      </c>
      <c r="E1654">
        <f t="shared" si="82"/>
        <v>4.3169948101487486E-4</v>
      </c>
      <c r="F1654" s="20">
        <f t="shared" si="83"/>
        <v>0.89031018335412915</v>
      </c>
      <c r="G1654" s="89"/>
      <c r="K1654" s="89"/>
      <c r="L1654" s="89"/>
    </row>
    <row r="1655" spans="1:12" x14ac:dyDescent="0.25">
      <c r="A1655">
        <v>337</v>
      </c>
      <c r="B1655" s="6" t="s">
        <v>3302</v>
      </c>
      <c r="C1655" s="8">
        <v>25899808</v>
      </c>
      <c r="D1655" s="2">
        <f t="shared" si="81"/>
        <v>0.25725190839694656</v>
      </c>
      <c r="E1655">
        <f t="shared" si="82"/>
        <v>4.3088533612248482E-4</v>
      </c>
      <c r="F1655" s="20">
        <f t="shared" si="83"/>
        <v>0.8907410686902516</v>
      </c>
      <c r="G1655" s="89"/>
      <c r="K1655" s="89"/>
      <c r="L1655" s="89"/>
    </row>
    <row r="1656" spans="1:12" x14ac:dyDescent="0.25">
      <c r="A1656">
        <v>338</v>
      </c>
      <c r="B1656" s="6" t="s">
        <v>2978</v>
      </c>
      <c r="C1656" s="8">
        <v>25871944</v>
      </c>
      <c r="D1656" s="2">
        <f t="shared" si="81"/>
        <v>0.25801526717557249</v>
      </c>
      <c r="E1656">
        <f t="shared" si="82"/>
        <v>4.3042177326496411E-4</v>
      </c>
      <c r="F1656" s="20">
        <f t="shared" si="83"/>
        <v>0.89117149046351651</v>
      </c>
      <c r="G1656" s="89"/>
      <c r="K1656" s="89"/>
      <c r="L1656" s="89"/>
    </row>
    <row r="1657" spans="1:12" x14ac:dyDescent="0.25">
      <c r="A1657">
        <v>339</v>
      </c>
      <c r="B1657" s="6" t="s">
        <v>3366</v>
      </c>
      <c r="C1657" s="8">
        <v>25744471.899999999</v>
      </c>
      <c r="D1657" s="2">
        <f t="shared" si="81"/>
        <v>0.25877862595419848</v>
      </c>
      <c r="E1657">
        <f t="shared" si="82"/>
        <v>4.2830106802055692E-4</v>
      </c>
      <c r="F1657" s="20">
        <f t="shared" si="83"/>
        <v>0.89159979153153712</v>
      </c>
      <c r="G1657" s="89"/>
      <c r="K1657" s="89"/>
      <c r="L1657" s="89"/>
    </row>
    <row r="1658" spans="1:12" x14ac:dyDescent="0.25">
      <c r="A1658">
        <v>340</v>
      </c>
      <c r="B1658" s="6" t="s">
        <v>2734</v>
      </c>
      <c r="C1658" s="8">
        <v>25385917.759999998</v>
      </c>
      <c r="D1658" s="2">
        <f t="shared" si="81"/>
        <v>0.25954198473282442</v>
      </c>
      <c r="E1658">
        <f t="shared" si="82"/>
        <v>4.2233593804229578E-4</v>
      </c>
      <c r="F1658" s="20">
        <f t="shared" si="83"/>
        <v>0.89202212746957943</v>
      </c>
      <c r="G1658" s="89"/>
      <c r="K1658" s="89"/>
      <c r="L1658" s="89"/>
    </row>
    <row r="1659" spans="1:12" x14ac:dyDescent="0.25">
      <c r="A1659">
        <v>341</v>
      </c>
      <c r="B1659" s="6" t="s">
        <v>3333</v>
      </c>
      <c r="C1659" s="8">
        <v>25309217.5</v>
      </c>
      <c r="D1659" s="2">
        <f t="shared" si="81"/>
        <v>0.2603053435114504</v>
      </c>
      <c r="E1659">
        <f t="shared" si="82"/>
        <v>4.2105990474850528E-4</v>
      </c>
      <c r="F1659" s="20">
        <f t="shared" si="83"/>
        <v>0.89244318737432793</v>
      </c>
      <c r="G1659" s="89"/>
      <c r="K1659" s="89"/>
      <c r="L1659" s="89"/>
    </row>
    <row r="1660" spans="1:12" x14ac:dyDescent="0.25">
      <c r="A1660">
        <v>342</v>
      </c>
      <c r="B1660" s="6" t="s">
        <v>3387</v>
      </c>
      <c r="C1660" s="8">
        <v>25261900</v>
      </c>
      <c r="D1660" s="2">
        <f t="shared" si="81"/>
        <v>0.26106870229007634</v>
      </c>
      <c r="E1660">
        <f t="shared" si="82"/>
        <v>4.202727013494694E-4</v>
      </c>
      <c r="F1660" s="20">
        <f t="shared" si="83"/>
        <v>0.89286346007567741</v>
      </c>
      <c r="G1660" s="89"/>
      <c r="K1660" s="89"/>
      <c r="L1660" s="89"/>
    </row>
    <row r="1661" spans="1:12" x14ac:dyDescent="0.25">
      <c r="A1661">
        <v>343</v>
      </c>
      <c r="B1661" s="6" t="s">
        <v>2617</v>
      </c>
      <c r="C1661" s="8">
        <v>25182705</v>
      </c>
      <c r="D1661" s="2">
        <f t="shared" si="81"/>
        <v>0.26183206106870227</v>
      </c>
      <c r="E1661">
        <f t="shared" si="82"/>
        <v>4.1895516400733082E-4</v>
      </c>
      <c r="F1661" s="20">
        <f t="shared" si="83"/>
        <v>0.89328241523968477</v>
      </c>
      <c r="G1661" s="89"/>
      <c r="K1661" s="89"/>
      <c r="L1661" s="89"/>
    </row>
    <row r="1662" spans="1:12" x14ac:dyDescent="0.25">
      <c r="A1662">
        <v>344</v>
      </c>
      <c r="B1662" s="6" t="s">
        <v>2672</v>
      </c>
      <c r="C1662" s="8">
        <v>24825909.710000001</v>
      </c>
      <c r="D1662" s="2">
        <f t="shared" si="81"/>
        <v>0.26259541984732826</v>
      </c>
      <c r="E1662">
        <f t="shared" si="82"/>
        <v>4.1301929535307016E-4</v>
      </c>
      <c r="F1662" s="20">
        <f t="shared" si="83"/>
        <v>0.89369543453503786</v>
      </c>
      <c r="G1662" s="89"/>
      <c r="K1662" s="89"/>
      <c r="L1662" s="89"/>
    </row>
    <row r="1663" spans="1:12" x14ac:dyDescent="0.25">
      <c r="A1663">
        <v>345</v>
      </c>
      <c r="B1663" s="6" t="s">
        <v>2977</v>
      </c>
      <c r="C1663" s="8">
        <v>24742502.199999999</v>
      </c>
      <c r="D1663" s="2">
        <f t="shared" si="81"/>
        <v>0.26335877862595419</v>
      </c>
      <c r="E1663">
        <f t="shared" si="82"/>
        <v>4.1163167607104732E-4</v>
      </c>
      <c r="F1663" s="20">
        <f t="shared" si="83"/>
        <v>0.89410706621110891</v>
      </c>
      <c r="G1663" s="89"/>
      <c r="K1663" s="89"/>
      <c r="L1663" s="89"/>
    </row>
    <row r="1664" spans="1:12" x14ac:dyDescent="0.25">
      <c r="A1664">
        <v>346</v>
      </c>
      <c r="B1664" s="6" t="s">
        <v>3341</v>
      </c>
      <c r="C1664" s="8">
        <v>24653944</v>
      </c>
      <c r="D1664" s="2">
        <f t="shared" si="81"/>
        <v>0.26412213740458013</v>
      </c>
      <c r="E1664">
        <f t="shared" si="82"/>
        <v>4.1015836670236773E-4</v>
      </c>
      <c r="F1664" s="20">
        <f t="shared" si="83"/>
        <v>0.89451722457781124</v>
      </c>
      <c r="G1664" s="89"/>
      <c r="K1664" s="89"/>
      <c r="L1664" s="89"/>
    </row>
    <row r="1665" spans="1:12" x14ac:dyDescent="0.25">
      <c r="A1665">
        <v>347</v>
      </c>
      <c r="B1665" s="6" t="s">
        <v>3390</v>
      </c>
      <c r="C1665" s="8">
        <v>24515904</v>
      </c>
      <c r="D1665" s="2">
        <f t="shared" si="81"/>
        <v>0.26488549618320612</v>
      </c>
      <c r="E1665">
        <f t="shared" si="82"/>
        <v>4.0786184729194014E-4</v>
      </c>
      <c r="F1665" s="20">
        <f t="shared" si="83"/>
        <v>0.89492508642510316</v>
      </c>
      <c r="G1665" s="89"/>
      <c r="K1665" s="89"/>
      <c r="L1665" s="89"/>
    </row>
    <row r="1666" spans="1:12" x14ac:dyDescent="0.25">
      <c r="A1666">
        <v>348</v>
      </c>
      <c r="B1666" s="6" t="s">
        <v>3595</v>
      </c>
      <c r="C1666" s="8">
        <v>24354342.399999999</v>
      </c>
      <c r="D1666" s="2">
        <f t="shared" si="81"/>
        <v>0.26564885496183205</v>
      </c>
      <c r="E1666">
        <f t="shared" si="82"/>
        <v>4.0517400789481073E-4</v>
      </c>
      <c r="F1666" s="20">
        <f t="shared" si="83"/>
        <v>0.89533026043299802</v>
      </c>
      <c r="G1666" s="89"/>
      <c r="K1666" s="89"/>
      <c r="L1666" s="89"/>
    </row>
    <row r="1667" spans="1:12" x14ac:dyDescent="0.25">
      <c r="A1667">
        <v>349</v>
      </c>
      <c r="B1667" s="6" t="s">
        <v>3682</v>
      </c>
      <c r="C1667" s="8">
        <v>24234588</v>
      </c>
      <c r="D1667" s="2">
        <f t="shared" si="81"/>
        <v>0.26641221374045804</v>
      </c>
      <c r="E1667">
        <f t="shared" si="82"/>
        <v>4.0318169911413774E-4</v>
      </c>
      <c r="F1667" s="20">
        <f t="shared" si="83"/>
        <v>0.89573344213211215</v>
      </c>
      <c r="G1667" s="89"/>
      <c r="K1667" s="89"/>
      <c r="L1667" s="89"/>
    </row>
    <row r="1668" spans="1:12" x14ac:dyDescent="0.25">
      <c r="A1668">
        <v>350</v>
      </c>
      <c r="B1668" s="6" t="s">
        <v>2888</v>
      </c>
      <c r="C1668" s="8">
        <v>24112517.800000001</v>
      </c>
      <c r="D1668" s="2">
        <f t="shared" si="81"/>
        <v>0.26717557251908397</v>
      </c>
      <c r="E1668">
        <f t="shared" si="82"/>
        <v>4.0115086324239924E-4</v>
      </c>
      <c r="F1668" s="20">
        <f t="shared" si="83"/>
        <v>0.89613459299535458</v>
      </c>
      <c r="G1668" s="89"/>
      <c r="K1668" s="89"/>
      <c r="L1668" s="89"/>
    </row>
    <row r="1669" spans="1:12" x14ac:dyDescent="0.25">
      <c r="A1669">
        <v>351</v>
      </c>
      <c r="B1669" s="6" t="s">
        <v>3443</v>
      </c>
      <c r="C1669" s="8">
        <v>24075452</v>
      </c>
      <c r="D1669" s="2">
        <f t="shared" si="81"/>
        <v>0.2679389312977099</v>
      </c>
      <c r="E1669">
        <f t="shared" si="82"/>
        <v>4.0053421350925647E-4</v>
      </c>
      <c r="F1669" s="20">
        <f t="shared" si="83"/>
        <v>0.89653512720886386</v>
      </c>
      <c r="G1669" s="89"/>
      <c r="K1669" s="89"/>
      <c r="L1669" s="89"/>
    </row>
    <row r="1670" spans="1:12" x14ac:dyDescent="0.25">
      <c r="A1670">
        <v>352</v>
      </c>
      <c r="B1670" s="6" t="s">
        <v>2557</v>
      </c>
      <c r="C1670" s="8">
        <v>24067606.920000002</v>
      </c>
      <c r="D1670" s="2">
        <f t="shared" si="81"/>
        <v>0.26870229007633589</v>
      </c>
      <c r="E1670">
        <f t="shared" si="82"/>
        <v>4.0040369787251094E-4</v>
      </c>
      <c r="F1670" s="20">
        <f t="shared" si="83"/>
        <v>0.89693553090673639</v>
      </c>
      <c r="G1670" s="89"/>
      <c r="K1670" s="89"/>
      <c r="L1670" s="89"/>
    </row>
    <row r="1671" spans="1:12" x14ac:dyDescent="0.25">
      <c r="A1671">
        <v>353</v>
      </c>
      <c r="B1671" s="6" t="s">
        <v>3244</v>
      </c>
      <c r="C1671" s="8">
        <v>24034588.692000005</v>
      </c>
      <c r="D1671" s="2">
        <f t="shared" si="81"/>
        <v>0.26946564885496183</v>
      </c>
      <c r="E1671">
        <f t="shared" si="82"/>
        <v>3.9985438606796216E-4</v>
      </c>
      <c r="F1671" s="20">
        <f t="shared" si="83"/>
        <v>0.89733538529280432</v>
      </c>
      <c r="G1671" s="89"/>
      <c r="K1671" s="89"/>
      <c r="L1671" s="89"/>
    </row>
    <row r="1672" spans="1:12" x14ac:dyDescent="0.25">
      <c r="A1672">
        <v>354</v>
      </c>
      <c r="B1672" s="6" t="s">
        <v>2864</v>
      </c>
      <c r="C1672" s="8">
        <v>23743286</v>
      </c>
      <c r="D1672" s="2">
        <f t="shared" si="81"/>
        <v>0.27022900763358776</v>
      </c>
      <c r="E1672">
        <f t="shared" si="82"/>
        <v>3.9500809306239982E-4</v>
      </c>
      <c r="F1672" s="20">
        <f t="shared" si="83"/>
        <v>0.89773039338586669</v>
      </c>
      <c r="G1672" s="89"/>
      <c r="K1672" s="89"/>
      <c r="L1672" s="89"/>
    </row>
    <row r="1673" spans="1:12" x14ac:dyDescent="0.25">
      <c r="A1673">
        <v>355</v>
      </c>
      <c r="B1673" s="6" t="s">
        <v>3053</v>
      </c>
      <c r="C1673" s="8">
        <v>23720033.443</v>
      </c>
      <c r="D1673" s="2">
        <f t="shared" si="81"/>
        <v>0.27099236641221375</v>
      </c>
      <c r="E1673">
        <f t="shared" si="82"/>
        <v>3.946212490426043E-4</v>
      </c>
      <c r="F1673" s="20">
        <f t="shared" si="83"/>
        <v>0.89812501463490935</v>
      </c>
      <c r="G1673" s="89"/>
      <c r="K1673" s="89"/>
      <c r="L1673" s="89"/>
    </row>
    <row r="1674" spans="1:12" x14ac:dyDescent="0.25">
      <c r="A1674">
        <v>356</v>
      </c>
      <c r="B1674" s="6" t="s">
        <v>3672</v>
      </c>
      <c r="C1674" s="8">
        <v>23686919.280000001</v>
      </c>
      <c r="D1674" s="2">
        <f t="shared" si="81"/>
        <v>0.27175572519083968</v>
      </c>
      <c r="E1674">
        <f t="shared" si="82"/>
        <v>3.940703412036478E-4</v>
      </c>
      <c r="F1674" s="20">
        <f t="shared" si="83"/>
        <v>0.89851908497611299</v>
      </c>
      <c r="G1674" s="89"/>
      <c r="K1674" s="89"/>
      <c r="L1674" s="89"/>
    </row>
    <row r="1675" spans="1:12" x14ac:dyDescent="0.25">
      <c r="A1675">
        <v>357</v>
      </c>
      <c r="B1675" s="6" t="s">
        <v>2790</v>
      </c>
      <c r="C1675" s="8">
        <v>23505793.920000002</v>
      </c>
      <c r="D1675" s="2">
        <f t="shared" si="81"/>
        <v>0.27251908396946567</v>
      </c>
      <c r="E1675">
        <f t="shared" si="82"/>
        <v>3.9105702691097404E-4</v>
      </c>
      <c r="F1675" s="20">
        <f t="shared" si="83"/>
        <v>0.89891014200302399</v>
      </c>
      <c r="G1675" s="89"/>
      <c r="K1675" s="89"/>
      <c r="L1675" s="89"/>
    </row>
    <row r="1676" spans="1:12" x14ac:dyDescent="0.25">
      <c r="A1676">
        <v>358</v>
      </c>
      <c r="B1676" s="6" t="s">
        <v>2980</v>
      </c>
      <c r="C1676" s="8">
        <v>23316000</v>
      </c>
      <c r="D1676" s="2">
        <f t="shared" si="81"/>
        <v>0.2732824427480916</v>
      </c>
      <c r="E1676">
        <f t="shared" si="82"/>
        <v>3.8789949705541661E-4</v>
      </c>
      <c r="F1676" s="20">
        <f t="shared" si="83"/>
        <v>0.89929804150007941</v>
      </c>
      <c r="G1676" s="89"/>
      <c r="K1676" s="89"/>
      <c r="L1676" s="89"/>
    </row>
    <row r="1677" spans="1:12" x14ac:dyDescent="0.25">
      <c r="A1677">
        <v>359</v>
      </c>
      <c r="B1677" s="6" t="s">
        <v>3774</v>
      </c>
      <c r="C1677" s="8">
        <v>23314840</v>
      </c>
      <c r="D1677" s="2">
        <f t="shared" si="81"/>
        <v>0.27404580152671754</v>
      </c>
      <c r="E1677">
        <f t="shared" si="82"/>
        <v>3.8788019857297605E-4</v>
      </c>
      <c r="F1677" s="20">
        <f t="shared" si="83"/>
        <v>0.89968592169865236</v>
      </c>
      <c r="G1677" s="89"/>
      <c r="K1677" s="89"/>
      <c r="L1677" s="89"/>
    </row>
    <row r="1678" spans="1:12" x14ac:dyDescent="0.25">
      <c r="A1678">
        <v>360</v>
      </c>
      <c r="B1678" s="6" t="s">
        <v>2953</v>
      </c>
      <c r="C1678" s="8">
        <v>23292871.075599998</v>
      </c>
      <c r="D1678" s="2">
        <f t="shared" si="81"/>
        <v>0.27480916030534353</v>
      </c>
      <c r="E1678">
        <f t="shared" si="82"/>
        <v>3.8751470986455227E-4</v>
      </c>
      <c r="F1678" s="20">
        <f t="shared" si="83"/>
        <v>0.90007343640851689</v>
      </c>
      <c r="G1678" s="89"/>
      <c r="K1678" s="89"/>
      <c r="L1678" s="89"/>
    </row>
    <row r="1679" spans="1:12" x14ac:dyDescent="0.25">
      <c r="A1679">
        <v>361</v>
      </c>
      <c r="B1679" s="6" t="s">
        <v>2616</v>
      </c>
      <c r="C1679" s="8">
        <v>23205000</v>
      </c>
      <c r="D1679" s="2">
        <f t="shared" si="81"/>
        <v>0.27557251908396946</v>
      </c>
      <c r="E1679">
        <f t="shared" si="82"/>
        <v>3.8605283192532779E-4</v>
      </c>
      <c r="F1679" s="20">
        <f t="shared" si="83"/>
        <v>0.90045948924044217</v>
      </c>
      <c r="G1679" s="89"/>
      <c r="K1679" s="89"/>
      <c r="L1679" s="89"/>
    </row>
    <row r="1680" spans="1:12" x14ac:dyDescent="0.25">
      <c r="A1680">
        <v>362</v>
      </c>
      <c r="B1680" s="6" t="s">
        <v>3285</v>
      </c>
      <c r="C1680" s="8">
        <v>23126340</v>
      </c>
      <c r="D1680" s="2">
        <f t="shared" si="81"/>
        <v>0.27633587786259545</v>
      </c>
      <c r="E1680">
        <f t="shared" si="82"/>
        <v>3.8474419517638375E-4</v>
      </c>
      <c r="F1680" s="20">
        <f t="shared" si="83"/>
        <v>0.90084423343561859</v>
      </c>
      <c r="G1680" s="89"/>
      <c r="K1680" s="89"/>
      <c r="L1680" s="89"/>
    </row>
    <row r="1681" spans="1:12" x14ac:dyDescent="0.25">
      <c r="A1681">
        <v>363</v>
      </c>
      <c r="B1681" s="6" t="s">
        <v>3413</v>
      </c>
      <c r="C1681" s="8">
        <v>23100567.776799992</v>
      </c>
      <c r="D1681" s="2">
        <f t="shared" si="81"/>
        <v>0.27709923664122138</v>
      </c>
      <c r="E1681">
        <f t="shared" si="82"/>
        <v>3.8431543242045294E-4</v>
      </c>
      <c r="F1681" s="20">
        <f t="shared" si="83"/>
        <v>0.90122854886803905</v>
      </c>
      <c r="G1681" s="89"/>
      <c r="K1681" s="89"/>
      <c r="L1681" s="89"/>
    </row>
    <row r="1682" spans="1:12" x14ac:dyDescent="0.25">
      <c r="A1682">
        <v>364</v>
      </c>
      <c r="B1682" s="6" t="s">
        <v>3611</v>
      </c>
      <c r="C1682" s="8">
        <v>22897240</v>
      </c>
      <c r="D1682" s="2">
        <f t="shared" si="81"/>
        <v>0.27786259541984731</v>
      </c>
      <c r="E1682">
        <f t="shared" si="82"/>
        <v>3.8093274489437156E-4</v>
      </c>
      <c r="F1682" s="20">
        <f t="shared" si="83"/>
        <v>0.90160948161293342</v>
      </c>
      <c r="G1682" s="89"/>
      <c r="K1682" s="89"/>
      <c r="L1682" s="89"/>
    </row>
    <row r="1683" spans="1:12" x14ac:dyDescent="0.25">
      <c r="A1683">
        <v>365</v>
      </c>
      <c r="B1683" s="6" t="s">
        <v>2829</v>
      </c>
      <c r="C1683" s="8">
        <v>22825041.439999998</v>
      </c>
      <c r="D1683" s="2">
        <f t="shared" si="81"/>
        <v>0.2786259541984733</v>
      </c>
      <c r="E1683">
        <f t="shared" si="82"/>
        <v>3.7973160468541092E-4</v>
      </c>
      <c r="F1683" s="20">
        <f t="shared" si="83"/>
        <v>0.90198921321761882</v>
      </c>
      <c r="G1683" s="89"/>
      <c r="K1683" s="89"/>
      <c r="L1683" s="89"/>
    </row>
    <row r="1684" spans="1:12" x14ac:dyDescent="0.25">
      <c r="A1684">
        <v>366</v>
      </c>
      <c r="B1684" s="6" t="s">
        <v>2856</v>
      </c>
      <c r="C1684" s="8">
        <v>22807789.66</v>
      </c>
      <c r="D1684" s="2">
        <f t="shared" si="81"/>
        <v>0.27938931297709924</v>
      </c>
      <c r="E1684">
        <f t="shared" si="82"/>
        <v>3.7944459332903293E-4</v>
      </c>
      <c r="F1684" s="20">
        <f t="shared" si="83"/>
        <v>0.90236865781094788</v>
      </c>
      <c r="G1684" s="89"/>
      <c r="K1684" s="89"/>
      <c r="L1684" s="89"/>
    </row>
    <row r="1685" spans="1:12" x14ac:dyDescent="0.25">
      <c r="A1685">
        <v>367</v>
      </c>
      <c r="B1685" s="6" t="s">
        <v>3062</v>
      </c>
      <c r="C1685" s="8">
        <v>22606080</v>
      </c>
      <c r="D1685" s="2">
        <f t="shared" si="81"/>
        <v>0.28015267175572517</v>
      </c>
      <c r="E1685">
        <f t="shared" si="82"/>
        <v>3.7608882580178899E-4</v>
      </c>
      <c r="F1685" s="20">
        <f t="shared" si="83"/>
        <v>0.90274474663674964</v>
      </c>
      <c r="G1685" s="89"/>
      <c r="K1685" s="89"/>
      <c r="L1685" s="89"/>
    </row>
    <row r="1686" spans="1:12" x14ac:dyDescent="0.25">
      <c r="A1686">
        <v>368</v>
      </c>
      <c r="B1686" s="6" t="s">
        <v>2650</v>
      </c>
      <c r="C1686" s="8">
        <v>22537931.219999999</v>
      </c>
      <c r="D1686" s="2">
        <f t="shared" si="81"/>
        <v>0.28091603053435116</v>
      </c>
      <c r="E1686">
        <f t="shared" si="82"/>
        <v>3.7495506025508543E-4</v>
      </c>
      <c r="F1686" s="20">
        <f t="shared" si="83"/>
        <v>0.90311970169700473</v>
      </c>
      <c r="G1686" s="89"/>
      <c r="K1686" s="89"/>
      <c r="L1686" s="89"/>
    </row>
    <row r="1687" spans="1:12" x14ac:dyDescent="0.25">
      <c r="A1687">
        <v>369</v>
      </c>
      <c r="B1687" s="6" t="s">
        <v>3355</v>
      </c>
      <c r="C1687" s="8">
        <v>22451492</v>
      </c>
      <c r="D1687" s="2">
        <f t="shared" si="81"/>
        <v>0.28167938931297709</v>
      </c>
      <c r="E1687">
        <f t="shared" si="82"/>
        <v>3.7351700355737306E-4</v>
      </c>
      <c r="F1687" s="20">
        <f t="shared" si="83"/>
        <v>0.9034932187005621</v>
      </c>
      <c r="G1687" s="89"/>
      <c r="K1687" s="89"/>
      <c r="L1687" s="89"/>
    </row>
    <row r="1688" spans="1:12" x14ac:dyDescent="0.25">
      <c r="A1688">
        <v>370</v>
      </c>
      <c r="B1688" s="6" t="s">
        <v>3142</v>
      </c>
      <c r="C1688" s="8">
        <v>22389770.16</v>
      </c>
      <c r="D1688" s="2">
        <f t="shared" si="81"/>
        <v>0.28244274809160308</v>
      </c>
      <c r="E1688">
        <f t="shared" si="82"/>
        <v>3.7249016058716656E-4</v>
      </c>
      <c r="F1688" s="20">
        <f t="shared" si="83"/>
        <v>0.90386570886114925</v>
      </c>
      <c r="G1688" s="89"/>
      <c r="K1688" s="89"/>
      <c r="L1688" s="89"/>
    </row>
    <row r="1689" spans="1:12" x14ac:dyDescent="0.25">
      <c r="A1689">
        <v>371</v>
      </c>
      <c r="B1689" s="6" t="s">
        <v>3431</v>
      </c>
      <c r="C1689" s="8">
        <v>22270721.68</v>
      </c>
      <c r="D1689" s="2">
        <f t="shared" si="81"/>
        <v>0.28320610687022901</v>
      </c>
      <c r="E1689">
        <f t="shared" si="82"/>
        <v>3.7050959593125593E-4</v>
      </c>
      <c r="F1689" s="20">
        <f t="shared" si="83"/>
        <v>0.90423621845708047</v>
      </c>
      <c r="G1689" s="89"/>
      <c r="K1689" s="89"/>
      <c r="L1689" s="89"/>
    </row>
    <row r="1690" spans="1:12" x14ac:dyDescent="0.25">
      <c r="A1690">
        <v>372</v>
      </c>
      <c r="B1690" s="6" t="s">
        <v>3359</v>
      </c>
      <c r="C1690" s="8">
        <v>22180012</v>
      </c>
      <c r="D1690" s="2">
        <f t="shared" si="81"/>
        <v>0.28396946564885495</v>
      </c>
      <c r="E1690">
        <f t="shared" si="82"/>
        <v>3.6900049320136839E-4</v>
      </c>
      <c r="F1690" s="20">
        <f t="shared" si="83"/>
        <v>0.90460521895028179</v>
      </c>
      <c r="G1690" s="89"/>
      <c r="K1690" s="89"/>
      <c r="L1690" s="89"/>
    </row>
    <row r="1691" spans="1:12" x14ac:dyDescent="0.25">
      <c r="A1691">
        <v>373</v>
      </c>
      <c r="B1691" s="6" t="s">
        <v>3402</v>
      </c>
      <c r="C1691" s="8">
        <v>22135120</v>
      </c>
      <c r="D1691" s="2">
        <f t="shared" si="81"/>
        <v>0.28473282442748094</v>
      </c>
      <c r="E1691">
        <f t="shared" si="82"/>
        <v>3.6825364193091839E-4</v>
      </c>
      <c r="F1691" s="20">
        <f t="shared" si="83"/>
        <v>0.90497347259221272</v>
      </c>
      <c r="G1691" s="89"/>
      <c r="K1691" s="89"/>
      <c r="L1691" s="89"/>
    </row>
    <row r="1692" spans="1:12" x14ac:dyDescent="0.25">
      <c r="A1692">
        <v>374</v>
      </c>
      <c r="B1692" s="6" t="s">
        <v>3472</v>
      </c>
      <c r="C1692" s="8">
        <v>22035660</v>
      </c>
      <c r="D1692" s="2">
        <f t="shared" si="81"/>
        <v>0.28549618320610687</v>
      </c>
      <c r="E1692">
        <f t="shared" si="82"/>
        <v>3.6659896342786764E-4</v>
      </c>
      <c r="F1692" s="20">
        <f t="shared" si="83"/>
        <v>0.90534007155564056</v>
      </c>
      <c r="G1692" s="89"/>
      <c r="K1692" s="89"/>
      <c r="L1692" s="89"/>
    </row>
    <row r="1693" spans="1:12" x14ac:dyDescent="0.25">
      <c r="A1693">
        <v>375</v>
      </c>
      <c r="B1693" s="6" t="s">
        <v>3346</v>
      </c>
      <c r="C1693" s="8">
        <v>21995004</v>
      </c>
      <c r="D1693" s="2">
        <f t="shared" si="81"/>
        <v>0.2862595419847328</v>
      </c>
      <c r="E1693">
        <f t="shared" si="82"/>
        <v>3.6592258489157134E-4</v>
      </c>
      <c r="F1693" s="20">
        <f t="shared" si="83"/>
        <v>0.9057059941405321</v>
      </c>
      <c r="G1693" s="89"/>
      <c r="K1693" s="89"/>
      <c r="L1693" s="89"/>
    </row>
    <row r="1694" spans="1:12" x14ac:dyDescent="0.25">
      <c r="A1694">
        <v>376</v>
      </c>
      <c r="B1694" s="6" t="s">
        <v>2652</v>
      </c>
      <c r="C1694" s="8">
        <v>21635172.109999999</v>
      </c>
      <c r="D1694" s="2">
        <f t="shared" si="81"/>
        <v>0.28702290076335879</v>
      </c>
      <c r="E1694">
        <f t="shared" si="82"/>
        <v>3.599361974685356E-4</v>
      </c>
      <c r="F1694" s="20">
        <f t="shared" si="83"/>
        <v>0.90606593033800065</v>
      </c>
      <c r="G1694" s="89"/>
      <c r="K1694" s="89"/>
      <c r="L1694" s="89"/>
    </row>
    <row r="1695" spans="1:12" x14ac:dyDescent="0.25">
      <c r="A1695">
        <v>377</v>
      </c>
      <c r="B1695" s="6" t="s">
        <v>2906</v>
      </c>
      <c r="C1695" s="8">
        <v>21584600</v>
      </c>
      <c r="D1695" s="2">
        <f t="shared" si="81"/>
        <v>0.28778625954198472</v>
      </c>
      <c r="E1695">
        <f t="shared" si="82"/>
        <v>3.5909484835058955E-4</v>
      </c>
      <c r="F1695" s="20">
        <f t="shared" si="83"/>
        <v>0.90642502518635126</v>
      </c>
      <c r="G1695" s="89"/>
      <c r="K1695" s="89"/>
      <c r="L1695" s="89"/>
    </row>
    <row r="1696" spans="1:12" x14ac:dyDescent="0.25">
      <c r="A1696">
        <v>378</v>
      </c>
      <c r="B1696" s="6" t="s">
        <v>3362</v>
      </c>
      <c r="C1696" s="8">
        <v>21571629.119999997</v>
      </c>
      <c r="D1696" s="2">
        <f t="shared" si="81"/>
        <v>0.28854961832061071</v>
      </c>
      <c r="E1696">
        <f t="shared" si="82"/>
        <v>3.5887905671272853E-4</v>
      </c>
      <c r="F1696" s="20">
        <f t="shared" si="83"/>
        <v>0.90678390424306399</v>
      </c>
      <c r="G1696" s="89"/>
      <c r="K1696" s="89"/>
      <c r="L1696" s="89"/>
    </row>
    <row r="1697" spans="1:12" x14ac:dyDescent="0.25">
      <c r="A1697">
        <v>379</v>
      </c>
      <c r="B1697" s="6" t="s">
        <v>3766</v>
      </c>
      <c r="C1697" s="8">
        <v>21456752</v>
      </c>
      <c r="D1697" s="2">
        <f t="shared" si="81"/>
        <v>0.28931297709923665</v>
      </c>
      <c r="E1697">
        <f t="shared" si="82"/>
        <v>3.5696788939967427E-4</v>
      </c>
      <c r="F1697" s="20">
        <f t="shared" si="83"/>
        <v>0.90714087213246364</v>
      </c>
      <c r="G1697" s="89"/>
      <c r="K1697" s="89"/>
      <c r="L1697" s="89"/>
    </row>
    <row r="1698" spans="1:12" x14ac:dyDescent="0.25">
      <c r="A1698">
        <v>380</v>
      </c>
      <c r="B1698" s="6" t="s">
        <v>3203</v>
      </c>
      <c r="C1698" s="8">
        <v>21350044.399999999</v>
      </c>
      <c r="D1698" s="2">
        <f t="shared" si="81"/>
        <v>0.29007633587786258</v>
      </c>
      <c r="E1698">
        <f t="shared" si="82"/>
        <v>3.5519263530926461E-4</v>
      </c>
      <c r="F1698" s="20">
        <f t="shared" si="83"/>
        <v>0.90749606476777289</v>
      </c>
      <c r="G1698" s="89"/>
      <c r="K1698" s="89"/>
      <c r="L1698" s="89"/>
    </row>
    <row r="1699" spans="1:12" x14ac:dyDescent="0.25">
      <c r="A1699">
        <v>381</v>
      </c>
      <c r="B1699" s="6" t="s">
        <v>2900</v>
      </c>
      <c r="C1699" s="8">
        <v>21239600</v>
      </c>
      <c r="D1699" s="2">
        <f t="shared" si="81"/>
        <v>0.29083969465648857</v>
      </c>
      <c r="E1699">
        <f t="shared" si="82"/>
        <v>3.5335521348679993E-4</v>
      </c>
      <c r="F1699" s="20">
        <f t="shared" si="83"/>
        <v>0.90784941998125968</v>
      </c>
      <c r="G1699" s="89"/>
      <c r="K1699" s="89"/>
      <c r="L1699" s="89"/>
    </row>
    <row r="1700" spans="1:12" x14ac:dyDescent="0.25">
      <c r="A1700">
        <v>382</v>
      </c>
      <c r="B1700" s="6" t="s">
        <v>2596</v>
      </c>
      <c r="C1700" s="8">
        <v>21237210</v>
      </c>
      <c r="D1700" s="2">
        <f t="shared" si="81"/>
        <v>0.2916030534351145</v>
      </c>
      <c r="E1700">
        <f t="shared" si="82"/>
        <v>3.5331545195832324E-4</v>
      </c>
      <c r="F1700" s="20">
        <f t="shared" si="83"/>
        <v>0.90820273543321794</v>
      </c>
      <c r="G1700" s="89"/>
      <c r="K1700" s="89"/>
      <c r="L1700" s="89"/>
    </row>
    <row r="1701" spans="1:12" x14ac:dyDescent="0.25">
      <c r="A1701">
        <v>383</v>
      </c>
      <c r="B1701" s="6" t="s">
        <v>3739</v>
      </c>
      <c r="C1701" s="8">
        <v>21172320</v>
      </c>
      <c r="D1701" s="2">
        <f t="shared" si="81"/>
        <v>0.29236641221374043</v>
      </c>
      <c r="E1701">
        <f t="shared" si="82"/>
        <v>3.5223590150524698E-4</v>
      </c>
      <c r="F1701" s="20">
        <f t="shared" si="83"/>
        <v>0.90855497133472318</v>
      </c>
      <c r="G1701" s="89"/>
      <c r="K1701" s="89"/>
      <c r="L1701" s="89"/>
    </row>
    <row r="1702" spans="1:12" x14ac:dyDescent="0.25">
      <c r="A1702">
        <v>384</v>
      </c>
      <c r="B1702" s="6" t="s">
        <v>3141</v>
      </c>
      <c r="C1702" s="8">
        <v>21104170</v>
      </c>
      <c r="D1702" s="2">
        <f t="shared" si="81"/>
        <v>0.29312977099236642</v>
      </c>
      <c r="E1702">
        <f t="shared" si="82"/>
        <v>3.511021156618636E-4</v>
      </c>
      <c r="F1702" s="20">
        <f t="shared" si="83"/>
        <v>0.9089060734503851</v>
      </c>
      <c r="G1702" s="89"/>
      <c r="K1702" s="89"/>
      <c r="L1702" s="89"/>
    </row>
    <row r="1703" spans="1:12" x14ac:dyDescent="0.25">
      <c r="A1703">
        <v>385</v>
      </c>
      <c r="B1703" s="6" t="s">
        <v>3312</v>
      </c>
      <c r="C1703" s="8">
        <v>21039200</v>
      </c>
      <c r="D1703" s="2">
        <f t="shared" si="81"/>
        <v>0.29389312977099236</v>
      </c>
      <c r="E1703">
        <f t="shared" si="82"/>
        <v>3.5002123427896385E-4</v>
      </c>
      <c r="F1703" s="20">
        <f t="shared" si="83"/>
        <v>0.90925609468466406</v>
      </c>
      <c r="G1703" s="89"/>
      <c r="K1703" s="89"/>
      <c r="L1703" s="89"/>
    </row>
    <row r="1704" spans="1:12" x14ac:dyDescent="0.25">
      <c r="A1704">
        <v>386</v>
      </c>
      <c r="B1704" s="6" t="s">
        <v>2979</v>
      </c>
      <c r="C1704" s="8">
        <v>21022912</v>
      </c>
      <c r="D1704" s="2">
        <f t="shared" ref="D1704:D1767" si="84">A1704/1310</f>
        <v>0.29465648854961835</v>
      </c>
      <c r="E1704">
        <f t="shared" ref="E1704:E1767" si="85">C1704/$C$2629</f>
        <v>3.4975025696690182E-4</v>
      </c>
      <c r="F1704" s="20">
        <f t="shared" si="83"/>
        <v>0.90960584494163099</v>
      </c>
      <c r="G1704" s="89"/>
      <c r="K1704" s="89"/>
      <c r="L1704" s="89"/>
    </row>
    <row r="1705" spans="1:12" x14ac:dyDescent="0.25">
      <c r="A1705">
        <v>387</v>
      </c>
      <c r="B1705" s="6" t="s">
        <v>2508</v>
      </c>
      <c r="C1705" s="8">
        <v>20934750.510000002</v>
      </c>
      <c r="D1705" s="2">
        <f t="shared" si="84"/>
        <v>0.29541984732824428</v>
      </c>
      <c r="E1705">
        <f t="shared" si="85"/>
        <v>3.4828354751285072E-4</v>
      </c>
      <c r="F1705" s="20">
        <f t="shared" ref="F1705:F1768" si="86">E1705+F1704</f>
        <v>0.90995412848914381</v>
      </c>
      <c r="G1705" s="89"/>
      <c r="K1705" s="89"/>
      <c r="L1705" s="89"/>
    </row>
    <row r="1706" spans="1:12" x14ac:dyDescent="0.25">
      <c r="A1706">
        <v>388</v>
      </c>
      <c r="B1706" s="6" t="s">
        <v>2721</v>
      </c>
      <c r="C1706" s="8">
        <v>20882777.300000001</v>
      </c>
      <c r="D1706" s="2">
        <f t="shared" si="84"/>
        <v>0.29618320610687021</v>
      </c>
      <c r="E1706">
        <f t="shared" si="85"/>
        <v>3.4741888882270852E-4</v>
      </c>
      <c r="F1706" s="20">
        <f t="shared" si="86"/>
        <v>0.91030154737796654</v>
      </c>
      <c r="G1706" s="89"/>
      <c r="K1706" s="89"/>
      <c r="L1706" s="89"/>
    </row>
    <row r="1707" spans="1:12" x14ac:dyDescent="0.25">
      <c r="A1707">
        <v>389</v>
      </c>
      <c r="B1707" s="6" t="s">
        <v>2622</v>
      </c>
      <c r="C1707" s="8">
        <v>20879884</v>
      </c>
      <c r="D1707" s="2">
        <f t="shared" si="84"/>
        <v>0.2969465648854962</v>
      </c>
      <c r="E1707">
        <f t="shared" si="85"/>
        <v>3.473707540819798E-4</v>
      </c>
      <c r="F1707" s="20">
        <f t="shared" si="86"/>
        <v>0.91064891813204851</v>
      </c>
      <c r="G1707" s="89"/>
      <c r="K1707" s="89"/>
      <c r="L1707" s="89"/>
    </row>
    <row r="1708" spans="1:12" x14ac:dyDescent="0.25">
      <c r="A1708">
        <v>390</v>
      </c>
      <c r="B1708" s="6" t="s">
        <v>2787</v>
      </c>
      <c r="C1708" s="8">
        <v>20789291.52</v>
      </c>
      <c r="D1708" s="2">
        <f t="shared" si="84"/>
        <v>0.29770992366412213</v>
      </c>
      <c r="E1708">
        <f t="shared" si="85"/>
        <v>3.4586360116428363E-4</v>
      </c>
      <c r="F1708" s="20">
        <f t="shared" si="86"/>
        <v>0.9109947817332128</v>
      </c>
      <c r="G1708" s="89"/>
      <c r="K1708" s="89"/>
      <c r="L1708" s="89"/>
    </row>
    <row r="1709" spans="1:12" x14ac:dyDescent="0.25">
      <c r="A1709">
        <v>391</v>
      </c>
      <c r="B1709" s="6" t="s">
        <v>2512</v>
      </c>
      <c r="C1709" s="8">
        <v>20775600</v>
      </c>
      <c r="D1709" s="2">
        <f t="shared" si="84"/>
        <v>0.29847328244274807</v>
      </c>
      <c r="E1709">
        <f t="shared" si="85"/>
        <v>3.4563582051057274E-4</v>
      </c>
      <c r="F1709" s="20">
        <f t="shared" si="86"/>
        <v>0.91134041755372341</v>
      </c>
      <c r="G1709" s="89"/>
      <c r="K1709" s="89"/>
      <c r="L1709" s="89"/>
    </row>
    <row r="1710" spans="1:12" x14ac:dyDescent="0.25">
      <c r="A1710">
        <v>392</v>
      </c>
      <c r="B1710" s="6" t="s">
        <v>2605</v>
      </c>
      <c r="C1710" s="8">
        <v>20760554.800000001</v>
      </c>
      <c r="D1710" s="2">
        <f t="shared" si="84"/>
        <v>0.29923664122137406</v>
      </c>
      <c r="E1710">
        <f t="shared" si="85"/>
        <v>3.4538551919331857E-4</v>
      </c>
      <c r="F1710" s="20">
        <f t="shared" si="86"/>
        <v>0.91168580307291669</v>
      </c>
      <c r="G1710" s="89"/>
      <c r="K1710" s="89"/>
      <c r="L1710" s="89"/>
    </row>
    <row r="1711" spans="1:12" x14ac:dyDescent="0.25">
      <c r="A1711">
        <v>393</v>
      </c>
      <c r="B1711" s="6" t="s">
        <v>3637</v>
      </c>
      <c r="C1711" s="8">
        <v>20741604.450000003</v>
      </c>
      <c r="D1711" s="2">
        <f t="shared" si="84"/>
        <v>0.3</v>
      </c>
      <c r="E1711">
        <f t="shared" si="85"/>
        <v>3.4507024936856204E-4</v>
      </c>
      <c r="F1711" s="20">
        <f t="shared" si="86"/>
        <v>0.91203087332228527</v>
      </c>
      <c r="G1711" s="89"/>
      <c r="K1711" s="89"/>
      <c r="L1711" s="89"/>
    </row>
    <row r="1712" spans="1:12" x14ac:dyDescent="0.25">
      <c r="A1712">
        <v>394</v>
      </c>
      <c r="B1712" s="6" t="s">
        <v>3098</v>
      </c>
      <c r="C1712" s="8">
        <v>20711568</v>
      </c>
      <c r="D1712" s="2">
        <f t="shared" si="84"/>
        <v>0.30076335877862598</v>
      </c>
      <c r="E1712">
        <f t="shared" si="85"/>
        <v>3.4457054427985338E-4</v>
      </c>
      <c r="F1712" s="20">
        <f t="shared" si="86"/>
        <v>0.91237544386656511</v>
      </c>
      <c r="G1712" s="89"/>
      <c r="K1712" s="89"/>
      <c r="L1712" s="89"/>
    </row>
    <row r="1713" spans="1:12" x14ac:dyDescent="0.25">
      <c r="A1713">
        <v>395</v>
      </c>
      <c r="B1713" s="6" t="s">
        <v>2648</v>
      </c>
      <c r="C1713" s="8">
        <v>20640904.200000003</v>
      </c>
      <c r="D1713" s="2">
        <f t="shared" si="84"/>
        <v>0.30152671755725191</v>
      </c>
      <c r="E1713">
        <f t="shared" si="85"/>
        <v>3.4339493729409153E-4</v>
      </c>
      <c r="F1713" s="20">
        <f t="shared" si="86"/>
        <v>0.91271883880385918</v>
      </c>
      <c r="G1713" s="89"/>
      <c r="K1713" s="89"/>
      <c r="L1713" s="89"/>
    </row>
    <row r="1714" spans="1:12" x14ac:dyDescent="0.25">
      <c r="A1714">
        <v>396</v>
      </c>
      <c r="B1714" s="6" t="s">
        <v>3079</v>
      </c>
      <c r="C1714" s="8">
        <v>20548472</v>
      </c>
      <c r="D1714" s="2">
        <f t="shared" si="84"/>
        <v>0.30229007633587784</v>
      </c>
      <c r="E1714">
        <f t="shared" si="85"/>
        <v>3.4185717764870953E-4</v>
      </c>
      <c r="F1714" s="20">
        <f t="shared" si="86"/>
        <v>0.91306069598150785</v>
      </c>
      <c r="G1714" s="89"/>
      <c r="K1714" s="89"/>
      <c r="L1714" s="89"/>
    </row>
    <row r="1715" spans="1:12" x14ac:dyDescent="0.25">
      <c r="A1715">
        <v>397</v>
      </c>
      <c r="B1715" s="6" t="s">
        <v>3706</v>
      </c>
      <c r="C1715" s="8">
        <v>20544992</v>
      </c>
      <c r="D1715" s="2">
        <f t="shared" si="84"/>
        <v>0.30305343511450383</v>
      </c>
      <c r="E1715">
        <f t="shared" si="85"/>
        <v>3.417992822013878E-4</v>
      </c>
      <c r="F1715" s="20">
        <f t="shared" si="86"/>
        <v>0.9134024952637092</v>
      </c>
      <c r="G1715" s="89"/>
      <c r="K1715" s="89"/>
      <c r="L1715" s="89"/>
    </row>
    <row r="1716" spans="1:12" x14ac:dyDescent="0.25">
      <c r="A1716">
        <v>398</v>
      </c>
      <c r="B1716" s="6" t="s">
        <v>2593</v>
      </c>
      <c r="C1716" s="8">
        <v>20469613.640000001</v>
      </c>
      <c r="D1716" s="2">
        <f t="shared" si="84"/>
        <v>0.30381679389312977</v>
      </c>
      <c r="E1716">
        <f t="shared" si="85"/>
        <v>3.4054524085926817E-4</v>
      </c>
      <c r="F1716" s="20">
        <f t="shared" si="86"/>
        <v>0.91374304050456845</v>
      </c>
      <c r="G1716" s="89"/>
      <c r="K1716" s="89"/>
      <c r="L1716" s="89"/>
    </row>
    <row r="1717" spans="1:12" x14ac:dyDescent="0.25">
      <c r="A1717">
        <v>399</v>
      </c>
      <c r="B1717" s="6" t="s">
        <v>2585</v>
      </c>
      <c r="C1717" s="8">
        <v>20456032.059999999</v>
      </c>
      <c r="D1717" s="2">
        <f t="shared" si="84"/>
        <v>0.3045801526717557</v>
      </c>
      <c r="E1717">
        <f t="shared" si="85"/>
        <v>3.4031928923586709E-4</v>
      </c>
      <c r="F1717" s="20">
        <f t="shared" si="86"/>
        <v>0.91408335979380428</v>
      </c>
      <c r="G1717" s="89"/>
      <c r="K1717" s="89"/>
      <c r="L1717" s="89"/>
    </row>
    <row r="1718" spans="1:12" x14ac:dyDescent="0.25">
      <c r="A1718">
        <v>400</v>
      </c>
      <c r="B1718" s="6" t="s">
        <v>2947</v>
      </c>
      <c r="C1718" s="8">
        <v>20443476.920000002</v>
      </c>
      <c r="D1718" s="2">
        <f t="shared" si="84"/>
        <v>0.30534351145038169</v>
      </c>
      <c r="E1718">
        <f t="shared" si="85"/>
        <v>3.401104141075664E-4</v>
      </c>
      <c r="F1718" s="20">
        <f t="shared" si="86"/>
        <v>0.91442347020791181</v>
      </c>
      <c r="G1718" s="89"/>
      <c r="K1718" s="89"/>
      <c r="L1718" s="89"/>
    </row>
    <row r="1719" spans="1:12" x14ac:dyDescent="0.25">
      <c r="A1719">
        <v>401</v>
      </c>
      <c r="B1719" s="6" t="s">
        <v>2670</v>
      </c>
      <c r="C1719" s="8">
        <v>20436276.800000001</v>
      </c>
      <c r="D1719" s="2">
        <f t="shared" si="84"/>
        <v>0.30610687022900762</v>
      </c>
      <c r="E1719">
        <f t="shared" si="85"/>
        <v>3.3999062842705776E-4</v>
      </c>
      <c r="F1719" s="20">
        <f t="shared" si="86"/>
        <v>0.91476346083633886</v>
      </c>
      <c r="G1719" s="89"/>
      <c r="K1719" s="89"/>
      <c r="L1719" s="89"/>
    </row>
    <row r="1720" spans="1:12" x14ac:dyDescent="0.25">
      <c r="A1720">
        <v>402</v>
      </c>
      <c r="B1720" s="6" t="s">
        <v>2597</v>
      </c>
      <c r="C1720" s="8">
        <v>20420600</v>
      </c>
      <c r="D1720" s="2">
        <f t="shared" si="84"/>
        <v>0.30687022900763361</v>
      </c>
      <c r="E1720">
        <f t="shared" si="85"/>
        <v>3.3972981941884716E-4</v>
      </c>
      <c r="F1720" s="20">
        <f t="shared" si="86"/>
        <v>0.91510319065575774</v>
      </c>
      <c r="G1720" s="89"/>
      <c r="K1720" s="89"/>
      <c r="L1720" s="89"/>
    </row>
    <row r="1721" spans="1:12" x14ac:dyDescent="0.25">
      <c r="A1721">
        <v>403</v>
      </c>
      <c r="B1721" s="6" t="s">
        <v>3295</v>
      </c>
      <c r="C1721" s="8">
        <v>20365192</v>
      </c>
      <c r="D1721" s="2">
        <f t="shared" si="84"/>
        <v>0.30763358778625954</v>
      </c>
      <c r="E1721">
        <f t="shared" si="85"/>
        <v>3.3880801742309976E-4</v>
      </c>
      <c r="F1721" s="20">
        <f t="shared" si="86"/>
        <v>0.91544199867318088</v>
      </c>
      <c r="G1721" s="89"/>
      <c r="K1721" s="89"/>
      <c r="L1721" s="89"/>
    </row>
    <row r="1722" spans="1:12" x14ac:dyDescent="0.25">
      <c r="A1722">
        <v>404</v>
      </c>
      <c r="B1722" s="6" t="s">
        <v>3066</v>
      </c>
      <c r="C1722" s="8">
        <v>20328738</v>
      </c>
      <c r="D1722" s="2">
        <f t="shared" si="84"/>
        <v>0.30839694656488548</v>
      </c>
      <c r="E1722">
        <f t="shared" si="85"/>
        <v>3.382015459757821E-4</v>
      </c>
      <c r="F1722" s="20">
        <f t="shared" si="86"/>
        <v>0.91578020021915663</v>
      </c>
      <c r="G1722" s="89"/>
      <c r="K1722" s="89"/>
      <c r="L1722" s="89"/>
    </row>
    <row r="1723" spans="1:12" x14ac:dyDescent="0.25">
      <c r="A1723">
        <v>405</v>
      </c>
      <c r="B1723" s="6" t="s">
        <v>3351</v>
      </c>
      <c r="C1723" s="8">
        <v>20294736</v>
      </c>
      <c r="D1723" s="2">
        <f t="shared" si="84"/>
        <v>0.30916030534351147</v>
      </c>
      <c r="E1723">
        <f t="shared" si="85"/>
        <v>3.3763586752755438E-4</v>
      </c>
      <c r="F1723" s="20">
        <f t="shared" si="86"/>
        <v>0.91611783608668418</v>
      </c>
      <c r="G1723" s="89"/>
      <c r="K1723" s="89"/>
      <c r="L1723" s="89"/>
    </row>
    <row r="1724" spans="1:12" x14ac:dyDescent="0.25">
      <c r="A1724">
        <v>406</v>
      </c>
      <c r="B1724" s="6" t="s">
        <v>3179</v>
      </c>
      <c r="C1724" s="8">
        <v>20236732.560000002</v>
      </c>
      <c r="D1724" s="2">
        <f t="shared" si="84"/>
        <v>0.3099236641221374</v>
      </c>
      <c r="E1724">
        <f t="shared" si="85"/>
        <v>3.366708861755436E-4</v>
      </c>
      <c r="F1724" s="20">
        <f t="shared" si="86"/>
        <v>0.91645450697285968</v>
      </c>
      <c r="G1724" s="89"/>
      <c r="K1724" s="89"/>
      <c r="L1724" s="89"/>
    </row>
    <row r="1725" spans="1:12" x14ac:dyDescent="0.25">
      <c r="A1725">
        <v>407</v>
      </c>
      <c r="B1725" s="6" t="s">
        <v>3505</v>
      </c>
      <c r="C1725" s="8">
        <v>20226848</v>
      </c>
      <c r="D1725" s="2">
        <f t="shared" si="84"/>
        <v>0.31068702290076333</v>
      </c>
      <c r="E1725">
        <f t="shared" si="85"/>
        <v>3.3650644047934292E-4</v>
      </c>
      <c r="F1725" s="20">
        <f t="shared" si="86"/>
        <v>0.91679101341333902</v>
      </c>
      <c r="G1725" s="89"/>
      <c r="K1725" s="89"/>
      <c r="L1725" s="89"/>
    </row>
    <row r="1726" spans="1:12" x14ac:dyDescent="0.25">
      <c r="A1726">
        <v>408</v>
      </c>
      <c r="B1726" s="6" t="s">
        <v>3316</v>
      </c>
      <c r="C1726" s="8">
        <v>20115998</v>
      </c>
      <c r="D1726" s="2">
        <f t="shared" si="84"/>
        <v>0.31145038167938932</v>
      </c>
      <c r="E1726">
        <f t="shared" si="85"/>
        <v>3.3466227084267311E-4</v>
      </c>
      <c r="F1726" s="20">
        <f t="shared" si="86"/>
        <v>0.91712567568418168</v>
      </c>
      <c r="G1726" s="89"/>
      <c r="K1726" s="89"/>
      <c r="L1726" s="89"/>
    </row>
    <row r="1727" spans="1:12" x14ac:dyDescent="0.25">
      <c r="A1727">
        <v>409</v>
      </c>
      <c r="B1727" s="6" t="s">
        <v>2850</v>
      </c>
      <c r="C1727" s="8">
        <v>20033783.420000002</v>
      </c>
      <c r="D1727" s="2">
        <f t="shared" si="84"/>
        <v>0.31221374045801525</v>
      </c>
      <c r="E1727">
        <f t="shared" si="85"/>
        <v>3.3329449788707948E-4</v>
      </c>
      <c r="F1727" s="20">
        <f t="shared" si="86"/>
        <v>0.91745897018206879</v>
      </c>
      <c r="G1727" s="89"/>
      <c r="K1727" s="89"/>
      <c r="L1727" s="89"/>
    </row>
    <row r="1728" spans="1:12" x14ac:dyDescent="0.25">
      <c r="A1728">
        <v>410</v>
      </c>
      <c r="B1728" s="6" t="s">
        <v>3658</v>
      </c>
      <c r="C1728" s="8">
        <v>19997950</v>
      </c>
      <c r="D1728" s="2">
        <f t="shared" si="84"/>
        <v>0.31297709923664124</v>
      </c>
      <c r="E1728">
        <f t="shared" si="85"/>
        <v>3.3269835079513505E-4</v>
      </c>
      <c r="F1728" s="20">
        <f t="shared" si="86"/>
        <v>0.91779166853286387</v>
      </c>
      <c r="G1728" s="89"/>
      <c r="K1728" s="89"/>
      <c r="L1728" s="89"/>
    </row>
    <row r="1729" spans="1:12" x14ac:dyDescent="0.25">
      <c r="A1729">
        <v>411</v>
      </c>
      <c r="B1729" s="6" t="s">
        <v>2970</v>
      </c>
      <c r="C1729" s="8">
        <v>19986800</v>
      </c>
      <c r="D1729" s="2">
        <f t="shared" si="84"/>
        <v>0.31374045801526718</v>
      </c>
      <c r="E1729">
        <f t="shared" si="85"/>
        <v>3.3251285245098651E-4</v>
      </c>
      <c r="F1729" s="20">
        <f t="shared" si="86"/>
        <v>0.91812418138531482</v>
      </c>
      <c r="G1729" s="89"/>
      <c r="K1729" s="89"/>
      <c r="L1729" s="89"/>
    </row>
    <row r="1730" spans="1:12" x14ac:dyDescent="0.25">
      <c r="A1730">
        <v>412</v>
      </c>
      <c r="B1730" s="6" t="s">
        <v>2880</v>
      </c>
      <c r="C1730" s="8">
        <v>19970465</v>
      </c>
      <c r="D1730" s="2">
        <f t="shared" si="84"/>
        <v>0.31450381679389311</v>
      </c>
      <c r="E1730">
        <f t="shared" si="85"/>
        <v>3.3224109321765315E-4</v>
      </c>
      <c r="F1730" s="20">
        <f t="shared" si="86"/>
        <v>0.91845642247853243</v>
      </c>
      <c r="G1730" s="89"/>
      <c r="K1730" s="89"/>
      <c r="L1730" s="89"/>
    </row>
    <row r="1731" spans="1:12" x14ac:dyDescent="0.25">
      <c r="A1731">
        <v>413</v>
      </c>
      <c r="B1731" s="6" t="s">
        <v>3678</v>
      </c>
      <c r="C1731" s="8">
        <v>19863840</v>
      </c>
      <c r="D1731" s="2">
        <f t="shared" si="84"/>
        <v>0.3152671755725191</v>
      </c>
      <c r="E1731">
        <f t="shared" si="85"/>
        <v>3.3046721331228627E-4</v>
      </c>
      <c r="F1731" s="20">
        <f t="shared" si="86"/>
        <v>0.91878688969184474</v>
      </c>
      <c r="G1731" s="89"/>
      <c r="K1731" s="89"/>
      <c r="L1731" s="89"/>
    </row>
    <row r="1732" spans="1:12" x14ac:dyDescent="0.25">
      <c r="A1732">
        <v>414</v>
      </c>
      <c r="B1732" s="6" t="s">
        <v>2870</v>
      </c>
      <c r="C1732" s="8">
        <v>19848111.399999999</v>
      </c>
      <c r="D1732" s="2">
        <f t="shared" si="84"/>
        <v>0.31603053435114503</v>
      </c>
      <c r="E1732">
        <f t="shared" si="85"/>
        <v>3.3020554252701493E-4</v>
      </c>
      <c r="F1732" s="20">
        <f t="shared" si="86"/>
        <v>0.91911709523437179</v>
      </c>
      <c r="G1732" s="89"/>
      <c r="K1732" s="89"/>
      <c r="L1732" s="89"/>
    </row>
    <row r="1733" spans="1:12" x14ac:dyDescent="0.25">
      <c r="A1733">
        <v>415</v>
      </c>
      <c r="B1733" s="6" t="s">
        <v>2657</v>
      </c>
      <c r="C1733" s="8">
        <v>19842301.029999997</v>
      </c>
      <c r="D1733" s="2">
        <f t="shared" si="84"/>
        <v>0.31679389312977096</v>
      </c>
      <c r="E1733">
        <f t="shared" si="85"/>
        <v>3.3010887759303374E-4</v>
      </c>
      <c r="F1733" s="20">
        <f t="shared" si="86"/>
        <v>0.91944720411196479</v>
      </c>
      <c r="G1733" s="89"/>
      <c r="K1733" s="89"/>
      <c r="L1733" s="89"/>
    </row>
    <row r="1734" spans="1:12" x14ac:dyDescent="0.25">
      <c r="A1734">
        <v>416</v>
      </c>
      <c r="B1734" s="6" t="s">
        <v>2623</v>
      </c>
      <c r="C1734" s="8">
        <v>19705835.240000002</v>
      </c>
      <c r="D1734" s="2">
        <f t="shared" si="84"/>
        <v>0.31755725190839695</v>
      </c>
      <c r="E1734">
        <f t="shared" si="85"/>
        <v>3.2783854772057408E-4</v>
      </c>
      <c r="F1734" s="20">
        <f t="shared" si="86"/>
        <v>0.91977504265968535</v>
      </c>
      <c r="G1734" s="89"/>
      <c r="K1734" s="89"/>
      <c r="L1734" s="89"/>
    </row>
    <row r="1735" spans="1:12" x14ac:dyDescent="0.25">
      <c r="A1735">
        <v>417</v>
      </c>
      <c r="B1735" s="6" t="s">
        <v>3348</v>
      </c>
      <c r="C1735" s="8">
        <v>19682719</v>
      </c>
      <c r="D1735" s="2">
        <f t="shared" si="84"/>
        <v>0.31832061068702289</v>
      </c>
      <c r="E1735">
        <f t="shared" si="85"/>
        <v>3.2745397155528789E-4</v>
      </c>
      <c r="F1735" s="20">
        <f t="shared" si="86"/>
        <v>0.92010249663124066</v>
      </c>
      <c r="G1735" s="89"/>
      <c r="K1735" s="89"/>
      <c r="L1735" s="89"/>
    </row>
    <row r="1736" spans="1:12" x14ac:dyDescent="0.25">
      <c r="A1736">
        <v>418</v>
      </c>
      <c r="B1736" s="6" t="s">
        <v>3438</v>
      </c>
      <c r="C1736" s="8">
        <v>19675270.399999999</v>
      </c>
      <c r="D1736" s="2">
        <f t="shared" si="84"/>
        <v>0.31908396946564888</v>
      </c>
      <c r="E1736">
        <f t="shared" si="85"/>
        <v>3.2733005200674751E-4</v>
      </c>
      <c r="F1736" s="20">
        <f t="shared" si="86"/>
        <v>0.92042982668324747</v>
      </c>
      <c r="G1736" s="89"/>
      <c r="K1736" s="89"/>
      <c r="L1736" s="89"/>
    </row>
    <row r="1737" spans="1:12" x14ac:dyDescent="0.25">
      <c r="A1737">
        <v>419</v>
      </c>
      <c r="B1737" s="6" t="s">
        <v>3508</v>
      </c>
      <c r="C1737" s="8">
        <v>19666019</v>
      </c>
      <c r="D1737" s="2">
        <f t="shared" si="84"/>
        <v>0.31984732824427481</v>
      </c>
      <c r="E1737">
        <f t="shared" si="85"/>
        <v>3.2717613995463489E-4</v>
      </c>
      <c r="F1737" s="20">
        <f t="shared" si="86"/>
        <v>0.92075700282320205</v>
      </c>
      <c r="G1737" s="89"/>
      <c r="K1737" s="89"/>
      <c r="L1737" s="89"/>
    </row>
    <row r="1738" spans="1:12" x14ac:dyDescent="0.25">
      <c r="A1738">
        <v>420</v>
      </c>
      <c r="B1738" s="6" t="s">
        <v>2727</v>
      </c>
      <c r="C1738" s="8">
        <v>19529296</v>
      </c>
      <c r="D1738" s="2">
        <f t="shared" si="84"/>
        <v>0.32061068702290074</v>
      </c>
      <c r="E1738">
        <f t="shared" si="85"/>
        <v>3.2490153097642645E-4</v>
      </c>
      <c r="F1738" s="20">
        <f t="shared" si="86"/>
        <v>0.92108190435417847</v>
      </c>
      <c r="G1738" s="89"/>
      <c r="K1738" s="89"/>
      <c r="L1738" s="89"/>
    </row>
    <row r="1739" spans="1:12" x14ac:dyDescent="0.25">
      <c r="A1739">
        <v>421</v>
      </c>
      <c r="B1739" s="6" t="s">
        <v>3354</v>
      </c>
      <c r="C1739" s="8">
        <v>19521950</v>
      </c>
      <c r="D1739" s="2">
        <f t="shared" si="84"/>
        <v>0.32137404580152673</v>
      </c>
      <c r="E1739">
        <f t="shared" si="85"/>
        <v>3.2477931834538475E-4</v>
      </c>
      <c r="F1739" s="20">
        <f t="shared" si="86"/>
        <v>0.92140668367252387</v>
      </c>
      <c r="G1739" s="89"/>
      <c r="K1739" s="89"/>
      <c r="L1739" s="89"/>
    </row>
    <row r="1740" spans="1:12" x14ac:dyDescent="0.25">
      <c r="A1740">
        <v>422</v>
      </c>
      <c r="B1740" s="6" t="s">
        <v>3324</v>
      </c>
      <c r="C1740" s="8">
        <v>19425708</v>
      </c>
      <c r="D1740" s="2">
        <f t="shared" si="84"/>
        <v>0.32213740458015266</v>
      </c>
      <c r="E1740">
        <f t="shared" si="85"/>
        <v>3.2317817649448377E-4</v>
      </c>
      <c r="F1740" s="20">
        <f t="shared" si="86"/>
        <v>0.92172986184901839</v>
      </c>
      <c r="G1740" s="89"/>
      <c r="K1740" s="89"/>
      <c r="L1740" s="89"/>
    </row>
    <row r="1741" spans="1:12" x14ac:dyDescent="0.25">
      <c r="A1741">
        <v>423</v>
      </c>
      <c r="B1741" s="6" t="s">
        <v>3512</v>
      </c>
      <c r="C1741" s="8">
        <v>19352687.800000001</v>
      </c>
      <c r="D1741" s="2">
        <f t="shared" si="84"/>
        <v>0.32290076335877865</v>
      </c>
      <c r="E1741">
        <f t="shared" si="85"/>
        <v>3.2196336697077103E-4</v>
      </c>
      <c r="F1741" s="20">
        <f t="shared" si="86"/>
        <v>0.92205182521598916</v>
      </c>
      <c r="G1741" s="89"/>
      <c r="K1741" s="89"/>
      <c r="L1741" s="89"/>
    </row>
    <row r="1742" spans="1:12" x14ac:dyDescent="0.25">
      <c r="A1742">
        <v>424</v>
      </c>
      <c r="B1742" s="6" t="s">
        <v>3784</v>
      </c>
      <c r="C1742" s="8">
        <v>19298758.344000001</v>
      </c>
      <c r="D1742" s="2">
        <f t="shared" si="84"/>
        <v>0.32366412213740459</v>
      </c>
      <c r="E1742">
        <f t="shared" si="85"/>
        <v>3.2106616295383538E-4</v>
      </c>
      <c r="F1742" s="20">
        <f t="shared" si="86"/>
        <v>0.92237289137894296</v>
      </c>
      <c r="G1742" s="89"/>
      <c r="K1742" s="89"/>
      <c r="L1742" s="89"/>
    </row>
    <row r="1743" spans="1:12" x14ac:dyDescent="0.25">
      <c r="A1743">
        <v>425</v>
      </c>
      <c r="B1743" s="6" t="s">
        <v>3405</v>
      </c>
      <c r="C1743" s="8">
        <v>19241110</v>
      </c>
      <c r="D1743" s="2">
        <f t="shared" si="84"/>
        <v>0.32442748091603052</v>
      </c>
      <c r="E1743">
        <f t="shared" si="85"/>
        <v>3.2010708920003205E-4</v>
      </c>
      <c r="F1743" s="20">
        <f t="shared" si="86"/>
        <v>0.92269299846814301</v>
      </c>
      <c r="G1743" s="89"/>
      <c r="K1743" s="89"/>
      <c r="L1743" s="89"/>
    </row>
    <row r="1744" spans="1:12" x14ac:dyDescent="0.25">
      <c r="A1744">
        <v>426</v>
      </c>
      <c r="B1744" s="6" t="s">
        <v>2838</v>
      </c>
      <c r="C1744" s="8">
        <v>19213522.23</v>
      </c>
      <c r="D1744" s="2">
        <f t="shared" si="84"/>
        <v>0.32519083969465651</v>
      </c>
      <c r="E1744">
        <f t="shared" si="85"/>
        <v>3.1964812187682565E-4</v>
      </c>
      <c r="F1744" s="20">
        <f t="shared" si="86"/>
        <v>0.9230126465900198</v>
      </c>
      <c r="G1744" s="89"/>
      <c r="K1744" s="89"/>
      <c r="L1744" s="89"/>
    </row>
    <row r="1745" spans="1:12" x14ac:dyDescent="0.25">
      <c r="A1745">
        <v>427</v>
      </c>
      <c r="B1745" s="6" t="s">
        <v>3709</v>
      </c>
      <c r="C1745" s="8">
        <v>19181760</v>
      </c>
      <c r="D1745" s="2">
        <f t="shared" si="84"/>
        <v>0.32595419847328244</v>
      </c>
      <c r="E1745">
        <f t="shared" si="85"/>
        <v>3.1911970563723233E-4</v>
      </c>
      <c r="F1745" s="20">
        <f t="shared" si="86"/>
        <v>0.92333176629565705</v>
      </c>
      <c r="G1745" s="89"/>
      <c r="K1745" s="89"/>
      <c r="L1745" s="89"/>
    </row>
    <row r="1746" spans="1:12" x14ac:dyDescent="0.25">
      <c r="A1746">
        <v>428</v>
      </c>
      <c r="B1746" s="6" t="s">
        <v>3306</v>
      </c>
      <c r="C1746" s="8">
        <v>19143292</v>
      </c>
      <c r="D1746" s="2">
        <f t="shared" si="84"/>
        <v>0.32671755725190837</v>
      </c>
      <c r="E1746">
        <f t="shared" si="85"/>
        <v>3.1847972803160834E-4</v>
      </c>
      <c r="F1746" s="20">
        <f t="shared" si="86"/>
        <v>0.92365024602368861</v>
      </c>
      <c r="G1746" s="89"/>
      <c r="K1746" s="89"/>
      <c r="L1746" s="89"/>
    </row>
    <row r="1747" spans="1:12" x14ac:dyDescent="0.25">
      <c r="A1747">
        <v>429</v>
      </c>
      <c r="B1747" s="6" t="s">
        <v>3635</v>
      </c>
      <c r="C1747" s="8">
        <v>19060740</v>
      </c>
      <c r="D1747" s="2">
        <f t="shared" si="84"/>
        <v>0.32748091603053436</v>
      </c>
      <c r="E1747">
        <f t="shared" si="85"/>
        <v>3.1710634154675165E-4</v>
      </c>
      <c r="F1747" s="20">
        <f t="shared" si="86"/>
        <v>0.92396735236523542</v>
      </c>
      <c r="G1747" s="89"/>
      <c r="K1747" s="89"/>
      <c r="L1747" s="89"/>
    </row>
    <row r="1748" spans="1:12" x14ac:dyDescent="0.25">
      <c r="A1748">
        <v>430</v>
      </c>
      <c r="B1748" s="6" t="s">
        <v>2981</v>
      </c>
      <c r="C1748" s="8">
        <v>18994768</v>
      </c>
      <c r="D1748" s="2">
        <f t="shared" si="84"/>
        <v>0.3282442748091603</v>
      </c>
      <c r="E1748">
        <f t="shared" si="85"/>
        <v>3.1600879026781272E-4</v>
      </c>
      <c r="F1748" s="20">
        <f t="shared" si="86"/>
        <v>0.92428336115550325</v>
      </c>
      <c r="G1748" s="89"/>
      <c r="K1748" s="89"/>
      <c r="L1748" s="89"/>
    </row>
    <row r="1749" spans="1:12" x14ac:dyDescent="0.25">
      <c r="A1749">
        <v>431</v>
      </c>
      <c r="B1749" s="6" t="s">
        <v>3540</v>
      </c>
      <c r="C1749" s="8">
        <v>18991148</v>
      </c>
      <c r="D1749" s="2">
        <f t="shared" si="84"/>
        <v>0.32900763358778629</v>
      </c>
      <c r="E1749">
        <f t="shared" si="85"/>
        <v>3.1594856569329996E-4</v>
      </c>
      <c r="F1749" s="20">
        <f t="shared" si="86"/>
        <v>0.92459930972119653</v>
      </c>
      <c r="G1749" s="89"/>
      <c r="K1749" s="89"/>
      <c r="L1749" s="89"/>
    </row>
    <row r="1750" spans="1:12" x14ac:dyDescent="0.25">
      <c r="A1750">
        <v>432</v>
      </c>
      <c r="B1750" s="6" t="s">
        <v>2951</v>
      </c>
      <c r="C1750" s="8">
        <v>18829009.709999997</v>
      </c>
      <c r="D1750" s="2">
        <f t="shared" si="84"/>
        <v>0.32977099236641222</v>
      </c>
      <c r="E1750">
        <f t="shared" si="85"/>
        <v>3.1325113212217167E-4</v>
      </c>
      <c r="F1750" s="20">
        <f t="shared" si="86"/>
        <v>0.92491256085331874</v>
      </c>
      <c r="G1750" s="89"/>
      <c r="K1750" s="89"/>
      <c r="L1750" s="89"/>
    </row>
    <row r="1751" spans="1:12" x14ac:dyDescent="0.25">
      <c r="A1751">
        <v>433</v>
      </c>
      <c r="B1751" s="6" t="s">
        <v>3106</v>
      </c>
      <c r="C1751" s="8">
        <v>18801048</v>
      </c>
      <c r="D1751" s="2">
        <f t="shared" si="84"/>
        <v>0.33053435114503815</v>
      </c>
      <c r="E1751">
        <f t="shared" si="85"/>
        <v>3.127859437002379E-4</v>
      </c>
      <c r="F1751" s="20">
        <f t="shared" si="86"/>
        <v>0.92522534679701895</v>
      </c>
      <c r="G1751" s="89"/>
      <c r="K1751" s="89"/>
      <c r="L1751" s="89"/>
    </row>
    <row r="1752" spans="1:12" x14ac:dyDescent="0.25">
      <c r="A1752">
        <v>434</v>
      </c>
      <c r="B1752" s="6" t="s">
        <v>3267</v>
      </c>
      <c r="C1752" s="8">
        <v>18733277.5</v>
      </c>
      <c r="D1752" s="2">
        <f t="shared" si="84"/>
        <v>0.33129770992366414</v>
      </c>
      <c r="E1752">
        <f t="shared" si="85"/>
        <v>3.1165847145520471E-4</v>
      </c>
      <c r="F1752" s="20">
        <f t="shared" si="86"/>
        <v>0.92553700526847416</v>
      </c>
      <c r="G1752" s="89"/>
      <c r="K1752" s="89"/>
      <c r="L1752" s="89"/>
    </row>
    <row r="1753" spans="1:12" x14ac:dyDescent="0.25">
      <c r="A1753">
        <v>435</v>
      </c>
      <c r="B1753" s="6" t="s">
        <v>3456</v>
      </c>
      <c r="C1753" s="8">
        <v>18698550.399999999</v>
      </c>
      <c r="D1753" s="2">
        <f t="shared" si="84"/>
        <v>0.33206106870229007</v>
      </c>
      <c r="E1753">
        <f t="shared" si="85"/>
        <v>3.1108072979178927E-4</v>
      </c>
      <c r="F1753" s="20">
        <f t="shared" si="86"/>
        <v>0.92584808599826596</v>
      </c>
      <c r="G1753" s="89"/>
      <c r="K1753" s="89"/>
      <c r="L1753" s="89"/>
    </row>
    <row r="1754" spans="1:12" x14ac:dyDescent="0.25">
      <c r="A1754">
        <v>436</v>
      </c>
      <c r="B1754" s="6" t="s">
        <v>2862</v>
      </c>
      <c r="C1754" s="8">
        <v>18631094.899999999</v>
      </c>
      <c r="D1754" s="2">
        <f t="shared" si="84"/>
        <v>0.33282442748091601</v>
      </c>
      <c r="E1754">
        <f t="shared" si="85"/>
        <v>3.0995849808293605E-4</v>
      </c>
      <c r="F1754" s="20">
        <f t="shared" si="86"/>
        <v>0.92615804449634886</v>
      </c>
      <c r="G1754" s="89"/>
      <c r="K1754" s="89"/>
      <c r="L1754" s="89"/>
    </row>
    <row r="1755" spans="1:12" x14ac:dyDescent="0.25">
      <c r="A1755">
        <v>437</v>
      </c>
      <c r="B1755" s="6" t="s">
        <v>2542</v>
      </c>
      <c r="C1755" s="8">
        <v>18416285.620000001</v>
      </c>
      <c r="D1755" s="2">
        <f t="shared" si="84"/>
        <v>0.333587786259542</v>
      </c>
      <c r="E1755">
        <f t="shared" si="85"/>
        <v>3.0638479711901276E-4</v>
      </c>
      <c r="F1755" s="20">
        <f t="shared" si="86"/>
        <v>0.92646442929346784</v>
      </c>
      <c r="G1755" s="89"/>
      <c r="K1755" s="89"/>
      <c r="L1755" s="89"/>
    </row>
    <row r="1756" spans="1:12" x14ac:dyDescent="0.25">
      <c r="A1756">
        <v>438</v>
      </c>
      <c r="B1756" s="6" t="s">
        <v>3715</v>
      </c>
      <c r="C1756" s="8">
        <v>18378204.799999997</v>
      </c>
      <c r="D1756" s="2">
        <f t="shared" si="84"/>
        <v>0.33435114503816793</v>
      </c>
      <c r="E1756">
        <f t="shared" si="85"/>
        <v>3.0575126088100202E-4</v>
      </c>
      <c r="F1756" s="20">
        <f t="shared" si="86"/>
        <v>0.92677018055434879</v>
      </c>
      <c r="G1756" s="89"/>
      <c r="K1756" s="89"/>
      <c r="L1756" s="89"/>
    </row>
    <row r="1757" spans="1:12" x14ac:dyDescent="0.25">
      <c r="A1757">
        <v>439</v>
      </c>
      <c r="B1757" s="6" t="s">
        <v>3549</v>
      </c>
      <c r="C1757" s="8">
        <v>18314576</v>
      </c>
      <c r="D1757" s="2">
        <f t="shared" si="84"/>
        <v>0.33511450381679392</v>
      </c>
      <c r="E1757">
        <f t="shared" si="85"/>
        <v>3.0469269253659308E-4</v>
      </c>
      <c r="F1757" s="20">
        <f t="shared" si="86"/>
        <v>0.92707487324688542</v>
      </c>
      <c r="G1757" s="89"/>
      <c r="K1757" s="89"/>
      <c r="L1757" s="89"/>
    </row>
    <row r="1758" spans="1:12" x14ac:dyDescent="0.25">
      <c r="A1758">
        <v>440</v>
      </c>
      <c r="B1758" s="6" t="s">
        <v>3579</v>
      </c>
      <c r="C1758" s="8">
        <v>18290010.080000002</v>
      </c>
      <c r="D1758" s="2">
        <f t="shared" si="84"/>
        <v>0.33587786259541985</v>
      </c>
      <c r="E1758">
        <f t="shared" si="85"/>
        <v>3.0428399859197552E-4</v>
      </c>
      <c r="F1758" s="20">
        <f t="shared" si="86"/>
        <v>0.92737915724547737</v>
      </c>
      <c r="G1758" s="89"/>
      <c r="K1758" s="89"/>
      <c r="L1758" s="89"/>
    </row>
    <row r="1759" spans="1:12" x14ac:dyDescent="0.25">
      <c r="A1759">
        <v>441</v>
      </c>
      <c r="B1759" s="6" t="s">
        <v>3122</v>
      </c>
      <c r="C1759" s="8">
        <v>18236132.640000001</v>
      </c>
      <c r="D1759" s="2">
        <f t="shared" si="84"/>
        <v>0.33664122137404578</v>
      </c>
      <c r="E1759">
        <f t="shared" si="85"/>
        <v>3.0338765994561103E-4</v>
      </c>
      <c r="F1759" s="20">
        <f t="shared" si="86"/>
        <v>0.92768254490542301</v>
      </c>
      <c r="G1759" s="89"/>
      <c r="K1759" s="89"/>
      <c r="L1759" s="89"/>
    </row>
    <row r="1760" spans="1:12" x14ac:dyDescent="0.25">
      <c r="A1760">
        <v>442</v>
      </c>
      <c r="B1760" s="6" t="s">
        <v>3373</v>
      </c>
      <c r="C1760" s="8">
        <v>18205215</v>
      </c>
      <c r="D1760" s="2">
        <f t="shared" si="84"/>
        <v>0.33740458015267177</v>
      </c>
      <c r="E1760">
        <f t="shared" si="85"/>
        <v>3.0287329483126292E-4</v>
      </c>
      <c r="F1760" s="20">
        <f t="shared" si="86"/>
        <v>0.92798541820025426</v>
      </c>
      <c r="G1760" s="89"/>
      <c r="K1760" s="89"/>
      <c r="L1760" s="89"/>
    </row>
    <row r="1761" spans="1:12" x14ac:dyDescent="0.25">
      <c r="A1761">
        <v>443</v>
      </c>
      <c r="B1761" s="6" t="s">
        <v>3388</v>
      </c>
      <c r="C1761" s="8">
        <v>18191120</v>
      </c>
      <c r="D1761" s="2">
        <f t="shared" si="84"/>
        <v>0.33816793893129771</v>
      </c>
      <c r="E1761">
        <f t="shared" si="85"/>
        <v>3.0263880163298724E-4</v>
      </c>
      <c r="F1761" s="20">
        <f t="shared" si="86"/>
        <v>0.92828805700188721</v>
      </c>
      <c r="G1761" s="89"/>
      <c r="K1761" s="89"/>
      <c r="L1761" s="89"/>
    </row>
    <row r="1762" spans="1:12" x14ac:dyDescent="0.25">
      <c r="A1762">
        <v>444</v>
      </c>
      <c r="B1762" s="6" t="s">
        <v>2560</v>
      </c>
      <c r="C1762" s="8">
        <v>18163493.8576</v>
      </c>
      <c r="D1762" s="2">
        <f t="shared" si="84"/>
        <v>0.33893129770992364</v>
      </c>
      <c r="E1762">
        <f t="shared" si="85"/>
        <v>3.0217919592263632E-4</v>
      </c>
      <c r="F1762" s="20">
        <f t="shared" si="86"/>
        <v>0.92859023619780989</v>
      </c>
      <c r="G1762" s="89"/>
      <c r="K1762" s="89"/>
      <c r="L1762" s="89"/>
    </row>
    <row r="1763" spans="1:12" x14ac:dyDescent="0.25">
      <c r="A1763">
        <v>445</v>
      </c>
      <c r="B1763" s="6" t="s">
        <v>3513</v>
      </c>
      <c r="C1763" s="8">
        <v>18082532</v>
      </c>
      <c r="D1763" s="2">
        <f t="shared" si="84"/>
        <v>0.33969465648854963</v>
      </c>
      <c r="E1763">
        <f t="shared" si="85"/>
        <v>3.0083226403707655E-4</v>
      </c>
      <c r="F1763" s="20">
        <f t="shared" si="86"/>
        <v>0.92889106846184699</v>
      </c>
      <c r="G1763" s="89"/>
      <c r="K1763" s="89"/>
      <c r="L1763" s="89"/>
    </row>
    <row r="1764" spans="1:12" x14ac:dyDescent="0.25">
      <c r="A1764">
        <v>446</v>
      </c>
      <c r="B1764" s="6" t="s">
        <v>2689</v>
      </c>
      <c r="C1764" s="8">
        <v>17980451.32</v>
      </c>
      <c r="D1764" s="2">
        <f t="shared" si="84"/>
        <v>0.34045801526717556</v>
      </c>
      <c r="E1764">
        <f t="shared" si="85"/>
        <v>2.991339862694031E-4</v>
      </c>
      <c r="F1764" s="20">
        <f t="shared" si="86"/>
        <v>0.92919020244811634</v>
      </c>
      <c r="G1764" s="89"/>
      <c r="K1764" s="89"/>
      <c r="L1764" s="89"/>
    </row>
    <row r="1765" spans="1:12" x14ac:dyDescent="0.25">
      <c r="A1765">
        <v>447</v>
      </c>
      <c r="B1765" s="6" t="s">
        <v>3705</v>
      </c>
      <c r="C1765" s="8">
        <v>17971352.629999999</v>
      </c>
      <c r="D1765" s="2">
        <f t="shared" si="84"/>
        <v>0.34122137404580155</v>
      </c>
      <c r="E1765">
        <f t="shared" si="85"/>
        <v>2.9898261479595719E-4</v>
      </c>
      <c r="F1765" s="20">
        <f t="shared" si="86"/>
        <v>0.92948918506291234</v>
      </c>
      <c r="G1765" s="89"/>
      <c r="K1765" s="89"/>
      <c r="L1765" s="89"/>
    </row>
    <row r="1766" spans="1:12" x14ac:dyDescent="0.25">
      <c r="A1766">
        <v>448</v>
      </c>
      <c r="B1766" s="6" t="s">
        <v>3687</v>
      </c>
      <c r="C1766" s="8">
        <v>17956800</v>
      </c>
      <c r="D1766" s="2">
        <f t="shared" si="84"/>
        <v>0.34198473282442748</v>
      </c>
      <c r="E1766">
        <f t="shared" si="85"/>
        <v>2.9874050817999253E-4</v>
      </c>
      <c r="F1766" s="20">
        <f t="shared" si="86"/>
        <v>0.92978792557109236</v>
      </c>
      <c r="G1766" s="89"/>
      <c r="K1766" s="89"/>
      <c r="L1766" s="89"/>
    </row>
    <row r="1767" spans="1:12" x14ac:dyDescent="0.25">
      <c r="A1767">
        <v>449</v>
      </c>
      <c r="B1767" s="6" t="s">
        <v>2818</v>
      </c>
      <c r="C1767" s="8">
        <v>17937428</v>
      </c>
      <c r="D1767" s="2">
        <f t="shared" si="84"/>
        <v>0.34274809160305342</v>
      </c>
      <c r="E1767">
        <f t="shared" si="85"/>
        <v>2.9841822352323502E-4</v>
      </c>
      <c r="F1767" s="20">
        <f t="shared" si="86"/>
        <v>0.93008634379461563</v>
      </c>
      <c r="G1767" s="89"/>
      <c r="K1767" s="89"/>
      <c r="L1767" s="89"/>
    </row>
    <row r="1768" spans="1:12" x14ac:dyDescent="0.25">
      <c r="A1768">
        <v>450</v>
      </c>
      <c r="B1768" s="6" t="s">
        <v>3083</v>
      </c>
      <c r="C1768" s="8">
        <v>17743186</v>
      </c>
      <c r="D1768" s="2">
        <f t="shared" ref="D1768:D1831" si="87">A1768/1310</f>
        <v>0.34351145038167941</v>
      </c>
      <c r="E1768">
        <f t="shared" ref="E1768:E1831" si="88">C1768/$C$2629</f>
        <v>2.9518669263856192E-4</v>
      </c>
      <c r="F1768" s="20">
        <f t="shared" si="86"/>
        <v>0.93038153048725425</v>
      </c>
      <c r="G1768" s="89"/>
      <c r="K1768" s="89"/>
      <c r="L1768" s="89"/>
    </row>
    <row r="1769" spans="1:12" x14ac:dyDescent="0.25">
      <c r="A1769">
        <v>451</v>
      </c>
      <c r="B1769" s="6" t="s">
        <v>2639</v>
      </c>
      <c r="C1769" s="8">
        <v>17612638.129999999</v>
      </c>
      <c r="D1769" s="2">
        <f t="shared" si="87"/>
        <v>0.34427480916030534</v>
      </c>
      <c r="E1769">
        <f t="shared" si="88"/>
        <v>2.9301481696886487E-4</v>
      </c>
      <c r="F1769" s="20">
        <f t="shared" ref="F1769:F1832" si="89">E1769+F1768</f>
        <v>0.93067454530422311</v>
      </c>
      <c r="G1769" s="89"/>
      <c r="K1769" s="89"/>
      <c r="L1769" s="89"/>
    </row>
    <row r="1770" spans="1:12" x14ac:dyDescent="0.25">
      <c r="A1770">
        <v>452</v>
      </c>
      <c r="B1770" s="6" t="s">
        <v>3780</v>
      </c>
      <c r="C1770" s="8">
        <v>17546508.797999997</v>
      </c>
      <c r="D1770" s="2">
        <f t="shared" si="87"/>
        <v>0.34503816793893127</v>
      </c>
      <c r="E1770">
        <f t="shared" si="88"/>
        <v>2.9191464821678857E-4</v>
      </c>
      <c r="F1770" s="20">
        <f t="shared" si="89"/>
        <v>0.93096645995243987</v>
      </c>
      <c r="G1770" s="89"/>
      <c r="K1770" s="89"/>
      <c r="L1770" s="89"/>
    </row>
    <row r="1771" spans="1:12" x14ac:dyDescent="0.25">
      <c r="A1771">
        <v>453</v>
      </c>
      <c r="B1771" s="6" t="s">
        <v>3188</v>
      </c>
      <c r="C1771" s="8">
        <v>17541148.800000001</v>
      </c>
      <c r="D1771" s="2">
        <f t="shared" si="87"/>
        <v>0.34580152671755726</v>
      </c>
      <c r="E1771">
        <f t="shared" si="88"/>
        <v>2.918254759518882E-4</v>
      </c>
      <c r="F1771" s="20">
        <f t="shared" si="89"/>
        <v>0.93125828542839173</v>
      </c>
      <c r="G1771" s="89"/>
      <c r="K1771" s="89"/>
      <c r="L1771" s="89"/>
    </row>
    <row r="1772" spans="1:12" x14ac:dyDescent="0.25">
      <c r="A1772">
        <v>454</v>
      </c>
      <c r="B1772" s="6" t="s">
        <v>3734</v>
      </c>
      <c r="C1772" s="8">
        <v>17462988</v>
      </c>
      <c r="D1772" s="2">
        <f t="shared" si="87"/>
        <v>0.34656488549618319</v>
      </c>
      <c r="E1772">
        <f t="shared" si="88"/>
        <v>2.9052514420504268E-4</v>
      </c>
      <c r="F1772" s="20">
        <f t="shared" si="89"/>
        <v>0.93154881057259675</v>
      </c>
      <c r="G1772" s="89"/>
      <c r="K1772" s="89"/>
      <c r="L1772" s="89"/>
    </row>
    <row r="1773" spans="1:12" x14ac:dyDescent="0.25">
      <c r="A1773">
        <v>455</v>
      </c>
      <c r="B1773" s="6" t="s">
        <v>3145</v>
      </c>
      <c r="C1773" s="8">
        <v>17421149</v>
      </c>
      <c r="D1773" s="2">
        <f t="shared" si="87"/>
        <v>0.34732824427480918</v>
      </c>
      <c r="E1773">
        <f t="shared" si="88"/>
        <v>2.8982908454398159E-4</v>
      </c>
      <c r="F1773" s="20">
        <f t="shared" si="89"/>
        <v>0.93183863965714075</v>
      </c>
      <c r="G1773" s="89"/>
      <c r="K1773" s="89"/>
      <c r="L1773" s="89"/>
    </row>
    <row r="1774" spans="1:12" x14ac:dyDescent="0.25">
      <c r="A1774">
        <v>456</v>
      </c>
      <c r="B1774" s="6" t="s">
        <v>2827</v>
      </c>
      <c r="C1774" s="8">
        <v>17386080</v>
      </c>
      <c r="D1774" s="2">
        <f t="shared" si="87"/>
        <v>0.34809160305343512</v>
      </c>
      <c r="E1774">
        <f t="shared" si="88"/>
        <v>2.8924565481923306E-4</v>
      </c>
      <c r="F1774" s="20">
        <f t="shared" si="89"/>
        <v>0.93212788531196</v>
      </c>
      <c r="G1774" s="89"/>
      <c r="K1774" s="89"/>
      <c r="L1774" s="89"/>
    </row>
    <row r="1775" spans="1:12" x14ac:dyDescent="0.25">
      <c r="A1775">
        <v>457</v>
      </c>
      <c r="B1775" s="6" t="s">
        <v>2845</v>
      </c>
      <c r="C1775" s="8">
        <v>17367625.199999999</v>
      </c>
      <c r="D1775" s="2">
        <f t="shared" si="87"/>
        <v>0.34885496183206105</v>
      </c>
      <c r="E1775">
        <f t="shared" si="88"/>
        <v>2.8893862927290183E-4</v>
      </c>
      <c r="F1775" s="20">
        <f t="shared" si="89"/>
        <v>0.93241682394123293</v>
      </c>
      <c r="G1775" s="89"/>
      <c r="K1775" s="89"/>
      <c r="L1775" s="89"/>
    </row>
    <row r="1776" spans="1:12" x14ac:dyDescent="0.25">
      <c r="A1776">
        <v>458</v>
      </c>
      <c r="B1776" s="6" t="s">
        <v>2973</v>
      </c>
      <c r="C1776" s="8">
        <v>17304068</v>
      </c>
      <c r="D1776" s="2">
        <f t="shared" si="87"/>
        <v>0.34961832061068704</v>
      </c>
      <c r="E1776">
        <f t="shared" si="88"/>
        <v>2.878812521106849E-4</v>
      </c>
      <c r="F1776" s="20">
        <f t="shared" si="89"/>
        <v>0.93270470519334359</v>
      </c>
      <c r="G1776" s="89"/>
      <c r="K1776" s="89"/>
      <c r="L1776" s="89"/>
    </row>
    <row r="1777" spans="1:12" x14ac:dyDescent="0.25">
      <c r="A1777">
        <v>459</v>
      </c>
      <c r="B1777" s="6" t="s">
        <v>3381</v>
      </c>
      <c r="C1777" s="8">
        <v>17245720</v>
      </c>
      <c r="D1777" s="2">
        <f t="shared" si="87"/>
        <v>0.35038167938931297</v>
      </c>
      <c r="E1777">
        <f t="shared" si="88"/>
        <v>2.8691053844392435E-4</v>
      </c>
      <c r="F1777" s="20">
        <f t="shared" si="89"/>
        <v>0.93299161573178746</v>
      </c>
      <c r="G1777" s="89"/>
      <c r="K1777" s="89"/>
      <c r="L1777" s="89"/>
    </row>
    <row r="1778" spans="1:12" x14ac:dyDescent="0.25">
      <c r="A1778">
        <v>460</v>
      </c>
      <c r="B1778" s="6" t="s">
        <v>3166</v>
      </c>
      <c r="C1778" s="8">
        <v>17244816.239999998</v>
      </c>
      <c r="D1778" s="2">
        <f t="shared" si="87"/>
        <v>0.35114503816793891</v>
      </c>
      <c r="E1778">
        <f t="shared" si="88"/>
        <v>2.8689550292970836E-4</v>
      </c>
      <c r="F1778" s="20">
        <f t="shared" si="89"/>
        <v>0.93327851123471717</v>
      </c>
      <c r="G1778" s="89"/>
      <c r="K1778" s="89"/>
      <c r="L1778" s="89"/>
    </row>
    <row r="1779" spans="1:12" x14ac:dyDescent="0.25">
      <c r="A1779">
        <v>461</v>
      </c>
      <c r="B1779" s="6" t="s">
        <v>2513</v>
      </c>
      <c r="C1779" s="8">
        <v>17207184.800000001</v>
      </c>
      <c r="D1779" s="2">
        <f t="shared" si="87"/>
        <v>0.35190839694656489</v>
      </c>
      <c r="E1779">
        <f t="shared" si="88"/>
        <v>2.8626944285724867E-4</v>
      </c>
      <c r="F1779" s="20">
        <f t="shared" si="89"/>
        <v>0.93356478067757442</v>
      </c>
      <c r="G1779" s="89"/>
      <c r="K1779" s="89"/>
      <c r="L1779" s="89"/>
    </row>
    <row r="1780" spans="1:12" x14ac:dyDescent="0.25">
      <c r="A1780">
        <v>462</v>
      </c>
      <c r="B1780" s="6" t="s">
        <v>3748</v>
      </c>
      <c r="C1780" s="8">
        <v>17036920</v>
      </c>
      <c r="D1780" s="2">
        <f t="shared" si="87"/>
        <v>0.35267175572519083</v>
      </c>
      <c r="E1780">
        <f t="shared" si="88"/>
        <v>2.8343681160462208E-4</v>
      </c>
      <c r="F1780" s="20">
        <f t="shared" si="89"/>
        <v>0.93384821748917901</v>
      </c>
      <c r="G1780" s="89"/>
      <c r="K1780" s="89"/>
      <c r="L1780" s="89"/>
    </row>
    <row r="1781" spans="1:12" x14ac:dyDescent="0.25">
      <c r="A1781">
        <v>463</v>
      </c>
      <c r="B1781" s="6" t="s">
        <v>2920</v>
      </c>
      <c r="C1781" s="8">
        <v>16980206</v>
      </c>
      <c r="D1781" s="2">
        <f t="shared" si="87"/>
        <v>0.35343511450381682</v>
      </c>
      <c r="E1781">
        <f t="shared" si="88"/>
        <v>2.8249328217950625E-4</v>
      </c>
      <c r="F1781" s="20">
        <f t="shared" si="89"/>
        <v>0.93413071077135856</v>
      </c>
      <c r="G1781" s="89"/>
      <c r="K1781" s="89"/>
      <c r="L1781" s="89"/>
    </row>
    <row r="1782" spans="1:12" x14ac:dyDescent="0.25">
      <c r="A1782">
        <v>464</v>
      </c>
      <c r="B1782" s="6" t="s">
        <v>2851</v>
      </c>
      <c r="C1782" s="8">
        <v>16971173.239999998</v>
      </c>
      <c r="D1782" s="2">
        <f t="shared" si="87"/>
        <v>0.35419847328244275</v>
      </c>
      <c r="E1782">
        <f t="shared" si="88"/>
        <v>2.8234300755860116E-4</v>
      </c>
      <c r="F1782" s="20">
        <f t="shared" si="89"/>
        <v>0.93441305377891715</v>
      </c>
      <c r="G1782" s="89"/>
      <c r="K1782" s="89"/>
      <c r="L1782" s="89"/>
    </row>
    <row r="1783" spans="1:12" x14ac:dyDescent="0.25">
      <c r="A1783">
        <v>465</v>
      </c>
      <c r="B1783" s="6" t="s">
        <v>3476</v>
      </c>
      <c r="C1783" s="8">
        <v>16875800</v>
      </c>
      <c r="D1783" s="2">
        <f t="shared" si="87"/>
        <v>0.35496183206106868</v>
      </c>
      <c r="E1783">
        <f t="shared" si="88"/>
        <v>2.8075631894011835E-4</v>
      </c>
      <c r="F1783" s="20">
        <f t="shared" si="89"/>
        <v>0.93469381009785724</v>
      </c>
      <c r="G1783" s="89"/>
      <c r="K1783" s="89"/>
      <c r="L1783" s="89"/>
    </row>
    <row r="1784" spans="1:12" x14ac:dyDescent="0.25">
      <c r="A1784">
        <v>466</v>
      </c>
      <c r="B1784" s="6" t="s">
        <v>3057</v>
      </c>
      <c r="C1784" s="8">
        <v>16843640.800000001</v>
      </c>
      <c r="D1784" s="2">
        <f t="shared" si="87"/>
        <v>0.35572519083969467</v>
      </c>
      <c r="E1784">
        <f t="shared" si="88"/>
        <v>2.8022129846037467E-4</v>
      </c>
      <c r="F1784" s="20">
        <f t="shared" si="89"/>
        <v>0.93497403139631763</v>
      </c>
      <c r="G1784" s="89"/>
      <c r="K1784" s="89"/>
      <c r="L1784" s="89"/>
    </row>
    <row r="1785" spans="1:12" x14ac:dyDescent="0.25">
      <c r="A1785">
        <v>467</v>
      </c>
      <c r="B1785" s="6" t="s">
        <v>3327</v>
      </c>
      <c r="C1785" s="8">
        <v>16838693</v>
      </c>
      <c r="D1785" s="2">
        <f t="shared" si="87"/>
        <v>0.3564885496183206</v>
      </c>
      <c r="E1785">
        <f t="shared" si="88"/>
        <v>2.8013898377811651E-4</v>
      </c>
      <c r="F1785" s="20">
        <f t="shared" si="89"/>
        <v>0.93525417038009573</v>
      </c>
      <c r="G1785" s="89"/>
      <c r="K1785" s="89"/>
      <c r="L1785" s="89"/>
    </row>
    <row r="1786" spans="1:12" x14ac:dyDescent="0.25">
      <c r="A1786">
        <v>468</v>
      </c>
      <c r="B1786" s="6" t="s">
        <v>2810</v>
      </c>
      <c r="C1786" s="8">
        <v>16822370.800000004</v>
      </c>
      <c r="D1786" s="2">
        <f t="shared" si="87"/>
        <v>0.35725190839694654</v>
      </c>
      <c r="E1786">
        <f t="shared" si="88"/>
        <v>2.79867437493555E-4</v>
      </c>
      <c r="F1786" s="20">
        <f t="shared" si="89"/>
        <v>0.93553403781758926</v>
      </c>
      <c r="G1786" s="89"/>
      <c r="K1786" s="89"/>
      <c r="L1786" s="89"/>
    </row>
    <row r="1787" spans="1:12" x14ac:dyDescent="0.25">
      <c r="A1787">
        <v>469</v>
      </c>
      <c r="B1787" s="6" t="s">
        <v>2559</v>
      </c>
      <c r="C1787" s="8">
        <v>16795100</v>
      </c>
      <c r="D1787" s="2">
        <f t="shared" si="87"/>
        <v>0.35801526717557253</v>
      </c>
      <c r="E1787">
        <f t="shared" si="88"/>
        <v>2.7941374348067541E-4</v>
      </c>
      <c r="F1787" s="20">
        <f t="shared" si="89"/>
        <v>0.93581345156106999</v>
      </c>
      <c r="G1787" s="89"/>
      <c r="K1787" s="89"/>
      <c r="L1787" s="89"/>
    </row>
    <row r="1788" spans="1:12" x14ac:dyDescent="0.25">
      <c r="A1788">
        <v>470</v>
      </c>
      <c r="B1788" s="6" t="s">
        <v>3309</v>
      </c>
      <c r="C1788" s="8">
        <v>16768398.885</v>
      </c>
      <c r="D1788" s="2">
        <f t="shared" si="87"/>
        <v>0.35877862595419846</v>
      </c>
      <c r="E1788">
        <f t="shared" si="88"/>
        <v>2.7896952710225204E-4</v>
      </c>
      <c r="F1788" s="20">
        <f t="shared" si="89"/>
        <v>0.93609242108817226</v>
      </c>
      <c r="G1788" s="89"/>
      <c r="K1788" s="89"/>
      <c r="L1788" s="89"/>
    </row>
    <row r="1789" spans="1:12" x14ac:dyDescent="0.25">
      <c r="A1789">
        <v>471</v>
      </c>
      <c r="B1789" s="6" t="s">
        <v>3712</v>
      </c>
      <c r="C1789" s="8">
        <v>16724962.5</v>
      </c>
      <c r="D1789" s="2">
        <f t="shared" si="87"/>
        <v>0.35954198473282445</v>
      </c>
      <c r="E1789">
        <f t="shared" si="88"/>
        <v>2.7824689234948977E-4</v>
      </c>
      <c r="F1789" s="20">
        <f t="shared" si="89"/>
        <v>0.93637066798052171</v>
      </c>
      <c r="G1789" s="89"/>
      <c r="K1789" s="89"/>
      <c r="L1789" s="89"/>
    </row>
    <row r="1790" spans="1:12" x14ac:dyDescent="0.25">
      <c r="A1790">
        <v>472</v>
      </c>
      <c r="B1790" s="6" t="s">
        <v>3421</v>
      </c>
      <c r="C1790" s="8">
        <v>16636382</v>
      </c>
      <c r="D1790" s="2">
        <f t="shared" si="87"/>
        <v>0.36030534351145038</v>
      </c>
      <c r="E1790">
        <f t="shared" si="88"/>
        <v>2.7677321198412189E-4</v>
      </c>
      <c r="F1790" s="20">
        <f t="shared" si="89"/>
        <v>0.93664744119250587</v>
      </c>
      <c r="G1790" s="89"/>
      <c r="K1790" s="89"/>
      <c r="L1790" s="89"/>
    </row>
    <row r="1791" spans="1:12" x14ac:dyDescent="0.25">
      <c r="A1791">
        <v>473</v>
      </c>
      <c r="B1791" s="6" t="s">
        <v>3383</v>
      </c>
      <c r="C1791" s="8">
        <v>16455760</v>
      </c>
      <c r="D1791" s="2">
        <f t="shared" si="87"/>
        <v>0.36106870229007632</v>
      </c>
      <c r="E1791">
        <f t="shared" si="88"/>
        <v>2.7376827190189751E-4</v>
      </c>
      <c r="F1791" s="20">
        <f t="shared" si="89"/>
        <v>0.93692120946440782</v>
      </c>
      <c r="G1791" s="89"/>
      <c r="K1791" s="89"/>
      <c r="L1791" s="89"/>
    </row>
    <row r="1792" spans="1:12" x14ac:dyDescent="0.25">
      <c r="A1792">
        <v>474</v>
      </c>
      <c r="B1792" s="6" t="s">
        <v>3697</v>
      </c>
      <c r="C1792" s="8">
        <v>16330690.399999999</v>
      </c>
      <c r="D1792" s="2">
        <f t="shared" si="87"/>
        <v>0.3618320610687023</v>
      </c>
      <c r="E1792">
        <f t="shared" si="88"/>
        <v>2.716875361437519E-4</v>
      </c>
      <c r="F1792" s="20">
        <f t="shared" si="89"/>
        <v>0.93719289700055153</v>
      </c>
      <c r="G1792" s="89"/>
      <c r="K1792" s="89"/>
      <c r="L1792" s="89"/>
    </row>
    <row r="1793" spans="1:12" x14ac:dyDescent="0.25">
      <c r="A1793">
        <v>475</v>
      </c>
      <c r="B1793" s="6" t="s">
        <v>3648</v>
      </c>
      <c r="C1793" s="8">
        <v>16319634</v>
      </c>
      <c r="D1793" s="2">
        <f t="shared" si="87"/>
        <v>0.36259541984732824</v>
      </c>
      <c r="E1793">
        <f t="shared" si="88"/>
        <v>2.7150359498749686E-4</v>
      </c>
      <c r="F1793" s="20">
        <f t="shared" si="89"/>
        <v>0.93746440059553904</v>
      </c>
      <c r="G1793" s="89"/>
      <c r="K1793" s="89"/>
      <c r="L1793" s="89"/>
    </row>
    <row r="1794" spans="1:12" x14ac:dyDescent="0.25">
      <c r="A1794">
        <v>476</v>
      </c>
      <c r="B1794" s="6" t="s">
        <v>2928</v>
      </c>
      <c r="C1794" s="8">
        <v>16211000</v>
      </c>
      <c r="D1794" s="2">
        <f t="shared" si="87"/>
        <v>0.36335877862595417</v>
      </c>
      <c r="E1794">
        <f t="shared" si="88"/>
        <v>2.6969629210693769E-4</v>
      </c>
      <c r="F1794" s="20">
        <f t="shared" si="89"/>
        <v>0.93773409688764597</v>
      </c>
      <c r="G1794" s="89"/>
      <c r="K1794" s="89"/>
      <c r="L1794" s="89"/>
    </row>
    <row r="1795" spans="1:12" x14ac:dyDescent="0.25">
      <c r="A1795">
        <v>477</v>
      </c>
      <c r="B1795" s="6" t="s">
        <v>3336</v>
      </c>
      <c r="C1795" s="8">
        <v>16107713.599999998</v>
      </c>
      <c r="D1795" s="2">
        <f t="shared" si="87"/>
        <v>0.36412213740458016</v>
      </c>
      <c r="E1795">
        <f t="shared" si="88"/>
        <v>2.6797795523042945E-4</v>
      </c>
      <c r="F1795" s="20">
        <f t="shared" si="89"/>
        <v>0.93800207484287645</v>
      </c>
      <c r="G1795" s="89"/>
      <c r="K1795" s="89"/>
      <c r="L1795" s="89"/>
    </row>
    <row r="1796" spans="1:12" x14ac:dyDescent="0.25">
      <c r="A1796">
        <v>478</v>
      </c>
      <c r="B1796" s="6" t="s">
        <v>2666</v>
      </c>
      <c r="C1796" s="8">
        <v>16076638.199999999</v>
      </c>
      <c r="D1796" s="2">
        <f t="shared" si="87"/>
        <v>0.36488549618320609</v>
      </c>
      <c r="E1796">
        <f t="shared" si="88"/>
        <v>2.6746096552246945E-4</v>
      </c>
      <c r="F1796" s="20">
        <f t="shared" si="89"/>
        <v>0.93826953580839889</v>
      </c>
      <c r="G1796" s="89"/>
      <c r="K1796" s="89"/>
      <c r="L1796" s="89"/>
    </row>
    <row r="1797" spans="1:12" x14ac:dyDescent="0.25">
      <c r="A1797">
        <v>479</v>
      </c>
      <c r="B1797" s="6" t="s">
        <v>3733</v>
      </c>
      <c r="C1797" s="8">
        <v>16031200</v>
      </c>
      <c r="D1797" s="2">
        <f t="shared" si="87"/>
        <v>0.36564885496183208</v>
      </c>
      <c r="E1797">
        <f t="shared" si="88"/>
        <v>2.6670502732864965E-4</v>
      </c>
      <c r="F1797" s="20">
        <f t="shared" si="89"/>
        <v>0.93853624083572751</v>
      </c>
      <c r="G1797" s="89"/>
      <c r="K1797" s="89"/>
      <c r="L1797" s="89"/>
    </row>
    <row r="1798" spans="1:12" x14ac:dyDescent="0.25">
      <c r="A1798">
        <v>480</v>
      </c>
      <c r="B1798" s="6" t="s">
        <v>3426</v>
      </c>
      <c r="C1798" s="8">
        <v>16016448</v>
      </c>
      <c r="D1798" s="2">
        <f t="shared" si="87"/>
        <v>0.36641221374045801</v>
      </c>
      <c r="E1798">
        <f t="shared" si="88"/>
        <v>2.6645960386919855E-4</v>
      </c>
      <c r="F1798" s="20">
        <f t="shared" si="89"/>
        <v>0.93880270043959668</v>
      </c>
      <c r="G1798" s="89"/>
      <c r="K1798" s="89"/>
      <c r="L1798" s="89"/>
    </row>
    <row r="1799" spans="1:12" x14ac:dyDescent="0.25">
      <c r="A1799">
        <v>481</v>
      </c>
      <c r="B1799" s="6" t="s">
        <v>3357</v>
      </c>
      <c r="C1799" s="8">
        <v>15978072</v>
      </c>
      <c r="D1799" s="2">
        <f t="shared" si="87"/>
        <v>0.36717557251908395</v>
      </c>
      <c r="E1799">
        <f t="shared" si="88"/>
        <v>2.6582115683287163E-4</v>
      </c>
      <c r="F1799" s="20">
        <f t="shared" si="89"/>
        <v>0.93906852159642951</v>
      </c>
      <c r="G1799" s="89"/>
      <c r="K1799" s="89"/>
      <c r="L1799" s="89"/>
    </row>
    <row r="1800" spans="1:12" x14ac:dyDescent="0.25">
      <c r="A1800">
        <v>482</v>
      </c>
      <c r="B1800" s="6" t="s">
        <v>3307</v>
      </c>
      <c r="C1800" s="8">
        <v>15957540</v>
      </c>
      <c r="D1800" s="2">
        <f t="shared" si="87"/>
        <v>0.36793893129770994</v>
      </c>
      <c r="E1800">
        <f t="shared" si="88"/>
        <v>2.6547957369367356E-4</v>
      </c>
      <c r="F1800" s="20">
        <f t="shared" si="89"/>
        <v>0.93933400117012322</v>
      </c>
      <c r="G1800" s="89"/>
      <c r="K1800" s="89"/>
      <c r="L1800" s="89"/>
    </row>
    <row r="1801" spans="1:12" x14ac:dyDescent="0.25">
      <c r="A1801">
        <v>483</v>
      </c>
      <c r="B1801" s="6" t="s">
        <v>3707</v>
      </c>
      <c r="C1801" s="8">
        <v>15926800</v>
      </c>
      <c r="D1801" s="2">
        <f t="shared" si="87"/>
        <v>0.36870229007633587</v>
      </c>
      <c r="E1801">
        <f t="shared" si="88"/>
        <v>2.6496816390899854E-4</v>
      </c>
      <c r="F1801" s="20">
        <f t="shared" si="89"/>
        <v>0.9395989693340322</v>
      </c>
      <c r="G1801" s="89"/>
      <c r="K1801" s="89"/>
      <c r="L1801" s="89"/>
    </row>
    <row r="1802" spans="1:12" x14ac:dyDescent="0.25">
      <c r="A1802">
        <v>484</v>
      </c>
      <c r="B1802" s="6" t="s">
        <v>3252</v>
      </c>
      <c r="C1802" s="8">
        <v>15842470</v>
      </c>
      <c r="D1802" s="2">
        <f t="shared" si="87"/>
        <v>0.36946564885496186</v>
      </c>
      <c r="E1802">
        <f t="shared" si="88"/>
        <v>2.6356519750881481E-4</v>
      </c>
      <c r="F1802" s="20">
        <f t="shared" si="89"/>
        <v>0.93986253453154101</v>
      </c>
      <c r="G1802" s="89"/>
      <c r="K1802" s="89"/>
      <c r="L1802" s="89"/>
    </row>
    <row r="1803" spans="1:12" x14ac:dyDescent="0.25">
      <c r="A1803">
        <v>485</v>
      </c>
      <c r="B1803" s="6" t="s">
        <v>3482</v>
      </c>
      <c r="C1803" s="8">
        <v>15705379.199999999</v>
      </c>
      <c r="D1803" s="2">
        <f t="shared" si="87"/>
        <v>0.37022900763358779</v>
      </c>
      <c r="E1803">
        <f t="shared" si="88"/>
        <v>2.6128446958074286E-4</v>
      </c>
      <c r="F1803" s="20">
        <f t="shared" si="89"/>
        <v>0.94012381900112174</v>
      </c>
      <c r="G1803" s="89"/>
      <c r="K1803" s="89"/>
      <c r="L1803" s="89"/>
    </row>
    <row r="1804" spans="1:12" x14ac:dyDescent="0.25">
      <c r="A1804">
        <v>486</v>
      </c>
      <c r="B1804" s="6" t="s">
        <v>2826</v>
      </c>
      <c r="C1804" s="8">
        <v>15680630</v>
      </c>
      <c r="D1804" s="2">
        <f t="shared" si="87"/>
        <v>0.37099236641221373</v>
      </c>
      <c r="E1804">
        <f t="shared" si="88"/>
        <v>2.6087272647589972E-4</v>
      </c>
      <c r="F1804" s="20">
        <f t="shared" si="89"/>
        <v>0.94038469172759764</v>
      </c>
      <c r="G1804" s="89"/>
      <c r="K1804" s="89"/>
      <c r="L1804" s="89"/>
    </row>
    <row r="1805" spans="1:12" x14ac:dyDescent="0.25">
      <c r="A1805">
        <v>487</v>
      </c>
      <c r="B1805" s="6" t="s">
        <v>3304</v>
      </c>
      <c r="C1805" s="8">
        <v>15609192</v>
      </c>
      <c r="D1805" s="2">
        <f t="shared" si="87"/>
        <v>0.37175572519083971</v>
      </c>
      <c r="E1805">
        <f t="shared" si="88"/>
        <v>2.5968423941677101E-4</v>
      </c>
      <c r="F1805" s="20">
        <f t="shared" si="89"/>
        <v>0.94064437596701445</v>
      </c>
      <c r="G1805" s="89"/>
      <c r="K1805" s="89"/>
      <c r="L1805" s="89"/>
    </row>
    <row r="1806" spans="1:12" x14ac:dyDescent="0.25">
      <c r="A1806">
        <v>488</v>
      </c>
      <c r="B1806" s="6" t="s">
        <v>2974</v>
      </c>
      <c r="C1806" s="8">
        <v>15538432</v>
      </c>
      <c r="D1806" s="2">
        <f t="shared" si="87"/>
        <v>0.37251908396946565</v>
      </c>
      <c r="E1806">
        <f t="shared" si="88"/>
        <v>2.5850703198789638E-4</v>
      </c>
      <c r="F1806" s="20">
        <f t="shared" si="89"/>
        <v>0.94090288299900238</v>
      </c>
      <c r="G1806" s="89"/>
      <c r="K1806" s="89"/>
      <c r="L1806" s="89"/>
    </row>
    <row r="1807" spans="1:12" x14ac:dyDescent="0.25">
      <c r="A1807">
        <v>489</v>
      </c>
      <c r="B1807" s="6" t="s">
        <v>2725</v>
      </c>
      <c r="C1807" s="8">
        <v>15537128.199999999</v>
      </c>
      <c r="D1807" s="2">
        <f t="shared" si="87"/>
        <v>0.37328244274809158</v>
      </c>
      <c r="E1807">
        <f t="shared" si="88"/>
        <v>2.5848534115909807E-4</v>
      </c>
      <c r="F1807" s="20">
        <f t="shared" si="89"/>
        <v>0.94116136834016151</v>
      </c>
      <c r="G1807" s="89"/>
      <c r="K1807" s="89"/>
      <c r="L1807" s="89"/>
    </row>
    <row r="1808" spans="1:12" x14ac:dyDescent="0.25">
      <c r="A1808">
        <v>490</v>
      </c>
      <c r="B1808" s="6" t="s">
        <v>2836</v>
      </c>
      <c r="C1808" s="8">
        <v>15520609.16</v>
      </c>
      <c r="D1808" s="2">
        <f t="shared" si="87"/>
        <v>0.37404580152671757</v>
      </c>
      <c r="E1808">
        <f t="shared" si="88"/>
        <v>2.5821052012170578E-4</v>
      </c>
      <c r="F1808" s="20">
        <f t="shared" si="89"/>
        <v>0.94141957886028327</v>
      </c>
      <c r="G1808" s="89"/>
      <c r="K1808" s="89"/>
      <c r="L1808" s="89"/>
    </row>
    <row r="1809" spans="1:12" x14ac:dyDescent="0.25">
      <c r="A1809">
        <v>491</v>
      </c>
      <c r="B1809" s="6" t="s">
        <v>3109</v>
      </c>
      <c r="C1809" s="8">
        <v>15252413.030800004</v>
      </c>
      <c r="D1809" s="2">
        <f t="shared" si="87"/>
        <v>0.3748091603053435</v>
      </c>
      <c r="E1809">
        <f t="shared" si="88"/>
        <v>2.5374864228550368E-4</v>
      </c>
      <c r="F1809" s="20">
        <f t="shared" si="89"/>
        <v>0.94167332750256882</v>
      </c>
      <c r="G1809" s="89"/>
      <c r="K1809" s="89"/>
      <c r="L1809" s="89"/>
    </row>
    <row r="1810" spans="1:12" x14ac:dyDescent="0.25">
      <c r="A1810">
        <v>492</v>
      </c>
      <c r="B1810" s="6" t="s">
        <v>3725</v>
      </c>
      <c r="C1810" s="8">
        <v>15236020</v>
      </c>
      <c r="D1810" s="2">
        <f t="shared" si="87"/>
        <v>0.37557251908396949</v>
      </c>
      <c r="E1810">
        <f t="shared" si="88"/>
        <v>2.5347591761564029E-4</v>
      </c>
      <c r="F1810" s="20">
        <f t="shared" si="89"/>
        <v>0.94192680342018442</v>
      </c>
      <c r="G1810" s="89"/>
      <c r="K1810" s="89"/>
      <c r="L1810" s="89"/>
    </row>
    <row r="1811" spans="1:12" x14ac:dyDescent="0.25">
      <c r="A1811">
        <v>493</v>
      </c>
      <c r="B1811" s="6" t="s">
        <v>3317</v>
      </c>
      <c r="C1811" s="8">
        <v>15174545.4</v>
      </c>
      <c r="D1811" s="2">
        <f t="shared" si="87"/>
        <v>0.37633587786259542</v>
      </c>
      <c r="E1811">
        <f t="shared" si="88"/>
        <v>2.5245318788405329E-4</v>
      </c>
      <c r="F1811" s="20">
        <f t="shared" si="89"/>
        <v>0.94217925660806845</v>
      </c>
      <c r="G1811" s="89"/>
      <c r="K1811" s="89"/>
      <c r="L1811" s="89"/>
    </row>
    <row r="1812" spans="1:12" x14ac:dyDescent="0.25">
      <c r="A1812">
        <v>494</v>
      </c>
      <c r="B1812" s="6" t="s">
        <v>3016</v>
      </c>
      <c r="C1812" s="8">
        <v>15051655.5</v>
      </c>
      <c r="D1812" s="2">
        <f t="shared" si="87"/>
        <v>0.37709923664122136</v>
      </c>
      <c r="E1812">
        <f t="shared" si="88"/>
        <v>2.5040871497261088E-4</v>
      </c>
      <c r="F1812" s="20">
        <f t="shared" si="89"/>
        <v>0.94242966532304107</v>
      </c>
      <c r="G1812" s="89"/>
      <c r="K1812" s="89"/>
      <c r="L1812" s="89"/>
    </row>
    <row r="1813" spans="1:12" x14ac:dyDescent="0.25">
      <c r="A1813">
        <v>495</v>
      </c>
      <c r="B1813" s="6" t="s">
        <v>2680</v>
      </c>
      <c r="C1813" s="8">
        <v>15050156.960000001</v>
      </c>
      <c r="D1813" s="2">
        <f t="shared" si="87"/>
        <v>0.37786259541984735</v>
      </c>
      <c r="E1813">
        <f t="shared" si="88"/>
        <v>2.5038378432788976E-4</v>
      </c>
      <c r="F1813" s="20">
        <f t="shared" si="89"/>
        <v>0.94268004910736891</v>
      </c>
      <c r="G1813" s="89"/>
      <c r="K1813" s="89"/>
      <c r="L1813" s="89"/>
    </row>
    <row r="1814" spans="1:12" x14ac:dyDescent="0.25">
      <c r="A1814">
        <v>496</v>
      </c>
      <c r="B1814" s="6" t="s">
        <v>3101</v>
      </c>
      <c r="C1814" s="8">
        <v>15034156.800000001</v>
      </c>
      <c r="D1814" s="2">
        <f t="shared" si="87"/>
        <v>0.37862595419847328</v>
      </c>
      <c r="E1814">
        <f t="shared" si="88"/>
        <v>2.5011759570133267E-4</v>
      </c>
      <c r="F1814" s="20">
        <f t="shared" si="89"/>
        <v>0.94293016670307028</v>
      </c>
      <c r="G1814" s="89"/>
      <c r="K1814" s="89"/>
      <c r="L1814" s="89"/>
    </row>
    <row r="1815" spans="1:12" x14ac:dyDescent="0.25">
      <c r="A1815">
        <v>497</v>
      </c>
      <c r="B1815" s="6" t="s">
        <v>3752</v>
      </c>
      <c r="C1815" s="8">
        <v>14980910</v>
      </c>
      <c r="D1815" s="2">
        <f t="shared" si="87"/>
        <v>0.37938931297709921</v>
      </c>
      <c r="E1815">
        <f t="shared" si="88"/>
        <v>2.4923174877476673E-4</v>
      </c>
      <c r="F1815" s="20">
        <f t="shared" si="89"/>
        <v>0.94317939845184506</v>
      </c>
      <c r="G1815" s="89"/>
      <c r="K1815" s="89"/>
      <c r="L1815" s="89"/>
    </row>
    <row r="1816" spans="1:12" x14ac:dyDescent="0.25">
      <c r="A1816">
        <v>498</v>
      </c>
      <c r="B1816" s="6" t="s">
        <v>3213</v>
      </c>
      <c r="C1816" s="8">
        <v>14802711</v>
      </c>
      <c r="D1816" s="2">
        <f t="shared" si="87"/>
        <v>0.3801526717557252</v>
      </c>
      <c r="E1816">
        <f t="shared" si="88"/>
        <v>2.4626711922957125E-4</v>
      </c>
      <c r="F1816" s="20">
        <f t="shared" si="89"/>
        <v>0.94342566557107466</v>
      </c>
      <c r="G1816" s="89"/>
      <c r="K1816" s="89"/>
      <c r="L1816" s="89"/>
    </row>
    <row r="1817" spans="1:12" x14ac:dyDescent="0.25">
      <c r="A1817">
        <v>499</v>
      </c>
      <c r="B1817" s="6" t="s">
        <v>3342</v>
      </c>
      <c r="C1817" s="8">
        <v>14802529</v>
      </c>
      <c r="D1817" s="2">
        <f t="shared" si="87"/>
        <v>0.38091603053435114</v>
      </c>
      <c r="E1817">
        <f t="shared" si="88"/>
        <v>2.4626409136422283E-4</v>
      </c>
      <c r="F1817" s="20">
        <f t="shared" si="89"/>
        <v>0.94367192966243885</v>
      </c>
      <c r="G1817" s="89"/>
      <c r="K1817" s="89"/>
      <c r="L1817" s="89"/>
    </row>
    <row r="1818" spans="1:12" x14ac:dyDescent="0.25">
      <c r="A1818">
        <v>500</v>
      </c>
      <c r="B1818" s="6" t="s">
        <v>2567</v>
      </c>
      <c r="C1818" s="8">
        <v>14797656</v>
      </c>
      <c r="D1818" s="2">
        <f t="shared" si="87"/>
        <v>0.38167938931297712</v>
      </c>
      <c r="E1818">
        <f t="shared" si="88"/>
        <v>2.4618302110134964E-4</v>
      </c>
      <c r="F1818" s="20">
        <f t="shared" si="89"/>
        <v>0.9439181126835402</v>
      </c>
      <c r="G1818" s="89"/>
      <c r="K1818" s="89"/>
      <c r="L1818" s="89"/>
    </row>
    <row r="1819" spans="1:12" x14ac:dyDescent="0.25">
      <c r="A1819">
        <v>501</v>
      </c>
      <c r="B1819" s="6" t="s">
        <v>2837</v>
      </c>
      <c r="C1819" s="8">
        <v>14763854</v>
      </c>
      <c r="D1819" s="2">
        <f t="shared" si="87"/>
        <v>0.38244274809160306</v>
      </c>
      <c r="E1819">
        <f t="shared" si="88"/>
        <v>2.4562066997768059E-4</v>
      </c>
      <c r="F1819" s="20">
        <f t="shared" si="89"/>
        <v>0.94416373335351789</v>
      </c>
      <c r="G1819" s="89"/>
      <c r="K1819" s="89"/>
      <c r="L1819" s="89"/>
    </row>
    <row r="1820" spans="1:12" x14ac:dyDescent="0.25">
      <c r="A1820">
        <v>502</v>
      </c>
      <c r="B1820" s="6" t="s">
        <v>3334</v>
      </c>
      <c r="C1820" s="8">
        <v>14743386</v>
      </c>
      <c r="D1820" s="2">
        <f t="shared" si="87"/>
        <v>0.38320610687022899</v>
      </c>
      <c r="E1820">
        <f t="shared" si="88"/>
        <v>2.4528015158234136E-4</v>
      </c>
      <c r="F1820" s="20">
        <f t="shared" si="89"/>
        <v>0.9444090135051002</v>
      </c>
      <c r="G1820" s="89"/>
      <c r="K1820" s="89"/>
      <c r="L1820" s="89"/>
    </row>
    <row r="1821" spans="1:12" x14ac:dyDescent="0.25">
      <c r="A1821">
        <v>503</v>
      </c>
      <c r="B1821" s="6" t="s">
        <v>2918</v>
      </c>
      <c r="C1821" s="8">
        <v>14737040</v>
      </c>
      <c r="D1821" s="2">
        <f t="shared" si="87"/>
        <v>0.38396946564885498</v>
      </c>
      <c r="E1821">
        <f t="shared" si="88"/>
        <v>2.4517457557409318E-4</v>
      </c>
      <c r="F1821" s="20">
        <f t="shared" si="89"/>
        <v>0.94465418808067425</v>
      </c>
      <c r="G1821" s="89"/>
      <c r="K1821" s="89"/>
      <c r="L1821" s="89"/>
    </row>
    <row r="1822" spans="1:12" x14ac:dyDescent="0.25">
      <c r="A1822">
        <v>504</v>
      </c>
      <c r="B1822" s="6" t="s">
        <v>3211</v>
      </c>
      <c r="C1822" s="8">
        <v>14706615</v>
      </c>
      <c r="D1822" s="2">
        <f t="shared" si="87"/>
        <v>0.38473282442748091</v>
      </c>
      <c r="E1822">
        <f t="shared" si="88"/>
        <v>2.4466840632559814E-4</v>
      </c>
      <c r="F1822" s="20">
        <f t="shared" si="89"/>
        <v>0.94489885648699989</v>
      </c>
      <c r="G1822" s="89"/>
      <c r="K1822" s="89"/>
      <c r="L1822" s="89"/>
    </row>
    <row r="1823" spans="1:12" x14ac:dyDescent="0.25">
      <c r="A1823">
        <v>505</v>
      </c>
      <c r="B1823" s="6" t="s">
        <v>2785</v>
      </c>
      <c r="C1823" s="8">
        <v>14654421.6</v>
      </c>
      <c r="D1823" s="2">
        <f t="shared" si="87"/>
        <v>0.38549618320610685</v>
      </c>
      <c r="E1823">
        <f t="shared" si="88"/>
        <v>2.43800084417483E-4</v>
      </c>
      <c r="F1823" s="20">
        <f t="shared" si="89"/>
        <v>0.94514265657141738</v>
      </c>
      <c r="G1823" s="89"/>
      <c r="K1823" s="89"/>
      <c r="L1823" s="89"/>
    </row>
    <row r="1824" spans="1:12" x14ac:dyDescent="0.25">
      <c r="A1824">
        <v>506</v>
      </c>
      <c r="B1824" s="6" t="s">
        <v>2948</v>
      </c>
      <c r="C1824" s="8">
        <v>14579719.199999999</v>
      </c>
      <c r="D1824" s="2">
        <f t="shared" si="87"/>
        <v>0.38625954198473283</v>
      </c>
      <c r="E1824">
        <f t="shared" si="88"/>
        <v>2.4255728876690689E-4</v>
      </c>
      <c r="F1824" s="20">
        <f t="shared" si="89"/>
        <v>0.94538521386018426</v>
      </c>
      <c r="G1824" s="89"/>
      <c r="K1824" s="89"/>
      <c r="L1824" s="89"/>
    </row>
    <row r="1825" spans="1:12" x14ac:dyDescent="0.25">
      <c r="A1825">
        <v>507</v>
      </c>
      <c r="B1825" s="6" t="s">
        <v>2885</v>
      </c>
      <c r="C1825" s="8">
        <v>14544916.49</v>
      </c>
      <c r="D1825" s="2">
        <f t="shared" si="87"/>
        <v>0.38702290076335877</v>
      </c>
      <c r="E1825">
        <f t="shared" si="88"/>
        <v>2.4197828920844209E-4</v>
      </c>
      <c r="F1825" s="20">
        <f t="shared" si="89"/>
        <v>0.94562719214939273</v>
      </c>
      <c r="G1825" s="89"/>
      <c r="K1825" s="89"/>
      <c r="L1825" s="89"/>
    </row>
    <row r="1826" spans="1:12" x14ac:dyDescent="0.25">
      <c r="A1826">
        <v>508</v>
      </c>
      <c r="B1826" s="6" t="s">
        <v>3599</v>
      </c>
      <c r="C1826" s="8">
        <v>14442460</v>
      </c>
      <c r="D1826" s="2">
        <f t="shared" si="87"/>
        <v>0.38778625954198476</v>
      </c>
      <c r="E1826">
        <f t="shared" si="88"/>
        <v>2.4027375923155655E-4</v>
      </c>
      <c r="F1826" s="20">
        <f t="shared" si="89"/>
        <v>0.94586746590862425</v>
      </c>
      <c r="G1826" s="89"/>
      <c r="K1826" s="89"/>
      <c r="L1826" s="89"/>
    </row>
    <row r="1827" spans="1:12" x14ac:dyDescent="0.25">
      <c r="A1827">
        <v>509</v>
      </c>
      <c r="B1827" s="6" t="s">
        <v>3703</v>
      </c>
      <c r="C1827" s="8">
        <v>14289996</v>
      </c>
      <c r="D1827" s="2">
        <f t="shared" si="87"/>
        <v>0.38854961832061069</v>
      </c>
      <c r="E1827">
        <f t="shared" si="88"/>
        <v>2.3773727317395418E-4</v>
      </c>
      <c r="F1827" s="20">
        <f t="shared" si="89"/>
        <v>0.94610520318179825</v>
      </c>
      <c r="G1827" s="89"/>
      <c r="K1827" s="89"/>
      <c r="L1827" s="89"/>
    </row>
    <row r="1828" spans="1:12" x14ac:dyDescent="0.25">
      <c r="A1828">
        <v>510</v>
      </c>
      <c r="B1828" s="6" t="s">
        <v>2960</v>
      </c>
      <c r="C1828" s="8">
        <v>14227080.280000001</v>
      </c>
      <c r="D1828" s="2">
        <f t="shared" si="87"/>
        <v>0.38931297709923662</v>
      </c>
      <c r="E1828">
        <f t="shared" si="88"/>
        <v>2.3669056807252686E-4</v>
      </c>
      <c r="F1828" s="20">
        <f t="shared" si="89"/>
        <v>0.94634189374987077</v>
      </c>
      <c r="G1828" s="89"/>
      <c r="K1828" s="89"/>
      <c r="L1828" s="89"/>
    </row>
    <row r="1829" spans="1:12" x14ac:dyDescent="0.25">
      <c r="A1829">
        <v>511</v>
      </c>
      <c r="B1829" s="6" t="s">
        <v>3339</v>
      </c>
      <c r="C1829" s="8">
        <v>14190396</v>
      </c>
      <c r="D1829" s="2">
        <f t="shared" si="87"/>
        <v>0.39007633587786261</v>
      </c>
      <c r="E1829">
        <f t="shared" si="88"/>
        <v>2.3608026554371229E-4</v>
      </c>
      <c r="F1829" s="20">
        <f t="shared" si="89"/>
        <v>0.94657797401541444</v>
      </c>
      <c r="G1829" s="89"/>
      <c r="K1829" s="89"/>
      <c r="L1829" s="89"/>
    </row>
    <row r="1830" spans="1:12" x14ac:dyDescent="0.25">
      <c r="A1830">
        <v>512</v>
      </c>
      <c r="B1830" s="6" t="s">
        <v>3764</v>
      </c>
      <c r="C1830" s="8">
        <v>14151536</v>
      </c>
      <c r="D1830" s="2">
        <f t="shared" si="87"/>
        <v>0.39083969465648855</v>
      </c>
      <c r="E1830">
        <f t="shared" si="88"/>
        <v>2.3543376638195327E-4</v>
      </c>
      <c r="F1830" s="20">
        <f t="shared" si="89"/>
        <v>0.94681340778179635</v>
      </c>
      <c r="G1830" s="89"/>
      <c r="K1830" s="89"/>
      <c r="L1830" s="89"/>
    </row>
    <row r="1831" spans="1:12" x14ac:dyDescent="0.25">
      <c r="A1831">
        <v>513</v>
      </c>
      <c r="B1831" s="6" t="s">
        <v>3452</v>
      </c>
      <c r="C1831" s="8">
        <v>14130043.52</v>
      </c>
      <c r="D1831" s="2">
        <f t="shared" si="87"/>
        <v>0.39160305343511448</v>
      </c>
      <c r="E1831">
        <f t="shared" si="88"/>
        <v>2.350762040992944E-4</v>
      </c>
      <c r="F1831" s="20">
        <f t="shared" si="89"/>
        <v>0.94704848398589569</v>
      </c>
      <c r="G1831" s="89"/>
      <c r="K1831" s="89"/>
      <c r="L1831" s="89"/>
    </row>
    <row r="1832" spans="1:12" x14ac:dyDescent="0.25">
      <c r="A1832">
        <v>514</v>
      </c>
      <c r="B1832" s="6" t="s">
        <v>3189</v>
      </c>
      <c r="C1832" s="8">
        <v>14032700</v>
      </c>
      <c r="D1832" s="2">
        <f t="shared" ref="D1832:D1895" si="90">A1832/1310</f>
        <v>0.39236641221374047</v>
      </c>
      <c r="E1832">
        <f t="shared" ref="E1832:E1895" si="91">C1832/$C$2629</f>
        <v>2.3345673667565382E-4</v>
      </c>
      <c r="F1832" s="20">
        <f t="shared" si="89"/>
        <v>0.94728194072257133</v>
      </c>
      <c r="G1832" s="89"/>
      <c r="K1832" s="89"/>
      <c r="L1832" s="89"/>
    </row>
    <row r="1833" spans="1:12" x14ac:dyDescent="0.25">
      <c r="A1833">
        <v>515</v>
      </c>
      <c r="B1833" s="6" t="s">
        <v>3315</v>
      </c>
      <c r="C1833" s="8">
        <v>14011060</v>
      </c>
      <c r="D1833" s="2">
        <f t="shared" si="90"/>
        <v>0.3931297709923664</v>
      </c>
      <c r="E1833">
        <f t="shared" si="91"/>
        <v>2.3309672015840049E-4</v>
      </c>
      <c r="F1833" s="20">
        <f t="shared" ref="F1833:F1896" si="92">E1833+F1832</f>
        <v>0.94751503744272969</v>
      </c>
      <c r="G1833" s="89"/>
      <c r="K1833" s="89"/>
      <c r="L1833" s="89"/>
    </row>
    <row r="1834" spans="1:12" x14ac:dyDescent="0.25">
      <c r="A1834">
        <v>516</v>
      </c>
      <c r="B1834" s="6" t="s">
        <v>3568</v>
      </c>
      <c r="C1834" s="8">
        <v>13892125</v>
      </c>
      <c r="D1834" s="2">
        <f t="shared" si="90"/>
        <v>0.39389312977099239</v>
      </c>
      <c r="E1834">
        <f t="shared" si="91"/>
        <v>2.3111804342644448E-4</v>
      </c>
      <c r="F1834" s="20">
        <f t="shared" si="92"/>
        <v>0.94774615548615615</v>
      </c>
      <c r="G1834" s="89"/>
      <c r="K1834" s="89"/>
      <c r="L1834" s="89"/>
    </row>
    <row r="1835" spans="1:12" x14ac:dyDescent="0.25">
      <c r="A1835">
        <v>517</v>
      </c>
      <c r="B1835" s="6" t="s">
        <v>3235</v>
      </c>
      <c r="C1835" s="8">
        <v>13860840</v>
      </c>
      <c r="D1835" s="2">
        <f t="shared" si="90"/>
        <v>0.39465648854961832</v>
      </c>
      <c r="E1835">
        <f t="shared" si="91"/>
        <v>2.3059756668234694E-4</v>
      </c>
      <c r="F1835" s="20">
        <f t="shared" si="92"/>
        <v>0.94797675305283846</v>
      </c>
      <c r="G1835" s="89"/>
      <c r="K1835" s="89"/>
      <c r="L1835" s="89"/>
    </row>
    <row r="1836" spans="1:12" x14ac:dyDescent="0.25">
      <c r="A1836">
        <v>518</v>
      </c>
      <c r="B1836" s="6" t="s">
        <v>3236</v>
      </c>
      <c r="C1836" s="8">
        <v>13859599.92</v>
      </c>
      <c r="D1836" s="2">
        <f t="shared" si="90"/>
        <v>0.39541984732824426</v>
      </c>
      <c r="E1836">
        <f t="shared" si="91"/>
        <v>2.3057693593915305E-4</v>
      </c>
      <c r="F1836" s="20">
        <f t="shared" si="92"/>
        <v>0.94820732998877766</v>
      </c>
      <c r="G1836" s="89"/>
      <c r="K1836" s="89"/>
      <c r="L1836" s="89"/>
    </row>
    <row r="1837" spans="1:12" x14ac:dyDescent="0.25">
      <c r="A1837">
        <v>519</v>
      </c>
      <c r="B1837" s="6" t="s">
        <v>3377</v>
      </c>
      <c r="C1837" s="8">
        <v>13758528</v>
      </c>
      <c r="D1837" s="2">
        <f t="shared" si="90"/>
        <v>0.39618320610687024</v>
      </c>
      <c r="E1837">
        <f t="shared" si="91"/>
        <v>2.2889544053108883E-4</v>
      </c>
      <c r="F1837" s="20">
        <f t="shared" si="92"/>
        <v>0.94843622542930872</v>
      </c>
      <c r="G1837" s="89"/>
      <c r="K1837" s="89"/>
      <c r="L1837" s="89"/>
    </row>
    <row r="1838" spans="1:12" x14ac:dyDescent="0.25">
      <c r="A1838">
        <v>520</v>
      </c>
      <c r="B1838" s="6" t="s">
        <v>3467</v>
      </c>
      <c r="C1838" s="8">
        <v>13746580</v>
      </c>
      <c r="D1838" s="2">
        <f t="shared" si="90"/>
        <v>0.39694656488549618</v>
      </c>
      <c r="E1838">
        <f t="shared" si="91"/>
        <v>2.2869666616195098E-4</v>
      </c>
      <c r="F1838" s="20">
        <f t="shared" si="92"/>
        <v>0.94866492209547071</v>
      </c>
      <c r="G1838" s="89"/>
      <c r="K1838" s="89"/>
      <c r="L1838" s="89"/>
    </row>
    <row r="1839" spans="1:12" x14ac:dyDescent="0.25">
      <c r="A1839">
        <v>521</v>
      </c>
      <c r="B1839" s="6" t="s">
        <v>2865</v>
      </c>
      <c r="C1839" s="8">
        <v>13688696</v>
      </c>
      <c r="D1839" s="2">
        <f t="shared" si="90"/>
        <v>0.39770992366412211</v>
      </c>
      <c r="E1839">
        <f t="shared" si="91"/>
        <v>2.2773367188816664E-4</v>
      </c>
      <c r="F1839" s="20">
        <f t="shared" si="92"/>
        <v>0.94889265576735893</v>
      </c>
      <c r="G1839" s="89"/>
      <c r="K1839" s="89"/>
      <c r="L1839" s="89"/>
    </row>
    <row r="1840" spans="1:12" x14ac:dyDescent="0.25">
      <c r="A1840">
        <v>522</v>
      </c>
      <c r="B1840" s="6" t="s">
        <v>2971</v>
      </c>
      <c r="C1840" s="8">
        <v>13685564</v>
      </c>
      <c r="D1840" s="2">
        <f t="shared" si="90"/>
        <v>0.3984732824427481</v>
      </c>
      <c r="E1840">
        <f t="shared" si="91"/>
        <v>2.2768156598557709E-4</v>
      </c>
      <c r="F1840" s="20">
        <f t="shared" si="92"/>
        <v>0.94912033733334455</v>
      </c>
      <c r="G1840" s="89"/>
      <c r="K1840" s="89"/>
      <c r="L1840" s="89"/>
    </row>
    <row r="1841" spans="1:12" x14ac:dyDescent="0.25">
      <c r="A1841">
        <v>523</v>
      </c>
      <c r="B1841" s="6" t="s">
        <v>3760</v>
      </c>
      <c r="C1841" s="8">
        <v>13657035</v>
      </c>
      <c r="D1841" s="2">
        <f t="shared" si="90"/>
        <v>0.39923664122137403</v>
      </c>
      <c r="E1841">
        <f t="shared" si="91"/>
        <v>2.2720693977389868E-4</v>
      </c>
      <c r="F1841" s="20">
        <f t="shared" si="92"/>
        <v>0.9493475442731184</v>
      </c>
      <c r="G1841" s="89"/>
      <c r="K1841" s="89"/>
      <c r="L1841" s="89"/>
    </row>
    <row r="1842" spans="1:12" x14ac:dyDescent="0.25">
      <c r="A1842">
        <v>524</v>
      </c>
      <c r="B1842" s="6" t="s">
        <v>3288</v>
      </c>
      <c r="C1842" s="8">
        <v>13656332</v>
      </c>
      <c r="D1842" s="2">
        <f t="shared" si="90"/>
        <v>0.4</v>
      </c>
      <c r="E1842">
        <f t="shared" si="91"/>
        <v>2.271952442280748E-4</v>
      </c>
      <c r="F1842" s="20">
        <f t="shared" si="92"/>
        <v>0.9495747395173465</v>
      </c>
      <c r="G1842" s="89"/>
      <c r="K1842" s="89"/>
      <c r="L1842" s="89"/>
    </row>
    <row r="1843" spans="1:12" x14ac:dyDescent="0.25">
      <c r="A1843">
        <v>525</v>
      </c>
      <c r="B1843" s="6" t="s">
        <v>2919</v>
      </c>
      <c r="C1843" s="8">
        <v>13634117.280000001</v>
      </c>
      <c r="D1843" s="2">
        <f t="shared" si="90"/>
        <v>0.40076335877862596</v>
      </c>
      <c r="E1843">
        <f t="shared" si="91"/>
        <v>2.2682566631096953E-4</v>
      </c>
      <c r="F1843" s="20">
        <f t="shared" si="92"/>
        <v>0.94980156518365744</v>
      </c>
      <c r="G1843" s="89"/>
      <c r="K1843" s="89"/>
      <c r="L1843" s="89"/>
    </row>
    <row r="1844" spans="1:12" x14ac:dyDescent="0.25">
      <c r="A1844">
        <v>526</v>
      </c>
      <c r="B1844" s="6" t="s">
        <v>2718</v>
      </c>
      <c r="C1844" s="8">
        <v>13476126.439999999</v>
      </c>
      <c r="D1844" s="2">
        <f t="shared" si="90"/>
        <v>0.40152671755725189</v>
      </c>
      <c r="E1844">
        <f t="shared" si="91"/>
        <v>2.2419723230104657E-4</v>
      </c>
      <c r="F1844" s="20">
        <f t="shared" si="92"/>
        <v>0.95002576241595849</v>
      </c>
      <c r="G1844" s="89"/>
      <c r="K1844" s="89"/>
      <c r="L1844" s="89"/>
    </row>
    <row r="1845" spans="1:12" x14ac:dyDescent="0.25">
      <c r="A1845">
        <v>527</v>
      </c>
      <c r="B1845" s="6" t="s">
        <v>2938</v>
      </c>
      <c r="C1845" s="8">
        <v>13448260.844599999</v>
      </c>
      <c r="D1845" s="2">
        <f t="shared" si="90"/>
        <v>0.40229007633587788</v>
      </c>
      <c r="E1845">
        <f t="shared" si="91"/>
        <v>2.2373364290145789E-4</v>
      </c>
      <c r="F1845" s="20">
        <f t="shared" si="92"/>
        <v>0.95024949605885989</v>
      </c>
      <c r="G1845" s="92">
        <f>D2628-D1844</f>
        <v>0.59847328244274811</v>
      </c>
      <c r="K1845" s="93">
        <f>F2628-F1844</f>
        <v>4.9974237584041736E-2</v>
      </c>
      <c r="L1845" s="89" t="s">
        <v>4023</v>
      </c>
    </row>
    <row r="1846" spans="1:12" x14ac:dyDescent="0.25">
      <c r="A1846">
        <v>528</v>
      </c>
      <c r="B1846" s="6" t="s">
        <v>3091</v>
      </c>
      <c r="C1846" s="8">
        <v>13402560</v>
      </c>
      <c r="D1846" s="2">
        <f t="shared" si="90"/>
        <v>0.40305343511450381</v>
      </c>
      <c r="E1846">
        <f t="shared" si="91"/>
        <v>2.2297333518849909E-4</v>
      </c>
      <c r="F1846" s="20">
        <f t="shared" si="92"/>
        <v>0.95047246939404839</v>
      </c>
      <c r="G1846" s="89"/>
      <c r="K1846" s="89"/>
      <c r="L1846" s="89"/>
    </row>
    <row r="1847" spans="1:12" x14ac:dyDescent="0.25">
      <c r="A1847">
        <v>529</v>
      </c>
      <c r="B1847" s="6" t="s">
        <v>2832</v>
      </c>
      <c r="C1847" s="8">
        <v>13347056.469999999</v>
      </c>
      <c r="D1847" s="2">
        <f t="shared" si="90"/>
        <v>0.40381679389312974</v>
      </c>
      <c r="E1847">
        <f t="shared" si="91"/>
        <v>2.2204994389617619E-4</v>
      </c>
      <c r="F1847" s="20">
        <f t="shared" si="92"/>
        <v>0.95069451933794458</v>
      </c>
      <c r="G1847" s="89"/>
      <c r="K1847" s="89"/>
      <c r="L1847" s="89"/>
    </row>
    <row r="1848" spans="1:12" x14ac:dyDescent="0.25">
      <c r="A1848">
        <v>530</v>
      </c>
      <c r="B1848" s="6" t="s">
        <v>2821</v>
      </c>
      <c r="C1848" s="8">
        <v>13122130</v>
      </c>
      <c r="D1848" s="2">
        <f t="shared" si="90"/>
        <v>0.40458015267175573</v>
      </c>
      <c r="E1848">
        <f t="shared" si="91"/>
        <v>2.1830792705849176E-4</v>
      </c>
      <c r="F1848" s="20">
        <f t="shared" si="92"/>
        <v>0.95091282726500304</v>
      </c>
      <c r="G1848" s="89"/>
      <c r="K1848" s="89"/>
      <c r="L1848" s="89"/>
    </row>
    <row r="1849" spans="1:12" x14ac:dyDescent="0.25">
      <c r="A1849">
        <v>531</v>
      </c>
      <c r="B1849" s="6" t="s">
        <v>3115</v>
      </c>
      <c r="C1849" s="8">
        <v>13057802</v>
      </c>
      <c r="D1849" s="2">
        <f t="shared" si="90"/>
        <v>0.40534351145038167</v>
      </c>
      <c r="E1849">
        <f t="shared" si="91"/>
        <v>2.172377263874255E-4</v>
      </c>
      <c r="F1849" s="20">
        <f t="shared" si="92"/>
        <v>0.95113006499139041</v>
      </c>
      <c r="G1849" s="89"/>
      <c r="K1849" s="89"/>
      <c r="L1849" s="89"/>
    </row>
    <row r="1850" spans="1:12" x14ac:dyDescent="0.25">
      <c r="A1850">
        <v>532</v>
      </c>
      <c r="B1850" s="6" t="s">
        <v>3303</v>
      </c>
      <c r="C1850" s="8">
        <v>12938640</v>
      </c>
      <c r="D1850" s="2">
        <f t="shared" si="90"/>
        <v>0.40610687022900765</v>
      </c>
      <c r="E1850">
        <f t="shared" si="91"/>
        <v>2.1525527314209537E-4</v>
      </c>
      <c r="F1850" s="20">
        <f t="shared" si="92"/>
        <v>0.95134532026453256</v>
      </c>
      <c r="G1850" s="89"/>
      <c r="K1850" s="89"/>
      <c r="L1850" s="89"/>
    </row>
    <row r="1851" spans="1:12" x14ac:dyDescent="0.25">
      <c r="A1851">
        <v>533</v>
      </c>
      <c r="B1851" s="6" t="s">
        <v>2802</v>
      </c>
      <c r="C1851" s="8">
        <v>12856626.719999999</v>
      </c>
      <c r="D1851" s="2">
        <f t="shared" si="90"/>
        <v>0.40687022900763359</v>
      </c>
      <c r="E1851">
        <f t="shared" si="91"/>
        <v>2.1389084913867002E-4</v>
      </c>
      <c r="F1851" s="20">
        <f t="shared" si="92"/>
        <v>0.95155921111367125</v>
      </c>
      <c r="G1851" s="89"/>
      <c r="K1851" s="89"/>
      <c r="L1851" s="89"/>
    </row>
    <row r="1852" spans="1:12" x14ac:dyDescent="0.25">
      <c r="A1852">
        <v>534</v>
      </c>
      <c r="B1852" s="6" t="s">
        <v>3337</v>
      </c>
      <c r="C1852" s="8">
        <v>12773698</v>
      </c>
      <c r="D1852" s="2">
        <f t="shared" si="90"/>
        <v>0.40763358778625952</v>
      </c>
      <c r="E1852">
        <f t="shared" si="91"/>
        <v>2.1251119530527453E-4</v>
      </c>
      <c r="F1852" s="20">
        <f t="shared" si="92"/>
        <v>0.95177172230897655</v>
      </c>
      <c r="G1852" s="89"/>
      <c r="K1852" s="89"/>
      <c r="L1852" s="89"/>
    </row>
    <row r="1853" spans="1:12" x14ac:dyDescent="0.25">
      <c r="A1853">
        <v>535</v>
      </c>
      <c r="B1853" s="6" t="s">
        <v>2774</v>
      </c>
      <c r="C1853" s="8">
        <v>12681211.199999999</v>
      </c>
      <c r="D1853" s="2">
        <f t="shared" si="90"/>
        <v>0.40839694656488551</v>
      </c>
      <c r="E1853">
        <f t="shared" si="91"/>
        <v>2.1097252730028804E-4</v>
      </c>
      <c r="F1853" s="20">
        <f t="shared" si="92"/>
        <v>0.95198269483627684</v>
      </c>
      <c r="G1853" s="89"/>
      <c r="K1853" s="89"/>
      <c r="L1853" s="89"/>
    </row>
    <row r="1854" spans="1:12" x14ac:dyDescent="0.25">
      <c r="A1854">
        <v>536</v>
      </c>
      <c r="B1854" s="6" t="s">
        <v>2638</v>
      </c>
      <c r="C1854" s="8">
        <v>12621508.9</v>
      </c>
      <c r="D1854" s="2">
        <f t="shared" si="90"/>
        <v>0.40916030534351144</v>
      </c>
      <c r="E1854">
        <f t="shared" si="91"/>
        <v>2.0997928265527812E-4</v>
      </c>
      <c r="F1854" s="20">
        <f t="shared" si="92"/>
        <v>0.95219267411893216</v>
      </c>
      <c r="G1854" s="89"/>
      <c r="K1854" s="89"/>
      <c r="L1854" s="89"/>
    </row>
    <row r="1855" spans="1:12" x14ac:dyDescent="0.25">
      <c r="A1855">
        <v>537</v>
      </c>
      <c r="B1855" s="6" t="s">
        <v>3788</v>
      </c>
      <c r="C1855" s="8">
        <v>12510252</v>
      </c>
      <c r="D1855" s="2">
        <f t="shared" si="90"/>
        <v>0.40992366412213743</v>
      </c>
      <c r="E1855">
        <f t="shared" si="91"/>
        <v>2.0812834357679361E-4</v>
      </c>
      <c r="F1855" s="20">
        <f t="shared" si="92"/>
        <v>0.95240080246250891</v>
      </c>
      <c r="G1855" s="89"/>
      <c r="K1855" s="89"/>
      <c r="L1855" s="89"/>
    </row>
    <row r="1856" spans="1:12" x14ac:dyDescent="0.25">
      <c r="A1856">
        <v>538</v>
      </c>
      <c r="B1856" s="6" t="s">
        <v>2868</v>
      </c>
      <c r="C1856" s="8">
        <v>12450628</v>
      </c>
      <c r="D1856" s="2">
        <f t="shared" si="90"/>
        <v>0.41068702290076337</v>
      </c>
      <c r="E1856">
        <f t="shared" si="91"/>
        <v>2.0713640157934843E-4</v>
      </c>
      <c r="F1856" s="20">
        <f t="shared" si="92"/>
        <v>0.95260793886408823</v>
      </c>
      <c r="G1856" s="89"/>
      <c r="K1856" s="89"/>
      <c r="L1856" s="89"/>
    </row>
    <row r="1857" spans="1:12" x14ac:dyDescent="0.25">
      <c r="A1857">
        <v>539</v>
      </c>
      <c r="B1857" s="6" t="s">
        <v>3515</v>
      </c>
      <c r="C1857" s="8">
        <v>12310726.699999999</v>
      </c>
      <c r="D1857" s="2">
        <f t="shared" si="90"/>
        <v>0.4114503816793893</v>
      </c>
      <c r="E1857">
        <f t="shared" si="91"/>
        <v>2.048089164229151E-4</v>
      </c>
      <c r="F1857" s="20">
        <f t="shared" si="92"/>
        <v>0.95281274778051117</v>
      </c>
      <c r="G1857" s="89"/>
      <c r="K1857" s="89"/>
      <c r="L1857" s="89"/>
    </row>
    <row r="1858" spans="1:12" x14ac:dyDescent="0.25">
      <c r="A1858">
        <v>540</v>
      </c>
      <c r="B1858" s="6" t="s">
        <v>2647</v>
      </c>
      <c r="C1858" s="8">
        <v>12301998.9</v>
      </c>
      <c r="D1858" s="2">
        <f t="shared" si="90"/>
        <v>0.41221374045801529</v>
      </c>
      <c r="E1858">
        <f t="shared" si="91"/>
        <v>2.046637153064972E-4</v>
      </c>
      <c r="F1858" s="20">
        <f t="shared" si="92"/>
        <v>0.95301741149581765</v>
      </c>
      <c r="G1858" s="89"/>
      <c r="K1858" s="89"/>
      <c r="L1858" s="89"/>
    </row>
    <row r="1859" spans="1:12" x14ac:dyDescent="0.25">
      <c r="A1859">
        <v>541</v>
      </c>
      <c r="B1859" s="6" t="s">
        <v>2901</v>
      </c>
      <c r="C1859" s="8">
        <v>12202617</v>
      </c>
      <c r="D1859" s="2">
        <f t="shared" si="90"/>
        <v>0.41297709923664122</v>
      </c>
      <c r="E1859">
        <f t="shared" si="91"/>
        <v>2.0301033612368661E-4</v>
      </c>
      <c r="F1859" s="20">
        <f t="shared" si="92"/>
        <v>0.95322042183194133</v>
      </c>
      <c r="G1859" s="89"/>
      <c r="K1859" s="89"/>
      <c r="L1859" s="89"/>
    </row>
    <row r="1860" spans="1:12" x14ac:dyDescent="0.25">
      <c r="A1860">
        <v>542</v>
      </c>
      <c r="B1860" s="6" t="s">
        <v>3460</v>
      </c>
      <c r="C1860" s="8">
        <v>12195973.199999999</v>
      </c>
      <c r="D1860" s="2">
        <f t="shared" si="90"/>
        <v>0.41374045801526715</v>
      </c>
      <c r="E1860">
        <f t="shared" si="91"/>
        <v>2.0289980572917051E-4</v>
      </c>
      <c r="F1860" s="20">
        <f t="shared" si="92"/>
        <v>0.95342332163767052</v>
      </c>
      <c r="G1860" s="89"/>
      <c r="K1860" s="89"/>
      <c r="L1860" s="89"/>
    </row>
    <row r="1861" spans="1:12" x14ac:dyDescent="0.25">
      <c r="A1861">
        <v>543</v>
      </c>
      <c r="B1861" s="6" t="s">
        <v>2661</v>
      </c>
      <c r="C1861" s="8">
        <v>12193979.060000001</v>
      </c>
      <c r="D1861" s="2">
        <f t="shared" si="90"/>
        <v>0.41450381679389314</v>
      </c>
      <c r="E1861">
        <f t="shared" si="91"/>
        <v>2.0286662997419293E-4</v>
      </c>
      <c r="F1861" s="20">
        <f t="shared" si="92"/>
        <v>0.95362618826764467</v>
      </c>
      <c r="G1861" s="89"/>
      <c r="K1861" s="89"/>
      <c r="L1861" s="89"/>
    </row>
    <row r="1862" spans="1:12" x14ac:dyDescent="0.25">
      <c r="A1862">
        <v>544</v>
      </c>
      <c r="B1862" s="6" t="s">
        <v>2859</v>
      </c>
      <c r="C1862" s="8">
        <v>12135312.370000001</v>
      </c>
      <c r="D1862" s="2">
        <f t="shared" si="90"/>
        <v>0.41526717557251908</v>
      </c>
      <c r="E1862">
        <f t="shared" si="91"/>
        <v>2.0189061438211428E-4</v>
      </c>
      <c r="F1862" s="20">
        <f t="shared" si="92"/>
        <v>0.95382807888202681</v>
      </c>
      <c r="G1862" s="89"/>
      <c r="K1862" s="89"/>
      <c r="L1862" s="89"/>
    </row>
    <row r="1863" spans="1:12" x14ac:dyDescent="0.25">
      <c r="A1863">
        <v>545</v>
      </c>
      <c r="B1863" s="6" t="s">
        <v>3130</v>
      </c>
      <c r="C1863" s="8">
        <v>12104716</v>
      </c>
      <c r="D1863" s="2">
        <f t="shared" si="90"/>
        <v>0.41603053435114506</v>
      </c>
      <c r="E1863">
        <f t="shared" si="91"/>
        <v>2.0138159411557105E-4</v>
      </c>
      <c r="F1863" s="20">
        <f t="shared" si="92"/>
        <v>0.95402946047614234</v>
      </c>
      <c r="G1863" s="89"/>
      <c r="K1863" s="89"/>
      <c r="L1863" s="89"/>
    </row>
    <row r="1864" spans="1:12" x14ac:dyDescent="0.25">
      <c r="A1864">
        <v>546</v>
      </c>
      <c r="B1864" s="6" t="s">
        <v>2544</v>
      </c>
      <c r="C1864" s="8">
        <v>12076975</v>
      </c>
      <c r="D1864" s="2">
        <f t="shared" si="90"/>
        <v>0.416793893129771</v>
      </c>
      <c r="E1864">
        <f t="shared" si="91"/>
        <v>2.0092007756265397E-4</v>
      </c>
      <c r="F1864" s="20">
        <f t="shared" si="92"/>
        <v>0.95423038055370502</v>
      </c>
      <c r="G1864" s="89"/>
      <c r="K1864" s="89"/>
      <c r="L1864" s="89"/>
    </row>
    <row r="1865" spans="1:12" x14ac:dyDescent="0.25">
      <c r="A1865">
        <v>547</v>
      </c>
      <c r="B1865" s="6" t="s">
        <v>3529</v>
      </c>
      <c r="C1865" s="8">
        <v>12013540</v>
      </c>
      <c r="D1865" s="2">
        <f t="shared" si="90"/>
        <v>0.41755725190839693</v>
      </c>
      <c r="E1865">
        <f t="shared" si="91"/>
        <v>1.9986473339574239E-4</v>
      </c>
      <c r="F1865" s="20">
        <f t="shared" si="92"/>
        <v>0.95443024528710074</v>
      </c>
      <c r="G1865" s="89"/>
      <c r="K1865" s="89"/>
      <c r="L1865" s="89"/>
    </row>
    <row r="1866" spans="1:12" x14ac:dyDescent="0.25">
      <c r="A1866">
        <v>548</v>
      </c>
      <c r="B1866" s="6" t="s">
        <v>3747</v>
      </c>
      <c r="C1866" s="8">
        <v>11971200</v>
      </c>
      <c r="D1866" s="2">
        <f t="shared" si="90"/>
        <v>0.41832061068702292</v>
      </c>
      <c r="E1866">
        <f t="shared" si="91"/>
        <v>1.9916033878666166E-4</v>
      </c>
      <c r="F1866" s="20">
        <f t="shared" si="92"/>
        <v>0.95462940562588738</v>
      </c>
      <c r="G1866" s="89"/>
      <c r="K1866" s="89"/>
      <c r="L1866" s="89"/>
    </row>
    <row r="1867" spans="1:12" x14ac:dyDescent="0.25">
      <c r="A1867">
        <v>549</v>
      </c>
      <c r="B1867" s="6" t="s">
        <v>2882</v>
      </c>
      <c r="C1867" s="8">
        <v>11921999.729999999</v>
      </c>
      <c r="D1867" s="2">
        <f t="shared" si="90"/>
        <v>0.41908396946564885</v>
      </c>
      <c r="E1867">
        <f t="shared" si="91"/>
        <v>1.983418124533287E-4</v>
      </c>
      <c r="F1867" s="20">
        <f t="shared" si="92"/>
        <v>0.95482774743834076</v>
      </c>
      <c r="G1867" s="89"/>
      <c r="K1867" s="89"/>
      <c r="L1867" s="89"/>
    </row>
    <row r="1868" spans="1:12" x14ac:dyDescent="0.25">
      <c r="A1868">
        <v>550</v>
      </c>
      <c r="B1868" s="6" t="s">
        <v>3488</v>
      </c>
      <c r="C1868" s="8">
        <v>11917863.200000001</v>
      </c>
      <c r="D1868" s="2">
        <f t="shared" si="90"/>
        <v>0.41984732824427479</v>
      </c>
      <c r="E1868">
        <f t="shared" si="91"/>
        <v>1.9827299456404436E-4</v>
      </c>
      <c r="F1868" s="20">
        <f t="shared" si="92"/>
        <v>0.95502602043290485</v>
      </c>
      <c r="G1868" s="89"/>
      <c r="K1868" s="89"/>
      <c r="L1868" s="89"/>
    </row>
    <row r="1869" spans="1:12" x14ac:dyDescent="0.25">
      <c r="A1869">
        <v>551</v>
      </c>
      <c r="B1869" s="6" t="s">
        <v>3296</v>
      </c>
      <c r="C1869" s="8">
        <v>11891508</v>
      </c>
      <c r="D1869" s="2">
        <f t="shared" si="90"/>
        <v>0.42061068702290078</v>
      </c>
      <c r="E1869">
        <f t="shared" si="91"/>
        <v>1.9783453304299465E-4</v>
      </c>
      <c r="F1869" s="20">
        <f t="shared" si="92"/>
        <v>0.95522385496594786</v>
      </c>
      <c r="G1869" s="89"/>
      <c r="K1869" s="89"/>
      <c r="L1869" s="89"/>
    </row>
    <row r="1870" spans="1:12" x14ac:dyDescent="0.25">
      <c r="A1870">
        <v>552</v>
      </c>
      <c r="B1870" s="6" t="s">
        <v>3274</v>
      </c>
      <c r="C1870" s="8">
        <v>11758340</v>
      </c>
      <c r="D1870" s="2">
        <f t="shared" si="90"/>
        <v>0.42137404580152671</v>
      </c>
      <c r="E1870">
        <f t="shared" si="91"/>
        <v>1.9561906725881745E-4</v>
      </c>
      <c r="F1870" s="20">
        <f t="shared" si="92"/>
        <v>0.95541947403320671</v>
      </c>
      <c r="G1870" s="89"/>
      <c r="K1870" s="89"/>
      <c r="L1870" s="89"/>
    </row>
    <row r="1871" spans="1:12" x14ac:dyDescent="0.25">
      <c r="A1871">
        <v>553</v>
      </c>
      <c r="B1871" s="6" t="s">
        <v>2643</v>
      </c>
      <c r="C1871" s="8">
        <v>11745300</v>
      </c>
      <c r="D1871" s="2">
        <f t="shared" si="90"/>
        <v>0.4221374045801527</v>
      </c>
      <c r="E1871">
        <f t="shared" si="91"/>
        <v>1.9540212569758899E-4</v>
      </c>
      <c r="F1871" s="20">
        <f t="shared" si="92"/>
        <v>0.95561487615890428</v>
      </c>
      <c r="G1871" s="89"/>
      <c r="K1871" s="89"/>
      <c r="L1871" s="89"/>
    </row>
    <row r="1872" spans="1:12" x14ac:dyDescent="0.25">
      <c r="A1872">
        <v>554</v>
      </c>
      <c r="B1872" s="6" t="s">
        <v>3684</v>
      </c>
      <c r="C1872" s="8">
        <v>11736880</v>
      </c>
      <c r="D1872" s="2">
        <f t="shared" si="90"/>
        <v>0.42290076335877863</v>
      </c>
      <c r="E1872">
        <f t="shared" si="91"/>
        <v>1.9526204533366694E-4</v>
      </c>
      <c r="F1872" s="20">
        <f t="shared" si="92"/>
        <v>0.95581013820423799</v>
      </c>
      <c r="G1872" s="89"/>
      <c r="K1872" s="89"/>
      <c r="L1872" s="89"/>
    </row>
    <row r="1873" spans="1:12" x14ac:dyDescent="0.25">
      <c r="A1873">
        <v>555</v>
      </c>
      <c r="B1873" s="6" t="s">
        <v>3293</v>
      </c>
      <c r="C1873" s="8">
        <v>11493976</v>
      </c>
      <c r="D1873" s="2">
        <f t="shared" si="90"/>
        <v>0.42366412213740456</v>
      </c>
      <c r="E1873">
        <f t="shared" si="91"/>
        <v>1.9122094311061199E-4</v>
      </c>
      <c r="F1873" s="20">
        <f t="shared" si="92"/>
        <v>0.95600135914734863</v>
      </c>
      <c r="G1873" s="89"/>
      <c r="K1873" s="89"/>
      <c r="L1873" s="89"/>
    </row>
    <row r="1874" spans="1:12" x14ac:dyDescent="0.25">
      <c r="A1874">
        <v>556</v>
      </c>
      <c r="B1874" s="6" t="s">
        <v>2688</v>
      </c>
      <c r="C1874" s="8">
        <v>11433870.559999999</v>
      </c>
      <c r="D1874" s="2">
        <f t="shared" si="90"/>
        <v>0.42442748091603055</v>
      </c>
      <c r="E1874">
        <f t="shared" si="91"/>
        <v>1.9022099157748904E-4</v>
      </c>
      <c r="F1874" s="20">
        <f t="shared" si="92"/>
        <v>0.95619158013892613</v>
      </c>
      <c r="G1874" s="89"/>
      <c r="K1874" s="89"/>
      <c r="L1874" s="89"/>
    </row>
    <row r="1875" spans="1:12" x14ac:dyDescent="0.25">
      <c r="A1875">
        <v>557</v>
      </c>
      <c r="B1875" s="6" t="s">
        <v>3344</v>
      </c>
      <c r="C1875" s="8">
        <v>11358808</v>
      </c>
      <c r="D1875" s="2">
        <f t="shared" si="90"/>
        <v>0.42519083969465649</v>
      </c>
      <c r="E1875">
        <f t="shared" si="91"/>
        <v>1.889722040808476E-4</v>
      </c>
      <c r="F1875" s="20">
        <f t="shared" si="92"/>
        <v>0.95638055234300701</v>
      </c>
      <c r="G1875" s="89"/>
      <c r="K1875" s="89"/>
      <c r="L1875" s="89"/>
    </row>
    <row r="1876" spans="1:12" x14ac:dyDescent="0.25">
      <c r="A1876">
        <v>558</v>
      </c>
      <c r="B1876" s="6" t="s">
        <v>2910</v>
      </c>
      <c r="C1876" s="8">
        <v>11326363.772</v>
      </c>
      <c r="D1876" s="2">
        <f t="shared" si="90"/>
        <v>0.42595419847328242</v>
      </c>
      <c r="E1876">
        <f t="shared" si="91"/>
        <v>1.8843244169778226E-4</v>
      </c>
      <c r="F1876" s="20">
        <f t="shared" si="92"/>
        <v>0.95656898478470476</v>
      </c>
      <c r="G1876" s="89"/>
      <c r="K1876" s="89"/>
      <c r="L1876" s="89"/>
    </row>
    <row r="1877" spans="1:12" x14ac:dyDescent="0.25">
      <c r="A1877">
        <v>559</v>
      </c>
      <c r="B1877" s="6" t="s">
        <v>3681</v>
      </c>
      <c r="C1877" s="8">
        <v>11272880</v>
      </c>
      <c r="D1877" s="2">
        <f t="shared" si="90"/>
        <v>0.42671755725190841</v>
      </c>
      <c r="E1877">
        <f t="shared" si="91"/>
        <v>1.8754265235743973E-4</v>
      </c>
      <c r="F1877" s="20">
        <f t="shared" si="92"/>
        <v>0.95675652743706219</v>
      </c>
      <c r="G1877" s="89"/>
      <c r="K1877" s="89"/>
      <c r="L1877" s="89"/>
    </row>
    <row r="1878" spans="1:12" x14ac:dyDescent="0.25">
      <c r="A1878">
        <v>560</v>
      </c>
      <c r="B1878" s="6" t="s">
        <v>2564</v>
      </c>
      <c r="C1878" s="8">
        <v>11233600</v>
      </c>
      <c r="D1878" s="2">
        <f t="shared" si="90"/>
        <v>0.42748091603053434</v>
      </c>
      <c r="E1878">
        <f t="shared" si="91"/>
        <v>1.868891658141074E-4</v>
      </c>
      <c r="F1878" s="20">
        <f t="shared" si="92"/>
        <v>0.9569434166028763</v>
      </c>
      <c r="G1878" s="89"/>
      <c r="K1878" s="89"/>
      <c r="L1878" s="89"/>
    </row>
    <row r="1879" spans="1:12" x14ac:dyDescent="0.25">
      <c r="A1879">
        <v>561</v>
      </c>
      <c r="B1879" s="6" t="s">
        <v>2653</v>
      </c>
      <c r="C1879" s="8">
        <v>11158672.84</v>
      </c>
      <c r="D1879" s="2">
        <f t="shared" si="90"/>
        <v>0.42824427480916033</v>
      </c>
      <c r="E1879">
        <f t="shared" si="91"/>
        <v>1.856426309161922E-4</v>
      </c>
      <c r="F1879" s="20">
        <f t="shared" si="92"/>
        <v>0.95712905923379243</v>
      </c>
      <c r="G1879" s="89"/>
      <c r="K1879" s="89"/>
      <c r="L1879" s="89"/>
    </row>
    <row r="1880" spans="1:12" x14ac:dyDescent="0.25">
      <c r="A1880">
        <v>562</v>
      </c>
      <c r="B1880" s="6" t="s">
        <v>2986</v>
      </c>
      <c r="C1880" s="8">
        <v>11123820</v>
      </c>
      <c r="D1880" s="2">
        <f t="shared" si="90"/>
        <v>0.42900763358778626</v>
      </c>
      <c r="E1880">
        <f t="shared" si="91"/>
        <v>1.8506279736382676E-4</v>
      </c>
      <c r="F1880" s="20">
        <f t="shared" si="92"/>
        <v>0.95731412203115629</v>
      </c>
      <c r="G1880" s="89"/>
      <c r="K1880" s="89"/>
      <c r="L1880" s="89"/>
    </row>
    <row r="1881" spans="1:12" x14ac:dyDescent="0.25">
      <c r="A1881">
        <v>563</v>
      </c>
      <c r="B1881" s="6" t="s">
        <v>2898</v>
      </c>
      <c r="C1881" s="8">
        <v>11097527.7676</v>
      </c>
      <c r="D1881" s="2">
        <f t="shared" si="90"/>
        <v>0.4297709923664122</v>
      </c>
      <c r="E1881">
        <f t="shared" si="91"/>
        <v>1.8462538341098647E-4</v>
      </c>
      <c r="F1881" s="20">
        <f t="shared" si="92"/>
        <v>0.95749874741456731</v>
      </c>
      <c r="G1881" s="89"/>
      <c r="K1881" s="89"/>
      <c r="L1881" s="89"/>
    </row>
    <row r="1882" spans="1:12" x14ac:dyDescent="0.25">
      <c r="A1882">
        <v>564</v>
      </c>
      <c r="B1882" s="6" t="s">
        <v>3026</v>
      </c>
      <c r="C1882" s="8">
        <v>11044624</v>
      </c>
      <c r="D1882" s="2">
        <f t="shared" si="90"/>
        <v>0.43053435114503819</v>
      </c>
      <c r="E1882">
        <f t="shared" si="91"/>
        <v>1.8374524338506535E-4</v>
      </c>
      <c r="F1882" s="20">
        <f t="shared" si="92"/>
        <v>0.95768249265795236</v>
      </c>
      <c r="G1882" s="89"/>
      <c r="K1882" s="89"/>
      <c r="L1882" s="89"/>
    </row>
    <row r="1883" spans="1:12" x14ac:dyDescent="0.25">
      <c r="A1883">
        <v>565</v>
      </c>
      <c r="B1883" s="6" t="s">
        <v>3096</v>
      </c>
      <c r="C1883" s="8">
        <v>10967800</v>
      </c>
      <c r="D1883" s="2">
        <f t="shared" si="90"/>
        <v>0.43129770992366412</v>
      </c>
      <c r="E1883">
        <f t="shared" si="91"/>
        <v>1.8246715147557035E-4</v>
      </c>
      <c r="F1883" s="20">
        <f t="shared" si="92"/>
        <v>0.95786495980942787</v>
      </c>
      <c r="G1883" s="89"/>
      <c r="K1883" s="89"/>
      <c r="L1883" s="89"/>
    </row>
    <row r="1884" spans="1:12" x14ac:dyDescent="0.25">
      <c r="A1884">
        <v>566</v>
      </c>
      <c r="B1884" s="6" t="s">
        <v>3772</v>
      </c>
      <c r="C1884" s="8">
        <v>10857600</v>
      </c>
      <c r="D1884" s="2">
        <f t="shared" si="90"/>
        <v>0.43206106870229005</v>
      </c>
      <c r="E1884">
        <f t="shared" si="91"/>
        <v>1.8063379564371639E-4</v>
      </c>
      <c r="F1884" s="20">
        <f t="shared" si="92"/>
        <v>0.95804559360507158</v>
      </c>
      <c r="G1884" s="89"/>
      <c r="K1884" s="89"/>
      <c r="L1884" s="89"/>
    </row>
    <row r="1885" spans="1:12" x14ac:dyDescent="0.25">
      <c r="A1885">
        <v>567</v>
      </c>
      <c r="B1885" s="6" t="s">
        <v>3448</v>
      </c>
      <c r="C1885" s="8">
        <v>10852101.6</v>
      </c>
      <c r="D1885" s="2">
        <f t="shared" si="90"/>
        <v>0.43282442748091604</v>
      </c>
      <c r="E1885">
        <f t="shared" si="91"/>
        <v>1.8054232083694811E-4</v>
      </c>
      <c r="F1885" s="20">
        <f t="shared" si="92"/>
        <v>0.95822613592590855</v>
      </c>
      <c r="G1885" s="89"/>
      <c r="K1885" s="89"/>
      <c r="L1885" s="89"/>
    </row>
    <row r="1886" spans="1:12" x14ac:dyDescent="0.25">
      <c r="A1886">
        <v>568</v>
      </c>
      <c r="B1886" s="6" t="s">
        <v>2521</v>
      </c>
      <c r="C1886" s="8">
        <v>10771982</v>
      </c>
      <c r="D1886" s="2">
        <f t="shared" si="90"/>
        <v>0.43358778625954197</v>
      </c>
      <c r="E1886">
        <f t="shared" si="91"/>
        <v>1.7920940127337455E-4</v>
      </c>
      <c r="F1886" s="20">
        <f t="shared" si="92"/>
        <v>0.95840534532718191</v>
      </c>
      <c r="G1886" s="89"/>
      <c r="K1886" s="89"/>
      <c r="L1886" s="89"/>
    </row>
    <row r="1887" spans="1:12" x14ac:dyDescent="0.25">
      <c r="A1887">
        <v>569</v>
      </c>
      <c r="B1887" s="6" t="s">
        <v>2963</v>
      </c>
      <c r="C1887" s="8">
        <v>10694263.439999999</v>
      </c>
      <c r="D1887" s="2">
        <f t="shared" si="90"/>
        <v>0.43435114503816796</v>
      </c>
      <c r="E1887">
        <f t="shared" si="91"/>
        <v>1.779164269065933E-4</v>
      </c>
      <c r="F1887" s="20">
        <f t="shared" si="92"/>
        <v>0.95858326175408848</v>
      </c>
      <c r="G1887" s="89"/>
      <c r="K1887" s="89"/>
      <c r="L1887" s="89"/>
    </row>
    <row r="1888" spans="1:12" x14ac:dyDescent="0.25">
      <c r="A1888">
        <v>570</v>
      </c>
      <c r="B1888" s="6" t="s">
        <v>2625</v>
      </c>
      <c r="C1888" s="8">
        <v>10584883.4</v>
      </c>
      <c r="D1888" s="2">
        <f t="shared" si="90"/>
        <v>0.4351145038167939</v>
      </c>
      <c r="E1888">
        <f t="shared" si="91"/>
        <v>1.7609671243996519E-4</v>
      </c>
      <c r="F1888" s="20">
        <f t="shared" si="92"/>
        <v>0.95875935846652849</v>
      </c>
      <c r="G1888" s="89"/>
      <c r="K1888" s="89"/>
      <c r="L1888" s="89"/>
    </row>
    <row r="1889" spans="1:12" x14ac:dyDescent="0.25">
      <c r="A1889">
        <v>571</v>
      </c>
      <c r="B1889" s="6" t="s">
        <v>3069</v>
      </c>
      <c r="C1889" s="8">
        <v>10572900</v>
      </c>
      <c r="D1889" s="2">
        <f t="shared" si="90"/>
        <v>0.43587786259541983</v>
      </c>
      <c r="E1889">
        <f t="shared" si="91"/>
        <v>1.7589734913438045E-4</v>
      </c>
      <c r="F1889" s="20">
        <f t="shared" si="92"/>
        <v>0.95893525581566286</v>
      </c>
      <c r="G1889" s="89"/>
      <c r="K1889" s="89"/>
      <c r="L1889" s="89"/>
    </row>
    <row r="1890" spans="1:12" x14ac:dyDescent="0.25">
      <c r="A1890">
        <v>572</v>
      </c>
      <c r="B1890" s="6" t="s">
        <v>3292</v>
      </c>
      <c r="C1890" s="8">
        <v>10571960</v>
      </c>
      <c r="D1890" s="2">
        <f t="shared" si="90"/>
        <v>0.43664122137404582</v>
      </c>
      <c r="E1890">
        <f t="shared" si="91"/>
        <v>1.7588171070895446E-4</v>
      </c>
      <c r="F1890" s="20">
        <f t="shared" si="92"/>
        <v>0.95911113752637178</v>
      </c>
      <c r="G1890" s="89"/>
      <c r="K1890" s="89"/>
      <c r="L1890" s="89"/>
    </row>
    <row r="1891" spans="1:12" x14ac:dyDescent="0.25">
      <c r="A1891">
        <v>573</v>
      </c>
      <c r="B1891" s="6" t="s">
        <v>3278</v>
      </c>
      <c r="C1891" s="8">
        <v>10509600</v>
      </c>
      <c r="D1891" s="2">
        <f t="shared" si="90"/>
        <v>0.43740458015267175</v>
      </c>
      <c r="E1891">
        <f t="shared" si="91"/>
        <v>1.74844250911546E-4</v>
      </c>
      <c r="F1891" s="20">
        <f t="shared" si="92"/>
        <v>0.9592859817772833</v>
      </c>
      <c r="G1891" s="89"/>
      <c r="K1891" s="89"/>
      <c r="L1891" s="89"/>
    </row>
    <row r="1892" spans="1:12" x14ac:dyDescent="0.25">
      <c r="A1892">
        <v>574</v>
      </c>
      <c r="B1892" s="6" t="s">
        <v>3638</v>
      </c>
      <c r="C1892" s="8">
        <v>10406605</v>
      </c>
      <c r="D1892" s="2">
        <f t="shared" si="90"/>
        <v>0.43816793893129768</v>
      </c>
      <c r="E1892">
        <f t="shared" si="91"/>
        <v>1.7313076194691988E-4</v>
      </c>
      <c r="F1892" s="20">
        <f t="shared" si="92"/>
        <v>0.95945911253923022</v>
      </c>
      <c r="G1892" s="89"/>
      <c r="K1892" s="89"/>
      <c r="L1892" s="89"/>
    </row>
    <row r="1893" spans="1:12" x14ac:dyDescent="0.25">
      <c r="A1893">
        <v>575</v>
      </c>
      <c r="B1893" s="6" t="s">
        <v>3441</v>
      </c>
      <c r="C1893" s="8">
        <v>10396435</v>
      </c>
      <c r="D1893" s="2">
        <f t="shared" si="90"/>
        <v>0.43893129770992367</v>
      </c>
      <c r="E1893">
        <f t="shared" si="91"/>
        <v>1.7296156749310905E-4</v>
      </c>
      <c r="F1893" s="20">
        <f t="shared" si="92"/>
        <v>0.95963207410672335</v>
      </c>
      <c r="G1893" s="89"/>
      <c r="K1893" s="89"/>
      <c r="L1893" s="89"/>
    </row>
    <row r="1894" spans="1:12" x14ac:dyDescent="0.25">
      <c r="A1894">
        <v>576</v>
      </c>
      <c r="B1894" s="6" t="s">
        <v>3386</v>
      </c>
      <c r="C1894" s="8">
        <v>10360378</v>
      </c>
      <c r="D1894" s="2">
        <f t="shared" si="90"/>
        <v>0.43969465648854961</v>
      </c>
      <c r="E1894">
        <f t="shared" si="91"/>
        <v>1.7236170078504046E-4</v>
      </c>
      <c r="F1894" s="20">
        <f t="shared" si="92"/>
        <v>0.9598044358075084</v>
      </c>
      <c r="G1894" s="89"/>
      <c r="K1894" s="89"/>
      <c r="L1894" s="89"/>
    </row>
    <row r="1895" spans="1:12" x14ac:dyDescent="0.25">
      <c r="A1895">
        <v>577</v>
      </c>
      <c r="B1895" s="6" t="s">
        <v>2793</v>
      </c>
      <c r="C1895" s="8">
        <v>10281600</v>
      </c>
      <c r="D1895" s="2">
        <f t="shared" si="90"/>
        <v>0.4404580152671756</v>
      </c>
      <c r="E1895">
        <f t="shared" si="91"/>
        <v>1.7105110091460678E-4</v>
      </c>
      <c r="F1895" s="20">
        <f t="shared" si="92"/>
        <v>0.95997548690842305</v>
      </c>
      <c r="G1895" s="89"/>
      <c r="K1895" s="89"/>
      <c r="L1895" s="89"/>
    </row>
    <row r="1896" spans="1:12" x14ac:dyDescent="0.25">
      <c r="A1896">
        <v>578</v>
      </c>
      <c r="B1896" s="6" t="s">
        <v>3384</v>
      </c>
      <c r="C1896" s="8">
        <v>10280659.9</v>
      </c>
      <c r="D1896" s="2">
        <f t="shared" ref="D1896:D1959" si="93">A1896/1310</f>
        <v>0.44122137404580153</v>
      </c>
      <c r="E1896">
        <f t="shared" ref="E1896:E1959" si="94">C1896/$C$2629</f>
        <v>1.7103546082551852E-4</v>
      </c>
      <c r="F1896" s="20">
        <f t="shared" si="92"/>
        <v>0.96014652236924858</v>
      </c>
      <c r="G1896" s="89"/>
      <c r="K1896" s="89"/>
      <c r="L1896" s="89"/>
    </row>
    <row r="1897" spans="1:12" x14ac:dyDescent="0.25">
      <c r="A1897">
        <v>579</v>
      </c>
      <c r="B1897" s="6" t="s">
        <v>2957</v>
      </c>
      <c r="C1897" s="8">
        <v>10278180</v>
      </c>
      <c r="D1897" s="2">
        <f t="shared" si="93"/>
        <v>0.44198473282442746</v>
      </c>
      <c r="E1897">
        <f t="shared" si="94"/>
        <v>1.7099420366465268E-4</v>
      </c>
      <c r="F1897" s="20">
        <f t="shared" ref="F1897:F1960" si="95">E1897+F1896</f>
        <v>0.9603175165729132</v>
      </c>
      <c r="G1897" s="89"/>
      <c r="K1897" s="89"/>
      <c r="L1897" s="89"/>
    </row>
    <row r="1898" spans="1:12" x14ac:dyDescent="0.25">
      <c r="A1898">
        <v>580</v>
      </c>
      <c r="B1898" s="6" t="s">
        <v>3361</v>
      </c>
      <c r="C1898" s="8">
        <v>10277716</v>
      </c>
      <c r="D1898" s="2">
        <f t="shared" si="93"/>
        <v>0.44274809160305345</v>
      </c>
      <c r="E1898">
        <f t="shared" si="94"/>
        <v>1.7098648427167645E-4</v>
      </c>
      <c r="F1898" s="20">
        <f t="shared" si="95"/>
        <v>0.96048850305718492</v>
      </c>
      <c r="G1898" s="89"/>
      <c r="K1898" s="89"/>
      <c r="L1898" s="89"/>
    </row>
    <row r="1899" spans="1:12" x14ac:dyDescent="0.25">
      <c r="A1899">
        <v>581</v>
      </c>
      <c r="B1899" s="6" t="s">
        <v>3773</v>
      </c>
      <c r="C1899" s="8">
        <v>10275280</v>
      </c>
      <c r="D1899" s="2">
        <f t="shared" si="93"/>
        <v>0.44351145038167938</v>
      </c>
      <c r="E1899">
        <f t="shared" si="94"/>
        <v>1.7094595745855126E-4</v>
      </c>
      <c r="F1899" s="20">
        <f t="shared" si="95"/>
        <v>0.96065944901464351</v>
      </c>
      <c r="G1899" s="89"/>
      <c r="K1899" s="89"/>
      <c r="L1899" s="89"/>
    </row>
    <row r="1900" spans="1:12" x14ac:dyDescent="0.25">
      <c r="A1900">
        <v>582</v>
      </c>
      <c r="B1900" s="6" t="s">
        <v>2907</v>
      </c>
      <c r="C1900" s="8">
        <v>10263750</v>
      </c>
      <c r="D1900" s="2">
        <f t="shared" si="93"/>
        <v>0.44427480916030532</v>
      </c>
      <c r="E1900">
        <f t="shared" si="94"/>
        <v>1.7075413719774114E-4</v>
      </c>
      <c r="F1900" s="20">
        <f t="shared" si="95"/>
        <v>0.9608302031518412</v>
      </c>
      <c r="G1900" s="89"/>
      <c r="K1900" s="89"/>
      <c r="L1900" s="89"/>
    </row>
    <row r="1901" spans="1:12" x14ac:dyDescent="0.25">
      <c r="A1901">
        <v>583</v>
      </c>
      <c r="B1901" s="6" t="s">
        <v>3200</v>
      </c>
      <c r="C1901" s="8">
        <v>10263750</v>
      </c>
      <c r="D1901" s="2">
        <f t="shared" si="93"/>
        <v>0.44503816793893131</v>
      </c>
      <c r="E1901">
        <f t="shared" si="94"/>
        <v>1.7075413719774114E-4</v>
      </c>
      <c r="F1901" s="20">
        <f t="shared" si="95"/>
        <v>0.96100095728903889</v>
      </c>
      <c r="G1901" s="89"/>
      <c r="K1901" s="89"/>
      <c r="L1901" s="89"/>
    </row>
    <row r="1902" spans="1:12" x14ac:dyDescent="0.25">
      <c r="A1902">
        <v>584</v>
      </c>
      <c r="B1902" s="6" t="s">
        <v>3410</v>
      </c>
      <c r="C1902" s="8">
        <v>10241046.4</v>
      </c>
      <c r="D1902" s="2">
        <f t="shared" si="93"/>
        <v>0.44580152671755724</v>
      </c>
      <c r="E1902">
        <f t="shared" si="94"/>
        <v>1.7037642596848452E-4</v>
      </c>
      <c r="F1902" s="20">
        <f t="shared" si="95"/>
        <v>0.9611713337150074</v>
      </c>
      <c r="G1902" s="89"/>
      <c r="K1902" s="89"/>
      <c r="L1902" s="89"/>
    </row>
    <row r="1903" spans="1:12" x14ac:dyDescent="0.25">
      <c r="A1903">
        <v>585</v>
      </c>
      <c r="B1903" s="6" t="s">
        <v>3269</v>
      </c>
      <c r="C1903" s="8">
        <v>10162600</v>
      </c>
      <c r="D1903" s="2">
        <f t="shared" si="93"/>
        <v>0.44656488549618323</v>
      </c>
      <c r="E1903">
        <f t="shared" si="94"/>
        <v>1.6907134280216919E-4</v>
      </c>
      <c r="F1903" s="20">
        <f t="shared" si="95"/>
        <v>0.9613404050578096</v>
      </c>
      <c r="G1903" s="89"/>
      <c r="K1903" s="89"/>
      <c r="L1903" s="89"/>
    </row>
    <row r="1904" spans="1:12" x14ac:dyDescent="0.25">
      <c r="A1904">
        <v>586</v>
      </c>
      <c r="B1904" s="6" t="s">
        <v>3061</v>
      </c>
      <c r="C1904" s="8">
        <v>10150700</v>
      </c>
      <c r="D1904" s="2">
        <f t="shared" si="93"/>
        <v>0.44732824427480916</v>
      </c>
      <c r="E1904">
        <f t="shared" si="94"/>
        <v>1.6887336699092544E-4</v>
      </c>
      <c r="F1904" s="20">
        <f t="shared" si="95"/>
        <v>0.9615092784248005</v>
      </c>
      <c r="G1904" s="89"/>
      <c r="K1904" s="89"/>
      <c r="L1904" s="89"/>
    </row>
    <row r="1905" spans="1:12" x14ac:dyDescent="0.25">
      <c r="A1905">
        <v>587</v>
      </c>
      <c r="B1905" s="6" t="s">
        <v>3094</v>
      </c>
      <c r="C1905" s="8">
        <v>10144512</v>
      </c>
      <c r="D1905" s="2">
        <f t="shared" si="93"/>
        <v>0.44809160305343509</v>
      </c>
      <c r="E1905">
        <f t="shared" si="94"/>
        <v>1.6877041956907867E-4</v>
      </c>
      <c r="F1905" s="20">
        <f t="shared" si="95"/>
        <v>0.96167804884436958</v>
      </c>
      <c r="G1905" s="89"/>
      <c r="K1905" s="89"/>
      <c r="L1905" s="89"/>
    </row>
    <row r="1906" spans="1:12" x14ac:dyDescent="0.25">
      <c r="A1906">
        <v>588</v>
      </c>
      <c r="B1906" s="6" t="s">
        <v>2618</v>
      </c>
      <c r="C1906" s="8">
        <v>10144321.800000001</v>
      </c>
      <c r="D1906" s="2">
        <f t="shared" si="93"/>
        <v>0.44885496183206108</v>
      </c>
      <c r="E1906">
        <f t="shared" si="94"/>
        <v>1.6876725528342337E-4</v>
      </c>
      <c r="F1906" s="20">
        <f t="shared" si="95"/>
        <v>0.96184681609965306</v>
      </c>
      <c r="G1906" s="89"/>
      <c r="K1906" s="89"/>
      <c r="L1906" s="89"/>
    </row>
    <row r="1907" spans="1:12" x14ac:dyDescent="0.25">
      <c r="A1907">
        <v>589</v>
      </c>
      <c r="B1907" s="6" t="s">
        <v>2551</v>
      </c>
      <c r="C1907" s="8">
        <v>10120999.040000001</v>
      </c>
      <c r="D1907" s="2">
        <f t="shared" si="93"/>
        <v>0.44961832061068702</v>
      </c>
      <c r="E1907">
        <f t="shared" si="94"/>
        <v>1.6837924332279786E-4</v>
      </c>
      <c r="F1907" s="20">
        <f t="shared" si="95"/>
        <v>0.96201519534297586</v>
      </c>
      <c r="G1907" s="89"/>
      <c r="K1907" s="89"/>
      <c r="L1907" s="89"/>
    </row>
    <row r="1908" spans="1:12" x14ac:dyDescent="0.25">
      <c r="A1908">
        <v>590</v>
      </c>
      <c r="B1908" s="6" t="s">
        <v>3665</v>
      </c>
      <c r="C1908" s="8">
        <v>10089680</v>
      </c>
      <c r="D1908" s="2">
        <f t="shared" si="93"/>
        <v>0.45038167938931295</v>
      </c>
      <c r="E1908">
        <f t="shared" si="94"/>
        <v>1.6785820026806039E-4</v>
      </c>
      <c r="F1908" s="20">
        <f t="shared" si="95"/>
        <v>0.96218305354324396</v>
      </c>
      <c r="G1908" s="89"/>
      <c r="K1908" s="89"/>
      <c r="L1908" s="89"/>
    </row>
    <row r="1909" spans="1:12" x14ac:dyDescent="0.25">
      <c r="A1909">
        <v>591</v>
      </c>
      <c r="B1909" s="6" t="s">
        <v>2746</v>
      </c>
      <c r="C1909" s="8">
        <v>10011627.08</v>
      </c>
      <c r="D1909" s="2">
        <f t="shared" si="93"/>
        <v>0.45114503816793894</v>
      </c>
      <c r="E1909">
        <f t="shared" si="94"/>
        <v>1.6655966328008189E-4</v>
      </c>
      <c r="F1909" s="20">
        <f t="shared" si="95"/>
        <v>0.96234961320652401</v>
      </c>
      <c r="G1909" s="89"/>
      <c r="K1909" s="89"/>
      <c r="L1909" s="89"/>
    </row>
    <row r="1910" spans="1:12" x14ac:dyDescent="0.25">
      <c r="A1910">
        <v>592</v>
      </c>
      <c r="B1910" s="6" t="s">
        <v>3329</v>
      </c>
      <c r="C1910" s="8">
        <v>10011264</v>
      </c>
      <c r="D1910" s="2">
        <f t="shared" si="93"/>
        <v>0.45190839694656487</v>
      </c>
      <c r="E1910">
        <f t="shared" si="94"/>
        <v>1.6655362285507798E-4</v>
      </c>
      <c r="F1910" s="20">
        <f t="shared" si="95"/>
        <v>0.96251616682937913</v>
      </c>
      <c r="G1910" s="89"/>
      <c r="K1910" s="89"/>
      <c r="L1910" s="89"/>
    </row>
    <row r="1911" spans="1:12" x14ac:dyDescent="0.25">
      <c r="A1911">
        <v>593</v>
      </c>
      <c r="B1911" s="6" t="s">
        <v>2568</v>
      </c>
      <c r="C1911" s="8">
        <v>9994822.1600000001</v>
      </c>
      <c r="D1911" s="2">
        <f t="shared" si="93"/>
        <v>0.45267175572519086</v>
      </c>
      <c r="E1911">
        <f t="shared" si="94"/>
        <v>1.6628008616496539E-4</v>
      </c>
      <c r="F1911" s="20">
        <f t="shared" si="95"/>
        <v>0.96268244691554405</v>
      </c>
      <c r="G1911" s="89"/>
      <c r="K1911" s="89"/>
      <c r="L1911" s="89"/>
    </row>
    <row r="1912" spans="1:12" x14ac:dyDescent="0.25">
      <c r="A1912">
        <v>594</v>
      </c>
      <c r="B1912" s="6" t="s">
        <v>3071</v>
      </c>
      <c r="C1912" s="8">
        <v>9938620</v>
      </c>
      <c r="D1912" s="2">
        <f t="shared" si="93"/>
        <v>0.45343511450381679</v>
      </c>
      <c r="E1912">
        <f t="shared" si="94"/>
        <v>1.6534507202886021E-4</v>
      </c>
      <c r="F1912" s="20">
        <f t="shared" si="95"/>
        <v>0.96284779198757287</v>
      </c>
      <c r="G1912" s="89"/>
      <c r="K1912" s="89"/>
      <c r="L1912" s="89"/>
    </row>
    <row r="1913" spans="1:12" x14ac:dyDescent="0.25">
      <c r="A1913">
        <v>595</v>
      </c>
      <c r="B1913" s="6" t="s">
        <v>2556</v>
      </c>
      <c r="C1913" s="8">
        <v>9930284.4000000004</v>
      </c>
      <c r="D1913" s="2">
        <f t="shared" si="93"/>
        <v>0.45419847328244273</v>
      </c>
      <c r="E1913">
        <f t="shared" si="94"/>
        <v>1.6520639579590196E-4</v>
      </c>
      <c r="F1913" s="20">
        <f t="shared" si="95"/>
        <v>0.96301299838336873</v>
      </c>
      <c r="G1913" s="89"/>
      <c r="K1913" s="89"/>
      <c r="L1913" s="89"/>
    </row>
    <row r="1914" spans="1:12" x14ac:dyDescent="0.25">
      <c r="A1914">
        <v>596</v>
      </c>
      <c r="B1914" s="6" t="s">
        <v>2972</v>
      </c>
      <c r="C1914" s="8">
        <v>9864060</v>
      </c>
      <c r="D1914" s="2">
        <f t="shared" si="93"/>
        <v>0.45496183206106872</v>
      </c>
      <c r="E1914">
        <f t="shared" si="94"/>
        <v>1.641046454333699E-4</v>
      </c>
      <c r="F1914" s="20">
        <f t="shared" si="95"/>
        <v>0.96317710302880211</v>
      </c>
      <c r="G1914" s="89"/>
      <c r="K1914" s="89"/>
      <c r="L1914" s="89"/>
    </row>
    <row r="1915" spans="1:12" x14ac:dyDescent="0.25">
      <c r="A1915">
        <v>597</v>
      </c>
      <c r="B1915" s="6" t="s">
        <v>3569</v>
      </c>
      <c r="C1915" s="8">
        <v>9852020</v>
      </c>
      <c r="D1915" s="2">
        <f t="shared" si="93"/>
        <v>0.45572519083969465</v>
      </c>
      <c r="E1915">
        <f t="shared" si="94"/>
        <v>1.6390434049493504E-4</v>
      </c>
      <c r="F1915" s="20">
        <f t="shared" si="95"/>
        <v>0.96334100736929706</v>
      </c>
      <c r="G1915" s="89"/>
      <c r="K1915" s="89"/>
      <c r="L1915" s="89"/>
    </row>
    <row r="1916" spans="1:12" x14ac:dyDescent="0.25">
      <c r="A1916">
        <v>598</v>
      </c>
      <c r="B1916" s="6" t="s">
        <v>3698</v>
      </c>
      <c r="C1916" s="8">
        <v>9836800</v>
      </c>
      <c r="D1916" s="2">
        <f t="shared" si="93"/>
        <v>0.45648854961832064</v>
      </c>
      <c r="E1916">
        <f t="shared" si="94"/>
        <v>1.6365113109601657E-4</v>
      </c>
      <c r="F1916" s="20">
        <f t="shared" si="95"/>
        <v>0.96350465850039313</v>
      </c>
      <c r="G1916" s="89"/>
      <c r="K1916" s="89"/>
      <c r="L1916" s="89"/>
    </row>
    <row r="1917" spans="1:12" x14ac:dyDescent="0.25">
      <c r="A1917">
        <v>599</v>
      </c>
      <c r="B1917" s="6" t="s">
        <v>3204</v>
      </c>
      <c r="C1917" s="8">
        <v>9766968</v>
      </c>
      <c r="D1917" s="2">
        <f t="shared" si="93"/>
        <v>0.45725190839694657</v>
      </c>
      <c r="E1917">
        <f t="shared" si="94"/>
        <v>1.6248936245309438E-4</v>
      </c>
      <c r="F1917" s="20">
        <f t="shared" si="95"/>
        <v>0.96366714786284624</v>
      </c>
      <c r="G1917" s="89"/>
      <c r="K1917" s="89"/>
      <c r="L1917" s="89"/>
    </row>
    <row r="1918" spans="1:12" x14ac:dyDescent="0.25">
      <c r="A1918">
        <v>600</v>
      </c>
      <c r="B1918" s="6" t="s">
        <v>2967</v>
      </c>
      <c r="C1918" s="8">
        <v>9758740</v>
      </c>
      <c r="D1918" s="2">
        <f t="shared" si="93"/>
        <v>0.4580152671755725</v>
      </c>
      <c r="E1918">
        <f t="shared" si="94"/>
        <v>1.6235247632074868E-4</v>
      </c>
      <c r="F1918" s="20">
        <f t="shared" si="95"/>
        <v>0.96382950033916703</v>
      </c>
      <c r="G1918" s="89"/>
      <c r="K1918" s="89"/>
      <c r="L1918" s="89"/>
    </row>
    <row r="1919" spans="1:12" x14ac:dyDescent="0.25">
      <c r="A1919">
        <v>601</v>
      </c>
      <c r="B1919" s="6" t="s">
        <v>2538</v>
      </c>
      <c r="C1919" s="8">
        <v>9756240</v>
      </c>
      <c r="D1919" s="2">
        <f t="shared" si="93"/>
        <v>0.45877862595419849</v>
      </c>
      <c r="E1919">
        <f t="shared" si="94"/>
        <v>1.623108847637647E-4</v>
      </c>
      <c r="F1919" s="20">
        <f t="shared" si="95"/>
        <v>0.96399181122393085</v>
      </c>
      <c r="G1919" s="89"/>
      <c r="K1919" s="89"/>
      <c r="L1919" s="89"/>
    </row>
    <row r="1920" spans="1:12" x14ac:dyDescent="0.25">
      <c r="A1920">
        <v>602</v>
      </c>
      <c r="B1920" s="6" t="s">
        <v>2636</v>
      </c>
      <c r="C1920" s="8">
        <v>9754352.6500000004</v>
      </c>
      <c r="D1920" s="2">
        <f t="shared" si="93"/>
        <v>0.45954198473282443</v>
      </c>
      <c r="E1920">
        <f t="shared" si="94"/>
        <v>1.6227948563373522E-4</v>
      </c>
      <c r="F1920" s="20">
        <f t="shared" si="95"/>
        <v>0.96415409070956459</v>
      </c>
      <c r="G1920" s="89"/>
      <c r="K1920" s="89"/>
      <c r="L1920" s="89"/>
    </row>
    <row r="1921" spans="1:12" x14ac:dyDescent="0.25">
      <c r="A1921">
        <v>603</v>
      </c>
      <c r="B1921" s="6" t="s">
        <v>3006</v>
      </c>
      <c r="C1921" s="8">
        <v>9708158</v>
      </c>
      <c r="D1921" s="2">
        <f t="shared" si="93"/>
        <v>0.46030534351145036</v>
      </c>
      <c r="E1921">
        <f t="shared" si="94"/>
        <v>1.6151096266660316E-4</v>
      </c>
      <c r="F1921" s="20">
        <f t="shared" si="95"/>
        <v>0.96431560167223118</v>
      </c>
      <c r="G1921" s="89"/>
      <c r="K1921" s="89"/>
      <c r="L1921" s="89"/>
    </row>
    <row r="1922" spans="1:12" x14ac:dyDescent="0.25">
      <c r="A1922">
        <v>604</v>
      </c>
      <c r="B1922" s="6" t="s">
        <v>3727</v>
      </c>
      <c r="C1922" s="8">
        <v>9697600</v>
      </c>
      <c r="D1922" s="2">
        <f t="shared" si="93"/>
        <v>0.46106870229007635</v>
      </c>
      <c r="E1922">
        <f t="shared" si="94"/>
        <v>1.6133531320314839E-4</v>
      </c>
      <c r="F1922" s="20">
        <f t="shared" si="95"/>
        <v>0.96447693698543435</v>
      </c>
      <c r="G1922" s="89"/>
      <c r="K1922" s="89"/>
      <c r="L1922" s="89"/>
    </row>
    <row r="1923" spans="1:12" x14ac:dyDescent="0.25">
      <c r="A1923">
        <v>605</v>
      </c>
      <c r="B1923" s="6" t="s">
        <v>3552</v>
      </c>
      <c r="C1923" s="8">
        <v>9616400</v>
      </c>
      <c r="D1923" s="2">
        <f t="shared" si="93"/>
        <v>0.46183206106870228</v>
      </c>
      <c r="E1923">
        <f t="shared" si="94"/>
        <v>1.5998441943230866E-4</v>
      </c>
      <c r="F1923" s="20">
        <f t="shared" si="95"/>
        <v>0.96463692140486668</v>
      </c>
      <c r="G1923" s="89"/>
      <c r="K1923" s="89"/>
      <c r="L1923" s="89"/>
    </row>
    <row r="1924" spans="1:12" x14ac:dyDescent="0.25">
      <c r="A1924">
        <v>606</v>
      </c>
      <c r="B1924" s="6" t="s">
        <v>3116</v>
      </c>
      <c r="C1924" s="8">
        <v>9594750</v>
      </c>
      <c r="D1924" s="2">
        <f t="shared" si="93"/>
        <v>0.46259541984732827</v>
      </c>
      <c r="E1924">
        <f t="shared" si="94"/>
        <v>1.5962423654882735E-4</v>
      </c>
      <c r="F1924" s="20">
        <f t="shared" si="95"/>
        <v>0.96479654564141548</v>
      </c>
      <c r="G1924" s="89"/>
      <c r="K1924" s="89"/>
      <c r="L1924" s="89"/>
    </row>
    <row r="1925" spans="1:12" x14ac:dyDescent="0.25">
      <c r="A1925">
        <v>607</v>
      </c>
      <c r="B1925" s="6" t="s">
        <v>2632</v>
      </c>
      <c r="C1925" s="8">
        <v>9565824</v>
      </c>
      <c r="D1925" s="2">
        <f t="shared" si="93"/>
        <v>0.4633587786259542</v>
      </c>
      <c r="E1925">
        <f t="shared" si="94"/>
        <v>1.5914300559789987E-4</v>
      </c>
      <c r="F1925" s="20">
        <f t="shared" si="95"/>
        <v>0.96495568864701342</v>
      </c>
      <c r="G1925" s="89"/>
      <c r="K1925" s="89"/>
      <c r="L1925" s="89"/>
    </row>
    <row r="1926" spans="1:12" x14ac:dyDescent="0.25">
      <c r="A1926">
        <v>608</v>
      </c>
      <c r="B1926" s="6" t="s">
        <v>3699</v>
      </c>
      <c r="C1926" s="8">
        <v>9530560</v>
      </c>
      <c r="D1926" s="2">
        <f t="shared" si="93"/>
        <v>0.46412213740458014</v>
      </c>
      <c r="E1926">
        <f t="shared" si="94"/>
        <v>1.585563317317066E-4</v>
      </c>
      <c r="F1926" s="20">
        <f t="shared" si="95"/>
        <v>0.96511424497874509</v>
      </c>
      <c r="G1926" s="89"/>
      <c r="K1926" s="89"/>
      <c r="L1926" s="89"/>
    </row>
    <row r="1927" spans="1:12" x14ac:dyDescent="0.25">
      <c r="A1927">
        <v>609</v>
      </c>
      <c r="B1927" s="6" t="s">
        <v>2848</v>
      </c>
      <c r="C1927" s="8">
        <v>9472075.7899999991</v>
      </c>
      <c r="D1927" s="2">
        <f t="shared" si="93"/>
        <v>0.46488549618320613</v>
      </c>
      <c r="E1927">
        <f t="shared" si="94"/>
        <v>1.5758335199055531E-4</v>
      </c>
      <c r="F1927" s="20">
        <f t="shared" si="95"/>
        <v>0.96527182833073566</v>
      </c>
      <c r="G1927" s="89"/>
      <c r="K1927" s="89"/>
      <c r="L1927" s="89"/>
    </row>
    <row r="1928" spans="1:12" x14ac:dyDescent="0.25">
      <c r="A1928">
        <v>610</v>
      </c>
      <c r="B1928" s="6" t="s">
        <v>2582</v>
      </c>
      <c r="C1928" s="8">
        <v>9468621.8000000007</v>
      </c>
      <c r="D1928" s="2">
        <f t="shared" si="93"/>
        <v>0.46564885496183206</v>
      </c>
      <c r="E1928">
        <f t="shared" si="94"/>
        <v>1.5752588926179251E-4</v>
      </c>
      <c r="F1928" s="20">
        <f t="shared" si="95"/>
        <v>0.96542935421999743</v>
      </c>
      <c r="G1928" s="89"/>
      <c r="K1928" s="89"/>
      <c r="L1928" s="89"/>
    </row>
    <row r="1929" spans="1:12" x14ac:dyDescent="0.25">
      <c r="A1929">
        <v>611</v>
      </c>
      <c r="B1929" s="6" t="s">
        <v>3280</v>
      </c>
      <c r="C1929" s="8">
        <v>9448600</v>
      </c>
      <c r="D1929" s="2">
        <f t="shared" si="93"/>
        <v>0.46641221374045799</v>
      </c>
      <c r="E1929">
        <f t="shared" si="94"/>
        <v>1.5719279412754373E-4</v>
      </c>
      <c r="F1929" s="20">
        <f t="shared" si="95"/>
        <v>0.96558654701412494</v>
      </c>
      <c r="G1929" s="89"/>
      <c r="K1929" s="89"/>
      <c r="L1929" s="89"/>
    </row>
    <row r="1930" spans="1:12" x14ac:dyDescent="0.25">
      <c r="A1930">
        <v>612</v>
      </c>
      <c r="B1930" s="6" t="s">
        <v>3243</v>
      </c>
      <c r="C1930" s="8">
        <v>9355949.8399999999</v>
      </c>
      <c r="D1930" s="2">
        <f t="shared" si="93"/>
        <v>0.46717557251908398</v>
      </c>
      <c r="E1930">
        <f t="shared" si="94"/>
        <v>1.5565140836385768E-4</v>
      </c>
      <c r="F1930" s="20">
        <f t="shared" si="95"/>
        <v>0.96574219842248876</v>
      </c>
      <c r="G1930" s="89"/>
      <c r="K1930" s="89"/>
      <c r="L1930" s="89"/>
    </row>
    <row r="1931" spans="1:12" x14ac:dyDescent="0.25">
      <c r="A1931">
        <v>613</v>
      </c>
      <c r="B1931" s="6" t="s">
        <v>2571</v>
      </c>
      <c r="C1931" s="8">
        <v>9302776.5999999996</v>
      </c>
      <c r="D1931" s="2">
        <f t="shared" si="93"/>
        <v>0.46793893129770991</v>
      </c>
      <c r="E1931">
        <f t="shared" si="94"/>
        <v>1.5476678522726448E-4</v>
      </c>
      <c r="F1931" s="20">
        <f t="shared" si="95"/>
        <v>0.96589696520771606</v>
      </c>
      <c r="G1931" s="89"/>
      <c r="K1931" s="89"/>
      <c r="L1931" s="89"/>
    </row>
    <row r="1932" spans="1:12" x14ac:dyDescent="0.25">
      <c r="A1932">
        <v>614</v>
      </c>
      <c r="B1932" s="6" t="s">
        <v>2805</v>
      </c>
      <c r="C1932" s="8">
        <v>9288714.2400000002</v>
      </c>
      <c r="D1932" s="2">
        <f t="shared" si="93"/>
        <v>0.4687022900763359</v>
      </c>
      <c r="E1932">
        <f t="shared" si="94"/>
        <v>1.5453283504835677E-4</v>
      </c>
      <c r="F1932" s="20">
        <f t="shared" si="95"/>
        <v>0.96605149804276447</v>
      </c>
      <c r="G1932" s="89"/>
      <c r="K1932" s="89"/>
      <c r="L1932" s="89"/>
    </row>
    <row r="1933" spans="1:12" x14ac:dyDescent="0.25">
      <c r="A1933">
        <v>615</v>
      </c>
      <c r="B1933" s="6" t="s">
        <v>2590</v>
      </c>
      <c r="C1933" s="8">
        <v>9198800</v>
      </c>
      <c r="D1933" s="2">
        <f t="shared" si="93"/>
        <v>0.46946564885496184</v>
      </c>
      <c r="E1933">
        <f t="shared" si="94"/>
        <v>1.5303696575370417E-4</v>
      </c>
      <c r="F1933" s="20">
        <f t="shared" si="95"/>
        <v>0.96620453500851822</v>
      </c>
      <c r="G1933" s="89"/>
      <c r="K1933" s="89"/>
      <c r="L1933" s="89"/>
    </row>
    <row r="1934" spans="1:12" x14ac:dyDescent="0.25">
      <c r="A1934">
        <v>616</v>
      </c>
      <c r="B1934" s="6" t="s">
        <v>2591</v>
      </c>
      <c r="C1934" s="8">
        <v>9187204.4900000002</v>
      </c>
      <c r="D1934" s="2">
        <f t="shared" si="93"/>
        <v>0.47022900763358777</v>
      </c>
      <c r="E1934">
        <f t="shared" si="94"/>
        <v>1.5284405562773483E-4</v>
      </c>
      <c r="F1934" s="20">
        <f t="shared" si="95"/>
        <v>0.96635737906414598</v>
      </c>
      <c r="G1934" s="89"/>
      <c r="K1934" s="89"/>
      <c r="L1934" s="89"/>
    </row>
    <row r="1935" spans="1:12" x14ac:dyDescent="0.25">
      <c r="A1935">
        <v>617</v>
      </c>
      <c r="B1935" s="6" t="s">
        <v>3358</v>
      </c>
      <c r="C1935" s="8">
        <v>9180240</v>
      </c>
      <c r="D1935" s="2">
        <f t="shared" si="93"/>
        <v>0.47099236641221376</v>
      </c>
      <c r="E1935">
        <f t="shared" si="94"/>
        <v>1.5272819003465509E-4</v>
      </c>
      <c r="F1935" s="20">
        <f t="shared" si="95"/>
        <v>0.96651010725418063</v>
      </c>
      <c r="G1935" s="89"/>
      <c r="K1935" s="89"/>
      <c r="L1935" s="89"/>
    </row>
    <row r="1936" spans="1:12" x14ac:dyDescent="0.25">
      <c r="A1936">
        <v>618</v>
      </c>
      <c r="B1936" s="6" t="s">
        <v>2620</v>
      </c>
      <c r="C1936" s="8">
        <v>9177279.6799999997</v>
      </c>
      <c r="D1936" s="2">
        <f t="shared" si="93"/>
        <v>0.47175572519083969</v>
      </c>
      <c r="E1936">
        <f t="shared" si="94"/>
        <v>1.5267894030746674E-4</v>
      </c>
      <c r="F1936" s="20">
        <f t="shared" si="95"/>
        <v>0.96666278619448809</v>
      </c>
      <c r="G1936" s="89"/>
      <c r="K1936" s="89"/>
      <c r="L1936" s="89"/>
    </row>
    <row r="1937" spans="1:12" x14ac:dyDescent="0.25">
      <c r="A1937">
        <v>619</v>
      </c>
      <c r="B1937" s="6" t="s">
        <v>3617</v>
      </c>
      <c r="C1937" s="8">
        <v>9081872</v>
      </c>
      <c r="D1937" s="2">
        <f t="shared" si="93"/>
        <v>0.47251908396946563</v>
      </c>
      <c r="E1937">
        <f t="shared" si="94"/>
        <v>1.510916787236949E-4</v>
      </c>
      <c r="F1937" s="20">
        <f t="shared" si="95"/>
        <v>0.96681387787321182</v>
      </c>
      <c r="G1937" s="89"/>
      <c r="K1937" s="89"/>
      <c r="L1937" s="89"/>
    </row>
    <row r="1938" spans="1:12" x14ac:dyDescent="0.25">
      <c r="A1938">
        <v>620</v>
      </c>
      <c r="B1938" s="6" t="s">
        <v>3497</v>
      </c>
      <c r="C1938" s="8">
        <v>8980636.8434999995</v>
      </c>
      <c r="D1938" s="2">
        <f t="shared" si="93"/>
        <v>0.47328244274809161</v>
      </c>
      <c r="E1938">
        <f t="shared" si="94"/>
        <v>1.4940746761155405E-4</v>
      </c>
      <c r="F1938" s="20">
        <f t="shared" si="95"/>
        <v>0.96696328534082343</v>
      </c>
      <c r="G1938" s="89"/>
      <c r="K1938" s="89"/>
      <c r="L1938" s="89"/>
    </row>
    <row r="1939" spans="1:12" x14ac:dyDescent="0.25">
      <c r="A1939">
        <v>621</v>
      </c>
      <c r="B1939" s="6" t="s">
        <v>3474</v>
      </c>
      <c r="C1939" s="8">
        <v>8978367.2001958415</v>
      </c>
      <c r="D1939" s="2">
        <f t="shared" si="93"/>
        <v>0.47404580152671755</v>
      </c>
      <c r="E1939">
        <f t="shared" si="94"/>
        <v>1.4936970841202677E-4</v>
      </c>
      <c r="F1939" s="20">
        <f t="shared" si="95"/>
        <v>0.96711265504923549</v>
      </c>
      <c r="G1939" s="89"/>
      <c r="K1939" s="89"/>
      <c r="L1939" s="89"/>
    </row>
    <row r="1940" spans="1:12" x14ac:dyDescent="0.25">
      <c r="A1940">
        <v>622</v>
      </c>
      <c r="B1940" s="6" t="s">
        <v>2681</v>
      </c>
      <c r="C1940" s="8">
        <v>8951514.3000000007</v>
      </c>
      <c r="D1940" s="2">
        <f t="shared" si="93"/>
        <v>0.47480916030534354</v>
      </c>
      <c r="E1940">
        <f t="shared" si="94"/>
        <v>1.4892296684055457E-4</v>
      </c>
      <c r="F1940" s="20">
        <f t="shared" si="95"/>
        <v>0.96726157801607604</v>
      </c>
      <c r="G1940" s="89"/>
      <c r="K1940" s="89"/>
      <c r="L1940" s="89"/>
    </row>
    <row r="1941" spans="1:12" x14ac:dyDescent="0.25">
      <c r="A1941">
        <v>623</v>
      </c>
      <c r="B1941" s="6" t="s">
        <v>2863</v>
      </c>
      <c r="C1941" s="8">
        <v>8921513.0999999996</v>
      </c>
      <c r="D1941" s="2">
        <f t="shared" si="93"/>
        <v>0.47557251908396947</v>
      </c>
      <c r="E1941">
        <f t="shared" si="94"/>
        <v>1.484238481927994E-4</v>
      </c>
      <c r="F1941" s="20">
        <f t="shared" si="95"/>
        <v>0.96741000186426884</v>
      </c>
      <c r="G1941" s="89"/>
      <c r="K1941" s="89"/>
      <c r="L1941" s="89"/>
    </row>
    <row r="1942" spans="1:12" x14ac:dyDescent="0.25">
      <c r="A1942">
        <v>624</v>
      </c>
      <c r="B1942" s="6" t="s">
        <v>3379</v>
      </c>
      <c r="C1942" s="8">
        <v>8914052</v>
      </c>
      <c r="D1942" s="2">
        <f t="shared" si="93"/>
        <v>0.4763358778625954</v>
      </c>
      <c r="E1942">
        <f t="shared" si="94"/>
        <v>1.4829972068647413E-4</v>
      </c>
      <c r="F1942" s="20">
        <f t="shared" si="95"/>
        <v>0.96755830158495537</v>
      </c>
      <c r="G1942" s="89"/>
      <c r="K1942" s="89"/>
      <c r="L1942" s="89"/>
    </row>
    <row r="1943" spans="1:12" x14ac:dyDescent="0.25">
      <c r="A1943">
        <v>625</v>
      </c>
      <c r="B1943" s="6" t="s">
        <v>3742</v>
      </c>
      <c r="C1943" s="8">
        <v>8890008</v>
      </c>
      <c r="D1943" s="2">
        <f t="shared" si="93"/>
        <v>0.47709923664122139</v>
      </c>
      <c r="E1943">
        <f t="shared" si="94"/>
        <v>1.4789970972802497E-4</v>
      </c>
      <c r="F1943" s="20">
        <f t="shared" si="95"/>
        <v>0.96770620129468343</v>
      </c>
      <c r="G1943" s="89"/>
      <c r="K1943" s="89"/>
      <c r="L1943" s="89"/>
    </row>
    <row r="1944" spans="1:12" x14ac:dyDescent="0.25">
      <c r="A1944">
        <v>626</v>
      </c>
      <c r="B1944" s="6" t="s">
        <v>3291</v>
      </c>
      <c r="C1944" s="8">
        <v>8870868</v>
      </c>
      <c r="D1944" s="2">
        <f t="shared" si="93"/>
        <v>0.47786259541984732</v>
      </c>
      <c r="E1944">
        <f t="shared" si="94"/>
        <v>1.4758128476775561E-4</v>
      </c>
      <c r="F1944" s="20">
        <f t="shared" si="95"/>
        <v>0.96785378257945121</v>
      </c>
      <c r="G1944" s="89"/>
      <c r="K1944" s="89"/>
      <c r="L1944" s="89"/>
    </row>
    <row r="1945" spans="1:12" x14ac:dyDescent="0.25">
      <c r="A1945">
        <v>627</v>
      </c>
      <c r="B1945" s="6" t="s">
        <v>2841</v>
      </c>
      <c r="C1945" s="8">
        <v>8864198.1400000006</v>
      </c>
      <c r="D1945" s="2">
        <f t="shared" si="93"/>
        <v>0.47862595419847326</v>
      </c>
      <c r="E1945">
        <f t="shared" si="94"/>
        <v>1.4747032082284954E-4</v>
      </c>
      <c r="F1945" s="20">
        <f t="shared" si="95"/>
        <v>0.96800125290027406</v>
      </c>
      <c r="G1945" s="89"/>
      <c r="K1945" s="89"/>
      <c r="L1945" s="89"/>
    </row>
    <row r="1946" spans="1:12" x14ac:dyDescent="0.25">
      <c r="A1946">
        <v>628</v>
      </c>
      <c r="B1946" s="6" t="s">
        <v>3374</v>
      </c>
      <c r="C1946" s="8">
        <v>8857760</v>
      </c>
      <c r="D1946" s="2">
        <f t="shared" si="93"/>
        <v>0.47938931297709925</v>
      </c>
      <c r="E1946">
        <f t="shared" si="94"/>
        <v>1.4736321191617717E-4</v>
      </c>
      <c r="F1946" s="20">
        <f t="shared" si="95"/>
        <v>0.96814861611219027</v>
      </c>
      <c r="G1946" s="89"/>
      <c r="K1946" s="89"/>
      <c r="L1946" s="89"/>
    </row>
    <row r="1947" spans="1:12" x14ac:dyDescent="0.25">
      <c r="A1947">
        <v>629</v>
      </c>
      <c r="B1947" s="6" t="s">
        <v>3033</v>
      </c>
      <c r="C1947" s="8">
        <v>8756811.5999999996</v>
      </c>
      <c r="D1947" s="2">
        <f t="shared" si="93"/>
        <v>0.48015267175572518</v>
      </c>
      <c r="E1947">
        <f t="shared" si="94"/>
        <v>1.4568377146376041E-4</v>
      </c>
      <c r="F1947" s="20">
        <f t="shared" si="95"/>
        <v>0.96829429988365401</v>
      </c>
      <c r="G1947" s="89"/>
      <c r="K1947" s="89"/>
      <c r="L1947" s="89"/>
    </row>
    <row r="1948" spans="1:12" x14ac:dyDescent="0.25">
      <c r="A1948">
        <v>630</v>
      </c>
      <c r="B1948" s="6" t="s">
        <v>3713</v>
      </c>
      <c r="C1948" s="8">
        <v>8746400</v>
      </c>
      <c r="D1948" s="2">
        <f t="shared" si="93"/>
        <v>0.48091603053435117</v>
      </c>
      <c r="E1948">
        <f t="shared" si="94"/>
        <v>1.4551055760188264E-4</v>
      </c>
      <c r="F1948" s="20">
        <f t="shared" si="95"/>
        <v>0.96843981044125593</v>
      </c>
      <c r="G1948" s="89"/>
      <c r="K1948" s="89"/>
      <c r="L1948" s="89"/>
    </row>
    <row r="1949" spans="1:12" x14ac:dyDescent="0.25">
      <c r="A1949">
        <v>631</v>
      </c>
      <c r="B1949" s="6" t="s">
        <v>3538</v>
      </c>
      <c r="C1949" s="8">
        <v>8701400</v>
      </c>
      <c r="D1949" s="2">
        <f t="shared" si="93"/>
        <v>0.4816793893129771</v>
      </c>
      <c r="E1949">
        <f t="shared" si="94"/>
        <v>1.4476190957617095E-4</v>
      </c>
      <c r="F1949" s="20">
        <f t="shared" si="95"/>
        <v>0.96858457235083206</v>
      </c>
      <c r="G1949" s="89"/>
      <c r="K1949" s="89"/>
      <c r="L1949" s="89"/>
    </row>
    <row r="1950" spans="1:12" x14ac:dyDescent="0.25">
      <c r="A1950">
        <v>632</v>
      </c>
      <c r="B1950" s="6" t="s">
        <v>2933</v>
      </c>
      <c r="C1950" s="8">
        <v>8633880</v>
      </c>
      <c r="D1950" s="2">
        <f t="shared" si="93"/>
        <v>0.48244274809160304</v>
      </c>
      <c r="E1950">
        <f t="shared" si="94"/>
        <v>1.4363860480514756E-4</v>
      </c>
      <c r="F1950" s="20">
        <f t="shared" si="95"/>
        <v>0.96872821095563721</v>
      </c>
      <c r="G1950" s="89"/>
      <c r="K1950" s="89"/>
      <c r="L1950" s="89"/>
    </row>
    <row r="1951" spans="1:12" x14ac:dyDescent="0.25">
      <c r="A1951">
        <v>633</v>
      </c>
      <c r="B1951" s="6" t="s">
        <v>3321</v>
      </c>
      <c r="C1951" s="8">
        <v>8621907</v>
      </c>
      <c r="D1951" s="2">
        <f t="shared" si="93"/>
        <v>0.48320610687022902</v>
      </c>
      <c r="E1951">
        <f t="shared" si="94"/>
        <v>1.4343941452043987E-4</v>
      </c>
      <c r="F1951" s="20">
        <f t="shared" si="95"/>
        <v>0.96887165037015766</v>
      </c>
      <c r="G1951" s="89"/>
      <c r="K1951" s="89"/>
      <c r="L1951" s="89"/>
    </row>
    <row r="1952" spans="1:12" x14ac:dyDescent="0.25">
      <c r="A1952">
        <v>634</v>
      </c>
      <c r="B1952" s="6" t="s">
        <v>3297</v>
      </c>
      <c r="C1952" s="8">
        <v>8615600</v>
      </c>
      <c r="D1952" s="2">
        <f t="shared" si="93"/>
        <v>0.48396946564885496</v>
      </c>
      <c r="E1952">
        <f t="shared" si="94"/>
        <v>1.4333448734048067E-4</v>
      </c>
      <c r="F1952" s="20">
        <f t="shared" si="95"/>
        <v>0.96901498485749815</v>
      </c>
      <c r="G1952" s="89"/>
      <c r="K1952" s="89"/>
      <c r="L1952" s="89"/>
    </row>
    <row r="1953" spans="1:12" x14ac:dyDescent="0.25">
      <c r="A1953">
        <v>635</v>
      </c>
      <c r="B1953" s="6" t="s">
        <v>3496</v>
      </c>
      <c r="C1953" s="8">
        <v>8593465.2170489989</v>
      </c>
      <c r="D1953" s="2">
        <f t="shared" si="93"/>
        <v>0.48473282442748089</v>
      </c>
      <c r="E1953">
        <f t="shared" si="94"/>
        <v>1.4296623930590681E-4</v>
      </c>
      <c r="F1953" s="20">
        <f t="shared" si="95"/>
        <v>0.96915795109680403</v>
      </c>
      <c r="G1953" s="89"/>
      <c r="K1953" s="89"/>
      <c r="L1953" s="89"/>
    </row>
    <row r="1954" spans="1:12" x14ac:dyDescent="0.25">
      <c r="A1954">
        <v>636</v>
      </c>
      <c r="B1954" s="6" t="s">
        <v>2767</v>
      </c>
      <c r="C1954" s="8">
        <v>8521940</v>
      </c>
      <c r="D1954" s="2">
        <f t="shared" si="93"/>
        <v>0.48549618320610688</v>
      </c>
      <c r="E1954">
        <f t="shared" si="94"/>
        <v>1.4177630124963275E-4</v>
      </c>
      <c r="F1954" s="20">
        <f t="shared" si="95"/>
        <v>0.9692997273980537</v>
      </c>
      <c r="G1954" s="89"/>
      <c r="K1954" s="89"/>
      <c r="L1954" s="89"/>
    </row>
    <row r="1955" spans="1:12" x14ac:dyDescent="0.25">
      <c r="A1955">
        <v>637</v>
      </c>
      <c r="B1955" s="6" t="s">
        <v>3343</v>
      </c>
      <c r="C1955" s="8">
        <v>8516256</v>
      </c>
      <c r="D1955" s="2">
        <f t="shared" si="93"/>
        <v>0.48625954198473281</v>
      </c>
      <c r="E1955">
        <f t="shared" si="94"/>
        <v>1.4168173868567396E-4</v>
      </c>
      <c r="F1955" s="20">
        <f t="shared" si="95"/>
        <v>0.96944140913673937</v>
      </c>
      <c r="G1955" s="89"/>
      <c r="K1955" s="89"/>
      <c r="L1955" s="89"/>
    </row>
    <row r="1956" spans="1:12" x14ac:dyDescent="0.25">
      <c r="A1956">
        <v>638</v>
      </c>
      <c r="B1956" s="6" t="s">
        <v>3047</v>
      </c>
      <c r="C1956" s="8">
        <v>8469508</v>
      </c>
      <c r="D1956" s="2">
        <f t="shared" si="93"/>
        <v>0.4870229007633588</v>
      </c>
      <c r="E1956">
        <f t="shared" si="94"/>
        <v>1.4090400984331908E-4</v>
      </c>
      <c r="F1956" s="20">
        <f t="shared" si="95"/>
        <v>0.96958231314658272</v>
      </c>
      <c r="G1956" s="89"/>
      <c r="K1956" s="89"/>
      <c r="L1956" s="89"/>
    </row>
    <row r="1957" spans="1:12" x14ac:dyDescent="0.25">
      <c r="A1957">
        <v>639</v>
      </c>
      <c r="B1957" s="6" t="s">
        <v>3680</v>
      </c>
      <c r="C1957" s="8">
        <v>8419280</v>
      </c>
      <c r="D1957" s="2">
        <f t="shared" si="93"/>
        <v>0.48778625954198473</v>
      </c>
      <c r="E1957">
        <f t="shared" si="94"/>
        <v>1.4006838555364248E-4</v>
      </c>
      <c r="F1957" s="20">
        <f t="shared" si="95"/>
        <v>0.96972238153213641</v>
      </c>
      <c r="G1957" s="89"/>
      <c r="K1957" s="89"/>
      <c r="L1957" s="89"/>
    </row>
    <row r="1958" spans="1:12" x14ac:dyDescent="0.25">
      <c r="A1958">
        <v>640</v>
      </c>
      <c r="B1958" s="6" t="s">
        <v>3080</v>
      </c>
      <c r="C1958" s="8">
        <v>8342032</v>
      </c>
      <c r="D1958" s="2">
        <f t="shared" si="93"/>
        <v>0.48854961832061067</v>
      </c>
      <c r="E1958">
        <f t="shared" si="94"/>
        <v>1.3878323971608299E-4</v>
      </c>
      <c r="F1958" s="20">
        <f t="shared" si="95"/>
        <v>0.96986116477185247</v>
      </c>
      <c r="G1958" s="89"/>
      <c r="K1958" s="89"/>
      <c r="L1958" s="89"/>
    </row>
    <row r="1959" spans="1:12" x14ac:dyDescent="0.25">
      <c r="A1959">
        <v>641</v>
      </c>
      <c r="B1959" s="6" t="s">
        <v>3616</v>
      </c>
      <c r="C1959" s="8">
        <v>8317176.7999999998</v>
      </c>
      <c r="D1959" s="2">
        <f t="shared" si="93"/>
        <v>0.48931297709923666</v>
      </c>
      <c r="E1959">
        <f t="shared" si="94"/>
        <v>1.3836973312922367E-4</v>
      </c>
      <c r="F1959" s="20">
        <f t="shared" si="95"/>
        <v>0.96999953450498166</v>
      </c>
      <c r="G1959" s="89"/>
      <c r="K1959" s="89"/>
      <c r="L1959" s="89"/>
    </row>
    <row r="1960" spans="1:12" x14ac:dyDescent="0.25">
      <c r="A1960">
        <v>642</v>
      </c>
      <c r="B1960" s="6" t="s">
        <v>2748</v>
      </c>
      <c r="C1960" s="8">
        <v>8245153</v>
      </c>
      <c r="D1960" s="2">
        <f t="shared" ref="D1960:D2023" si="96">A1960/1310</f>
        <v>0.49007633587786259</v>
      </c>
      <c r="E1960">
        <f t="shared" ref="E1960:E2023" si="97">C1960/$C$2629</f>
        <v>1.3717150033646251E-4</v>
      </c>
      <c r="F1960" s="20">
        <f t="shared" si="95"/>
        <v>0.97013670600531809</v>
      </c>
      <c r="G1960" s="89"/>
      <c r="K1960" s="89"/>
      <c r="L1960" s="89"/>
    </row>
    <row r="1961" spans="1:12" x14ac:dyDescent="0.25">
      <c r="A1961">
        <v>643</v>
      </c>
      <c r="B1961" s="6" t="s">
        <v>3598</v>
      </c>
      <c r="C1961" s="8">
        <v>8216050</v>
      </c>
      <c r="D1961" s="2">
        <f t="shared" si="96"/>
        <v>0.49083969465648852</v>
      </c>
      <c r="E1961">
        <f t="shared" si="97"/>
        <v>1.3668732470330054E-4</v>
      </c>
      <c r="F1961" s="20">
        <f t="shared" ref="F1961:F2024" si="98">E1961+F1960</f>
        <v>0.97027339333002138</v>
      </c>
      <c r="G1961" s="89"/>
      <c r="K1961" s="89"/>
      <c r="L1961" s="89"/>
    </row>
    <row r="1962" spans="1:12" x14ac:dyDescent="0.25">
      <c r="A1962">
        <v>644</v>
      </c>
      <c r="B1962" s="6" t="s">
        <v>3000</v>
      </c>
      <c r="C1962" s="8">
        <v>8189600</v>
      </c>
      <c r="D1962" s="2">
        <f t="shared" si="96"/>
        <v>0.49160305343511451</v>
      </c>
      <c r="E1962">
        <f t="shared" si="97"/>
        <v>1.3624728603041001E-4</v>
      </c>
      <c r="F1962" s="20">
        <f t="shared" si="98"/>
        <v>0.97040964061605184</v>
      </c>
      <c r="G1962" s="89"/>
      <c r="K1962" s="89"/>
      <c r="L1962" s="89"/>
    </row>
    <row r="1963" spans="1:12" x14ac:dyDescent="0.25">
      <c r="A1963">
        <v>645</v>
      </c>
      <c r="B1963" s="6" t="s">
        <v>3389</v>
      </c>
      <c r="C1963" s="8">
        <v>8171620</v>
      </c>
      <c r="D1963" s="2">
        <f t="shared" si="96"/>
        <v>0.49236641221374045</v>
      </c>
      <c r="E1963">
        <f t="shared" si="97"/>
        <v>1.3594815955258121E-4</v>
      </c>
      <c r="F1963" s="20">
        <f t="shared" si="98"/>
        <v>0.97054558877560437</v>
      </c>
      <c r="G1963" s="89"/>
      <c r="K1963" s="89"/>
      <c r="L1963" s="89"/>
    </row>
    <row r="1964" spans="1:12" x14ac:dyDescent="0.25">
      <c r="A1964">
        <v>646</v>
      </c>
      <c r="B1964" s="6" t="s">
        <v>3261</v>
      </c>
      <c r="C1964" s="8">
        <v>8163400</v>
      </c>
      <c r="D1964" s="2">
        <f t="shared" si="96"/>
        <v>0.49312977099236643</v>
      </c>
      <c r="E1964">
        <f t="shared" si="97"/>
        <v>1.3581140651321787E-4</v>
      </c>
      <c r="F1964" s="20">
        <f t="shared" si="98"/>
        <v>0.97068140018211757</v>
      </c>
      <c r="G1964" s="89"/>
      <c r="K1964" s="89"/>
      <c r="L1964" s="89"/>
    </row>
    <row r="1965" spans="1:12" x14ac:dyDescent="0.25">
      <c r="A1965">
        <v>647</v>
      </c>
      <c r="B1965" s="6" t="s">
        <v>2892</v>
      </c>
      <c r="C1965" s="8">
        <v>8143200</v>
      </c>
      <c r="D1965" s="2">
        <f t="shared" si="96"/>
        <v>0.49389312977099237</v>
      </c>
      <c r="E1965">
        <f t="shared" si="97"/>
        <v>1.3547534673278731E-4</v>
      </c>
      <c r="F1965" s="20">
        <f t="shared" si="98"/>
        <v>0.97081687552885032</v>
      </c>
      <c r="G1965" s="89"/>
      <c r="K1965" s="89"/>
      <c r="L1965" s="89"/>
    </row>
    <row r="1966" spans="1:12" x14ac:dyDescent="0.25">
      <c r="A1966">
        <v>648</v>
      </c>
      <c r="B1966" s="6" t="s">
        <v>2962</v>
      </c>
      <c r="C1966" s="8">
        <v>8139140</v>
      </c>
      <c r="D1966" s="2">
        <f t="shared" si="96"/>
        <v>0.4946564885496183</v>
      </c>
      <c r="E1966">
        <f t="shared" si="97"/>
        <v>1.3540780204424532E-4</v>
      </c>
      <c r="F1966" s="20">
        <f t="shared" si="98"/>
        <v>0.97095228333089456</v>
      </c>
      <c r="G1966" s="89"/>
      <c r="K1966" s="89"/>
      <c r="L1966" s="89"/>
    </row>
    <row r="1967" spans="1:12" x14ac:dyDescent="0.25">
      <c r="A1967">
        <v>649</v>
      </c>
      <c r="B1967" s="6" t="s">
        <v>2908</v>
      </c>
      <c r="C1967" s="8">
        <v>8120000</v>
      </c>
      <c r="D1967" s="2">
        <f t="shared" si="96"/>
        <v>0.49541984732824429</v>
      </c>
      <c r="E1967">
        <f t="shared" si="97"/>
        <v>1.3508937708397594E-4</v>
      </c>
      <c r="F1967" s="20">
        <f t="shared" si="98"/>
        <v>0.97108737270797851</v>
      </c>
      <c r="G1967" s="89"/>
      <c r="K1967" s="89"/>
      <c r="L1967" s="89"/>
    </row>
    <row r="1968" spans="1:12" x14ac:dyDescent="0.25">
      <c r="A1968">
        <v>650</v>
      </c>
      <c r="B1968" s="6" t="s">
        <v>3632</v>
      </c>
      <c r="C1968" s="8">
        <v>8102260</v>
      </c>
      <c r="D1968" s="2">
        <f t="shared" si="96"/>
        <v>0.49618320610687022</v>
      </c>
      <c r="E1968">
        <f t="shared" si="97"/>
        <v>1.3479424339561761E-4</v>
      </c>
      <c r="F1968" s="20">
        <f t="shared" si="98"/>
        <v>0.97122216695137409</v>
      </c>
      <c r="G1968" s="89"/>
      <c r="K1968" s="89"/>
      <c r="L1968" s="89"/>
    </row>
    <row r="1969" spans="1:12" x14ac:dyDescent="0.25">
      <c r="A1969">
        <v>651</v>
      </c>
      <c r="B1969" s="6" t="s">
        <v>3541</v>
      </c>
      <c r="C1969" s="8">
        <v>7994601</v>
      </c>
      <c r="D1969" s="2">
        <f t="shared" si="96"/>
        <v>0.49694656488549616</v>
      </c>
      <c r="E1969">
        <f t="shared" si="97"/>
        <v>1.3300316122228216E-4</v>
      </c>
      <c r="F1969" s="20">
        <f t="shared" si="98"/>
        <v>0.97135517011259642</v>
      </c>
      <c r="G1969" s="89"/>
      <c r="K1969" s="89"/>
      <c r="L1969" s="89"/>
    </row>
    <row r="1970" spans="1:12" x14ac:dyDescent="0.25">
      <c r="A1970">
        <v>652</v>
      </c>
      <c r="B1970" s="6" t="s">
        <v>3197</v>
      </c>
      <c r="C1970" s="8">
        <v>7990080</v>
      </c>
      <c r="D1970" s="2">
        <f t="shared" si="96"/>
        <v>0.49770992366412214</v>
      </c>
      <c r="E1970">
        <f t="shared" si="97"/>
        <v>1.3292794705063233E-4</v>
      </c>
      <c r="F1970" s="20">
        <f t="shared" si="98"/>
        <v>0.97148809805964709</v>
      </c>
      <c r="G1970" s="89"/>
      <c r="K1970" s="89"/>
      <c r="L1970" s="89"/>
    </row>
    <row r="1971" spans="1:12" x14ac:dyDescent="0.25">
      <c r="A1971">
        <v>653</v>
      </c>
      <c r="B1971" s="6" t="s">
        <v>3131</v>
      </c>
      <c r="C1971" s="8">
        <v>7986090</v>
      </c>
      <c r="D1971" s="2">
        <f t="shared" si="96"/>
        <v>0.49847328244274808</v>
      </c>
      <c r="E1971">
        <f t="shared" si="97"/>
        <v>1.3286156692568588E-4</v>
      </c>
      <c r="F1971" s="20">
        <f t="shared" si="98"/>
        <v>0.9716209596265728</v>
      </c>
      <c r="G1971" s="89"/>
      <c r="K1971" s="89"/>
      <c r="L1971" s="89"/>
    </row>
    <row r="1972" spans="1:12" x14ac:dyDescent="0.25">
      <c r="A1972">
        <v>654</v>
      </c>
      <c r="B1972" s="6" t="s">
        <v>2883</v>
      </c>
      <c r="C1972" s="8">
        <v>7952197.3200000003</v>
      </c>
      <c r="D1972" s="2">
        <f t="shared" si="96"/>
        <v>0.49923664122137407</v>
      </c>
      <c r="E1972">
        <f t="shared" si="97"/>
        <v>1.3229770719306195E-4</v>
      </c>
      <c r="F1972" s="20">
        <f t="shared" si="98"/>
        <v>0.97175325733376583</v>
      </c>
      <c r="G1972" s="89"/>
      <c r="K1972" s="89"/>
      <c r="L1972" s="89"/>
    </row>
    <row r="1973" spans="1:12" x14ac:dyDescent="0.25">
      <c r="A1973">
        <v>655</v>
      </c>
      <c r="B1973" s="6" t="s">
        <v>2786</v>
      </c>
      <c r="C1973" s="8">
        <v>7882560</v>
      </c>
      <c r="D1973" s="2">
        <f t="shared" si="96"/>
        <v>0.5</v>
      </c>
      <c r="E1973">
        <f t="shared" si="97"/>
        <v>1.3113917736786519E-4</v>
      </c>
      <c r="F1973" s="20">
        <f t="shared" si="98"/>
        <v>0.97188439651113367</v>
      </c>
      <c r="G1973" s="89"/>
      <c r="K1973" s="89"/>
      <c r="L1973" s="89"/>
    </row>
    <row r="1974" spans="1:12" x14ac:dyDescent="0.25">
      <c r="A1974">
        <v>656</v>
      </c>
      <c r="B1974" s="6" t="s">
        <v>3019</v>
      </c>
      <c r="C1974" s="8">
        <v>7804851</v>
      </c>
      <c r="D1974" s="2">
        <f t="shared" si="96"/>
        <v>0.50076335877862599</v>
      </c>
      <c r="E1974">
        <f t="shared" si="97"/>
        <v>1.2984636204719786E-4</v>
      </c>
      <c r="F1974" s="20">
        <f t="shared" si="98"/>
        <v>0.97201424287318083</v>
      </c>
      <c r="G1974" s="89"/>
      <c r="K1974" s="89"/>
      <c r="L1974" s="89"/>
    </row>
    <row r="1975" spans="1:12" x14ac:dyDescent="0.25">
      <c r="A1975">
        <v>657</v>
      </c>
      <c r="B1975" s="6" t="s">
        <v>2935</v>
      </c>
      <c r="C1975" s="8">
        <v>7784682.5</v>
      </c>
      <c r="D1975" s="2">
        <f t="shared" si="96"/>
        <v>0.50152671755725187</v>
      </c>
      <c r="E1975">
        <f t="shared" si="97"/>
        <v>1.295108263203853E-4</v>
      </c>
      <c r="F1975" s="20">
        <f t="shared" si="98"/>
        <v>0.97214375369950123</v>
      </c>
      <c r="G1975" s="89"/>
      <c r="K1975" s="89"/>
      <c r="L1975" s="89"/>
    </row>
    <row r="1976" spans="1:12" x14ac:dyDescent="0.25">
      <c r="A1976">
        <v>658</v>
      </c>
      <c r="B1976" s="6" t="s">
        <v>2655</v>
      </c>
      <c r="C1976" s="8">
        <v>7774582.96</v>
      </c>
      <c r="D1976" s="2">
        <f t="shared" si="96"/>
        <v>0.50229007633587786</v>
      </c>
      <c r="E1976">
        <f t="shared" si="97"/>
        <v>1.2934280408301649E-4</v>
      </c>
      <c r="F1976" s="20">
        <f t="shared" si="98"/>
        <v>0.97227309650358429</v>
      </c>
      <c r="G1976" s="89"/>
      <c r="K1976" s="89"/>
      <c r="L1976" s="89"/>
    </row>
    <row r="1977" spans="1:12" x14ac:dyDescent="0.25">
      <c r="A1977">
        <v>659</v>
      </c>
      <c r="B1977" s="6" t="s">
        <v>3134</v>
      </c>
      <c r="C1977" s="8">
        <v>7685812</v>
      </c>
      <c r="D1977" s="2">
        <f t="shared" si="96"/>
        <v>0.50305343511450384</v>
      </c>
      <c r="E1977">
        <f t="shared" si="97"/>
        <v>1.2786595510647135E-4</v>
      </c>
      <c r="F1977" s="20">
        <f t="shared" si="98"/>
        <v>0.97240096245869079</v>
      </c>
      <c r="G1977" s="89"/>
      <c r="K1977" s="89"/>
      <c r="L1977" s="89"/>
    </row>
    <row r="1978" spans="1:12" x14ac:dyDescent="0.25">
      <c r="A1978">
        <v>660</v>
      </c>
      <c r="B1978" s="6" t="s">
        <v>2606</v>
      </c>
      <c r="C1978" s="8">
        <v>7645096</v>
      </c>
      <c r="D1978" s="2">
        <f t="shared" si="96"/>
        <v>0.50381679389312972</v>
      </c>
      <c r="E1978">
        <f t="shared" si="97"/>
        <v>1.2718857837280741E-4</v>
      </c>
      <c r="F1978" s="20">
        <f t="shared" si="98"/>
        <v>0.97252815103706358</v>
      </c>
      <c r="G1978" s="89"/>
      <c r="K1978" s="89"/>
      <c r="L1978" s="89"/>
    </row>
    <row r="1979" spans="1:12" x14ac:dyDescent="0.25">
      <c r="A1979">
        <v>661</v>
      </c>
      <c r="B1979" s="6" t="s">
        <v>3610</v>
      </c>
      <c r="C1979" s="8">
        <v>7643473.5999999996</v>
      </c>
      <c r="D1979" s="2">
        <f t="shared" si="96"/>
        <v>0.50458015267175571</v>
      </c>
      <c r="E1979">
        <f t="shared" si="97"/>
        <v>1.2716158711598708E-4</v>
      </c>
      <c r="F1979" s="20">
        <f t="shared" si="98"/>
        <v>0.97265531262417959</v>
      </c>
      <c r="G1979" s="89"/>
      <c r="K1979" s="89"/>
      <c r="L1979" s="89"/>
    </row>
    <row r="1980" spans="1:12" x14ac:dyDescent="0.25">
      <c r="A1980">
        <v>662</v>
      </c>
      <c r="B1980" s="6" t="s">
        <v>2610</v>
      </c>
      <c r="C1980" s="8">
        <v>7582224</v>
      </c>
      <c r="D1980" s="2">
        <f t="shared" si="96"/>
        <v>0.5053435114503817</v>
      </c>
      <c r="E1980">
        <f t="shared" si="97"/>
        <v>1.2614260062452861E-4</v>
      </c>
      <c r="F1980" s="20">
        <f t="shared" si="98"/>
        <v>0.97278145522480408</v>
      </c>
      <c r="G1980" s="89"/>
      <c r="K1980" s="89"/>
      <c r="L1980" s="89"/>
    </row>
    <row r="1981" spans="1:12" x14ac:dyDescent="0.25">
      <c r="A1981">
        <v>663</v>
      </c>
      <c r="B1981" s="6" t="s">
        <v>3089</v>
      </c>
      <c r="C1981" s="8">
        <v>7549360</v>
      </c>
      <c r="D1981" s="2">
        <f t="shared" si="96"/>
        <v>0.50610687022900769</v>
      </c>
      <c r="E1981">
        <f t="shared" si="97"/>
        <v>1.2559585465303998E-4</v>
      </c>
      <c r="F1981" s="20">
        <f t="shared" si="98"/>
        <v>0.97290705107945707</v>
      </c>
      <c r="G1981" s="89"/>
      <c r="K1981" s="89"/>
      <c r="L1981" s="89"/>
    </row>
    <row r="1982" spans="1:12" x14ac:dyDescent="0.25">
      <c r="A1982">
        <v>664</v>
      </c>
      <c r="B1982" s="6" t="s">
        <v>2645</v>
      </c>
      <c r="C1982" s="8">
        <v>7537100</v>
      </c>
      <c r="D1982" s="2">
        <f t="shared" si="96"/>
        <v>0.50687022900763357</v>
      </c>
      <c r="E1982">
        <f t="shared" si="97"/>
        <v>1.2539188965759052E-4</v>
      </c>
      <c r="F1982" s="20">
        <f t="shared" si="98"/>
        <v>0.97303244296911462</v>
      </c>
      <c r="G1982" s="89"/>
      <c r="K1982" s="89"/>
      <c r="L1982" s="89"/>
    </row>
    <row r="1983" spans="1:12" x14ac:dyDescent="0.25">
      <c r="A1983">
        <v>665</v>
      </c>
      <c r="B1983" s="6" t="s">
        <v>2682</v>
      </c>
      <c r="C1983" s="8">
        <v>7497830.0800000001</v>
      </c>
      <c r="D1983" s="2">
        <f t="shared" si="96"/>
        <v>0.50763358778625955</v>
      </c>
      <c r="E1983">
        <f t="shared" si="97"/>
        <v>1.2473857081141595E-4</v>
      </c>
      <c r="F1983" s="20">
        <f t="shared" si="98"/>
        <v>0.97315718153992603</v>
      </c>
      <c r="G1983" s="89"/>
      <c r="K1983" s="89"/>
      <c r="L1983" s="89"/>
    </row>
    <row r="1984" spans="1:12" x14ac:dyDescent="0.25">
      <c r="A1984">
        <v>666</v>
      </c>
      <c r="B1984" s="6" t="s">
        <v>3325</v>
      </c>
      <c r="C1984" s="8">
        <v>7483624</v>
      </c>
      <c r="D1984" s="2">
        <f t="shared" si="96"/>
        <v>0.50839694656488554</v>
      </c>
      <c r="E1984">
        <f t="shared" si="97"/>
        <v>1.2450222961708034E-4</v>
      </c>
      <c r="F1984" s="20">
        <f t="shared" si="98"/>
        <v>0.97328168376954316</v>
      </c>
      <c r="G1984" s="89"/>
      <c r="K1984" s="89"/>
      <c r="L1984" s="89"/>
    </row>
    <row r="1985" spans="1:12" x14ac:dyDescent="0.25">
      <c r="A1985">
        <v>667</v>
      </c>
      <c r="B1985" s="6" t="s">
        <v>2728</v>
      </c>
      <c r="C1985" s="8">
        <v>7449288</v>
      </c>
      <c r="D1985" s="2">
        <f t="shared" si="96"/>
        <v>0.50916030534351142</v>
      </c>
      <c r="E1985">
        <f t="shared" si="97"/>
        <v>1.2393099453683953E-4</v>
      </c>
      <c r="F1985" s="20">
        <f t="shared" si="98"/>
        <v>0.97340561476408005</v>
      </c>
      <c r="G1985" s="89"/>
      <c r="K1985" s="89"/>
      <c r="L1985" s="89"/>
    </row>
    <row r="1986" spans="1:12" x14ac:dyDescent="0.25">
      <c r="A1986">
        <v>668</v>
      </c>
      <c r="B1986" s="6" t="s">
        <v>3719</v>
      </c>
      <c r="C1986" s="8">
        <v>7434440</v>
      </c>
      <c r="D1986" s="2">
        <f t="shared" si="96"/>
        <v>0.50992366412213741</v>
      </c>
      <c r="E1986">
        <f t="shared" si="97"/>
        <v>1.2368397396160026E-4</v>
      </c>
      <c r="F1986" s="20">
        <f t="shared" si="98"/>
        <v>0.97352929873804162</v>
      </c>
      <c r="G1986" s="89"/>
      <c r="K1986" s="89"/>
      <c r="L1986" s="89"/>
    </row>
    <row r="1987" spans="1:12" x14ac:dyDescent="0.25">
      <c r="A1987">
        <v>669</v>
      </c>
      <c r="B1987" s="6" t="s">
        <v>2705</v>
      </c>
      <c r="C1987" s="8">
        <v>7419360</v>
      </c>
      <c r="D1987" s="2">
        <f t="shared" si="96"/>
        <v>0.5106870229007634</v>
      </c>
      <c r="E1987">
        <f t="shared" si="97"/>
        <v>1.2343309368987286E-4</v>
      </c>
      <c r="F1987" s="20">
        <f t="shared" si="98"/>
        <v>0.97365273183173151</v>
      </c>
      <c r="G1987" s="89"/>
      <c r="K1987" s="89"/>
      <c r="L1987" s="89"/>
    </row>
    <row r="1988" spans="1:12" x14ac:dyDescent="0.25">
      <c r="A1988">
        <v>670</v>
      </c>
      <c r="B1988" s="6" t="s">
        <v>3445</v>
      </c>
      <c r="C1988" s="8">
        <v>7409103.3728</v>
      </c>
      <c r="D1988" s="2">
        <f t="shared" si="96"/>
        <v>0.51145038167938928</v>
      </c>
      <c r="E1988">
        <f t="shared" si="97"/>
        <v>1.2326245805201197E-4</v>
      </c>
      <c r="F1988" s="20">
        <f t="shared" si="98"/>
        <v>0.97377599428978356</v>
      </c>
      <c r="G1988" s="89"/>
      <c r="K1988" s="89"/>
      <c r="L1988" s="89"/>
    </row>
    <row r="1989" spans="1:12" x14ac:dyDescent="0.25">
      <c r="A1989">
        <v>671</v>
      </c>
      <c r="B1989" s="6" t="s">
        <v>3056</v>
      </c>
      <c r="C1989" s="8">
        <v>7394536</v>
      </c>
      <c r="D1989" s="2">
        <f t="shared" si="96"/>
        <v>0.51221374045801527</v>
      </c>
      <c r="E1989">
        <f t="shared" si="97"/>
        <v>1.2302010616564471E-4</v>
      </c>
      <c r="F1989" s="20">
        <f t="shared" si="98"/>
        <v>0.97389901439594917</v>
      </c>
      <c r="G1989" s="89"/>
      <c r="K1989" s="89"/>
      <c r="L1989" s="89"/>
    </row>
    <row r="1990" spans="1:12" x14ac:dyDescent="0.25">
      <c r="A1990">
        <v>672</v>
      </c>
      <c r="B1990" s="6" t="s">
        <v>3489</v>
      </c>
      <c r="C1990" s="8">
        <v>7373606.3200000003</v>
      </c>
      <c r="D1990" s="2">
        <f t="shared" si="96"/>
        <v>0.51297709923664125</v>
      </c>
      <c r="E1990">
        <f t="shared" si="97"/>
        <v>1.2267190697429412E-4</v>
      </c>
      <c r="F1990" s="20">
        <f t="shared" si="98"/>
        <v>0.97402168630292352</v>
      </c>
      <c r="G1990" s="89"/>
      <c r="K1990" s="89"/>
      <c r="L1990" s="89"/>
    </row>
    <row r="1991" spans="1:12" x14ac:dyDescent="0.25">
      <c r="A1991">
        <v>673</v>
      </c>
      <c r="B1991" s="6" t="s">
        <v>2968</v>
      </c>
      <c r="C1991" s="8">
        <v>7345120</v>
      </c>
      <c r="D1991" s="2">
        <f t="shared" si="96"/>
        <v>0.51374045801526713</v>
      </c>
      <c r="E1991">
        <f t="shared" si="97"/>
        <v>1.2219799081367652E-4</v>
      </c>
      <c r="F1991" s="20">
        <f t="shared" si="98"/>
        <v>0.97414388429373722</v>
      </c>
      <c r="G1991" s="89"/>
      <c r="K1991" s="89"/>
      <c r="L1991" s="89"/>
    </row>
    <row r="1992" spans="1:12" x14ac:dyDescent="0.25">
      <c r="A1992">
        <v>674</v>
      </c>
      <c r="B1992" s="6" t="s">
        <v>3227</v>
      </c>
      <c r="C1992" s="8">
        <v>7293500</v>
      </c>
      <c r="D1992" s="2">
        <f t="shared" si="96"/>
        <v>0.51450381679389312</v>
      </c>
      <c r="E1992">
        <f t="shared" si="97"/>
        <v>1.2133920834507124E-4</v>
      </c>
      <c r="F1992" s="20">
        <f t="shared" si="98"/>
        <v>0.97426522350208233</v>
      </c>
      <c r="G1992" s="89"/>
      <c r="K1992" s="89"/>
      <c r="L1992" s="89"/>
    </row>
    <row r="1993" spans="1:12" x14ac:dyDescent="0.25">
      <c r="A1993">
        <v>675</v>
      </c>
      <c r="B1993" s="6" t="s">
        <v>3360</v>
      </c>
      <c r="C1993" s="8">
        <v>7257540</v>
      </c>
      <c r="D1993" s="2">
        <f t="shared" si="96"/>
        <v>0.51526717557251911</v>
      </c>
      <c r="E1993">
        <f t="shared" si="97"/>
        <v>1.2074095538941363E-4</v>
      </c>
      <c r="F1993" s="20">
        <f t="shared" si="98"/>
        <v>0.97438596445747172</v>
      </c>
      <c r="G1993" s="89"/>
      <c r="K1993" s="89"/>
      <c r="L1993" s="89"/>
    </row>
    <row r="1994" spans="1:12" x14ac:dyDescent="0.25">
      <c r="A1994">
        <v>676</v>
      </c>
      <c r="B1994" s="6" t="s">
        <v>2608</v>
      </c>
      <c r="C1994" s="8">
        <v>7235200</v>
      </c>
      <c r="D1994" s="2">
        <f t="shared" si="96"/>
        <v>0.51603053435114499</v>
      </c>
      <c r="E1994">
        <f t="shared" si="97"/>
        <v>1.2036929323620477E-4</v>
      </c>
      <c r="F1994" s="20">
        <f t="shared" si="98"/>
        <v>0.97450633375070794</v>
      </c>
      <c r="G1994" s="89"/>
      <c r="K1994" s="89"/>
      <c r="L1994" s="89"/>
    </row>
    <row r="1995" spans="1:12" x14ac:dyDescent="0.25">
      <c r="A1995">
        <v>677</v>
      </c>
      <c r="B1995" s="6" t="s">
        <v>3264</v>
      </c>
      <c r="C1995" s="8">
        <v>7233772</v>
      </c>
      <c r="D1995" s="2">
        <f t="shared" si="96"/>
        <v>0.51679389312977098</v>
      </c>
      <c r="E1995">
        <f t="shared" si="97"/>
        <v>1.2034553613885552E-4</v>
      </c>
      <c r="F1995" s="20">
        <f t="shared" si="98"/>
        <v>0.97462667928684676</v>
      </c>
      <c r="G1995" s="89"/>
      <c r="K1995" s="89"/>
      <c r="L1995" s="89"/>
    </row>
    <row r="1996" spans="1:12" x14ac:dyDescent="0.25">
      <c r="A1996">
        <v>678</v>
      </c>
      <c r="B1996" s="6" t="s">
        <v>3138</v>
      </c>
      <c r="C1996" s="8">
        <v>7225338.4000000004</v>
      </c>
      <c r="D1996" s="2">
        <f t="shared" si="96"/>
        <v>0.51755725190839696</v>
      </c>
      <c r="E1996">
        <f t="shared" si="97"/>
        <v>1.2020522951686347E-4</v>
      </c>
      <c r="F1996" s="20">
        <f t="shared" si="98"/>
        <v>0.9747468845163636</v>
      </c>
      <c r="G1996" s="89"/>
      <c r="K1996" s="89"/>
      <c r="L1996" s="89"/>
    </row>
    <row r="1997" spans="1:12" x14ac:dyDescent="0.25">
      <c r="A1997">
        <v>679</v>
      </c>
      <c r="B1997" s="6" t="s">
        <v>2704</v>
      </c>
      <c r="C1997" s="8">
        <v>7207430.1600000001</v>
      </c>
      <c r="D1997" s="2">
        <f t="shared" si="96"/>
        <v>0.51832061068702295</v>
      </c>
      <c r="E1997">
        <f t="shared" si="97"/>
        <v>1.1990729688308634E-4</v>
      </c>
      <c r="F1997" s="20">
        <f t="shared" si="98"/>
        <v>0.97486679181324665</v>
      </c>
      <c r="G1997" s="89"/>
      <c r="K1997" s="89"/>
      <c r="L1997" s="89"/>
    </row>
    <row r="1998" spans="1:12" x14ac:dyDescent="0.25">
      <c r="A1998">
        <v>680</v>
      </c>
      <c r="B1998" s="6" t="s">
        <v>2792</v>
      </c>
      <c r="C1998" s="8">
        <v>7140000</v>
      </c>
      <c r="D1998" s="2">
        <f t="shared" si="96"/>
        <v>0.51908396946564883</v>
      </c>
      <c r="E1998">
        <f t="shared" si="97"/>
        <v>1.1878548674625471E-4</v>
      </c>
      <c r="F1998" s="20">
        <f t="shared" si="98"/>
        <v>0.97498557729999291</v>
      </c>
      <c r="G1998" s="89"/>
      <c r="K1998" s="89"/>
      <c r="L1998" s="89"/>
    </row>
    <row r="1999" spans="1:12" x14ac:dyDescent="0.25">
      <c r="A1999">
        <v>681</v>
      </c>
      <c r="B1999" s="6" t="s">
        <v>3376</v>
      </c>
      <c r="C1999" s="8">
        <v>7133420</v>
      </c>
      <c r="D1999" s="2">
        <f t="shared" si="96"/>
        <v>0.51984732824427482</v>
      </c>
      <c r="E1999">
        <f t="shared" si="97"/>
        <v>1.1867601776827286E-4</v>
      </c>
      <c r="F1999" s="20">
        <f t="shared" si="98"/>
        <v>0.97510425331776118</v>
      </c>
      <c r="G1999" s="89"/>
      <c r="K1999" s="89"/>
      <c r="L1999" s="89"/>
    </row>
    <row r="2000" spans="1:12" x14ac:dyDescent="0.25">
      <c r="A2000">
        <v>682</v>
      </c>
      <c r="B2000" s="6" t="s">
        <v>2644</v>
      </c>
      <c r="C2000" s="8">
        <v>7126910</v>
      </c>
      <c r="D2000" s="2">
        <f t="shared" si="96"/>
        <v>0.52061068702290081</v>
      </c>
      <c r="E2000">
        <f t="shared" si="97"/>
        <v>1.1856771335388657E-4</v>
      </c>
      <c r="F2000" s="20">
        <f t="shared" si="98"/>
        <v>0.97522282103111502</v>
      </c>
      <c r="G2000" s="89"/>
      <c r="K2000" s="89"/>
      <c r="L2000" s="89"/>
    </row>
    <row r="2001" spans="1:12" x14ac:dyDescent="0.25">
      <c r="A2001">
        <v>683</v>
      </c>
      <c r="B2001" s="6" t="s">
        <v>3556</v>
      </c>
      <c r="C2001" s="8">
        <v>7123212</v>
      </c>
      <c r="D2001" s="2">
        <f t="shared" si="96"/>
        <v>0.52137404580152669</v>
      </c>
      <c r="E2001">
        <f t="shared" si="97"/>
        <v>1.1850619112279586E-4</v>
      </c>
      <c r="F2001" s="20">
        <f t="shared" si="98"/>
        <v>0.97534132722223776</v>
      </c>
      <c r="G2001" s="89"/>
      <c r="K2001" s="89"/>
      <c r="L2001" s="89"/>
    </row>
    <row r="2002" spans="1:12" x14ac:dyDescent="0.25">
      <c r="A2002">
        <v>684</v>
      </c>
      <c r="B2002" s="6" t="s">
        <v>3177</v>
      </c>
      <c r="C2002" s="8">
        <v>7111380</v>
      </c>
      <c r="D2002" s="2">
        <f t="shared" si="96"/>
        <v>0.52213740458015268</v>
      </c>
      <c r="E2002">
        <f t="shared" si="97"/>
        <v>1.1830934660190207E-4</v>
      </c>
      <c r="F2002" s="20">
        <f t="shared" si="98"/>
        <v>0.97545963656883972</v>
      </c>
      <c r="G2002" s="89"/>
      <c r="K2002" s="89"/>
      <c r="L2002" s="89"/>
    </row>
    <row r="2003" spans="1:12" x14ac:dyDescent="0.25">
      <c r="A2003">
        <v>685</v>
      </c>
      <c r="B2003" s="6" t="s">
        <v>3289</v>
      </c>
      <c r="C2003" s="8">
        <v>6959120</v>
      </c>
      <c r="D2003" s="2">
        <f t="shared" si="96"/>
        <v>0.52290076335877866</v>
      </c>
      <c r="E2003">
        <f t="shared" si="97"/>
        <v>1.1577625441534958E-4</v>
      </c>
      <c r="F2003" s="20">
        <f t="shared" si="98"/>
        <v>0.97557541282325511</v>
      </c>
      <c r="G2003" s="89"/>
      <c r="K2003" s="89"/>
      <c r="L2003" s="89"/>
    </row>
    <row r="2004" spans="1:12" x14ac:dyDescent="0.25">
      <c r="A2004">
        <v>686</v>
      </c>
      <c r="B2004" s="6" t="s">
        <v>3562</v>
      </c>
      <c r="C2004" s="8">
        <v>6937960</v>
      </c>
      <c r="D2004" s="2">
        <f t="shared" si="96"/>
        <v>0.52366412213740454</v>
      </c>
      <c r="E2004">
        <f t="shared" si="97"/>
        <v>1.1542422347703715E-4</v>
      </c>
      <c r="F2004" s="20">
        <f t="shared" si="98"/>
        <v>0.9756908370467321</v>
      </c>
      <c r="G2004" s="89"/>
      <c r="K2004" s="89"/>
      <c r="L2004" s="89"/>
    </row>
    <row r="2005" spans="1:12" x14ac:dyDescent="0.25">
      <c r="A2005">
        <v>687</v>
      </c>
      <c r="B2005" s="6" t="s">
        <v>2641</v>
      </c>
      <c r="C2005" s="8">
        <v>6928180</v>
      </c>
      <c r="D2005" s="2">
        <f t="shared" si="96"/>
        <v>0.52442748091603053</v>
      </c>
      <c r="E2005">
        <f t="shared" si="97"/>
        <v>1.1526151730611581E-4</v>
      </c>
      <c r="F2005" s="20">
        <f t="shared" si="98"/>
        <v>0.97580609856403822</v>
      </c>
      <c r="G2005" s="89"/>
      <c r="K2005" s="89"/>
      <c r="L2005" s="89"/>
    </row>
    <row r="2006" spans="1:12" x14ac:dyDescent="0.25">
      <c r="A2006">
        <v>688</v>
      </c>
      <c r="B2006" s="6" t="s">
        <v>3464</v>
      </c>
      <c r="C2006" s="8">
        <v>6916750</v>
      </c>
      <c r="D2006" s="2">
        <f t="shared" si="96"/>
        <v>0.52519083969465652</v>
      </c>
      <c r="E2006">
        <f t="shared" si="97"/>
        <v>1.1507136070758504E-4</v>
      </c>
      <c r="F2006" s="20">
        <f t="shared" si="98"/>
        <v>0.97592116992474576</v>
      </c>
      <c r="G2006" s="89"/>
      <c r="K2006" s="89"/>
      <c r="L2006" s="89"/>
    </row>
    <row r="2007" spans="1:12" x14ac:dyDescent="0.25">
      <c r="A2007">
        <v>689</v>
      </c>
      <c r="B2007" s="6" t="s">
        <v>3178</v>
      </c>
      <c r="C2007" s="8">
        <v>6861110</v>
      </c>
      <c r="D2007" s="2">
        <f t="shared" si="96"/>
        <v>0.5259541984732824</v>
      </c>
      <c r="E2007">
        <f t="shared" si="97"/>
        <v>1.1414569901534952E-4</v>
      </c>
      <c r="F2007" s="20">
        <f t="shared" si="98"/>
        <v>0.97603531562376111</v>
      </c>
      <c r="G2007" s="89"/>
      <c r="K2007" s="89"/>
      <c r="L2007" s="89"/>
    </row>
    <row r="2008" spans="1:12" x14ac:dyDescent="0.25">
      <c r="A2008">
        <v>690</v>
      </c>
      <c r="B2008" s="6" t="s">
        <v>2795</v>
      </c>
      <c r="C2008" s="8">
        <v>6854400</v>
      </c>
      <c r="D2008" s="2">
        <f t="shared" si="96"/>
        <v>0.52671755725190839</v>
      </c>
      <c r="E2008">
        <f t="shared" si="97"/>
        <v>1.1403406727640451E-4</v>
      </c>
      <c r="F2008" s="20">
        <f t="shared" si="98"/>
        <v>0.9761493496910375</v>
      </c>
      <c r="G2008" s="89"/>
      <c r="K2008" s="89"/>
      <c r="L2008" s="89"/>
    </row>
    <row r="2009" spans="1:12" x14ac:dyDescent="0.25">
      <c r="A2009">
        <v>691</v>
      </c>
      <c r="B2009" s="6" t="s">
        <v>3700</v>
      </c>
      <c r="C2009" s="8">
        <v>6838200</v>
      </c>
      <c r="D2009" s="2">
        <f t="shared" si="96"/>
        <v>0.52748091603053437</v>
      </c>
      <c r="E2009">
        <f t="shared" si="97"/>
        <v>1.1376455398714831E-4</v>
      </c>
      <c r="F2009" s="20">
        <f t="shared" si="98"/>
        <v>0.97626311424502465</v>
      </c>
      <c r="G2009" s="89"/>
      <c r="K2009" s="89"/>
      <c r="L2009" s="89"/>
    </row>
    <row r="2010" spans="1:12" x14ac:dyDescent="0.25">
      <c r="A2010">
        <v>692</v>
      </c>
      <c r="B2010" s="6" t="s">
        <v>3696</v>
      </c>
      <c r="C2010" s="8">
        <v>6834290.4000000004</v>
      </c>
      <c r="D2010" s="2">
        <f t="shared" si="96"/>
        <v>0.52824427480916025</v>
      </c>
      <c r="E2010">
        <f t="shared" si="97"/>
        <v>1.1369951144667448E-4</v>
      </c>
      <c r="F2010" s="20">
        <f t="shared" si="98"/>
        <v>0.97637681375647134</v>
      </c>
      <c r="G2010" s="89"/>
      <c r="K2010" s="89"/>
      <c r="L2010" s="89"/>
    </row>
    <row r="2011" spans="1:12" x14ac:dyDescent="0.25">
      <c r="A2011">
        <v>693</v>
      </c>
      <c r="B2011" s="6" t="s">
        <v>2849</v>
      </c>
      <c r="C2011" s="8">
        <v>6825047.9199999999</v>
      </c>
      <c r="D2011" s="2">
        <f t="shared" si="96"/>
        <v>0.52900763358778624</v>
      </c>
      <c r="E2011">
        <f t="shared" si="97"/>
        <v>1.1354574779323715E-4</v>
      </c>
      <c r="F2011" s="20">
        <f t="shared" si="98"/>
        <v>0.97649035950426455</v>
      </c>
      <c r="G2011" s="89"/>
      <c r="K2011" s="89"/>
      <c r="L2011" s="89"/>
    </row>
    <row r="2012" spans="1:12" x14ac:dyDescent="0.25">
      <c r="A2012">
        <v>694</v>
      </c>
      <c r="B2012" s="6" t="s">
        <v>2495</v>
      </c>
      <c r="C2012" s="8">
        <v>6824280</v>
      </c>
      <c r="D2012" s="2">
        <f t="shared" si="96"/>
        <v>0.52977099236641223</v>
      </c>
      <c r="E2012">
        <f t="shared" si="97"/>
        <v>1.1353297219786149E-4</v>
      </c>
      <c r="F2012" s="20">
        <f t="shared" si="98"/>
        <v>0.9766038924764624</v>
      </c>
      <c r="G2012" s="89"/>
      <c r="K2012" s="89"/>
      <c r="L2012" s="89"/>
    </row>
    <row r="2013" spans="1:12" x14ac:dyDescent="0.25">
      <c r="A2013">
        <v>695</v>
      </c>
      <c r="B2013" s="6" t="s">
        <v>3404</v>
      </c>
      <c r="C2013" s="8">
        <v>6786000</v>
      </c>
      <c r="D2013" s="2">
        <f t="shared" si="96"/>
        <v>0.53053435114503822</v>
      </c>
      <c r="E2013">
        <f t="shared" si="97"/>
        <v>1.1289612227732275E-4</v>
      </c>
      <c r="F2013" s="20">
        <f t="shared" si="98"/>
        <v>0.97671678859873967</v>
      </c>
      <c r="G2013" s="89"/>
      <c r="K2013" s="89"/>
      <c r="L2013" s="89"/>
    </row>
    <row r="2014" spans="1:12" x14ac:dyDescent="0.25">
      <c r="A2014">
        <v>696</v>
      </c>
      <c r="B2014" s="6" t="s">
        <v>3710</v>
      </c>
      <c r="C2014" s="8">
        <v>6775908</v>
      </c>
      <c r="D2014" s="2">
        <f t="shared" si="96"/>
        <v>0.5312977099236641</v>
      </c>
      <c r="E2014">
        <f t="shared" si="97"/>
        <v>1.1272822548008981E-4</v>
      </c>
      <c r="F2014" s="20">
        <f t="shared" si="98"/>
        <v>0.97682951682421981</v>
      </c>
      <c r="G2014" s="89"/>
      <c r="K2014" s="89"/>
      <c r="L2014" s="89"/>
    </row>
    <row r="2015" spans="1:12" x14ac:dyDescent="0.25">
      <c r="A2015">
        <v>697</v>
      </c>
      <c r="B2015" s="6" t="s">
        <v>2899</v>
      </c>
      <c r="C2015" s="8">
        <v>6757944.2400000002</v>
      </c>
      <c r="D2015" s="2">
        <f t="shared" si="96"/>
        <v>0.53206106870229009</v>
      </c>
      <c r="E2015">
        <f t="shared" si="97"/>
        <v>1.1242936918101518E-4</v>
      </c>
      <c r="F2015" s="20">
        <f t="shared" si="98"/>
        <v>0.9769419461934008</v>
      </c>
      <c r="G2015" s="89"/>
      <c r="K2015" s="89"/>
      <c r="L2015" s="89"/>
    </row>
    <row r="2016" spans="1:12" x14ac:dyDescent="0.25">
      <c r="A2016">
        <v>698</v>
      </c>
      <c r="B2016" s="6" t="s">
        <v>3418</v>
      </c>
      <c r="C2016" s="8">
        <v>6726840</v>
      </c>
      <c r="D2016" s="2">
        <f t="shared" si="96"/>
        <v>0.53282442748091607</v>
      </c>
      <c r="E2016">
        <f t="shared" si="97"/>
        <v>1.1191189967285379E-4</v>
      </c>
      <c r="F2016" s="20">
        <f t="shared" si="98"/>
        <v>0.97705385809307366</v>
      </c>
      <c r="G2016" s="89"/>
      <c r="K2016" s="89"/>
      <c r="L2016" s="89"/>
    </row>
    <row r="2017" spans="1:12" x14ac:dyDescent="0.25">
      <c r="A2017">
        <v>699</v>
      </c>
      <c r="B2017" s="6" t="s">
        <v>3614</v>
      </c>
      <c r="C2017" s="8">
        <v>6600400</v>
      </c>
      <c r="D2017" s="2">
        <f t="shared" si="96"/>
        <v>0.53358778625954195</v>
      </c>
      <c r="E2017">
        <f t="shared" si="97"/>
        <v>1.0980836508683188E-4</v>
      </c>
      <c r="F2017" s="20">
        <f t="shared" si="98"/>
        <v>0.97716366645816044</v>
      </c>
      <c r="G2017" s="89"/>
      <c r="K2017" s="89"/>
      <c r="L2017" s="89"/>
    </row>
    <row r="2018" spans="1:12" x14ac:dyDescent="0.25">
      <c r="A2018">
        <v>700</v>
      </c>
      <c r="B2018" s="6" t="s">
        <v>3173</v>
      </c>
      <c r="C2018" s="8">
        <v>6545061.04</v>
      </c>
      <c r="D2018" s="2">
        <f t="shared" si="96"/>
        <v>0.53435114503816794</v>
      </c>
      <c r="E2018">
        <f t="shared" si="97"/>
        <v>1.0888771168352214E-4</v>
      </c>
      <c r="F2018" s="20">
        <f t="shared" si="98"/>
        <v>0.97727255416984393</v>
      </c>
      <c r="G2018" s="89"/>
      <c r="K2018" s="89"/>
      <c r="L2018" s="89"/>
    </row>
    <row r="2019" spans="1:12" x14ac:dyDescent="0.25">
      <c r="A2019">
        <v>701</v>
      </c>
      <c r="B2019" s="6" t="s">
        <v>2998</v>
      </c>
      <c r="C2019" s="8">
        <v>6544009.2000000002</v>
      </c>
      <c r="D2019" s="2">
        <f t="shared" si="96"/>
        <v>0.53511450381679393</v>
      </c>
      <c r="E2019">
        <f t="shared" si="97"/>
        <v>1.0887021261820292E-4</v>
      </c>
      <c r="F2019" s="20">
        <f t="shared" si="98"/>
        <v>0.97738142438246212</v>
      </c>
      <c r="G2019" s="89"/>
      <c r="K2019" s="89"/>
      <c r="L2019" s="89"/>
    </row>
    <row r="2020" spans="1:12" x14ac:dyDescent="0.25">
      <c r="A2020">
        <v>702</v>
      </c>
      <c r="B2020" s="6" t="s">
        <v>2955</v>
      </c>
      <c r="C2020" s="8">
        <v>6542418.2352000009</v>
      </c>
      <c r="D2020" s="2">
        <f t="shared" si="96"/>
        <v>0.53587786259541981</v>
      </c>
      <c r="E2020">
        <f t="shared" si="97"/>
        <v>1.0884374433694745E-4</v>
      </c>
      <c r="F2020" s="20">
        <f t="shared" si="98"/>
        <v>0.97749026812679907</v>
      </c>
      <c r="G2020" s="89"/>
      <c r="K2020" s="89"/>
      <c r="L2020" s="89"/>
    </row>
    <row r="2021" spans="1:12" x14ac:dyDescent="0.25">
      <c r="A2021">
        <v>703</v>
      </c>
      <c r="B2021" s="6" t="s">
        <v>3661</v>
      </c>
      <c r="C2021" s="8">
        <v>6488112</v>
      </c>
      <c r="D2021" s="2">
        <f t="shared" si="96"/>
        <v>0.5366412213740458</v>
      </c>
      <c r="E2021">
        <f t="shared" si="97"/>
        <v>1.0794027198658489E-4</v>
      </c>
      <c r="F2021" s="20">
        <f t="shared" si="98"/>
        <v>0.97759820839878564</v>
      </c>
      <c r="G2021" s="89"/>
      <c r="K2021" s="89"/>
      <c r="L2021" s="89"/>
    </row>
    <row r="2022" spans="1:12" x14ac:dyDescent="0.25">
      <c r="A2022">
        <v>704</v>
      </c>
      <c r="B2022" s="6" t="s">
        <v>2995</v>
      </c>
      <c r="C2022" s="8">
        <v>6487800</v>
      </c>
      <c r="D2022" s="2">
        <f t="shared" si="96"/>
        <v>0.53740458015267178</v>
      </c>
      <c r="E2022">
        <f t="shared" si="97"/>
        <v>1.0793508136027328E-4</v>
      </c>
      <c r="F2022" s="20">
        <f t="shared" si="98"/>
        <v>0.97770614348014595</v>
      </c>
      <c r="G2022" s="89"/>
      <c r="K2022" s="89"/>
      <c r="L2022" s="89"/>
    </row>
    <row r="2023" spans="1:12" x14ac:dyDescent="0.25">
      <c r="A2023">
        <v>705</v>
      </c>
      <c r="B2023" s="6" t="s">
        <v>3783</v>
      </c>
      <c r="C2023" s="8">
        <v>6463674.1900000004</v>
      </c>
      <c r="D2023" s="2">
        <f t="shared" si="96"/>
        <v>0.53816793893129766</v>
      </c>
      <c r="E2023">
        <f t="shared" si="97"/>
        <v>1.075337093597134E-4</v>
      </c>
      <c r="F2023" s="20">
        <f t="shared" si="98"/>
        <v>0.97781367718950563</v>
      </c>
      <c r="G2023" s="89"/>
      <c r="K2023" s="89"/>
      <c r="L2023" s="89"/>
    </row>
    <row r="2024" spans="1:12" x14ac:dyDescent="0.25">
      <c r="A2024">
        <v>706</v>
      </c>
      <c r="B2024" s="6" t="s">
        <v>3511</v>
      </c>
      <c r="C2024" s="8">
        <v>6377680</v>
      </c>
      <c r="D2024" s="2">
        <f t="shared" ref="D2024:D2087" si="99">A2024/1310</f>
        <v>0.53893129770992365</v>
      </c>
      <c r="E2024">
        <f t="shared" ref="E2024:E2087" si="100">C2024/$C$2629</f>
        <v>1.0610305645824281E-4</v>
      </c>
      <c r="F2024" s="20">
        <f t="shared" si="98"/>
        <v>0.97791978024596382</v>
      </c>
      <c r="G2024" s="89"/>
      <c r="K2024" s="89"/>
      <c r="L2024" s="89"/>
    </row>
    <row r="2025" spans="1:12" x14ac:dyDescent="0.25">
      <c r="A2025">
        <v>707</v>
      </c>
      <c r="B2025" s="6" t="s">
        <v>2656</v>
      </c>
      <c r="C2025" s="8">
        <v>6376334.4399999995</v>
      </c>
      <c r="D2025" s="2">
        <f t="shared" si="99"/>
        <v>0.53969465648854964</v>
      </c>
      <c r="E2025">
        <f t="shared" si="100"/>
        <v>1.0608067088407666E-4</v>
      </c>
      <c r="F2025" s="20">
        <f t="shared" ref="F2025:F2088" si="101">E2025+F2024</f>
        <v>0.97802586091684784</v>
      </c>
      <c r="G2025" s="89"/>
      <c r="K2025" s="89"/>
      <c r="L2025" s="89"/>
    </row>
    <row r="2026" spans="1:12" x14ac:dyDescent="0.25">
      <c r="A2026">
        <v>708</v>
      </c>
      <c r="B2026" s="6" t="s">
        <v>3135</v>
      </c>
      <c r="C2026" s="8">
        <v>6344285.9199999999</v>
      </c>
      <c r="D2026" s="2">
        <f t="shared" si="99"/>
        <v>0.54045801526717552</v>
      </c>
      <c r="E2026">
        <f t="shared" si="100"/>
        <v>1.0554749174574375E-4</v>
      </c>
      <c r="F2026" s="20">
        <f t="shared" si="101"/>
        <v>0.97813140840859358</v>
      </c>
      <c r="G2026" s="89"/>
      <c r="K2026" s="89"/>
      <c r="L2026" s="89"/>
    </row>
    <row r="2027" spans="1:12" x14ac:dyDescent="0.25">
      <c r="A2027">
        <v>709</v>
      </c>
      <c r="B2027" s="6" t="s">
        <v>3378</v>
      </c>
      <c r="C2027" s="8">
        <v>6262256</v>
      </c>
      <c r="D2027" s="2">
        <f t="shared" si="99"/>
        <v>0.54122137404580151</v>
      </c>
      <c r="E2027">
        <f t="shared" si="100"/>
        <v>1.0418279090891513E-4</v>
      </c>
      <c r="F2027" s="20">
        <f t="shared" si="101"/>
        <v>0.97823559119950254</v>
      </c>
      <c r="G2027" s="89"/>
      <c r="K2027" s="89"/>
      <c r="L2027" s="89"/>
    </row>
    <row r="2028" spans="1:12" x14ac:dyDescent="0.25">
      <c r="A2028">
        <v>710</v>
      </c>
      <c r="B2028" s="6" t="s">
        <v>3253</v>
      </c>
      <c r="C2028" s="8">
        <v>6241788</v>
      </c>
      <c r="D2028" s="2">
        <f t="shared" si="99"/>
        <v>0.5419847328244275</v>
      </c>
      <c r="E2028">
        <f t="shared" si="100"/>
        <v>1.0384227251357586E-4</v>
      </c>
      <c r="F2028" s="20">
        <f t="shared" si="101"/>
        <v>0.97833943347201613</v>
      </c>
      <c r="G2028" s="89"/>
      <c r="K2028" s="89"/>
      <c r="L2028" s="89"/>
    </row>
    <row r="2029" spans="1:12" x14ac:dyDescent="0.25">
      <c r="A2029">
        <v>711</v>
      </c>
      <c r="B2029" s="6" t="s">
        <v>3126</v>
      </c>
      <c r="C2029" s="8">
        <v>6240955</v>
      </c>
      <c r="D2029" s="2">
        <f t="shared" si="99"/>
        <v>0.54274809160305348</v>
      </c>
      <c r="E2029">
        <f t="shared" si="100"/>
        <v>1.038284142067888E-4</v>
      </c>
      <c r="F2029" s="20">
        <f t="shared" si="101"/>
        <v>0.97844326188622288</v>
      </c>
      <c r="G2029" s="89"/>
      <c r="K2029" s="89"/>
      <c r="L2029" s="89"/>
    </row>
    <row r="2030" spans="1:12" x14ac:dyDescent="0.25">
      <c r="A2030">
        <v>712</v>
      </c>
      <c r="B2030" s="6" t="s">
        <v>2745</v>
      </c>
      <c r="C2030" s="8">
        <v>6206587.7999999998</v>
      </c>
      <c r="D2030" s="2">
        <f t="shared" si="99"/>
        <v>0.54351145038167936</v>
      </c>
      <c r="E2030">
        <f t="shared" si="100"/>
        <v>1.0325666006391683E-4</v>
      </c>
      <c r="F2030" s="20">
        <f t="shared" si="101"/>
        <v>0.97854651854628683</v>
      </c>
      <c r="G2030" s="89"/>
      <c r="K2030" s="89"/>
      <c r="L2030" s="89"/>
    </row>
    <row r="2031" spans="1:12" x14ac:dyDescent="0.25">
      <c r="A2031">
        <v>713</v>
      </c>
      <c r="B2031" s="6" t="s">
        <v>3688</v>
      </c>
      <c r="C2031" s="8">
        <v>6194168</v>
      </c>
      <c r="D2031" s="2">
        <f t="shared" si="99"/>
        <v>0.54427480916030535</v>
      </c>
      <c r="E2031">
        <f t="shared" si="100"/>
        <v>1.0305003653614496E-4</v>
      </c>
      <c r="F2031" s="20">
        <f t="shared" si="101"/>
        <v>0.97864956858282293</v>
      </c>
      <c r="G2031" s="89"/>
      <c r="K2031" s="89"/>
      <c r="L2031" s="89"/>
    </row>
    <row r="2032" spans="1:12" x14ac:dyDescent="0.25">
      <c r="A2032">
        <v>714</v>
      </c>
      <c r="B2032" s="6" t="s">
        <v>2975</v>
      </c>
      <c r="C2032" s="8">
        <v>6153220</v>
      </c>
      <c r="D2032" s="2">
        <f t="shared" si="99"/>
        <v>0.54503816793893134</v>
      </c>
      <c r="E2032">
        <f t="shared" si="100"/>
        <v>1.0236880010599291E-4</v>
      </c>
      <c r="F2032" s="20">
        <f t="shared" si="101"/>
        <v>0.97875193738292887</v>
      </c>
      <c r="G2032" s="89"/>
      <c r="K2032" s="89"/>
      <c r="L2032" s="89"/>
    </row>
    <row r="2033" spans="1:12" x14ac:dyDescent="0.25">
      <c r="A2033">
        <v>715</v>
      </c>
      <c r="B2033" s="6" t="s">
        <v>2823</v>
      </c>
      <c r="C2033" s="8">
        <v>6144684</v>
      </c>
      <c r="D2033" s="2">
        <f t="shared" si="99"/>
        <v>0.54580152671755722</v>
      </c>
      <c r="E2033">
        <f t="shared" si="100"/>
        <v>1.022267898938268E-4</v>
      </c>
      <c r="F2033" s="20">
        <f t="shared" si="101"/>
        <v>0.97885416417282267</v>
      </c>
      <c r="G2033" s="89"/>
      <c r="K2033" s="89"/>
      <c r="L2033" s="89"/>
    </row>
    <row r="2034" spans="1:12" x14ac:dyDescent="0.25">
      <c r="A2034">
        <v>716</v>
      </c>
      <c r="B2034" s="6" t="s">
        <v>3254</v>
      </c>
      <c r="C2034" s="8">
        <v>6088278</v>
      </c>
      <c r="D2034" s="2">
        <f t="shared" si="99"/>
        <v>0.54656488549618321</v>
      </c>
      <c r="E2034">
        <f t="shared" si="100"/>
        <v>1.0128838454853139E-4</v>
      </c>
      <c r="F2034" s="20">
        <f t="shared" si="101"/>
        <v>0.97895545255737115</v>
      </c>
      <c r="G2034" s="89"/>
      <c r="K2034" s="89"/>
      <c r="L2034" s="89"/>
    </row>
    <row r="2035" spans="1:12" x14ac:dyDescent="0.25">
      <c r="A2035">
        <v>717</v>
      </c>
      <c r="B2035" s="6" t="s">
        <v>3073</v>
      </c>
      <c r="C2035" s="8">
        <v>6079260</v>
      </c>
      <c r="D2035" s="2">
        <f t="shared" si="99"/>
        <v>0.54732824427480919</v>
      </c>
      <c r="E2035">
        <f t="shared" si="100"/>
        <v>1.0113835548417876E-4</v>
      </c>
      <c r="F2035" s="20">
        <f t="shared" si="101"/>
        <v>0.97905659091285535</v>
      </c>
      <c r="G2035" s="89"/>
      <c r="K2035" s="89"/>
      <c r="L2035" s="89"/>
    </row>
    <row r="2036" spans="1:12" x14ac:dyDescent="0.25">
      <c r="A2036">
        <v>718</v>
      </c>
      <c r="B2036" s="6" t="s">
        <v>3196</v>
      </c>
      <c r="C2036" s="8">
        <v>6071440</v>
      </c>
      <c r="D2036" s="2">
        <f t="shared" si="99"/>
        <v>0.54809160305343507</v>
      </c>
      <c r="E2036">
        <f t="shared" si="100"/>
        <v>1.0100825709393286E-4</v>
      </c>
      <c r="F2036" s="20">
        <f t="shared" si="101"/>
        <v>0.97915759916994927</v>
      </c>
      <c r="G2036" s="89"/>
      <c r="K2036" s="89"/>
      <c r="L2036" s="89"/>
    </row>
    <row r="2037" spans="1:12" x14ac:dyDescent="0.25">
      <c r="A2037">
        <v>719</v>
      </c>
      <c r="B2037" s="6" t="s">
        <v>3720</v>
      </c>
      <c r="C2037" s="8">
        <v>6061408</v>
      </c>
      <c r="D2037" s="2">
        <f t="shared" si="99"/>
        <v>0.54885496183206106</v>
      </c>
      <c r="E2037">
        <f t="shared" si="100"/>
        <v>1.0084135849406754E-4</v>
      </c>
      <c r="F2037" s="20">
        <f t="shared" si="101"/>
        <v>0.97925844052844335</v>
      </c>
      <c r="G2037" s="89"/>
      <c r="K2037" s="89"/>
      <c r="L2037" s="89"/>
    </row>
    <row r="2038" spans="1:12" x14ac:dyDescent="0.25">
      <c r="A2038">
        <v>720</v>
      </c>
      <c r="B2038" s="6" t="s">
        <v>2762</v>
      </c>
      <c r="C2038" s="8">
        <v>6047080</v>
      </c>
      <c r="D2038" s="2">
        <f t="shared" si="99"/>
        <v>0.54961832061068705</v>
      </c>
      <c r="E2038">
        <f t="shared" si="100"/>
        <v>1.0060298896268094E-4</v>
      </c>
      <c r="F2038" s="20">
        <f t="shared" si="101"/>
        <v>0.97935904351740599</v>
      </c>
      <c r="G2038" s="89"/>
      <c r="K2038" s="89"/>
      <c r="L2038" s="89"/>
    </row>
    <row r="2039" spans="1:12" x14ac:dyDescent="0.25">
      <c r="A2039">
        <v>721</v>
      </c>
      <c r="B2039" s="6" t="s">
        <v>2777</v>
      </c>
      <c r="C2039" s="8">
        <v>6035123.4391999999</v>
      </c>
      <c r="D2039" s="2">
        <f t="shared" si="99"/>
        <v>0.55038167938931293</v>
      </c>
      <c r="E2039">
        <f t="shared" si="100"/>
        <v>1.0040407217074267E-4</v>
      </c>
      <c r="F2039" s="20">
        <f t="shared" si="101"/>
        <v>0.9794594475895767</v>
      </c>
      <c r="G2039" s="89"/>
      <c r="K2039" s="89"/>
      <c r="L2039" s="89"/>
    </row>
    <row r="2040" spans="1:12" x14ac:dyDescent="0.25">
      <c r="A2040">
        <v>722</v>
      </c>
      <c r="B2040" s="6" t="s">
        <v>2579</v>
      </c>
      <c r="C2040" s="8">
        <v>6027350</v>
      </c>
      <c r="D2040" s="2">
        <f t="shared" si="99"/>
        <v>0.55114503816793892</v>
      </c>
      <c r="E2040">
        <f t="shared" si="100"/>
        <v>1.0027474839496335E-4</v>
      </c>
      <c r="F2040" s="20">
        <f t="shared" si="101"/>
        <v>0.97955972233797162</v>
      </c>
      <c r="G2040" s="89"/>
      <c r="K2040" s="89"/>
      <c r="L2040" s="89"/>
    </row>
    <row r="2041" spans="1:12" x14ac:dyDescent="0.25">
      <c r="A2041">
        <v>723</v>
      </c>
      <c r="B2041" s="6" t="s">
        <v>2739</v>
      </c>
      <c r="C2041" s="8">
        <v>6022125.9000000004</v>
      </c>
      <c r="D2041" s="2">
        <f t="shared" si="99"/>
        <v>0.55190839694656491</v>
      </c>
      <c r="E2041">
        <f t="shared" si="100"/>
        <v>1.0018783701382734E-4</v>
      </c>
      <c r="F2041" s="20">
        <f t="shared" si="101"/>
        <v>0.97965991017498544</v>
      </c>
      <c r="G2041" s="89"/>
      <c r="K2041" s="89"/>
      <c r="L2041" s="89"/>
    </row>
    <row r="2042" spans="1:12" x14ac:dyDescent="0.25">
      <c r="A2042">
        <v>724</v>
      </c>
      <c r="B2042" s="6" t="s">
        <v>2842</v>
      </c>
      <c r="C2042" s="8">
        <v>6016878</v>
      </c>
      <c r="D2042" s="2">
        <f t="shared" si="99"/>
        <v>0.55267175572519089</v>
      </c>
      <c r="E2042">
        <f t="shared" si="100"/>
        <v>1.0010052968106884E-4</v>
      </c>
      <c r="F2042" s="20">
        <f t="shared" si="101"/>
        <v>0.97976001070466656</v>
      </c>
      <c r="G2042" s="89"/>
      <c r="K2042" s="89"/>
      <c r="L2042" s="89"/>
    </row>
    <row r="2043" spans="1:12" x14ac:dyDescent="0.25">
      <c r="A2043">
        <v>725</v>
      </c>
      <c r="B2043" s="6" t="s">
        <v>2897</v>
      </c>
      <c r="C2043" s="8">
        <v>5998662</v>
      </c>
      <c r="D2043" s="2">
        <f t="shared" si="99"/>
        <v>0.55343511450381677</v>
      </c>
      <c r="E2043">
        <f t="shared" si="100"/>
        <v>9.979747696026075E-5</v>
      </c>
      <c r="F2043" s="20">
        <f t="shared" si="101"/>
        <v>0.97985980818162677</v>
      </c>
      <c r="G2043" s="89"/>
      <c r="K2043" s="89"/>
      <c r="L2043" s="89"/>
    </row>
    <row r="2044" spans="1:12" x14ac:dyDescent="0.25">
      <c r="A2044">
        <v>726</v>
      </c>
      <c r="B2044" s="6" t="s">
        <v>2752</v>
      </c>
      <c r="C2044" s="8">
        <v>5991080</v>
      </c>
      <c r="D2044" s="2">
        <f t="shared" si="99"/>
        <v>0.55419847328244276</v>
      </c>
      <c r="E2044">
        <f t="shared" si="100"/>
        <v>9.9671338086239724E-5</v>
      </c>
      <c r="F2044" s="20">
        <f t="shared" si="101"/>
        <v>0.97995947951971296</v>
      </c>
      <c r="G2044" s="89"/>
      <c r="K2044" s="89"/>
      <c r="L2044" s="89"/>
    </row>
    <row r="2045" spans="1:12" x14ac:dyDescent="0.25">
      <c r="A2045">
        <v>727</v>
      </c>
      <c r="B2045" s="6" t="s">
        <v>2840</v>
      </c>
      <c r="C2045" s="8">
        <v>5955069.4000000004</v>
      </c>
      <c r="D2045" s="2">
        <f t="shared" si="99"/>
        <v>0.55496183206106875</v>
      </c>
      <c r="E2045">
        <f t="shared" si="100"/>
        <v>9.9072243317468769E-5</v>
      </c>
      <c r="F2045" s="20">
        <f t="shared" si="101"/>
        <v>0.98005855176303047</v>
      </c>
      <c r="G2045" s="89"/>
      <c r="K2045" s="89"/>
      <c r="L2045" s="89"/>
    </row>
    <row r="2046" spans="1:12" x14ac:dyDescent="0.25">
      <c r="A2046">
        <v>728</v>
      </c>
      <c r="B2046" s="6" t="s">
        <v>3330</v>
      </c>
      <c r="C2046" s="8">
        <v>5939472.5999999996</v>
      </c>
      <c r="D2046" s="2">
        <f t="shared" si="99"/>
        <v>0.55572519083969463</v>
      </c>
      <c r="E2046">
        <f t="shared" si="100"/>
        <v>9.8812765239081644E-5</v>
      </c>
      <c r="F2046" s="20">
        <f t="shared" si="101"/>
        <v>0.98015736452826951</v>
      </c>
      <c r="G2046" s="89"/>
      <c r="K2046" s="89"/>
      <c r="L2046" s="89"/>
    </row>
    <row r="2047" spans="1:12" x14ac:dyDescent="0.25">
      <c r="A2047">
        <v>729</v>
      </c>
      <c r="B2047" s="6" t="s">
        <v>2843</v>
      </c>
      <c r="C2047" s="8">
        <v>5926402.2999999998</v>
      </c>
      <c r="D2047" s="2">
        <f t="shared" si="99"/>
        <v>0.55648854961832062</v>
      </c>
      <c r="E2047">
        <f t="shared" si="100"/>
        <v>9.8595319588182551E-5</v>
      </c>
      <c r="F2047" s="20">
        <f t="shared" si="101"/>
        <v>0.98025595984785774</v>
      </c>
      <c r="G2047" s="89"/>
      <c r="K2047" s="89"/>
      <c r="L2047" s="89"/>
    </row>
    <row r="2048" spans="1:12" x14ac:dyDescent="0.25">
      <c r="A2048">
        <v>730</v>
      </c>
      <c r="B2048" s="6" t="s">
        <v>3548</v>
      </c>
      <c r="C2048" s="8">
        <v>5907926.4000000004</v>
      </c>
      <c r="D2048" s="2">
        <f t="shared" si="99"/>
        <v>0.5572519083969466</v>
      </c>
      <c r="E2048">
        <f t="shared" si="100"/>
        <v>9.8287943009110404E-5</v>
      </c>
      <c r="F2048" s="20">
        <f t="shared" si="101"/>
        <v>0.98035424779086688</v>
      </c>
      <c r="G2048" s="89"/>
      <c r="K2048" s="89"/>
      <c r="L2048" s="89"/>
    </row>
    <row r="2049" spans="1:12" x14ac:dyDescent="0.25">
      <c r="A2049">
        <v>731</v>
      </c>
      <c r="B2049" s="6" t="s">
        <v>2624</v>
      </c>
      <c r="C2049" s="8">
        <v>5901676.3200000012</v>
      </c>
      <c r="D2049" s="2">
        <f t="shared" si="99"/>
        <v>0.55801526717557248</v>
      </c>
      <c r="E2049">
        <f t="shared" si="100"/>
        <v>9.8183962785720647E-5</v>
      </c>
      <c r="F2049" s="20">
        <f t="shared" si="101"/>
        <v>0.9804524317536526</v>
      </c>
      <c r="G2049" s="89"/>
      <c r="K2049" s="89"/>
      <c r="L2049" s="89"/>
    </row>
    <row r="2050" spans="1:12" x14ac:dyDescent="0.25">
      <c r="A2050">
        <v>732</v>
      </c>
      <c r="B2050" s="6" t="s">
        <v>3123</v>
      </c>
      <c r="C2050" s="8">
        <v>5863726</v>
      </c>
      <c r="D2050" s="2">
        <f t="shared" si="99"/>
        <v>0.55877862595419847</v>
      </c>
      <c r="E2050">
        <f t="shared" si="100"/>
        <v>9.7552597626984471E-5</v>
      </c>
      <c r="F2050" s="20">
        <f t="shared" si="101"/>
        <v>0.9805499843512796</v>
      </c>
      <c r="G2050" s="89"/>
      <c r="K2050" s="89"/>
      <c r="L2050" s="89"/>
    </row>
    <row r="2051" spans="1:12" x14ac:dyDescent="0.25">
      <c r="A2051">
        <v>733</v>
      </c>
      <c r="B2051" s="6" t="s">
        <v>3363</v>
      </c>
      <c r="C2051" s="8">
        <v>5861940</v>
      </c>
      <c r="D2051" s="2">
        <f t="shared" si="99"/>
        <v>0.55954198473282446</v>
      </c>
      <c r="E2051">
        <f t="shared" si="100"/>
        <v>9.7522884618675112E-5</v>
      </c>
      <c r="F2051" s="20">
        <f t="shared" si="101"/>
        <v>0.98064750723589833</v>
      </c>
      <c r="G2051" s="89"/>
      <c r="K2051" s="89"/>
      <c r="L2051" s="89"/>
    </row>
    <row r="2052" spans="1:12" x14ac:dyDescent="0.25">
      <c r="A2052">
        <v>734</v>
      </c>
      <c r="B2052" s="6" t="s">
        <v>3335</v>
      </c>
      <c r="C2052" s="8">
        <v>5816388.4800000004</v>
      </c>
      <c r="D2052" s="2">
        <f t="shared" si="99"/>
        <v>0.56030534351145034</v>
      </c>
      <c r="E2052">
        <f t="shared" si="100"/>
        <v>9.6765061162760308E-5</v>
      </c>
      <c r="F2052" s="20">
        <f t="shared" si="101"/>
        <v>0.98074427229706107</v>
      </c>
      <c r="G2052" s="89"/>
      <c r="K2052" s="89"/>
      <c r="L2052" s="89"/>
    </row>
    <row r="2053" spans="1:12" x14ac:dyDescent="0.25">
      <c r="A2053">
        <v>735</v>
      </c>
      <c r="B2053" s="6" t="s">
        <v>3129</v>
      </c>
      <c r="C2053" s="8">
        <v>5751593.6799999997</v>
      </c>
      <c r="D2053" s="2">
        <f t="shared" si="99"/>
        <v>0.56106870229007633</v>
      </c>
      <c r="E2053">
        <f t="shared" si="100"/>
        <v>9.5687094516173988E-5</v>
      </c>
      <c r="F2053" s="20">
        <f t="shared" si="101"/>
        <v>0.9808399593915772</v>
      </c>
      <c r="G2053" s="89"/>
      <c r="K2053" s="89"/>
      <c r="L2053" s="89"/>
    </row>
    <row r="2054" spans="1:12" x14ac:dyDescent="0.25">
      <c r="A2054">
        <v>736</v>
      </c>
      <c r="B2054" s="6" t="s">
        <v>2749</v>
      </c>
      <c r="C2054" s="8">
        <v>5745320</v>
      </c>
      <c r="D2054" s="2">
        <f t="shared" si="99"/>
        <v>0.56183206106870232</v>
      </c>
      <c r="E2054">
        <f t="shared" si="100"/>
        <v>9.5582721668486289E-5</v>
      </c>
      <c r="F2054" s="20">
        <f t="shared" si="101"/>
        <v>0.98093554211324574</v>
      </c>
      <c r="G2054" s="89"/>
      <c r="K2054" s="89"/>
      <c r="L2054" s="89"/>
    </row>
    <row r="2055" spans="1:12" x14ac:dyDescent="0.25">
      <c r="A2055">
        <v>737</v>
      </c>
      <c r="B2055" s="6" t="s">
        <v>3551</v>
      </c>
      <c r="C2055" s="8">
        <v>5734080</v>
      </c>
      <c r="D2055" s="2">
        <f t="shared" si="99"/>
        <v>0.56259541984732819</v>
      </c>
      <c r="E2055">
        <f t="shared" si="100"/>
        <v>9.5395726028286296E-5</v>
      </c>
      <c r="F2055" s="20">
        <f t="shared" si="101"/>
        <v>0.98103093783927398</v>
      </c>
      <c r="G2055" s="89"/>
      <c r="K2055" s="89"/>
      <c r="L2055" s="89"/>
    </row>
    <row r="2056" spans="1:12" x14ac:dyDescent="0.25">
      <c r="A2056">
        <v>738</v>
      </c>
      <c r="B2056" s="6" t="s">
        <v>3048</v>
      </c>
      <c r="C2056" s="8">
        <v>5732739.2000000011</v>
      </c>
      <c r="D2056" s="2">
        <f t="shared" si="99"/>
        <v>0.56335877862595418</v>
      </c>
      <c r="E2056">
        <f t="shared" si="100"/>
        <v>9.5373419644444665E-5</v>
      </c>
      <c r="F2056" s="20">
        <f t="shared" si="101"/>
        <v>0.98112631125891847</v>
      </c>
      <c r="G2056" s="89"/>
      <c r="K2056" s="89"/>
      <c r="L2056" s="89"/>
    </row>
    <row r="2057" spans="1:12" x14ac:dyDescent="0.25">
      <c r="A2057">
        <v>739</v>
      </c>
      <c r="B2057" s="6" t="s">
        <v>3369</v>
      </c>
      <c r="C2057" s="8">
        <v>5705883.4000000004</v>
      </c>
      <c r="D2057" s="2">
        <f t="shared" si="99"/>
        <v>0.56412213740458017</v>
      </c>
      <c r="E2057">
        <f t="shared" si="100"/>
        <v>9.4926629830024484E-5</v>
      </c>
      <c r="F2057" s="20">
        <f t="shared" si="101"/>
        <v>0.98122123788874849</v>
      </c>
      <c r="G2057" s="89"/>
      <c r="K2057" s="89"/>
      <c r="L2057" s="89"/>
    </row>
    <row r="2058" spans="1:12" x14ac:dyDescent="0.25">
      <c r="A2058">
        <v>740</v>
      </c>
      <c r="B2058" s="6" t="s">
        <v>3217</v>
      </c>
      <c r="C2058" s="8">
        <v>5695304.2999999998</v>
      </c>
      <c r="D2058" s="2">
        <f t="shared" si="99"/>
        <v>0.56488549618320616</v>
      </c>
      <c r="E2058">
        <f t="shared" si="100"/>
        <v>9.4750629333828769E-5</v>
      </c>
      <c r="F2058" s="20">
        <f t="shared" si="101"/>
        <v>0.98131598851808233</v>
      </c>
      <c r="G2058" s="89"/>
      <c r="K2058" s="89"/>
      <c r="L2058" s="89"/>
    </row>
    <row r="2059" spans="1:12" x14ac:dyDescent="0.25">
      <c r="A2059">
        <v>741</v>
      </c>
      <c r="B2059" s="6" t="s">
        <v>2677</v>
      </c>
      <c r="C2059" s="8">
        <v>5673266.6899999995</v>
      </c>
      <c r="D2059" s="2">
        <f t="shared" si="99"/>
        <v>0.56564885496183204</v>
      </c>
      <c r="E2059">
        <f t="shared" si="100"/>
        <v>9.4383997928986442E-5</v>
      </c>
      <c r="F2059" s="20">
        <f t="shared" si="101"/>
        <v>0.98141037251601126</v>
      </c>
      <c r="G2059" s="89"/>
      <c r="K2059" s="89"/>
      <c r="L2059" s="89"/>
    </row>
    <row r="2060" spans="1:12" x14ac:dyDescent="0.25">
      <c r="A2060">
        <v>742</v>
      </c>
      <c r="B2060" s="6" t="s">
        <v>3420</v>
      </c>
      <c r="C2060" s="8">
        <v>5672980</v>
      </c>
      <c r="D2060" s="2">
        <f t="shared" si="99"/>
        <v>0.56641221374045803</v>
      </c>
      <c r="E2060">
        <f t="shared" si="100"/>
        <v>9.4379228375597756E-5</v>
      </c>
      <c r="F2060" s="20">
        <f t="shared" si="101"/>
        <v>0.98150475174438689</v>
      </c>
      <c r="G2060" s="89"/>
      <c r="K2060" s="89"/>
      <c r="L2060" s="89"/>
    </row>
    <row r="2061" spans="1:12" x14ac:dyDescent="0.25">
      <c r="A2061">
        <v>743</v>
      </c>
      <c r="B2061" s="6" t="s">
        <v>2675</v>
      </c>
      <c r="C2061" s="8">
        <v>5640064.5</v>
      </c>
      <c r="D2061" s="2">
        <f t="shared" si="99"/>
        <v>0.56717557251908401</v>
      </c>
      <c r="E2061">
        <f t="shared" si="100"/>
        <v>9.3831625618035245E-5</v>
      </c>
      <c r="F2061" s="20">
        <f t="shared" si="101"/>
        <v>0.98159858337000494</v>
      </c>
      <c r="G2061" s="89"/>
      <c r="K2061" s="89"/>
      <c r="L2061" s="89"/>
    </row>
    <row r="2062" spans="1:12" x14ac:dyDescent="0.25">
      <c r="A2062">
        <v>744</v>
      </c>
      <c r="B2062" s="6" t="s">
        <v>2922</v>
      </c>
      <c r="C2062" s="8">
        <v>5622190</v>
      </c>
      <c r="D2062" s="2">
        <f t="shared" si="99"/>
        <v>0.56793893129770989</v>
      </c>
      <c r="E2062">
        <f t="shared" si="100"/>
        <v>9.353425430391117E-5</v>
      </c>
      <c r="F2062" s="20">
        <f t="shared" si="101"/>
        <v>0.98169211762430886</v>
      </c>
      <c r="G2062" s="89"/>
      <c r="K2062" s="89"/>
      <c r="L2062" s="89"/>
    </row>
    <row r="2063" spans="1:12" x14ac:dyDescent="0.25">
      <c r="A2063">
        <v>745</v>
      </c>
      <c r="B2063" s="6" t="s">
        <v>2509</v>
      </c>
      <c r="C2063" s="8">
        <v>5572403.8200000003</v>
      </c>
      <c r="D2063" s="2">
        <f t="shared" si="99"/>
        <v>0.56870229007633588</v>
      </c>
      <c r="E2063">
        <f t="shared" si="100"/>
        <v>9.2705980406917245E-5</v>
      </c>
      <c r="F2063" s="20">
        <f t="shared" si="101"/>
        <v>0.98178482360471575</v>
      </c>
      <c r="G2063" s="89"/>
      <c r="K2063" s="89"/>
      <c r="L2063" s="89"/>
    </row>
    <row r="2064" spans="1:12" x14ac:dyDescent="0.25">
      <c r="A2064">
        <v>746</v>
      </c>
      <c r="B2064" s="6" t="s">
        <v>3190</v>
      </c>
      <c r="C2064" s="8">
        <v>5569200</v>
      </c>
      <c r="D2064" s="2">
        <f t="shared" si="99"/>
        <v>0.56946564885496187</v>
      </c>
      <c r="E2064">
        <f t="shared" si="100"/>
        <v>9.2652679662078672E-5</v>
      </c>
      <c r="F2064" s="20">
        <f t="shared" si="101"/>
        <v>0.98187747628437783</v>
      </c>
      <c r="G2064" s="89"/>
      <c r="K2064" s="89"/>
      <c r="L2064" s="89"/>
    </row>
    <row r="2065" spans="1:12" x14ac:dyDescent="0.25">
      <c r="A2065">
        <v>747</v>
      </c>
      <c r="B2065" s="6" t="s">
        <v>3175</v>
      </c>
      <c r="C2065" s="8">
        <v>5562222</v>
      </c>
      <c r="D2065" s="2">
        <f t="shared" si="99"/>
        <v>0.57022900763358775</v>
      </c>
      <c r="E2065">
        <f t="shared" si="100"/>
        <v>9.2536589308224977E-5</v>
      </c>
      <c r="F2065" s="20">
        <f t="shared" si="101"/>
        <v>0.98197001287368602</v>
      </c>
      <c r="G2065" s="89"/>
      <c r="K2065" s="89"/>
      <c r="L2065" s="89"/>
    </row>
    <row r="2066" spans="1:12" x14ac:dyDescent="0.25">
      <c r="A2066">
        <v>748</v>
      </c>
      <c r="B2066" s="6" t="s">
        <v>2858</v>
      </c>
      <c r="C2066" s="8">
        <v>5549487.5599999996</v>
      </c>
      <c r="D2066" s="2">
        <f t="shared" si="99"/>
        <v>0.57099236641221374</v>
      </c>
      <c r="E2066">
        <f t="shared" si="100"/>
        <v>9.2324731233457322E-5</v>
      </c>
      <c r="F2066" s="20">
        <f t="shared" si="101"/>
        <v>0.98206233760491946</v>
      </c>
      <c r="G2066" s="89"/>
      <c r="K2066" s="89"/>
      <c r="L2066" s="89"/>
    </row>
    <row r="2067" spans="1:12" x14ac:dyDescent="0.25">
      <c r="A2067">
        <v>749</v>
      </c>
      <c r="B2067" s="6" t="s">
        <v>3689</v>
      </c>
      <c r="C2067" s="8">
        <v>5538176.4000000004</v>
      </c>
      <c r="D2067" s="2">
        <f t="shared" si="99"/>
        <v>0.57175572519083973</v>
      </c>
      <c r="E2067">
        <f t="shared" si="100"/>
        <v>9.2136551731179366E-5</v>
      </c>
      <c r="F2067" s="20">
        <f t="shared" si="101"/>
        <v>0.98215447415665058</v>
      </c>
      <c r="G2067" s="89"/>
      <c r="K2067" s="89"/>
      <c r="L2067" s="89"/>
    </row>
    <row r="2068" spans="1:12" x14ac:dyDescent="0.25">
      <c r="A2068">
        <v>750</v>
      </c>
      <c r="B2068" s="6" t="s">
        <v>3761</v>
      </c>
      <c r="C2068" s="8">
        <v>5533500</v>
      </c>
      <c r="D2068" s="2">
        <f t="shared" si="99"/>
        <v>0.5725190839694656</v>
      </c>
      <c r="E2068">
        <f t="shared" si="100"/>
        <v>9.2058752228347393E-5</v>
      </c>
      <c r="F2068" s="20">
        <f t="shared" si="101"/>
        <v>0.98224653290887898</v>
      </c>
      <c r="G2068" s="89"/>
      <c r="K2068" s="89"/>
      <c r="L2068" s="89"/>
    </row>
    <row r="2069" spans="1:12" x14ac:dyDescent="0.25">
      <c r="A2069">
        <v>751</v>
      </c>
      <c r="B2069" s="6" t="s">
        <v>2646</v>
      </c>
      <c r="C2069" s="8">
        <v>5526435.25</v>
      </c>
      <c r="D2069" s="2">
        <f t="shared" si="99"/>
        <v>0.57328244274809159</v>
      </c>
      <c r="E2069">
        <f t="shared" si="100"/>
        <v>9.1941218647466363E-5</v>
      </c>
      <c r="F2069" s="20">
        <f t="shared" si="101"/>
        <v>0.9823384741275264</v>
      </c>
      <c r="G2069" s="89"/>
      <c r="K2069" s="89"/>
      <c r="L2069" s="89"/>
    </row>
    <row r="2070" spans="1:12" x14ac:dyDescent="0.25">
      <c r="A2070">
        <v>752</v>
      </c>
      <c r="B2070" s="6" t="s">
        <v>3055</v>
      </c>
      <c r="C2070" s="8">
        <v>5525660</v>
      </c>
      <c r="D2070" s="2">
        <f t="shared" si="99"/>
        <v>0.57404580152671758</v>
      </c>
      <c r="E2070">
        <f t="shared" si="100"/>
        <v>9.1928321105645632E-5</v>
      </c>
      <c r="F2070" s="20">
        <f t="shared" si="101"/>
        <v>0.982430402448632</v>
      </c>
      <c r="G2070" s="89"/>
      <c r="K2070" s="89"/>
      <c r="L2070" s="89"/>
    </row>
    <row r="2071" spans="1:12" x14ac:dyDescent="0.25">
      <c r="A2071">
        <v>753</v>
      </c>
      <c r="B2071" s="6" t="s">
        <v>2875</v>
      </c>
      <c r="C2071" s="8">
        <v>5439969.9199999999</v>
      </c>
      <c r="D2071" s="2">
        <f t="shared" si="99"/>
        <v>0.57480916030534346</v>
      </c>
      <c r="E2071">
        <f t="shared" si="100"/>
        <v>9.0502727567532814E-5</v>
      </c>
      <c r="F2071" s="20">
        <f t="shared" si="101"/>
        <v>0.9825209051761995</v>
      </c>
      <c r="G2071" s="89"/>
      <c r="K2071" s="89"/>
      <c r="L2071" s="89"/>
    </row>
    <row r="2072" spans="1:12" x14ac:dyDescent="0.25">
      <c r="A2072">
        <v>754</v>
      </c>
      <c r="B2072" s="6" t="s">
        <v>3331</v>
      </c>
      <c r="C2072" s="8">
        <v>5404356</v>
      </c>
      <c r="D2072" s="2">
        <f t="shared" si="99"/>
        <v>0.57557251908396945</v>
      </c>
      <c r="E2072">
        <f t="shared" si="100"/>
        <v>8.9910232214291603E-5</v>
      </c>
      <c r="F2072" s="20">
        <f t="shared" si="101"/>
        <v>0.98261081540841377</v>
      </c>
      <c r="G2072" s="89"/>
      <c r="K2072" s="89"/>
      <c r="L2072" s="89"/>
    </row>
    <row r="2073" spans="1:12" x14ac:dyDescent="0.25">
      <c r="A2073">
        <v>755</v>
      </c>
      <c r="B2073" s="6" t="s">
        <v>3615</v>
      </c>
      <c r="C2073" s="8">
        <v>5401656</v>
      </c>
      <c r="D2073" s="2">
        <f t="shared" si="99"/>
        <v>0.57633587786259544</v>
      </c>
      <c r="E2073">
        <f t="shared" si="100"/>
        <v>8.9865313332748901E-5</v>
      </c>
      <c r="F2073" s="20">
        <f t="shared" si="101"/>
        <v>0.98270068072174654</v>
      </c>
      <c r="G2073" s="89"/>
      <c r="K2073" s="89"/>
      <c r="L2073" s="89"/>
    </row>
    <row r="2074" spans="1:12" x14ac:dyDescent="0.25">
      <c r="A2074">
        <v>756</v>
      </c>
      <c r="B2074" s="6" t="s">
        <v>3099</v>
      </c>
      <c r="C2074" s="8">
        <v>5381240</v>
      </c>
      <c r="D2074" s="2">
        <f t="shared" si="99"/>
        <v>0.57709923664122142</v>
      </c>
      <c r="E2074">
        <f t="shared" si="100"/>
        <v>8.9525660041794909E-5</v>
      </c>
      <c r="F2074" s="20">
        <f t="shared" si="101"/>
        <v>0.98279020638178838</v>
      </c>
      <c r="G2074" s="89"/>
      <c r="K2074" s="89"/>
      <c r="L2074" s="89"/>
    </row>
    <row r="2075" spans="1:12" x14ac:dyDescent="0.25">
      <c r="A2075">
        <v>757</v>
      </c>
      <c r="B2075" s="6" t="s">
        <v>3326</v>
      </c>
      <c r="C2075" s="8">
        <v>5373120</v>
      </c>
      <c r="D2075" s="2">
        <f t="shared" si="99"/>
        <v>0.5778625954198473</v>
      </c>
      <c r="E2075">
        <f t="shared" si="100"/>
        <v>8.939057066471093E-5</v>
      </c>
      <c r="F2075" s="20">
        <f t="shared" si="101"/>
        <v>0.98287959695245308</v>
      </c>
      <c r="G2075" s="89"/>
      <c r="K2075" s="89"/>
      <c r="L2075" s="89"/>
    </row>
    <row r="2076" spans="1:12" x14ac:dyDescent="0.25">
      <c r="A2076">
        <v>758</v>
      </c>
      <c r="B2076" s="6" t="s">
        <v>2569</v>
      </c>
      <c r="C2076" s="8">
        <v>5332517.9120000005</v>
      </c>
      <c r="D2076" s="2">
        <f t="shared" si="99"/>
        <v>0.57862595419847329</v>
      </c>
      <c r="E2076">
        <f t="shared" si="100"/>
        <v>8.8715089042022677E-5</v>
      </c>
      <c r="F2076" s="20">
        <f t="shared" si="101"/>
        <v>0.98296831204149515</v>
      </c>
      <c r="G2076" s="89"/>
      <c r="K2076" s="89"/>
      <c r="L2076" s="89"/>
    </row>
    <row r="2077" spans="1:12" x14ac:dyDescent="0.25">
      <c r="A2077">
        <v>759</v>
      </c>
      <c r="B2077" s="6" t="s">
        <v>2630</v>
      </c>
      <c r="C2077" s="8">
        <v>5305084.2</v>
      </c>
      <c r="D2077" s="2">
        <f t="shared" si="99"/>
        <v>0.57938931297709928</v>
      </c>
      <c r="E2077">
        <f t="shared" si="100"/>
        <v>8.8258684723650603E-5</v>
      </c>
      <c r="F2077" s="20">
        <f t="shared" si="101"/>
        <v>0.98305657072621877</v>
      </c>
      <c r="G2077" s="89"/>
      <c r="K2077" s="89"/>
      <c r="L2077" s="89"/>
    </row>
    <row r="2078" spans="1:12" x14ac:dyDescent="0.25">
      <c r="A2078">
        <v>760</v>
      </c>
      <c r="B2078" s="6" t="s">
        <v>2695</v>
      </c>
      <c r="C2078" s="8">
        <v>5229810</v>
      </c>
      <c r="D2078" s="2">
        <f t="shared" si="99"/>
        <v>0.58015267175572516</v>
      </c>
      <c r="E2078">
        <f t="shared" si="100"/>
        <v>8.7006376252161114E-5</v>
      </c>
      <c r="F2078" s="20">
        <f t="shared" si="101"/>
        <v>0.98314357710247091</v>
      </c>
      <c r="G2078" s="89"/>
      <c r="K2078" s="89"/>
      <c r="L2078" s="89"/>
    </row>
    <row r="2079" spans="1:12" x14ac:dyDescent="0.25">
      <c r="A2079">
        <v>761</v>
      </c>
      <c r="B2079" s="6" t="s">
        <v>3659</v>
      </c>
      <c r="C2079" s="8">
        <v>5226960</v>
      </c>
      <c r="D2079" s="2">
        <f t="shared" si="99"/>
        <v>0.58091603053435115</v>
      </c>
      <c r="E2079">
        <f t="shared" si="100"/>
        <v>8.6958961877199367E-5</v>
      </c>
      <c r="F2079" s="20">
        <f t="shared" si="101"/>
        <v>0.98323053606434807</v>
      </c>
      <c r="G2079" s="89"/>
      <c r="K2079" s="89"/>
      <c r="L2079" s="89"/>
    </row>
    <row r="2080" spans="1:12" x14ac:dyDescent="0.25">
      <c r="A2080">
        <v>762</v>
      </c>
      <c r="B2080" s="6" t="s">
        <v>2737</v>
      </c>
      <c r="C2080" s="8">
        <v>5200133.4000000004</v>
      </c>
      <c r="D2080" s="2">
        <f t="shared" si="99"/>
        <v>0.58167938931297714</v>
      </c>
      <c r="E2080">
        <f t="shared" si="100"/>
        <v>8.6512657852164766E-5</v>
      </c>
      <c r="F2080" s="20">
        <f t="shared" si="101"/>
        <v>0.98331704872220027</v>
      </c>
      <c r="G2080" s="89"/>
      <c r="K2080" s="89"/>
      <c r="L2080" s="89"/>
    </row>
    <row r="2081" spans="1:12" x14ac:dyDescent="0.25">
      <c r="A2081">
        <v>763</v>
      </c>
      <c r="B2081" s="6" t="s">
        <v>2965</v>
      </c>
      <c r="C2081" s="8">
        <v>5173832</v>
      </c>
      <c r="D2081" s="2">
        <f t="shared" si="99"/>
        <v>0.58244274809160301</v>
      </c>
      <c r="E2081">
        <f t="shared" si="100"/>
        <v>8.6075091381421356E-5</v>
      </c>
      <c r="F2081" s="20">
        <f t="shared" si="101"/>
        <v>0.98340312381358175</v>
      </c>
      <c r="G2081" s="89"/>
      <c r="K2081" s="89"/>
      <c r="L2081" s="89"/>
    </row>
    <row r="2082" spans="1:12" x14ac:dyDescent="0.25">
      <c r="A2082">
        <v>764</v>
      </c>
      <c r="B2082" s="6" t="s">
        <v>3439</v>
      </c>
      <c r="C2082" s="8">
        <v>5157360</v>
      </c>
      <c r="D2082" s="2">
        <f t="shared" si="99"/>
        <v>0.583206106870229</v>
      </c>
      <c r="E2082">
        <f t="shared" si="100"/>
        <v>8.5801052930765294E-5</v>
      </c>
      <c r="F2082" s="20">
        <f t="shared" si="101"/>
        <v>0.98348892486651251</v>
      </c>
      <c r="G2082" s="89"/>
      <c r="K2082" s="89"/>
      <c r="L2082" s="89"/>
    </row>
    <row r="2083" spans="1:12" x14ac:dyDescent="0.25">
      <c r="A2083">
        <v>765</v>
      </c>
      <c r="B2083" s="6" t="s">
        <v>3265</v>
      </c>
      <c r="C2083" s="8">
        <v>5122236</v>
      </c>
      <c r="D2083" s="2">
        <f t="shared" si="99"/>
        <v>0.58396946564885499</v>
      </c>
      <c r="E2083">
        <f t="shared" si="100"/>
        <v>8.5216708191763118E-5</v>
      </c>
      <c r="F2083" s="20">
        <f t="shared" si="101"/>
        <v>0.98357414157470424</v>
      </c>
      <c r="G2083" s="89"/>
      <c r="K2083" s="89"/>
      <c r="L2083" s="89"/>
    </row>
    <row r="2084" spans="1:12" x14ac:dyDescent="0.25">
      <c r="A2084">
        <v>766</v>
      </c>
      <c r="B2084" s="6" t="s">
        <v>2769</v>
      </c>
      <c r="C2084" s="8">
        <v>5115600</v>
      </c>
      <c r="D2084" s="2">
        <f t="shared" si="99"/>
        <v>0.58473282442748087</v>
      </c>
      <c r="E2084">
        <f t="shared" si="100"/>
        <v>8.510630756290484E-5</v>
      </c>
      <c r="F2084" s="20">
        <f t="shared" si="101"/>
        <v>0.98365924788226711</v>
      </c>
      <c r="G2084" s="89"/>
      <c r="K2084" s="89"/>
      <c r="L2084" s="89"/>
    </row>
    <row r="2085" spans="1:12" x14ac:dyDescent="0.25">
      <c r="A2085">
        <v>767</v>
      </c>
      <c r="B2085" s="6" t="s">
        <v>2637</v>
      </c>
      <c r="C2085" s="8">
        <v>5016590.96</v>
      </c>
      <c r="D2085" s="2">
        <f t="shared" si="99"/>
        <v>0.58549618320610686</v>
      </c>
      <c r="E2085">
        <f t="shared" si="100"/>
        <v>8.3459131511269067E-5</v>
      </c>
      <c r="F2085" s="20">
        <f t="shared" si="101"/>
        <v>0.98374270701377842</v>
      </c>
      <c r="G2085" s="89"/>
      <c r="K2085" s="89"/>
      <c r="L2085" s="89"/>
    </row>
    <row r="2086" spans="1:12" x14ac:dyDescent="0.25">
      <c r="A2086">
        <v>768</v>
      </c>
      <c r="B2086" s="6" t="s">
        <v>3781</v>
      </c>
      <c r="C2086" s="8">
        <v>4999734.5600000005</v>
      </c>
      <c r="D2086" s="2">
        <f t="shared" si="99"/>
        <v>0.58625954198473285</v>
      </c>
      <c r="E2086">
        <f t="shared" si="100"/>
        <v>8.3178697942811153E-5</v>
      </c>
      <c r="F2086" s="20">
        <f t="shared" si="101"/>
        <v>0.98382588571172125</v>
      </c>
      <c r="G2086" s="89"/>
      <c r="K2086" s="89"/>
      <c r="L2086" s="89"/>
    </row>
    <row r="2087" spans="1:12" x14ac:dyDescent="0.25">
      <c r="A2087">
        <v>769</v>
      </c>
      <c r="B2087" s="6" t="s">
        <v>3364</v>
      </c>
      <c r="C2087" s="8">
        <v>4985029</v>
      </c>
      <c r="D2087" s="2">
        <f t="shared" si="99"/>
        <v>0.58702290076335872</v>
      </c>
      <c r="E2087">
        <f t="shared" si="100"/>
        <v>8.2934047088122602E-5</v>
      </c>
      <c r="F2087" s="20">
        <f t="shared" si="101"/>
        <v>0.98390881975880939</v>
      </c>
      <c r="G2087" s="89"/>
      <c r="K2087" s="89"/>
      <c r="L2087" s="89"/>
    </row>
    <row r="2088" spans="1:12" x14ac:dyDescent="0.25">
      <c r="A2088">
        <v>770</v>
      </c>
      <c r="B2088" s="6" t="s">
        <v>2719</v>
      </c>
      <c r="C2088" s="8">
        <v>4936899.68</v>
      </c>
      <c r="D2088" s="2">
        <f t="shared" ref="D2088:D2151" si="102">A2088/1310</f>
        <v>0.58778625954198471</v>
      </c>
      <c r="E2088">
        <f t="shared" ref="E2088:E2151" si="103">C2088/$C$2629</f>
        <v>8.2133337745970454E-5</v>
      </c>
      <c r="F2088" s="20">
        <f t="shared" si="101"/>
        <v>0.98399095309655538</v>
      </c>
      <c r="G2088" s="89"/>
      <c r="K2088" s="89"/>
      <c r="L2088" s="89"/>
    </row>
    <row r="2089" spans="1:12" x14ac:dyDescent="0.25">
      <c r="A2089">
        <v>771</v>
      </c>
      <c r="B2089" s="6" t="s">
        <v>3070</v>
      </c>
      <c r="C2089" s="8">
        <v>4902740</v>
      </c>
      <c r="D2089" s="2">
        <f t="shared" si="102"/>
        <v>0.5885496183206107</v>
      </c>
      <c r="E2089">
        <f t="shared" si="103"/>
        <v>8.1565036035060619E-5</v>
      </c>
      <c r="F2089" s="20">
        <f t="shared" ref="F2089:F2152" si="104">E2089+F2088</f>
        <v>0.98407251813259045</v>
      </c>
      <c r="G2089" s="89"/>
      <c r="K2089" s="89"/>
      <c r="L2089" s="89"/>
    </row>
    <row r="2090" spans="1:12" x14ac:dyDescent="0.25">
      <c r="A2090">
        <v>772</v>
      </c>
      <c r="B2090" s="6" t="s">
        <v>3046</v>
      </c>
      <c r="C2090" s="8">
        <v>4897868</v>
      </c>
      <c r="D2090" s="2">
        <f t="shared" si="102"/>
        <v>0.58931297709923669</v>
      </c>
      <c r="E2090">
        <f t="shared" si="103"/>
        <v>8.1483982408810232E-5</v>
      </c>
      <c r="F2090" s="20">
        <f t="shared" si="104"/>
        <v>0.98415400211499926</v>
      </c>
      <c r="G2090" s="89"/>
      <c r="K2090" s="89"/>
      <c r="L2090" s="89"/>
    </row>
    <row r="2091" spans="1:12" x14ac:dyDescent="0.25">
      <c r="A2091">
        <v>773</v>
      </c>
      <c r="B2091" s="6" t="s">
        <v>3238</v>
      </c>
      <c r="C2091" s="8">
        <v>4879227</v>
      </c>
      <c r="D2091" s="2">
        <f t="shared" si="102"/>
        <v>0.59007633587786257</v>
      </c>
      <c r="E2091">
        <f t="shared" si="103"/>
        <v>8.1173859123314865E-5</v>
      </c>
      <c r="F2091" s="20">
        <f t="shared" si="104"/>
        <v>0.98423517597412258</v>
      </c>
      <c r="G2091" s="89"/>
      <c r="K2091" s="89"/>
      <c r="L2091" s="89"/>
    </row>
    <row r="2092" spans="1:12" x14ac:dyDescent="0.25">
      <c r="A2092">
        <v>774</v>
      </c>
      <c r="B2092" s="6" t="s">
        <v>2621</v>
      </c>
      <c r="C2092" s="8">
        <v>4869965.3600000003</v>
      </c>
      <c r="D2092" s="2">
        <f t="shared" si="102"/>
        <v>0.59083969465648856</v>
      </c>
      <c r="E2092">
        <f t="shared" si="103"/>
        <v>8.1019776712184808E-5</v>
      </c>
      <c r="F2092" s="20">
        <f t="shared" si="104"/>
        <v>0.98431619575083473</v>
      </c>
      <c r="G2092" s="89"/>
      <c r="K2092" s="89"/>
      <c r="L2092" s="89"/>
    </row>
    <row r="2093" spans="1:12" x14ac:dyDescent="0.25">
      <c r="A2093">
        <v>775</v>
      </c>
      <c r="B2093" s="6" t="s">
        <v>2988</v>
      </c>
      <c r="C2093" s="8">
        <v>4856390</v>
      </c>
      <c r="D2093" s="2">
        <f t="shared" si="102"/>
        <v>0.59160305343511455</v>
      </c>
      <c r="E2093">
        <f t="shared" si="103"/>
        <v>8.0793928568577577E-5</v>
      </c>
      <c r="F2093" s="20">
        <f t="shared" si="104"/>
        <v>0.98439698967940326</v>
      </c>
      <c r="G2093" s="89"/>
      <c r="K2093" s="89"/>
      <c r="L2093" s="89"/>
    </row>
    <row r="2094" spans="1:12" x14ac:dyDescent="0.25">
      <c r="A2094">
        <v>776</v>
      </c>
      <c r="B2094" s="6" t="s">
        <v>3350</v>
      </c>
      <c r="C2094" s="8">
        <v>4852225</v>
      </c>
      <c r="D2094" s="2">
        <f t="shared" si="102"/>
        <v>0.59236641221374042</v>
      </c>
      <c r="E2094">
        <f t="shared" si="103"/>
        <v>8.0724637034642263E-5</v>
      </c>
      <c r="F2094" s="20">
        <f t="shared" si="104"/>
        <v>0.98447771431643794</v>
      </c>
      <c r="G2094" s="89"/>
      <c r="K2094" s="89"/>
      <c r="L2094" s="89"/>
    </row>
    <row r="2095" spans="1:12" x14ac:dyDescent="0.25">
      <c r="A2095">
        <v>777</v>
      </c>
      <c r="B2095" s="6" t="s">
        <v>3225</v>
      </c>
      <c r="C2095" s="8">
        <v>4848800</v>
      </c>
      <c r="D2095" s="2">
        <f t="shared" si="102"/>
        <v>0.59312977099236641</v>
      </c>
      <c r="E2095">
        <f t="shared" si="103"/>
        <v>8.0667656601574197E-5</v>
      </c>
      <c r="F2095" s="20">
        <f t="shared" si="104"/>
        <v>0.98455838197303946</v>
      </c>
      <c r="G2095" s="89"/>
      <c r="K2095" s="89"/>
      <c r="L2095" s="89"/>
    </row>
    <row r="2096" spans="1:12" x14ac:dyDescent="0.25">
      <c r="A2096">
        <v>778</v>
      </c>
      <c r="B2096" s="6" t="s">
        <v>2520</v>
      </c>
      <c r="C2096" s="8">
        <v>4823546</v>
      </c>
      <c r="D2096" s="2">
        <f t="shared" si="102"/>
        <v>0.5938931297709924</v>
      </c>
      <c r="E2096">
        <f t="shared" si="103"/>
        <v>8.0247515329544804E-5</v>
      </c>
      <c r="F2096" s="20">
        <f t="shared" si="104"/>
        <v>0.984638629488369</v>
      </c>
      <c r="G2096" s="89"/>
      <c r="K2096" s="89"/>
      <c r="L2096" s="89"/>
    </row>
    <row r="2097" spans="1:12" x14ac:dyDescent="0.25">
      <c r="A2097">
        <v>779</v>
      </c>
      <c r="B2097" s="6" t="s">
        <v>2506</v>
      </c>
      <c r="C2097" s="8">
        <v>4820696.3999999994</v>
      </c>
      <c r="D2097" s="2">
        <f t="shared" si="102"/>
        <v>0.59465648854961828</v>
      </c>
      <c r="E2097">
        <f t="shared" si="103"/>
        <v>8.0200107609232165E-5</v>
      </c>
      <c r="F2097" s="20">
        <f t="shared" si="104"/>
        <v>0.98471882959597823</v>
      </c>
      <c r="G2097" s="89"/>
      <c r="K2097" s="89"/>
      <c r="L2097" s="89"/>
    </row>
    <row r="2098" spans="1:12" x14ac:dyDescent="0.25">
      <c r="A2098">
        <v>780</v>
      </c>
      <c r="B2098" s="6" t="s">
        <v>2589</v>
      </c>
      <c r="C2098" s="8">
        <v>4819506.8543999996</v>
      </c>
      <c r="D2098" s="2">
        <f t="shared" si="102"/>
        <v>0.59541984732824427</v>
      </c>
      <c r="E2098">
        <f t="shared" si="103"/>
        <v>8.0180317587789192E-5</v>
      </c>
      <c r="F2098" s="20">
        <f t="shared" si="104"/>
        <v>0.98479900991356606</v>
      </c>
      <c r="G2098" s="89"/>
      <c r="K2098" s="89"/>
      <c r="L2098" s="89"/>
    </row>
    <row r="2099" spans="1:12" x14ac:dyDescent="0.25">
      <c r="A2099">
        <v>781</v>
      </c>
      <c r="B2099" s="6" t="s">
        <v>3318</v>
      </c>
      <c r="C2099" s="8">
        <v>4814740</v>
      </c>
      <c r="D2099" s="2">
        <f t="shared" si="102"/>
        <v>0.59618320610687026</v>
      </c>
      <c r="E2099">
        <f t="shared" si="103"/>
        <v>8.0101013229224422E-5</v>
      </c>
      <c r="F2099" s="20">
        <f t="shared" si="104"/>
        <v>0.98487911092679525</v>
      </c>
      <c r="G2099" s="89"/>
      <c r="K2099" s="89"/>
      <c r="L2099" s="89"/>
    </row>
    <row r="2100" spans="1:12" x14ac:dyDescent="0.25">
      <c r="A2100">
        <v>782</v>
      </c>
      <c r="B2100" s="6" t="s">
        <v>2671</v>
      </c>
      <c r="C2100" s="8">
        <v>4805253.5999999996</v>
      </c>
      <c r="D2100" s="2">
        <f t="shared" si="102"/>
        <v>0.59694656488549613</v>
      </c>
      <c r="E2100">
        <f t="shared" si="103"/>
        <v>7.9943191570755275E-5</v>
      </c>
      <c r="F2100" s="20">
        <f t="shared" si="104"/>
        <v>0.98495905411836604</v>
      </c>
      <c r="G2100" s="89"/>
      <c r="K2100" s="89"/>
      <c r="L2100" s="89"/>
    </row>
    <row r="2101" spans="1:12" x14ac:dyDescent="0.25">
      <c r="A2101">
        <v>783</v>
      </c>
      <c r="B2101" s="6" t="s">
        <v>3518</v>
      </c>
      <c r="C2101" s="8">
        <v>4783840</v>
      </c>
      <c r="D2101" s="2">
        <f t="shared" si="102"/>
        <v>0.59770992366412212</v>
      </c>
      <c r="E2101">
        <f t="shared" si="103"/>
        <v>7.9586941584902394E-5</v>
      </c>
      <c r="F2101" s="20">
        <f t="shared" si="104"/>
        <v>0.98503864105995098</v>
      </c>
      <c r="G2101" s="89"/>
      <c r="K2101" s="89"/>
      <c r="L2101" s="89"/>
    </row>
    <row r="2102" spans="1:12" x14ac:dyDescent="0.25">
      <c r="A2102">
        <v>784</v>
      </c>
      <c r="B2102" s="6" t="s">
        <v>3746</v>
      </c>
      <c r="C2102" s="8">
        <v>4776416</v>
      </c>
      <c r="D2102" s="2">
        <f t="shared" si="102"/>
        <v>0.59847328244274811</v>
      </c>
      <c r="E2102">
        <f t="shared" si="103"/>
        <v>7.9463431297282754E-5</v>
      </c>
      <c r="F2102" s="20">
        <f t="shared" si="104"/>
        <v>0.98511810449124826</v>
      </c>
      <c r="G2102" s="89"/>
      <c r="K2102" s="89"/>
      <c r="L2102" s="89"/>
    </row>
    <row r="2103" spans="1:12" x14ac:dyDescent="0.25">
      <c r="A2103">
        <v>785</v>
      </c>
      <c r="B2103" s="6" t="s">
        <v>3250</v>
      </c>
      <c r="C2103" s="8">
        <v>4755478</v>
      </c>
      <c r="D2103" s="2">
        <f t="shared" si="102"/>
        <v>0.5992366412213741</v>
      </c>
      <c r="E2103">
        <f t="shared" si="103"/>
        <v>7.9115093689230504E-5</v>
      </c>
      <c r="F2103" s="20">
        <f t="shared" si="104"/>
        <v>0.98519721958493744</v>
      </c>
      <c r="G2103" s="89"/>
      <c r="K2103" s="89"/>
      <c r="L2103" s="89"/>
    </row>
    <row r="2104" spans="1:12" x14ac:dyDescent="0.25">
      <c r="A2104">
        <v>786</v>
      </c>
      <c r="B2104" s="6" t="s">
        <v>3241</v>
      </c>
      <c r="C2104" s="8">
        <v>4690344</v>
      </c>
      <c r="D2104" s="2">
        <f t="shared" si="102"/>
        <v>0.6</v>
      </c>
      <c r="E2104">
        <f t="shared" si="103"/>
        <v>7.803148390019262E-5</v>
      </c>
      <c r="F2104" s="20">
        <f t="shared" si="104"/>
        <v>0.98527525106883762</v>
      </c>
      <c r="G2104" s="89"/>
      <c r="K2104" s="89"/>
      <c r="L2104" s="89"/>
    </row>
    <row r="2105" spans="1:12" x14ac:dyDescent="0.25">
      <c r="A2105">
        <v>787</v>
      </c>
      <c r="B2105" s="6" t="s">
        <v>3124</v>
      </c>
      <c r="C2105" s="8">
        <v>4686220</v>
      </c>
      <c r="D2105" s="2">
        <f t="shared" si="102"/>
        <v>0.60076335877862597</v>
      </c>
      <c r="E2105">
        <f t="shared" si="103"/>
        <v>7.7962874467791835E-5</v>
      </c>
      <c r="F2105" s="20">
        <f t="shared" si="104"/>
        <v>0.98535321394330544</v>
      </c>
      <c r="G2105" s="89"/>
      <c r="K2105" s="89"/>
      <c r="L2105" s="89"/>
    </row>
    <row r="2106" spans="1:12" x14ac:dyDescent="0.25">
      <c r="A2106">
        <v>788</v>
      </c>
      <c r="B2106" s="6" t="s">
        <v>2635</v>
      </c>
      <c r="C2106" s="8">
        <v>4665990</v>
      </c>
      <c r="D2106" s="2">
        <f t="shared" si="102"/>
        <v>0.60152671755725196</v>
      </c>
      <c r="E2106">
        <f t="shared" si="103"/>
        <v>7.7626315588677443E-5</v>
      </c>
      <c r="F2106" s="20">
        <f t="shared" si="104"/>
        <v>0.98543084025889416</v>
      </c>
      <c r="G2106" s="89"/>
      <c r="K2106" s="89"/>
      <c r="L2106" s="89"/>
    </row>
    <row r="2107" spans="1:12" x14ac:dyDescent="0.25">
      <c r="A2107">
        <v>789</v>
      </c>
      <c r="B2107" s="6" t="s">
        <v>3554</v>
      </c>
      <c r="C2107" s="8">
        <v>4609677.5999999996</v>
      </c>
      <c r="D2107" s="2">
        <f t="shared" si="102"/>
        <v>0.60229007633587783</v>
      </c>
      <c r="E2107">
        <f t="shared" si="103"/>
        <v>7.6689467431275514E-5</v>
      </c>
      <c r="F2107" s="20">
        <f t="shared" si="104"/>
        <v>0.98550752972632538</v>
      </c>
      <c r="G2107" s="89"/>
      <c r="K2107" s="89"/>
      <c r="L2107" s="89"/>
    </row>
    <row r="2108" spans="1:12" x14ac:dyDescent="0.25">
      <c r="A2108">
        <v>790</v>
      </c>
      <c r="B2108" s="6" t="s">
        <v>3193</v>
      </c>
      <c r="C2108" s="8">
        <v>4593600</v>
      </c>
      <c r="D2108" s="2">
        <f t="shared" si="102"/>
        <v>0.60305343511450382</v>
      </c>
      <c r="E2108">
        <f t="shared" si="103"/>
        <v>7.6421990464649241E-5</v>
      </c>
      <c r="F2108" s="20">
        <f t="shared" si="104"/>
        <v>0.98558395171679003</v>
      </c>
      <c r="G2108" s="89"/>
      <c r="K2108" s="89"/>
      <c r="L2108" s="89"/>
    </row>
    <row r="2109" spans="1:12" x14ac:dyDescent="0.25">
      <c r="A2109">
        <v>791</v>
      </c>
      <c r="B2109" s="6" t="s">
        <v>2732</v>
      </c>
      <c r="C2109" s="8">
        <v>4571980</v>
      </c>
      <c r="D2109" s="2">
        <f t="shared" si="102"/>
        <v>0.60381679389312981</v>
      </c>
      <c r="E2109">
        <f t="shared" si="103"/>
        <v>7.6062306679851766E-5</v>
      </c>
      <c r="F2109" s="20">
        <f t="shared" si="104"/>
        <v>0.98566001402346992</v>
      </c>
      <c r="G2109" s="89"/>
      <c r="K2109" s="89"/>
      <c r="L2109" s="89"/>
    </row>
    <row r="2110" spans="1:12" x14ac:dyDescent="0.25">
      <c r="A2110">
        <v>792</v>
      </c>
      <c r="B2110" s="6" t="s">
        <v>2563</v>
      </c>
      <c r="C2110" s="8">
        <v>4568312</v>
      </c>
      <c r="D2110" s="2">
        <f t="shared" si="102"/>
        <v>0.60458015267175569</v>
      </c>
      <c r="E2110">
        <f t="shared" si="103"/>
        <v>7.6001283547444862E-5</v>
      </c>
      <c r="F2110" s="20">
        <f t="shared" si="104"/>
        <v>0.98573601530701738</v>
      </c>
      <c r="G2110" s="89"/>
      <c r="K2110" s="89"/>
      <c r="L2110" s="89"/>
    </row>
    <row r="2111" spans="1:12" x14ac:dyDescent="0.25">
      <c r="A2111">
        <v>793</v>
      </c>
      <c r="B2111" s="6" t="s">
        <v>2570</v>
      </c>
      <c r="C2111" s="8">
        <v>4551312.2</v>
      </c>
      <c r="D2111" s="2">
        <f t="shared" si="102"/>
        <v>0.60534351145038168</v>
      </c>
      <c r="E2111">
        <f t="shared" si="103"/>
        <v>7.5718464287278337E-5</v>
      </c>
      <c r="F2111" s="20">
        <f t="shared" si="104"/>
        <v>0.98581173377130471</v>
      </c>
      <c r="G2111" s="89"/>
      <c r="K2111" s="89"/>
      <c r="L2111" s="89"/>
    </row>
    <row r="2112" spans="1:12" x14ac:dyDescent="0.25">
      <c r="A2112">
        <v>794</v>
      </c>
      <c r="B2112" s="6" t="s">
        <v>3308</v>
      </c>
      <c r="C2112" s="8">
        <v>4548180</v>
      </c>
      <c r="D2112" s="2">
        <f t="shared" si="102"/>
        <v>0.60610687022900767</v>
      </c>
      <c r="E2112">
        <f t="shared" si="103"/>
        <v>7.5666355057364251E-5</v>
      </c>
      <c r="F2112" s="20">
        <f t="shared" si="104"/>
        <v>0.98588740012636211</v>
      </c>
      <c r="G2112" s="89"/>
      <c r="K2112" s="89"/>
      <c r="L2112" s="89"/>
    </row>
    <row r="2113" spans="1:12" x14ac:dyDescent="0.25">
      <c r="A2113">
        <v>795</v>
      </c>
      <c r="B2113" s="6" t="s">
        <v>3224</v>
      </c>
      <c r="C2113" s="8">
        <v>4529916</v>
      </c>
      <c r="D2113" s="2">
        <f t="shared" si="102"/>
        <v>0.60687022900763354</v>
      </c>
      <c r="E2113">
        <f t="shared" si="103"/>
        <v>7.5362503778662058E-5</v>
      </c>
      <c r="F2113" s="20">
        <f t="shared" si="104"/>
        <v>0.98596276263014082</v>
      </c>
      <c r="G2113" s="89"/>
      <c r="K2113" s="89"/>
      <c r="L2113" s="89"/>
    </row>
    <row r="2114" spans="1:12" x14ac:dyDescent="0.25">
      <c r="A2114">
        <v>796</v>
      </c>
      <c r="B2114" s="6" t="s">
        <v>3353</v>
      </c>
      <c r="C2114" s="8">
        <v>4523428</v>
      </c>
      <c r="D2114" s="2">
        <f t="shared" si="102"/>
        <v>0.60763358778625953</v>
      </c>
      <c r="E2114">
        <f t="shared" si="103"/>
        <v>7.5254565369977229E-5</v>
      </c>
      <c r="F2114" s="20">
        <f t="shared" si="104"/>
        <v>0.98603801719551076</v>
      </c>
      <c r="G2114" s="89"/>
      <c r="K2114" s="89"/>
      <c r="L2114" s="89"/>
    </row>
    <row r="2115" spans="1:12" x14ac:dyDescent="0.25">
      <c r="A2115">
        <v>797</v>
      </c>
      <c r="B2115" s="6" t="s">
        <v>2553</v>
      </c>
      <c r="C2115" s="8">
        <v>4489673.21</v>
      </c>
      <c r="D2115" s="2">
        <f t="shared" si="102"/>
        <v>0.60839694656488552</v>
      </c>
      <c r="E2115">
        <f t="shared" si="103"/>
        <v>7.4692999661270275E-5</v>
      </c>
      <c r="F2115" s="20">
        <f t="shared" si="104"/>
        <v>0.98611271019517199</v>
      </c>
      <c r="G2115" s="89"/>
      <c r="K2115" s="89"/>
      <c r="L2115" s="89"/>
    </row>
    <row r="2116" spans="1:12" x14ac:dyDescent="0.25">
      <c r="A2116">
        <v>798</v>
      </c>
      <c r="B2116" s="6" t="s">
        <v>2939</v>
      </c>
      <c r="C2116" s="8">
        <v>4489664</v>
      </c>
      <c r="D2116" s="2">
        <f t="shared" si="102"/>
        <v>0.6091603053435114</v>
      </c>
      <c r="E2116">
        <f t="shared" si="103"/>
        <v>7.4692846437974354E-5</v>
      </c>
      <c r="F2116" s="20">
        <f t="shared" si="104"/>
        <v>0.98618740304161001</v>
      </c>
      <c r="G2116" s="89"/>
      <c r="K2116" s="89"/>
      <c r="L2116" s="89"/>
    </row>
    <row r="2117" spans="1:12" x14ac:dyDescent="0.25">
      <c r="A2117">
        <v>799</v>
      </c>
      <c r="B2117" s="6" t="s">
        <v>2627</v>
      </c>
      <c r="C2117" s="8">
        <v>4487490</v>
      </c>
      <c r="D2117" s="2">
        <f t="shared" si="102"/>
        <v>0.60992366412213739</v>
      </c>
      <c r="E2117">
        <f t="shared" si="103"/>
        <v>7.4656678420021087E-5</v>
      </c>
      <c r="F2117" s="20">
        <f t="shared" si="104"/>
        <v>0.98626205972003</v>
      </c>
      <c r="G2117" s="89"/>
      <c r="K2117" s="89"/>
      <c r="L2117" s="89"/>
    </row>
    <row r="2118" spans="1:12" x14ac:dyDescent="0.25">
      <c r="A2118">
        <v>800</v>
      </c>
      <c r="B2118" s="6" t="s">
        <v>3207</v>
      </c>
      <c r="C2118" s="8">
        <v>4456970.5599999996</v>
      </c>
      <c r="D2118" s="2">
        <f t="shared" si="102"/>
        <v>0.61068702290076338</v>
      </c>
      <c r="E2118">
        <f t="shared" si="103"/>
        <v>7.4148938008869372E-5</v>
      </c>
      <c r="F2118" s="20">
        <f t="shared" si="104"/>
        <v>0.98633620865803884</v>
      </c>
      <c r="G2118" s="89"/>
      <c r="K2118" s="89"/>
      <c r="L2118" s="89"/>
    </row>
    <row r="2119" spans="1:12" x14ac:dyDescent="0.25">
      <c r="A2119">
        <v>801</v>
      </c>
      <c r="B2119" s="6" t="s">
        <v>3600</v>
      </c>
      <c r="C2119" s="8">
        <v>4454400</v>
      </c>
      <c r="D2119" s="2">
        <f t="shared" si="102"/>
        <v>0.61145038167938937</v>
      </c>
      <c r="E2119">
        <f t="shared" si="103"/>
        <v>7.4106172571781082E-5</v>
      </c>
      <c r="F2119" s="20">
        <f t="shared" si="104"/>
        <v>0.98641031483061059</v>
      </c>
      <c r="G2119" s="89"/>
      <c r="K2119" s="89"/>
      <c r="L2119" s="89"/>
    </row>
    <row r="2120" spans="1:12" x14ac:dyDescent="0.25">
      <c r="A2120">
        <v>802</v>
      </c>
      <c r="B2120" s="6" t="s">
        <v>2825</v>
      </c>
      <c r="C2120" s="8">
        <v>4450600</v>
      </c>
      <c r="D2120" s="2">
        <f t="shared" si="102"/>
        <v>0.61221374045801524</v>
      </c>
      <c r="E2120">
        <f t="shared" si="103"/>
        <v>7.4042953405165438E-5</v>
      </c>
      <c r="F2120" s="20">
        <f t="shared" si="104"/>
        <v>0.98648435778401578</v>
      </c>
      <c r="G2120" s="89"/>
      <c r="K2120" s="89"/>
      <c r="L2120" s="89"/>
    </row>
    <row r="2121" spans="1:12" x14ac:dyDescent="0.25">
      <c r="A2121">
        <v>803</v>
      </c>
      <c r="B2121" s="6" t="s">
        <v>2697</v>
      </c>
      <c r="C2121" s="8">
        <v>4447285.8499999996</v>
      </c>
      <c r="D2121" s="2">
        <f t="shared" si="102"/>
        <v>0.61297709923664123</v>
      </c>
      <c r="E2121">
        <f t="shared" si="103"/>
        <v>7.3987817141734033E-5</v>
      </c>
      <c r="F2121" s="20">
        <f t="shared" si="104"/>
        <v>0.98655834560115752</v>
      </c>
      <c r="G2121" s="89"/>
      <c r="K2121" s="89"/>
      <c r="L2121" s="89"/>
    </row>
    <row r="2122" spans="1:12" x14ac:dyDescent="0.25">
      <c r="A2122">
        <v>804</v>
      </c>
      <c r="B2122" s="6" t="s">
        <v>2890</v>
      </c>
      <c r="C2122" s="8">
        <v>4431084</v>
      </c>
      <c r="D2122" s="2">
        <f t="shared" si="102"/>
        <v>0.61374045801526722</v>
      </c>
      <c r="E2122">
        <f t="shared" si="103"/>
        <v>7.3718273074725675E-5</v>
      </c>
      <c r="F2122" s="20">
        <f t="shared" si="104"/>
        <v>0.98663206387423219</v>
      </c>
      <c r="G2122" s="89"/>
      <c r="K2122" s="89"/>
      <c r="L2122" s="89"/>
    </row>
    <row r="2123" spans="1:12" x14ac:dyDescent="0.25">
      <c r="A2123">
        <v>805</v>
      </c>
      <c r="B2123" s="6" t="s">
        <v>3473</v>
      </c>
      <c r="C2123" s="8">
        <v>4426800</v>
      </c>
      <c r="D2123" s="2">
        <f t="shared" si="102"/>
        <v>0.6145038167938931</v>
      </c>
      <c r="E2123">
        <f t="shared" si="103"/>
        <v>7.3647001782677922E-5</v>
      </c>
      <c r="F2123" s="20">
        <f t="shared" si="104"/>
        <v>0.98670571087601489</v>
      </c>
      <c r="G2123" s="89"/>
      <c r="K2123" s="89"/>
      <c r="L2123" s="89"/>
    </row>
    <row r="2124" spans="1:12" x14ac:dyDescent="0.25">
      <c r="A2124">
        <v>806</v>
      </c>
      <c r="B2124" s="6" t="s">
        <v>2562</v>
      </c>
      <c r="C2124" s="8">
        <v>4418954.5760000013</v>
      </c>
      <c r="D2124" s="2">
        <f t="shared" si="102"/>
        <v>0.61526717557251909</v>
      </c>
      <c r="E2124">
        <f t="shared" si="103"/>
        <v>7.3516480422934134E-5</v>
      </c>
      <c r="F2124" s="20">
        <f t="shared" si="104"/>
        <v>0.98677922735643786</v>
      </c>
      <c r="G2124" s="89"/>
      <c r="K2124" s="89"/>
      <c r="L2124" s="89"/>
    </row>
    <row r="2125" spans="1:12" x14ac:dyDescent="0.25">
      <c r="A2125">
        <v>807</v>
      </c>
      <c r="B2125" s="6" t="s">
        <v>2905</v>
      </c>
      <c r="C2125" s="8">
        <v>4384800</v>
      </c>
      <c r="D2125" s="2">
        <f t="shared" si="102"/>
        <v>0.61603053435114508</v>
      </c>
      <c r="E2125">
        <f t="shared" si="103"/>
        <v>7.294826362534701E-5</v>
      </c>
      <c r="F2125" s="20">
        <f t="shared" si="104"/>
        <v>0.98685217562006322</v>
      </c>
      <c r="G2125" s="89"/>
      <c r="K2125" s="89"/>
      <c r="L2125" s="89"/>
    </row>
    <row r="2126" spans="1:12" x14ac:dyDescent="0.25">
      <c r="A2126">
        <v>808</v>
      </c>
      <c r="B2126" s="6" t="s">
        <v>2916</v>
      </c>
      <c r="C2126" s="8">
        <v>4369680</v>
      </c>
      <c r="D2126" s="2">
        <f t="shared" si="102"/>
        <v>0.61679389312977095</v>
      </c>
      <c r="E2126">
        <f t="shared" si="103"/>
        <v>7.2696717888707881E-5</v>
      </c>
      <c r="F2126" s="20">
        <f t="shared" si="104"/>
        <v>0.9869248723379519</v>
      </c>
      <c r="G2126" s="89"/>
      <c r="K2126" s="89"/>
      <c r="L2126" s="89"/>
    </row>
    <row r="2127" spans="1:12" x14ac:dyDescent="0.25">
      <c r="A2127">
        <v>809</v>
      </c>
      <c r="B2127" s="6" t="s">
        <v>2691</v>
      </c>
      <c r="C2127" s="8">
        <v>4354176</v>
      </c>
      <c r="D2127" s="2">
        <f t="shared" si="102"/>
        <v>0.61755725190839694</v>
      </c>
      <c r="E2127">
        <f t="shared" si="103"/>
        <v>7.2438783688916008E-5</v>
      </c>
      <c r="F2127" s="20">
        <f t="shared" si="104"/>
        <v>0.9869973111216408</v>
      </c>
      <c r="G2127" s="89"/>
      <c r="K2127" s="89"/>
      <c r="L2127" s="89"/>
    </row>
    <row r="2128" spans="1:12" x14ac:dyDescent="0.25">
      <c r="A2128">
        <v>810</v>
      </c>
      <c r="B2128" s="6" t="s">
        <v>3743</v>
      </c>
      <c r="C2128" s="8">
        <v>4343738.32</v>
      </c>
      <c r="D2128" s="2">
        <f t="shared" si="102"/>
        <v>0.61832061068702293</v>
      </c>
      <c r="E2128">
        <f t="shared" si="103"/>
        <v>7.2265135943915793E-5</v>
      </c>
      <c r="F2128" s="20">
        <f t="shared" si="104"/>
        <v>0.98706957625758474</v>
      </c>
      <c r="G2128" s="89"/>
      <c r="K2128" s="89"/>
      <c r="L2128" s="89"/>
    </row>
    <row r="2129" spans="1:12" x14ac:dyDescent="0.25">
      <c r="A2129">
        <v>811</v>
      </c>
      <c r="B2129" s="6" t="s">
        <v>2902</v>
      </c>
      <c r="C2129" s="8">
        <v>4334600</v>
      </c>
      <c r="D2129" s="2">
        <f t="shared" si="102"/>
        <v>0.61908396946564881</v>
      </c>
      <c r="E2129">
        <f t="shared" si="103"/>
        <v>7.2113105161108627E-5</v>
      </c>
      <c r="F2129" s="20">
        <f t="shared" si="104"/>
        <v>0.98714168936274582</v>
      </c>
      <c r="G2129" s="89"/>
      <c r="K2129" s="89"/>
      <c r="L2129" s="89"/>
    </row>
    <row r="2130" spans="1:12" x14ac:dyDescent="0.25">
      <c r="A2130">
        <v>812</v>
      </c>
      <c r="B2130" s="6" t="s">
        <v>2700</v>
      </c>
      <c r="C2130" s="8">
        <v>4312816.2</v>
      </c>
      <c r="D2130" s="2">
        <f t="shared" si="102"/>
        <v>0.6198473282442748</v>
      </c>
      <c r="E2130">
        <f t="shared" si="103"/>
        <v>7.1750696297497561E-5</v>
      </c>
      <c r="F2130" s="20">
        <f t="shared" si="104"/>
        <v>0.98721344005904332</v>
      </c>
      <c r="G2130" s="89"/>
      <c r="K2130" s="89"/>
      <c r="L2130" s="89"/>
    </row>
    <row r="2131" spans="1:12" x14ac:dyDescent="0.25">
      <c r="A2131">
        <v>813</v>
      </c>
      <c r="B2131" s="6" t="s">
        <v>3596</v>
      </c>
      <c r="C2131" s="8">
        <v>4286256.7479999997</v>
      </c>
      <c r="D2131" s="2">
        <f t="shared" si="102"/>
        <v>0.62061068702290079</v>
      </c>
      <c r="E2131">
        <f t="shared" si="103"/>
        <v>7.1308836712969013E-5</v>
      </c>
      <c r="F2131" s="20">
        <f t="shared" si="104"/>
        <v>0.98728474889575635</v>
      </c>
      <c r="G2131" s="89"/>
      <c r="K2131" s="89"/>
      <c r="L2131" s="89"/>
    </row>
    <row r="2132" spans="1:12" x14ac:dyDescent="0.25">
      <c r="A2132">
        <v>814</v>
      </c>
      <c r="B2132" s="6" t="s">
        <v>2659</v>
      </c>
      <c r="C2132" s="8">
        <v>4284000</v>
      </c>
      <c r="D2132" s="2">
        <f t="shared" si="102"/>
        <v>0.62137404580152666</v>
      </c>
      <c r="E2132">
        <f t="shared" si="103"/>
        <v>7.1271292047752819E-5</v>
      </c>
      <c r="F2132" s="20">
        <f t="shared" si="104"/>
        <v>0.98735602018780411</v>
      </c>
      <c r="G2132" s="89"/>
      <c r="K2132" s="89"/>
      <c r="L2132" s="89"/>
    </row>
    <row r="2133" spans="1:12" x14ac:dyDescent="0.25">
      <c r="A2133">
        <v>815</v>
      </c>
      <c r="B2133" s="6" t="s">
        <v>3072</v>
      </c>
      <c r="C2133" s="8">
        <v>4275075</v>
      </c>
      <c r="D2133" s="2">
        <f t="shared" si="102"/>
        <v>0.62213740458015265</v>
      </c>
      <c r="E2133">
        <f t="shared" si="103"/>
        <v>7.1122810189319999E-5</v>
      </c>
      <c r="F2133" s="20">
        <f t="shared" si="104"/>
        <v>0.98742714299799339</v>
      </c>
      <c r="G2133" s="89"/>
      <c r="K2133" s="89"/>
      <c r="L2133" s="89"/>
    </row>
    <row r="2134" spans="1:12" x14ac:dyDescent="0.25">
      <c r="A2134">
        <v>816</v>
      </c>
      <c r="B2134" s="6" t="s">
        <v>3566</v>
      </c>
      <c r="C2134" s="8">
        <v>4240983.2</v>
      </c>
      <c r="D2134" s="2">
        <f t="shared" si="102"/>
        <v>0.62290076335877864</v>
      </c>
      <c r="E2134">
        <f t="shared" si="103"/>
        <v>7.0555637772365387E-5</v>
      </c>
      <c r="F2134" s="20">
        <f t="shared" si="104"/>
        <v>0.98749769863576575</v>
      </c>
      <c r="G2134" s="89"/>
      <c r="K2134" s="89"/>
      <c r="L2134" s="89"/>
    </row>
    <row r="2135" spans="1:12" x14ac:dyDescent="0.25">
      <c r="A2135">
        <v>817</v>
      </c>
      <c r="B2135" s="6" t="s">
        <v>2631</v>
      </c>
      <c r="C2135" s="8">
        <v>4226323.12</v>
      </c>
      <c r="D2135" s="2">
        <f t="shared" si="102"/>
        <v>0.62366412213740463</v>
      </c>
      <c r="E2135">
        <f t="shared" si="103"/>
        <v>7.0311743551281484E-5</v>
      </c>
      <c r="F2135" s="20">
        <f t="shared" si="104"/>
        <v>0.98756801037931707</v>
      </c>
      <c r="G2135" s="89"/>
      <c r="K2135" s="89"/>
      <c r="L2135" s="89"/>
    </row>
    <row r="2136" spans="1:12" x14ac:dyDescent="0.25">
      <c r="A2136">
        <v>818</v>
      </c>
      <c r="B2136" s="6" t="s">
        <v>2927</v>
      </c>
      <c r="C2136" s="8">
        <v>4222400</v>
      </c>
      <c r="D2136" s="2">
        <f t="shared" si="102"/>
        <v>0.62442748091603051</v>
      </c>
      <c r="E2136">
        <f t="shared" si="103"/>
        <v>7.0246476083667489E-5</v>
      </c>
      <c r="F2136" s="20">
        <f t="shared" si="104"/>
        <v>0.98763825685540074</v>
      </c>
      <c r="G2136" s="89"/>
      <c r="K2136" s="89"/>
      <c r="L2136" s="89"/>
    </row>
    <row r="2137" spans="1:12" x14ac:dyDescent="0.25">
      <c r="A2137">
        <v>819</v>
      </c>
      <c r="B2137" s="6" t="s">
        <v>3493</v>
      </c>
      <c r="C2137" s="8">
        <v>4199200</v>
      </c>
      <c r="D2137" s="2">
        <f t="shared" si="102"/>
        <v>0.6251908396946565</v>
      </c>
      <c r="E2137">
        <f t="shared" si="103"/>
        <v>6.9860506434856127E-5</v>
      </c>
      <c r="F2137" s="20">
        <f t="shared" si="104"/>
        <v>0.98770811736183561</v>
      </c>
      <c r="G2137" s="89"/>
      <c r="K2137" s="89"/>
      <c r="L2137" s="89"/>
    </row>
    <row r="2138" spans="1:12" x14ac:dyDescent="0.25">
      <c r="A2138">
        <v>820</v>
      </c>
      <c r="B2138" s="6" t="s">
        <v>3436</v>
      </c>
      <c r="C2138" s="8">
        <v>4176900</v>
      </c>
      <c r="D2138" s="2">
        <f t="shared" si="102"/>
        <v>0.62595419847328249</v>
      </c>
      <c r="E2138">
        <f t="shared" si="103"/>
        <v>6.9489509746559008E-5</v>
      </c>
      <c r="F2138" s="20">
        <f t="shared" si="104"/>
        <v>0.98777760687158223</v>
      </c>
      <c r="G2138" s="89"/>
      <c r="K2138" s="89"/>
      <c r="L2138" s="89"/>
    </row>
    <row r="2139" spans="1:12" x14ac:dyDescent="0.25">
      <c r="A2139">
        <v>821</v>
      </c>
      <c r="B2139" s="6" t="s">
        <v>2766</v>
      </c>
      <c r="C2139" s="8">
        <v>4176000</v>
      </c>
      <c r="D2139" s="2">
        <f t="shared" si="102"/>
        <v>0.62671755725190836</v>
      </c>
      <c r="E2139">
        <f t="shared" si="103"/>
        <v>6.9474536786044765E-5</v>
      </c>
      <c r="F2139" s="20">
        <f t="shared" si="104"/>
        <v>0.9878470814083683</v>
      </c>
      <c r="G2139" s="89"/>
      <c r="K2139" s="89"/>
      <c r="L2139" s="89"/>
    </row>
    <row r="2140" spans="1:12" x14ac:dyDescent="0.25">
      <c r="A2140">
        <v>822</v>
      </c>
      <c r="B2140" s="6" t="s">
        <v>3662</v>
      </c>
      <c r="C2140" s="8">
        <v>4159050</v>
      </c>
      <c r="D2140" s="2">
        <f t="shared" si="102"/>
        <v>0.62748091603053435</v>
      </c>
      <c r="E2140">
        <f t="shared" si="103"/>
        <v>6.9192546029693368E-5</v>
      </c>
      <c r="F2140" s="20">
        <f t="shared" si="104"/>
        <v>0.98791627395439796</v>
      </c>
      <c r="G2140" s="89"/>
      <c r="K2140" s="89"/>
      <c r="L2140" s="89"/>
    </row>
    <row r="2141" spans="1:12" x14ac:dyDescent="0.25">
      <c r="A2141">
        <v>823</v>
      </c>
      <c r="B2141" s="6" t="s">
        <v>3714</v>
      </c>
      <c r="C2141" s="8">
        <v>4109974.4</v>
      </c>
      <c r="D2141" s="2">
        <f t="shared" si="102"/>
        <v>0.62824427480916034</v>
      </c>
      <c r="E2141">
        <f t="shared" si="103"/>
        <v>6.83760937841241E-5</v>
      </c>
      <c r="F2141" s="20">
        <f t="shared" si="104"/>
        <v>0.98798465004818203</v>
      </c>
      <c r="G2141" s="89"/>
      <c r="K2141" s="89"/>
      <c r="L2141" s="89"/>
    </row>
    <row r="2142" spans="1:12" x14ac:dyDescent="0.25">
      <c r="A2142">
        <v>824</v>
      </c>
      <c r="B2142" s="6" t="s">
        <v>2839</v>
      </c>
      <c r="C2142" s="8">
        <v>4100145</v>
      </c>
      <c r="D2142" s="2">
        <f t="shared" si="102"/>
        <v>0.62900763358778622</v>
      </c>
      <c r="E2142">
        <f t="shared" si="103"/>
        <v>6.8212565764036765E-5</v>
      </c>
      <c r="F2142" s="20">
        <f t="shared" si="104"/>
        <v>0.98805286261394609</v>
      </c>
      <c r="G2142" s="89"/>
      <c r="K2142" s="89"/>
      <c r="L2142" s="89"/>
    </row>
    <row r="2143" spans="1:12" x14ac:dyDescent="0.25">
      <c r="A2143">
        <v>825</v>
      </c>
      <c r="B2143" s="6" t="s">
        <v>3067</v>
      </c>
      <c r="C2143" s="8">
        <v>4089800</v>
      </c>
      <c r="D2143" s="2">
        <f t="shared" si="102"/>
        <v>0.62977099236641221</v>
      </c>
      <c r="E2143">
        <f t="shared" si="103"/>
        <v>6.804045990123704E-5</v>
      </c>
      <c r="F2143" s="20">
        <f t="shared" si="104"/>
        <v>0.98812090307384737</v>
      </c>
      <c r="G2143" s="89"/>
      <c r="K2143" s="89"/>
      <c r="L2143" s="89"/>
    </row>
    <row r="2144" spans="1:12" x14ac:dyDescent="0.25">
      <c r="A2144">
        <v>826</v>
      </c>
      <c r="B2144" s="6" t="s">
        <v>2866</v>
      </c>
      <c r="C2144" s="8">
        <v>4080248.2</v>
      </c>
      <c r="D2144" s="2">
        <f t="shared" si="102"/>
        <v>0.6305343511450382</v>
      </c>
      <c r="E2144">
        <f t="shared" si="103"/>
        <v>6.7881550207637205E-5</v>
      </c>
      <c r="F2144" s="20">
        <f t="shared" si="104"/>
        <v>0.98818878462405502</v>
      </c>
      <c r="G2144" s="89"/>
      <c r="K2144" s="89"/>
      <c r="L2144" s="89"/>
    </row>
    <row r="2145" spans="1:12" x14ac:dyDescent="0.25">
      <c r="A2145">
        <v>827</v>
      </c>
      <c r="B2145" s="6" t="s">
        <v>2929</v>
      </c>
      <c r="C2145" s="8">
        <v>4060000</v>
      </c>
      <c r="D2145" s="2">
        <f t="shared" si="102"/>
        <v>0.63129770992366407</v>
      </c>
      <c r="E2145">
        <f t="shared" si="103"/>
        <v>6.7544688541987968E-5</v>
      </c>
      <c r="F2145" s="20">
        <f t="shared" si="104"/>
        <v>0.98825632931259699</v>
      </c>
      <c r="G2145" s="89"/>
      <c r="K2145" s="89"/>
      <c r="L2145" s="89"/>
    </row>
    <row r="2146" spans="1:12" x14ac:dyDescent="0.25">
      <c r="A2146">
        <v>828</v>
      </c>
      <c r="B2146" s="6" t="s">
        <v>3257</v>
      </c>
      <c r="C2146" s="8">
        <v>4056472</v>
      </c>
      <c r="D2146" s="2">
        <f t="shared" si="102"/>
        <v>0.63206106870229006</v>
      </c>
      <c r="E2146">
        <f t="shared" si="103"/>
        <v>6.7485994536772172E-5</v>
      </c>
      <c r="F2146" s="20">
        <f t="shared" si="104"/>
        <v>0.98832381530713376</v>
      </c>
      <c r="G2146" s="89"/>
      <c r="K2146" s="89"/>
      <c r="L2146" s="89"/>
    </row>
    <row r="2147" spans="1:12" x14ac:dyDescent="0.25">
      <c r="A2147">
        <v>829</v>
      </c>
      <c r="B2147" s="6" t="s">
        <v>3074</v>
      </c>
      <c r="C2147" s="8">
        <v>4050760</v>
      </c>
      <c r="D2147" s="2">
        <f t="shared" si="102"/>
        <v>0.63282442748091605</v>
      </c>
      <c r="E2147">
        <f t="shared" si="103"/>
        <v>6.7390966147375174E-5</v>
      </c>
      <c r="F2147" s="20">
        <f t="shared" si="104"/>
        <v>0.98839120627328114</v>
      </c>
      <c r="G2147" s="89"/>
      <c r="K2147" s="89"/>
      <c r="L2147" s="89"/>
    </row>
    <row r="2148" spans="1:12" x14ac:dyDescent="0.25">
      <c r="A2148">
        <v>830</v>
      </c>
      <c r="B2148" s="6" t="s">
        <v>2909</v>
      </c>
      <c r="C2148" s="8">
        <v>3944000</v>
      </c>
      <c r="D2148" s="2">
        <f t="shared" si="102"/>
        <v>0.63358778625954193</v>
      </c>
      <c r="E2148">
        <f t="shared" si="103"/>
        <v>6.5614840297931171E-5</v>
      </c>
      <c r="F2148" s="20">
        <f t="shared" si="104"/>
        <v>0.98845682111357902</v>
      </c>
      <c r="G2148" s="89"/>
      <c r="K2148" s="89"/>
      <c r="L2148" s="89"/>
    </row>
    <row r="2149" spans="1:12" x14ac:dyDescent="0.25">
      <c r="A2149">
        <v>831</v>
      </c>
      <c r="B2149" s="6" t="s">
        <v>3722</v>
      </c>
      <c r="C2149" s="8">
        <v>3935880</v>
      </c>
      <c r="D2149" s="2">
        <f t="shared" si="102"/>
        <v>0.63435114503816792</v>
      </c>
      <c r="E2149">
        <f t="shared" si="103"/>
        <v>6.5479750920847192E-5</v>
      </c>
      <c r="F2149" s="20">
        <f t="shared" si="104"/>
        <v>0.98852230086449988</v>
      </c>
      <c r="G2149" s="89"/>
      <c r="K2149" s="89"/>
      <c r="L2149" s="89"/>
    </row>
    <row r="2150" spans="1:12" x14ac:dyDescent="0.25">
      <c r="A2150">
        <v>832</v>
      </c>
      <c r="B2150" s="6" t="s">
        <v>3310</v>
      </c>
      <c r="C2150" s="8">
        <v>3932376.42</v>
      </c>
      <c r="D2150" s="2">
        <f t="shared" si="102"/>
        <v>0.63511450381679391</v>
      </c>
      <c r="E2150">
        <f t="shared" si="103"/>
        <v>6.5421463181960013E-5</v>
      </c>
      <c r="F2150" s="20">
        <f t="shared" si="104"/>
        <v>0.98858772232768188</v>
      </c>
      <c r="G2150" s="89"/>
      <c r="K2150" s="89"/>
      <c r="L2150" s="89"/>
    </row>
    <row r="2151" spans="1:12" x14ac:dyDescent="0.25">
      <c r="A2151">
        <v>833</v>
      </c>
      <c r="B2151" s="6" t="s">
        <v>3340</v>
      </c>
      <c r="C2151" s="8">
        <v>3920800</v>
      </c>
      <c r="D2151" s="2">
        <f t="shared" si="102"/>
        <v>0.6358778625954199</v>
      </c>
      <c r="E2151">
        <f t="shared" si="103"/>
        <v>6.5228870649119809E-5</v>
      </c>
      <c r="F2151" s="20">
        <f t="shared" si="104"/>
        <v>0.98865295119833096</v>
      </c>
      <c r="G2151" s="89"/>
      <c r="K2151" s="89"/>
      <c r="L2151" s="89"/>
    </row>
    <row r="2152" spans="1:12" x14ac:dyDescent="0.25">
      <c r="A2152">
        <v>834</v>
      </c>
      <c r="B2152" s="6" t="s">
        <v>3356</v>
      </c>
      <c r="C2152" s="8">
        <v>3908736</v>
      </c>
      <c r="D2152" s="2">
        <f t="shared" ref="D2152:D2215" si="105">A2152/1310</f>
        <v>0.63664122137404577</v>
      </c>
      <c r="E2152">
        <f t="shared" ref="E2152:E2215" si="106">C2152/$C$2629</f>
        <v>6.50281664317379E-5</v>
      </c>
      <c r="F2152" s="20">
        <f t="shared" si="104"/>
        <v>0.98871797936476269</v>
      </c>
      <c r="G2152" s="89"/>
      <c r="K2152" s="89"/>
      <c r="L2152" s="89"/>
    </row>
    <row r="2153" spans="1:12" x14ac:dyDescent="0.25">
      <c r="A2153">
        <v>835</v>
      </c>
      <c r="B2153" s="6" t="s">
        <v>2806</v>
      </c>
      <c r="C2153" s="8">
        <v>3872655.3600000003</v>
      </c>
      <c r="D2153" s="2">
        <f t="shared" si="105"/>
        <v>0.63740458015267176</v>
      </c>
      <c r="E2153">
        <f t="shared" si="106"/>
        <v>6.4427906433906488E-5</v>
      </c>
      <c r="F2153" s="20">
        <f t="shared" ref="F2153:F2216" si="107">E2153+F2152</f>
        <v>0.9887824072711966</v>
      </c>
      <c r="G2153" s="89"/>
      <c r="K2153" s="89"/>
      <c r="L2153" s="89"/>
    </row>
    <row r="2154" spans="1:12" x14ac:dyDescent="0.25">
      <c r="A2154">
        <v>836</v>
      </c>
      <c r="B2154" s="6" t="s">
        <v>3338</v>
      </c>
      <c r="C2154" s="8">
        <v>3860480</v>
      </c>
      <c r="D2154" s="2">
        <f t="shared" si="105"/>
        <v>0.63816793893129775</v>
      </c>
      <c r="E2154">
        <f t="shared" si="106"/>
        <v>6.4225349562210276E-5</v>
      </c>
      <c r="F2154" s="20">
        <f t="shared" si="107"/>
        <v>0.98884663262075878</v>
      </c>
      <c r="G2154" s="89"/>
      <c r="K2154" s="89"/>
      <c r="L2154" s="89"/>
    </row>
    <row r="2155" spans="1:12" x14ac:dyDescent="0.25">
      <c r="A2155">
        <v>837</v>
      </c>
      <c r="B2155" s="6" t="s">
        <v>2673</v>
      </c>
      <c r="C2155" s="8">
        <v>3855579</v>
      </c>
      <c r="D2155" s="2">
        <f t="shared" si="105"/>
        <v>0.63893129770992363</v>
      </c>
      <c r="E2155">
        <f t="shared" si="106"/>
        <v>6.4143813473898877E-5</v>
      </c>
      <c r="F2155" s="20">
        <f t="shared" si="107"/>
        <v>0.98891077643423264</v>
      </c>
      <c r="G2155" s="89"/>
      <c r="K2155" s="89"/>
      <c r="L2155" s="89"/>
    </row>
    <row r="2156" spans="1:12" x14ac:dyDescent="0.25">
      <c r="A2156">
        <v>838</v>
      </c>
      <c r="B2156" s="6" t="s">
        <v>2930</v>
      </c>
      <c r="C2156" s="8">
        <v>3836816</v>
      </c>
      <c r="D2156" s="2">
        <f t="shared" si="105"/>
        <v>0.63969465648854962</v>
      </c>
      <c r="E2156">
        <f t="shared" si="106"/>
        <v>6.3831660520422692E-5</v>
      </c>
      <c r="F2156" s="20">
        <f t="shared" si="107"/>
        <v>0.98897460809475302</v>
      </c>
      <c r="G2156" s="89"/>
      <c r="K2156" s="89"/>
      <c r="L2156" s="89"/>
    </row>
    <row r="2157" spans="1:12" x14ac:dyDescent="0.25">
      <c r="A2157">
        <v>839</v>
      </c>
      <c r="B2157" s="6" t="s">
        <v>3037</v>
      </c>
      <c r="C2157" s="8">
        <v>3831859.5</v>
      </c>
      <c r="D2157" s="2">
        <f t="shared" si="105"/>
        <v>0.64045801526717561</v>
      </c>
      <c r="E2157">
        <f t="shared" si="106"/>
        <v>6.3749201099546238E-5</v>
      </c>
      <c r="F2157" s="20">
        <f t="shared" si="107"/>
        <v>0.98903835729585254</v>
      </c>
      <c r="G2157" s="89"/>
      <c r="K2157" s="89"/>
      <c r="L2157" s="89"/>
    </row>
    <row r="2158" spans="1:12" x14ac:dyDescent="0.25">
      <c r="A2158">
        <v>840</v>
      </c>
      <c r="B2158" s="6" t="s">
        <v>3459</v>
      </c>
      <c r="C2158" s="8">
        <v>3797285.52</v>
      </c>
      <c r="D2158" s="2">
        <f t="shared" si="105"/>
        <v>0.64122137404580148</v>
      </c>
      <c r="E2158">
        <f t="shared" si="106"/>
        <v>6.3174006835813018E-5</v>
      </c>
      <c r="F2158" s="20">
        <f t="shared" si="107"/>
        <v>0.98910153130268841</v>
      </c>
      <c r="G2158" s="89"/>
      <c r="K2158" s="89"/>
      <c r="L2158" s="89"/>
    </row>
    <row r="2159" spans="1:12" x14ac:dyDescent="0.25">
      <c r="A2159">
        <v>841</v>
      </c>
      <c r="B2159" s="6" t="s">
        <v>3427</v>
      </c>
      <c r="C2159" s="8">
        <v>3712208</v>
      </c>
      <c r="D2159" s="2">
        <f t="shared" si="105"/>
        <v>0.64198473282442747</v>
      </c>
      <c r="E2159">
        <f t="shared" si="106"/>
        <v>6.1758604227358645E-5</v>
      </c>
      <c r="F2159" s="20">
        <f t="shared" si="107"/>
        <v>0.98916328990691582</v>
      </c>
      <c r="G2159" s="89"/>
      <c r="K2159" s="89"/>
      <c r="L2159" s="89"/>
    </row>
    <row r="2160" spans="1:12" x14ac:dyDescent="0.25">
      <c r="A2160">
        <v>842</v>
      </c>
      <c r="B2160" s="6" t="s">
        <v>2696</v>
      </c>
      <c r="C2160" s="8">
        <v>3706080</v>
      </c>
      <c r="D2160" s="2">
        <f t="shared" si="105"/>
        <v>0.64274809160305346</v>
      </c>
      <c r="E2160">
        <f t="shared" si="106"/>
        <v>6.1656655002879498E-5</v>
      </c>
      <c r="F2160" s="20">
        <f t="shared" si="107"/>
        <v>0.98922494656191873</v>
      </c>
      <c r="G2160" s="89"/>
      <c r="K2160" s="89"/>
      <c r="L2160" s="89"/>
    </row>
    <row r="2161" spans="1:12" x14ac:dyDescent="0.25">
      <c r="A2161">
        <v>843</v>
      </c>
      <c r="B2161" s="6" t="s">
        <v>3501</v>
      </c>
      <c r="C2161" s="8">
        <v>3692860</v>
      </c>
      <c r="D2161" s="2">
        <f t="shared" si="105"/>
        <v>0.64351145038167934</v>
      </c>
      <c r="E2161">
        <f t="shared" si="106"/>
        <v>6.1436718849548205E-5</v>
      </c>
      <c r="F2161" s="20">
        <f t="shared" si="107"/>
        <v>0.98928638328076823</v>
      </c>
      <c r="G2161" s="89"/>
      <c r="K2161" s="89"/>
      <c r="L2161" s="89"/>
    </row>
    <row r="2162" spans="1:12" x14ac:dyDescent="0.25">
      <c r="A2162">
        <v>844</v>
      </c>
      <c r="B2162" s="6" t="s">
        <v>2886</v>
      </c>
      <c r="C2162" s="8">
        <v>3689969.2800000003</v>
      </c>
      <c r="D2162" s="2">
        <f t="shared" si="105"/>
        <v>0.64427480916030533</v>
      </c>
      <c r="E2162">
        <f t="shared" si="106"/>
        <v>6.1388627031306315E-5</v>
      </c>
      <c r="F2162" s="20">
        <f t="shared" si="107"/>
        <v>0.98934777190779954</v>
      </c>
      <c r="G2162" s="89"/>
      <c r="K2162" s="89"/>
      <c r="L2162" s="89"/>
    </row>
    <row r="2163" spans="1:12" x14ac:dyDescent="0.25">
      <c r="A2163">
        <v>845</v>
      </c>
      <c r="B2163" s="6" t="s">
        <v>3776</v>
      </c>
      <c r="C2163" s="8">
        <v>3631797.6</v>
      </c>
      <c r="D2163" s="2">
        <f t="shared" si="105"/>
        <v>0.64503816793893132</v>
      </c>
      <c r="E2163">
        <f t="shared" si="106"/>
        <v>6.04208467338767E-5</v>
      </c>
      <c r="F2163" s="20">
        <f t="shared" si="107"/>
        <v>0.9894081927545334</v>
      </c>
      <c r="G2163" s="89"/>
      <c r="K2163" s="89"/>
      <c r="L2163" s="89"/>
    </row>
    <row r="2164" spans="1:12" x14ac:dyDescent="0.25">
      <c r="A2164">
        <v>846</v>
      </c>
      <c r="B2164" s="6" t="s">
        <v>3174</v>
      </c>
      <c r="C2164" s="8">
        <v>3621414</v>
      </c>
      <c r="D2164" s="2">
        <f t="shared" si="105"/>
        <v>0.64580152671755731</v>
      </c>
      <c r="E2164">
        <f t="shared" si="106"/>
        <v>6.0248098697437148E-5</v>
      </c>
      <c r="F2164" s="20">
        <f t="shared" si="107"/>
        <v>0.98946844085323082</v>
      </c>
      <c r="G2164" s="89"/>
      <c r="K2164" s="89"/>
      <c r="L2164" s="89"/>
    </row>
    <row r="2165" spans="1:12" x14ac:dyDescent="0.25">
      <c r="A2165">
        <v>847</v>
      </c>
      <c r="B2165" s="6" t="s">
        <v>3450</v>
      </c>
      <c r="C2165" s="8">
        <v>3538928</v>
      </c>
      <c r="D2165" s="2">
        <f t="shared" si="105"/>
        <v>0.64656488549618318</v>
      </c>
      <c r="E2165">
        <f t="shared" si="106"/>
        <v>5.8875810229684826E-5</v>
      </c>
      <c r="F2165" s="20">
        <f t="shared" si="107"/>
        <v>0.9895273166634605</v>
      </c>
      <c r="G2165" s="89"/>
      <c r="K2165" s="89"/>
      <c r="L2165" s="89"/>
    </row>
    <row r="2166" spans="1:12" x14ac:dyDescent="0.25">
      <c r="A2166">
        <v>848</v>
      </c>
      <c r="B2166" s="6" t="s">
        <v>2763</v>
      </c>
      <c r="C2166" s="8">
        <v>3505172</v>
      </c>
      <c r="D2166" s="2">
        <f t="shared" si="105"/>
        <v>0.64732824427480917</v>
      </c>
      <c r="E2166">
        <f t="shared" si="106"/>
        <v>5.8314224390664298E-5</v>
      </c>
      <c r="F2166" s="20">
        <f t="shared" si="107"/>
        <v>0.98958563088785112</v>
      </c>
      <c r="G2166" s="89"/>
      <c r="K2166" s="89"/>
      <c r="L2166" s="89"/>
    </row>
    <row r="2167" spans="1:12" x14ac:dyDescent="0.25">
      <c r="A2167">
        <v>849</v>
      </c>
      <c r="B2167" s="6" t="s">
        <v>3226</v>
      </c>
      <c r="C2167" s="8">
        <v>3500880</v>
      </c>
      <c r="D2167" s="2">
        <f t="shared" si="105"/>
        <v>0.64809160305343516</v>
      </c>
      <c r="E2167">
        <f t="shared" si="106"/>
        <v>5.8242820005634198E-5</v>
      </c>
      <c r="F2167" s="20">
        <f t="shared" si="107"/>
        <v>0.98964387370785678</v>
      </c>
      <c r="G2167" s="89"/>
      <c r="K2167" s="89"/>
      <c r="L2167" s="89"/>
    </row>
    <row r="2168" spans="1:12" x14ac:dyDescent="0.25">
      <c r="A2168">
        <v>850</v>
      </c>
      <c r="B2168" s="6" t="s">
        <v>2522</v>
      </c>
      <c r="C2168" s="8">
        <v>3494859.83</v>
      </c>
      <c r="D2168" s="2">
        <f t="shared" si="105"/>
        <v>0.64885496183206104</v>
      </c>
      <c r="E2168">
        <f t="shared" si="106"/>
        <v>5.8142664708190894E-5</v>
      </c>
      <c r="F2168" s="20">
        <f t="shared" si="107"/>
        <v>0.98970201637256494</v>
      </c>
      <c r="G2168" s="89"/>
      <c r="K2168" s="89"/>
      <c r="L2168" s="89"/>
    </row>
    <row r="2169" spans="1:12" x14ac:dyDescent="0.25">
      <c r="A2169">
        <v>851</v>
      </c>
      <c r="B2169" s="6" t="s">
        <v>2598</v>
      </c>
      <c r="C2169" s="8">
        <v>3489280</v>
      </c>
      <c r="D2169" s="2">
        <f t="shared" si="105"/>
        <v>0.64961832061068703</v>
      </c>
      <c r="E2169">
        <f t="shared" si="106"/>
        <v>5.8049835181228517E-5</v>
      </c>
      <c r="F2169" s="20">
        <f t="shared" si="107"/>
        <v>0.98976006620774615</v>
      </c>
      <c r="G2169" s="89"/>
      <c r="K2169" s="89"/>
      <c r="L2169" s="89"/>
    </row>
    <row r="2170" spans="1:12" x14ac:dyDescent="0.25">
      <c r="A2170">
        <v>852</v>
      </c>
      <c r="B2170" s="6" t="s">
        <v>2753</v>
      </c>
      <c r="C2170" s="8">
        <v>3480000</v>
      </c>
      <c r="D2170" s="2">
        <f t="shared" si="105"/>
        <v>0.65038167938931302</v>
      </c>
      <c r="E2170">
        <f t="shared" si="106"/>
        <v>5.789544732170397E-5</v>
      </c>
      <c r="F2170" s="20">
        <f t="shared" si="107"/>
        <v>0.98981796165506786</v>
      </c>
      <c r="G2170" s="89"/>
      <c r="K2170" s="89"/>
      <c r="L2170" s="89"/>
    </row>
    <row r="2171" spans="1:12" x14ac:dyDescent="0.25">
      <c r="A2171">
        <v>853</v>
      </c>
      <c r="B2171" s="6" t="s">
        <v>3686</v>
      </c>
      <c r="C2171" s="8">
        <v>3474896</v>
      </c>
      <c r="D2171" s="2">
        <f t="shared" si="105"/>
        <v>0.65114503816793889</v>
      </c>
      <c r="E2171">
        <f t="shared" si="106"/>
        <v>5.7810533998965472E-5</v>
      </c>
      <c r="F2171" s="20">
        <f t="shared" si="107"/>
        <v>0.98987577218906686</v>
      </c>
      <c r="G2171" s="89"/>
      <c r="K2171" s="89"/>
      <c r="L2171" s="89"/>
    </row>
    <row r="2172" spans="1:12" x14ac:dyDescent="0.25">
      <c r="A2172">
        <v>854</v>
      </c>
      <c r="B2172" s="6" t="s">
        <v>3656</v>
      </c>
      <c r="C2172" s="8">
        <v>3427200</v>
      </c>
      <c r="D2172" s="2">
        <f t="shared" si="105"/>
        <v>0.65190839694656488</v>
      </c>
      <c r="E2172">
        <f t="shared" si="106"/>
        <v>5.7017033638202256E-5</v>
      </c>
      <c r="F2172" s="20">
        <f t="shared" si="107"/>
        <v>0.98993278922270511</v>
      </c>
      <c r="G2172" s="89"/>
      <c r="K2172" s="89"/>
      <c r="L2172" s="89"/>
    </row>
    <row r="2173" spans="1:12" x14ac:dyDescent="0.25">
      <c r="A2173">
        <v>855</v>
      </c>
      <c r="B2173" s="6" t="s">
        <v>2876</v>
      </c>
      <c r="C2173" s="8">
        <v>3419854</v>
      </c>
      <c r="D2173" s="2">
        <f t="shared" si="105"/>
        <v>0.65267175572519087</v>
      </c>
      <c r="E2173">
        <f t="shared" si="106"/>
        <v>5.6894821007160525E-5</v>
      </c>
      <c r="F2173" s="20">
        <f t="shared" si="107"/>
        <v>0.98998968404371224</v>
      </c>
      <c r="G2173" s="89"/>
      <c r="K2173" s="89"/>
      <c r="L2173" s="89"/>
    </row>
    <row r="2174" spans="1:12" x14ac:dyDescent="0.25">
      <c r="A2174">
        <v>856</v>
      </c>
      <c r="B2174" s="6" t="s">
        <v>2546</v>
      </c>
      <c r="C2174" s="8">
        <v>3415293.2</v>
      </c>
      <c r="D2174" s="2">
        <f t="shared" si="105"/>
        <v>0.65343511450381675</v>
      </c>
      <c r="E2174">
        <f t="shared" si="106"/>
        <v>5.681894469792351E-5</v>
      </c>
      <c r="F2174" s="20">
        <f t="shared" si="107"/>
        <v>0.99004650298841013</v>
      </c>
      <c r="G2174" s="89"/>
      <c r="K2174" s="89"/>
      <c r="L2174" s="89"/>
    </row>
    <row r="2175" spans="1:12" x14ac:dyDescent="0.25">
      <c r="A2175">
        <v>857</v>
      </c>
      <c r="B2175" s="6" t="s">
        <v>2685</v>
      </c>
      <c r="C2175" s="8">
        <v>3410400</v>
      </c>
      <c r="D2175" s="2">
        <f t="shared" si="105"/>
        <v>0.65419847328244274</v>
      </c>
      <c r="E2175">
        <f t="shared" si="106"/>
        <v>5.6737538375269891E-5</v>
      </c>
      <c r="F2175" s="20">
        <f t="shared" si="107"/>
        <v>0.99010324052678544</v>
      </c>
      <c r="G2175" s="89"/>
      <c r="K2175" s="89"/>
      <c r="L2175" s="89"/>
    </row>
    <row r="2176" spans="1:12" x14ac:dyDescent="0.25">
      <c r="A2176">
        <v>858</v>
      </c>
      <c r="B2176" s="6" t="s">
        <v>3730</v>
      </c>
      <c r="C2176" s="8">
        <v>3407500</v>
      </c>
      <c r="D2176" s="2">
        <f t="shared" si="105"/>
        <v>0.65496183206106873</v>
      </c>
      <c r="E2176">
        <f t="shared" si="106"/>
        <v>5.6689292169168476E-5</v>
      </c>
      <c r="F2176" s="20">
        <f t="shared" si="107"/>
        <v>0.99015992981895462</v>
      </c>
      <c r="G2176" s="89"/>
      <c r="K2176" s="89"/>
      <c r="L2176" s="89"/>
    </row>
    <row r="2177" spans="1:12" x14ac:dyDescent="0.25">
      <c r="A2177">
        <v>859</v>
      </c>
      <c r="B2177" s="6" t="s">
        <v>3483</v>
      </c>
      <c r="C2177" s="8">
        <v>3393916.4</v>
      </c>
      <c r="D2177" s="2">
        <f t="shared" si="105"/>
        <v>0.6557251908396946</v>
      </c>
      <c r="E2177">
        <f t="shared" si="106"/>
        <v>5.646330693978942E-5</v>
      </c>
      <c r="F2177" s="20">
        <f t="shared" si="107"/>
        <v>0.99021639312589438</v>
      </c>
      <c r="G2177" s="89"/>
      <c r="K2177" s="89"/>
      <c r="L2177" s="89"/>
    </row>
    <row r="2178" spans="1:12" x14ac:dyDescent="0.25">
      <c r="A2178">
        <v>860</v>
      </c>
      <c r="B2178" s="6" t="s">
        <v>3160</v>
      </c>
      <c r="C2178" s="8">
        <v>3384184</v>
      </c>
      <c r="D2178" s="2">
        <f t="shared" si="105"/>
        <v>0.65648854961832059</v>
      </c>
      <c r="E2178">
        <f t="shared" si="106"/>
        <v>5.6301392672113055E-5</v>
      </c>
      <c r="F2178" s="20">
        <f t="shared" si="107"/>
        <v>0.99027269451856648</v>
      </c>
      <c r="G2178" s="89"/>
      <c r="K2178" s="89"/>
      <c r="L2178" s="89"/>
    </row>
    <row r="2179" spans="1:12" x14ac:dyDescent="0.25">
      <c r="A2179">
        <v>861</v>
      </c>
      <c r="B2179" s="6" t="s">
        <v>2726</v>
      </c>
      <c r="C2179" s="8">
        <v>3376551.2</v>
      </c>
      <c r="D2179" s="2">
        <f t="shared" si="105"/>
        <v>0.65725190839694658</v>
      </c>
      <c r="E2179">
        <f t="shared" si="106"/>
        <v>5.6174408657654125E-5</v>
      </c>
      <c r="F2179" s="20">
        <f t="shared" si="107"/>
        <v>0.99032886892722416</v>
      </c>
      <c r="G2179" s="89"/>
      <c r="K2179" s="89"/>
      <c r="L2179" s="89"/>
    </row>
    <row r="2180" spans="1:12" x14ac:dyDescent="0.25">
      <c r="A2180">
        <v>862</v>
      </c>
      <c r="B2180" s="6" t="s">
        <v>3670</v>
      </c>
      <c r="C2180" s="8">
        <v>3364000</v>
      </c>
      <c r="D2180" s="2">
        <f t="shared" si="105"/>
        <v>0.65801526717557257</v>
      </c>
      <c r="E2180">
        <f t="shared" si="106"/>
        <v>5.5965599077647174E-5</v>
      </c>
      <c r="F2180" s="20">
        <f t="shared" si="107"/>
        <v>0.99038483452630177</v>
      </c>
      <c r="G2180" s="89"/>
      <c r="K2180" s="89"/>
      <c r="L2180" s="89"/>
    </row>
    <row r="2181" spans="1:12" x14ac:dyDescent="0.25">
      <c r="A2181">
        <v>863</v>
      </c>
      <c r="B2181" s="6" t="s">
        <v>3352</v>
      </c>
      <c r="C2181" s="8">
        <v>3350088</v>
      </c>
      <c r="D2181" s="2">
        <f t="shared" si="105"/>
        <v>0.65877862595419845</v>
      </c>
      <c r="E2181">
        <f t="shared" si="106"/>
        <v>5.5734150381342706E-5</v>
      </c>
      <c r="F2181" s="20">
        <f t="shared" si="107"/>
        <v>0.99044056867668306</v>
      </c>
      <c r="G2181" s="89"/>
      <c r="K2181" s="89"/>
      <c r="L2181" s="89"/>
    </row>
    <row r="2182" spans="1:12" x14ac:dyDescent="0.25">
      <c r="A2182">
        <v>864</v>
      </c>
      <c r="B2182" s="6" t="s">
        <v>3498</v>
      </c>
      <c r="C2182" s="8">
        <v>3341471.6399999997</v>
      </c>
      <c r="D2182" s="2">
        <f t="shared" si="105"/>
        <v>0.65954198473282444</v>
      </c>
      <c r="E2182">
        <f t="shared" si="106"/>
        <v>5.5590803250168895E-5</v>
      </c>
      <c r="F2182" s="20">
        <f t="shared" si="107"/>
        <v>0.99049615947993319</v>
      </c>
      <c r="G2182" s="89"/>
      <c r="K2182" s="89"/>
      <c r="L2182" s="89"/>
    </row>
    <row r="2183" spans="1:12" x14ac:dyDescent="0.25">
      <c r="A2183">
        <v>865</v>
      </c>
      <c r="B2183" s="6" t="s">
        <v>2693</v>
      </c>
      <c r="C2183" s="8">
        <v>3341282</v>
      </c>
      <c r="D2183" s="2">
        <f t="shared" si="105"/>
        <v>0.66030534351145043</v>
      </c>
      <c r="E2183">
        <f t="shared" si="106"/>
        <v>5.5587648281022324E-5</v>
      </c>
      <c r="F2183" s="20">
        <f t="shared" si="107"/>
        <v>0.99055174712821425</v>
      </c>
      <c r="G2183" s="89"/>
      <c r="K2183" s="89"/>
      <c r="L2183" s="89"/>
    </row>
    <row r="2184" spans="1:12" x14ac:dyDescent="0.25">
      <c r="A2184">
        <v>866</v>
      </c>
      <c r="B2184" s="6" t="s">
        <v>2803</v>
      </c>
      <c r="C2184" s="8">
        <v>3310675.2</v>
      </c>
      <c r="D2184" s="2">
        <f t="shared" si="105"/>
        <v>0.6610687022900763</v>
      </c>
      <c r="E2184">
        <f t="shared" si="106"/>
        <v>5.5078454494503383E-5</v>
      </c>
      <c r="F2184" s="20">
        <f t="shared" si="107"/>
        <v>0.99060682558270874</v>
      </c>
      <c r="G2184" s="89"/>
      <c r="K2184" s="89"/>
      <c r="L2184" s="89"/>
    </row>
    <row r="2185" spans="1:12" x14ac:dyDescent="0.25">
      <c r="A2185">
        <v>867</v>
      </c>
      <c r="B2185" s="6" t="s">
        <v>2791</v>
      </c>
      <c r="C2185" s="8">
        <v>3277290.24</v>
      </c>
      <c r="D2185" s="2">
        <f t="shared" si="105"/>
        <v>0.66183206106870229</v>
      </c>
      <c r="E2185">
        <f t="shared" si="106"/>
        <v>5.4523041508004193E-5</v>
      </c>
      <c r="F2185" s="20">
        <f t="shared" si="107"/>
        <v>0.99066134862421673</v>
      </c>
      <c r="G2185" s="89"/>
      <c r="K2185" s="89"/>
      <c r="L2185" s="89"/>
    </row>
    <row r="2186" spans="1:12" x14ac:dyDescent="0.25">
      <c r="A2186">
        <v>868</v>
      </c>
      <c r="B2186" s="6" t="s">
        <v>3465</v>
      </c>
      <c r="C2186" s="8">
        <v>3272360</v>
      </c>
      <c r="D2186" s="2">
        <f t="shared" si="105"/>
        <v>0.66259541984732828</v>
      </c>
      <c r="E2186">
        <f t="shared" si="106"/>
        <v>5.44410189648423E-5</v>
      </c>
      <c r="F2186" s="20">
        <f t="shared" si="107"/>
        <v>0.99071578964318152</v>
      </c>
      <c r="G2186" s="89"/>
      <c r="K2186" s="89"/>
      <c r="L2186" s="89"/>
    </row>
    <row r="2187" spans="1:12" x14ac:dyDescent="0.25">
      <c r="A2187">
        <v>869</v>
      </c>
      <c r="B2187" s="6" t="s">
        <v>3271</v>
      </c>
      <c r="C2187" s="8">
        <v>3261195</v>
      </c>
      <c r="D2187" s="2">
        <f t="shared" si="105"/>
        <v>0.66335877862595416</v>
      </c>
      <c r="E2187">
        <f t="shared" si="106"/>
        <v>5.4255271071351836E-5</v>
      </c>
      <c r="F2187" s="20">
        <f t="shared" si="107"/>
        <v>0.99077004491425291</v>
      </c>
      <c r="G2187" s="89"/>
      <c r="K2187" s="89"/>
      <c r="L2187" s="89"/>
    </row>
    <row r="2188" spans="1:12" x14ac:dyDescent="0.25">
      <c r="A2188">
        <v>870</v>
      </c>
      <c r="B2188" s="6" t="s">
        <v>3194</v>
      </c>
      <c r="C2188" s="8">
        <v>3248000</v>
      </c>
      <c r="D2188" s="2">
        <f t="shared" si="105"/>
        <v>0.66412213740458015</v>
      </c>
      <c r="E2188">
        <f t="shared" si="106"/>
        <v>5.4035750833590377E-5</v>
      </c>
      <c r="F2188" s="20">
        <f t="shared" si="107"/>
        <v>0.99082408066508654</v>
      </c>
      <c r="G2188" s="89"/>
      <c r="K2188" s="89"/>
      <c r="L2188" s="89"/>
    </row>
    <row r="2189" spans="1:12" x14ac:dyDescent="0.25">
      <c r="A2189">
        <v>871</v>
      </c>
      <c r="B2189" s="6" t="s">
        <v>3127</v>
      </c>
      <c r="C2189" s="8">
        <v>3245587.2</v>
      </c>
      <c r="D2189" s="2">
        <f t="shared" si="105"/>
        <v>0.66488549618320614</v>
      </c>
      <c r="E2189">
        <f t="shared" si="106"/>
        <v>5.3995609990113996E-5</v>
      </c>
      <c r="F2189" s="20">
        <f t="shared" si="107"/>
        <v>0.99087807627507662</v>
      </c>
      <c r="G2189" s="89"/>
      <c r="K2189" s="89"/>
      <c r="L2189" s="89"/>
    </row>
    <row r="2190" spans="1:12" x14ac:dyDescent="0.25">
      <c r="A2190">
        <v>872</v>
      </c>
      <c r="B2190" s="6" t="s">
        <v>3139</v>
      </c>
      <c r="C2190" s="8">
        <v>3243244</v>
      </c>
      <c r="D2190" s="2">
        <f t="shared" si="105"/>
        <v>0.66564885496183201</v>
      </c>
      <c r="E2190">
        <f t="shared" si="106"/>
        <v>5.3956627055584048E-5</v>
      </c>
      <c r="F2190" s="20">
        <f t="shared" si="107"/>
        <v>0.99093203290213216</v>
      </c>
      <c r="G2190" s="89"/>
      <c r="K2190" s="89"/>
      <c r="L2190" s="89"/>
    </row>
    <row r="2191" spans="1:12" x14ac:dyDescent="0.25">
      <c r="A2191">
        <v>873</v>
      </c>
      <c r="B2191" s="6" t="s">
        <v>3205</v>
      </c>
      <c r="C2191" s="8">
        <v>3236889.52</v>
      </c>
      <c r="D2191" s="2">
        <f t="shared" si="105"/>
        <v>0.666412213740458</v>
      </c>
      <c r="E2191">
        <f t="shared" si="106"/>
        <v>5.3850909968774615E-5</v>
      </c>
      <c r="F2191" s="20">
        <f t="shared" si="107"/>
        <v>0.99098588381210095</v>
      </c>
      <c r="G2191" s="89"/>
      <c r="K2191" s="89"/>
      <c r="L2191" s="89"/>
    </row>
    <row r="2192" spans="1:12" x14ac:dyDescent="0.25">
      <c r="A2192">
        <v>874</v>
      </c>
      <c r="B2192" s="6" t="s">
        <v>3618</v>
      </c>
      <c r="C2192" s="8">
        <v>3223612.16</v>
      </c>
      <c r="D2192" s="2">
        <f t="shared" si="105"/>
        <v>0.66717557251908399</v>
      </c>
      <c r="E2192">
        <f t="shared" si="106"/>
        <v>5.3630019538759879E-5</v>
      </c>
      <c r="F2192" s="20">
        <f t="shared" si="107"/>
        <v>0.99103951383163968</v>
      </c>
      <c r="G2192" s="89"/>
      <c r="K2192" s="89"/>
      <c r="L2192" s="89"/>
    </row>
    <row r="2193" spans="1:12" x14ac:dyDescent="0.25">
      <c r="A2193">
        <v>875</v>
      </c>
      <c r="B2193" s="6" t="s">
        <v>3045</v>
      </c>
      <c r="C2193" s="8">
        <v>3168420</v>
      </c>
      <c r="D2193" s="2">
        <f t="shared" si="105"/>
        <v>0.66793893129770987</v>
      </c>
      <c r="E2193">
        <f t="shared" si="106"/>
        <v>5.2711808391676235E-5</v>
      </c>
      <c r="F2193" s="20">
        <f t="shared" si="107"/>
        <v>0.99109222564003141</v>
      </c>
      <c r="G2193" s="89"/>
      <c r="K2193" s="89"/>
      <c r="L2193" s="89"/>
    </row>
    <row r="2194" spans="1:12" x14ac:dyDescent="0.25">
      <c r="A2194">
        <v>876</v>
      </c>
      <c r="B2194" s="6" t="s">
        <v>2613</v>
      </c>
      <c r="C2194" s="8">
        <v>3165400</v>
      </c>
      <c r="D2194" s="2">
        <f t="shared" si="105"/>
        <v>0.66870229007633586</v>
      </c>
      <c r="E2194">
        <f t="shared" si="106"/>
        <v>5.2661565790839584E-5</v>
      </c>
      <c r="F2194" s="20">
        <f t="shared" si="107"/>
        <v>0.99114488720582228</v>
      </c>
      <c r="G2194" s="89"/>
      <c r="K2194" s="89"/>
      <c r="L2194" s="89"/>
    </row>
    <row r="2195" spans="1:12" x14ac:dyDescent="0.25">
      <c r="A2195">
        <v>877</v>
      </c>
      <c r="B2195" s="6" t="s">
        <v>3559</v>
      </c>
      <c r="C2195" s="8">
        <v>3163020</v>
      </c>
      <c r="D2195" s="2">
        <f t="shared" si="105"/>
        <v>0.66946564885496185</v>
      </c>
      <c r="E2195">
        <f t="shared" si="106"/>
        <v>5.2621970628590831E-5</v>
      </c>
      <c r="F2195" s="20">
        <f t="shared" si="107"/>
        <v>0.99119750917645089</v>
      </c>
      <c r="G2195" s="89"/>
      <c r="K2195" s="89"/>
      <c r="L2195" s="89"/>
    </row>
    <row r="2196" spans="1:12" x14ac:dyDescent="0.25">
      <c r="A2196">
        <v>878</v>
      </c>
      <c r="B2196" s="6" t="s">
        <v>3095</v>
      </c>
      <c r="C2196" s="8">
        <v>3147550</v>
      </c>
      <c r="D2196" s="2">
        <f t="shared" si="105"/>
        <v>0.67022900763358784</v>
      </c>
      <c r="E2196">
        <f t="shared" si="106"/>
        <v>5.2364602073973951E-5</v>
      </c>
      <c r="F2196" s="20">
        <f t="shared" si="107"/>
        <v>0.99124987377852491</v>
      </c>
      <c r="G2196" s="89"/>
      <c r="K2196" s="89"/>
      <c r="L2196" s="89"/>
    </row>
    <row r="2197" spans="1:12" x14ac:dyDescent="0.25">
      <c r="A2197">
        <v>879</v>
      </c>
      <c r="B2197" s="6" t="s">
        <v>3543</v>
      </c>
      <c r="C2197" s="8">
        <v>3147193.6799999992</v>
      </c>
      <c r="D2197" s="2">
        <f t="shared" si="105"/>
        <v>0.67099236641221371</v>
      </c>
      <c r="E2197">
        <f t="shared" si="106"/>
        <v>5.2358674112540124E-5</v>
      </c>
      <c r="F2197" s="20">
        <f t="shared" si="107"/>
        <v>0.99130223245263749</v>
      </c>
      <c r="G2197" s="89"/>
      <c r="K2197" s="89"/>
      <c r="L2197" s="89"/>
    </row>
    <row r="2198" spans="1:12" x14ac:dyDescent="0.25">
      <c r="A2198">
        <v>880</v>
      </c>
      <c r="B2198" s="6" t="s">
        <v>2830</v>
      </c>
      <c r="C2198" s="8">
        <v>3146574.2</v>
      </c>
      <c r="D2198" s="2">
        <f t="shared" si="105"/>
        <v>0.6717557251908397</v>
      </c>
      <c r="E2198">
        <f t="shared" si="106"/>
        <v>5.2348368057451962E-5</v>
      </c>
      <c r="F2198" s="20">
        <f t="shared" si="107"/>
        <v>0.99135458082069494</v>
      </c>
      <c r="G2198" s="89"/>
      <c r="K2198" s="89"/>
      <c r="L2198" s="89"/>
    </row>
    <row r="2199" spans="1:12" x14ac:dyDescent="0.25">
      <c r="A2199">
        <v>881</v>
      </c>
      <c r="B2199" s="6" t="s">
        <v>3522</v>
      </c>
      <c r="C2199" s="8">
        <v>3134616.2</v>
      </c>
      <c r="D2199" s="2">
        <f t="shared" si="105"/>
        <v>0.67251908396946569</v>
      </c>
      <c r="E2199">
        <f t="shared" si="106"/>
        <v>5.2149427322086175E-5</v>
      </c>
      <c r="F2199" s="20">
        <f t="shared" si="107"/>
        <v>0.99140673024801707</v>
      </c>
      <c r="G2199" s="89"/>
      <c r="K2199" s="89"/>
      <c r="L2199" s="89"/>
    </row>
    <row r="2200" spans="1:12" x14ac:dyDescent="0.25">
      <c r="A2200">
        <v>882</v>
      </c>
      <c r="B2200" s="6" t="s">
        <v>2527</v>
      </c>
      <c r="C2200" s="8">
        <v>3132000</v>
      </c>
      <c r="D2200" s="2">
        <f t="shared" si="105"/>
        <v>0.67328244274809157</v>
      </c>
      <c r="E2200">
        <f t="shared" si="106"/>
        <v>5.2105902589533573E-5</v>
      </c>
      <c r="F2200" s="20">
        <f t="shared" si="107"/>
        <v>0.99145883615060659</v>
      </c>
      <c r="G2200" s="89"/>
      <c r="K2200" s="89"/>
      <c r="L2200" s="89"/>
    </row>
    <row r="2201" spans="1:12" x14ac:dyDescent="0.25">
      <c r="A2201">
        <v>883</v>
      </c>
      <c r="B2201" s="6" t="s">
        <v>3065</v>
      </c>
      <c r="C2201" s="8">
        <v>3115896</v>
      </c>
      <c r="D2201" s="2">
        <f t="shared" si="105"/>
        <v>0.67404580152671756</v>
      </c>
      <c r="E2201">
        <f t="shared" si="106"/>
        <v>5.1837986416065554E-5</v>
      </c>
      <c r="F2201" s="20">
        <f t="shared" si="107"/>
        <v>0.99151067413702265</v>
      </c>
      <c r="G2201" s="89"/>
      <c r="K2201" s="89"/>
      <c r="L2201" s="89"/>
    </row>
    <row r="2202" spans="1:12" x14ac:dyDescent="0.25">
      <c r="A2202">
        <v>884</v>
      </c>
      <c r="B2202" s="6" t="s">
        <v>2768</v>
      </c>
      <c r="C2202" s="8">
        <v>3108800</v>
      </c>
      <c r="D2202" s="2">
        <f t="shared" si="105"/>
        <v>0.67480916030534355</v>
      </c>
      <c r="E2202">
        <f t="shared" si="106"/>
        <v>5.1719932940722218E-5</v>
      </c>
      <c r="F2202" s="20">
        <f t="shared" si="107"/>
        <v>0.99156239406996338</v>
      </c>
      <c r="G2202" s="89"/>
      <c r="K2202" s="89"/>
      <c r="L2202" s="89"/>
    </row>
    <row r="2203" spans="1:12" x14ac:dyDescent="0.25">
      <c r="A2203">
        <v>885</v>
      </c>
      <c r="B2203" s="6" t="s">
        <v>3347</v>
      </c>
      <c r="C2203" s="8">
        <v>3102330</v>
      </c>
      <c r="D2203" s="2">
        <f t="shared" si="105"/>
        <v>0.67557251908396942</v>
      </c>
      <c r="E2203">
        <f t="shared" si="106"/>
        <v>5.1612293991247667E-5</v>
      </c>
      <c r="F2203" s="20">
        <f t="shared" si="107"/>
        <v>0.99161400636395458</v>
      </c>
      <c r="G2203" s="89"/>
      <c r="K2203" s="89"/>
      <c r="L2203" s="89"/>
    </row>
    <row r="2204" spans="1:12" x14ac:dyDescent="0.25">
      <c r="A2204">
        <v>886</v>
      </c>
      <c r="B2204" s="6" t="s">
        <v>3044</v>
      </c>
      <c r="C2204" s="8">
        <v>3099520</v>
      </c>
      <c r="D2204" s="2">
        <f t="shared" si="105"/>
        <v>0.67633587786259541</v>
      </c>
      <c r="E2204">
        <f t="shared" si="106"/>
        <v>5.1565545081197672E-5</v>
      </c>
      <c r="F2204" s="20">
        <f t="shared" si="107"/>
        <v>0.99166557190903581</v>
      </c>
      <c r="G2204" s="89"/>
      <c r="K2204" s="89"/>
      <c r="L2204" s="89"/>
    </row>
    <row r="2205" spans="1:12" x14ac:dyDescent="0.25">
      <c r="A2205">
        <v>887</v>
      </c>
      <c r="B2205" s="6" t="s">
        <v>3636</v>
      </c>
      <c r="C2205" s="8">
        <v>3064250</v>
      </c>
      <c r="D2205" s="2">
        <f t="shared" si="105"/>
        <v>0.6770992366412214</v>
      </c>
      <c r="E2205">
        <f t="shared" si="106"/>
        <v>5.0978771395267641E-5</v>
      </c>
      <c r="F2205" s="20">
        <f t="shared" si="107"/>
        <v>0.99171655068043107</v>
      </c>
      <c r="G2205" s="89"/>
      <c r="K2205" s="89"/>
      <c r="L2205" s="89"/>
    </row>
    <row r="2206" spans="1:12" x14ac:dyDescent="0.25">
      <c r="A2206">
        <v>888</v>
      </c>
      <c r="B2206" s="6" t="s">
        <v>2824</v>
      </c>
      <c r="C2206" s="8">
        <v>3043840</v>
      </c>
      <c r="D2206" s="2">
        <f t="shared" si="105"/>
        <v>0.67786259541984728</v>
      </c>
      <c r="E2206">
        <f t="shared" si="106"/>
        <v>5.0639217924050408E-5</v>
      </c>
      <c r="F2206" s="20">
        <f t="shared" si="107"/>
        <v>0.99176718989835511</v>
      </c>
      <c r="G2206" s="89"/>
      <c r="K2206" s="89"/>
      <c r="L2206" s="89"/>
    </row>
    <row r="2207" spans="1:12" x14ac:dyDescent="0.25">
      <c r="A2207">
        <v>889</v>
      </c>
      <c r="B2207" s="6" t="s">
        <v>2884</v>
      </c>
      <c r="C2207" s="8">
        <v>3033471.72</v>
      </c>
      <c r="D2207" s="2">
        <f t="shared" si="105"/>
        <v>0.67862595419847327</v>
      </c>
      <c r="E2207">
        <f t="shared" si="106"/>
        <v>5.0466724760672058E-5</v>
      </c>
      <c r="F2207" s="20">
        <f t="shared" si="107"/>
        <v>0.99181765662311583</v>
      </c>
      <c r="G2207" s="89"/>
      <c r="K2207" s="89"/>
      <c r="L2207" s="89"/>
    </row>
    <row r="2208" spans="1:12" x14ac:dyDescent="0.25">
      <c r="A2208">
        <v>890</v>
      </c>
      <c r="B2208" s="6" t="s">
        <v>3533</v>
      </c>
      <c r="C2208" s="8">
        <v>3021291</v>
      </c>
      <c r="D2208" s="2">
        <f t="shared" si="105"/>
        <v>0.67938931297709926</v>
      </c>
      <c r="E2208">
        <f t="shared" si="106"/>
        <v>5.0264078716677679E-5</v>
      </c>
      <c r="F2208" s="20">
        <f t="shared" si="107"/>
        <v>0.9918679207018325</v>
      </c>
      <c r="G2208" s="89"/>
      <c r="K2208" s="89"/>
      <c r="L2208" s="89"/>
    </row>
    <row r="2209" spans="1:12" x14ac:dyDescent="0.25">
      <c r="A2209">
        <v>891</v>
      </c>
      <c r="B2209" s="6" t="s">
        <v>2633</v>
      </c>
      <c r="C2209" s="8">
        <v>3019982</v>
      </c>
      <c r="D2209" s="2">
        <f t="shared" si="105"/>
        <v>0.68015267175572514</v>
      </c>
      <c r="E2209">
        <f t="shared" si="106"/>
        <v>5.0242301377440864E-5</v>
      </c>
      <c r="F2209" s="20">
        <f t="shared" si="107"/>
        <v>0.9919181630032099</v>
      </c>
      <c r="G2209" s="89"/>
      <c r="K2209" s="89"/>
      <c r="L2209" s="89"/>
    </row>
    <row r="2210" spans="1:12" x14ac:dyDescent="0.25">
      <c r="A2210">
        <v>892</v>
      </c>
      <c r="B2210" s="6" t="s">
        <v>2526</v>
      </c>
      <c r="C2210" s="8">
        <v>2978926.4</v>
      </c>
      <c r="D2210" s="2">
        <f t="shared" si="105"/>
        <v>0.68091603053435112</v>
      </c>
      <c r="E2210">
        <f t="shared" si="106"/>
        <v>4.9559274846676225E-5</v>
      </c>
      <c r="F2210" s="20">
        <f t="shared" si="107"/>
        <v>0.99196772227805652</v>
      </c>
      <c r="G2210" s="89"/>
      <c r="K2210" s="89"/>
      <c r="L2210" s="89"/>
    </row>
    <row r="2211" spans="1:12" x14ac:dyDescent="0.25">
      <c r="A2211">
        <v>893</v>
      </c>
      <c r="B2211" s="6" t="s">
        <v>2698</v>
      </c>
      <c r="C2211" s="8">
        <v>2957034</v>
      </c>
      <c r="D2211" s="2">
        <f t="shared" si="105"/>
        <v>0.68167938931297711</v>
      </c>
      <c r="E2211">
        <f t="shared" si="106"/>
        <v>4.9195059245829765E-5</v>
      </c>
      <c r="F2211" s="20">
        <f t="shared" si="107"/>
        <v>0.99201691733730235</v>
      </c>
      <c r="G2211" s="89"/>
      <c r="K2211" s="89"/>
      <c r="L2211" s="89"/>
    </row>
    <row r="2212" spans="1:12" x14ac:dyDescent="0.25">
      <c r="A2212">
        <v>894</v>
      </c>
      <c r="B2212" s="6" t="s">
        <v>3349</v>
      </c>
      <c r="C2212" s="8">
        <v>2943108</v>
      </c>
      <c r="D2212" s="2">
        <f t="shared" si="105"/>
        <v>0.6824427480916031</v>
      </c>
      <c r="E2212">
        <f t="shared" si="106"/>
        <v>4.896337763680619E-5</v>
      </c>
      <c r="F2212" s="20">
        <f t="shared" si="107"/>
        <v>0.99206588071493917</v>
      </c>
      <c r="G2212" s="89"/>
      <c r="K2212" s="89"/>
      <c r="L2212" s="89"/>
    </row>
    <row r="2213" spans="1:12" x14ac:dyDescent="0.25">
      <c r="A2213">
        <v>895</v>
      </c>
      <c r="B2213" s="6" t="s">
        <v>3530</v>
      </c>
      <c r="C2213" s="8">
        <v>2940252</v>
      </c>
      <c r="D2213" s="2">
        <f t="shared" si="105"/>
        <v>0.68320610687022898</v>
      </c>
      <c r="E2213">
        <f t="shared" si="106"/>
        <v>4.8915863442107684E-5</v>
      </c>
      <c r="F2213" s="20">
        <f t="shared" si="107"/>
        <v>0.99211479657838131</v>
      </c>
      <c r="G2213" s="89"/>
      <c r="K2213" s="89"/>
      <c r="L2213" s="89"/>
    </row>
    <row r="2214" spans="1:12" x14ac:dyDescent="0.25">
      <c r="A2214">
        <v>896</v>
      </c>
      <c r="B2214" s="6" t="s">
        <v>2587</v>
      </c>
      <c r="C2214" s="8">
        <v>2922968</v>
      </c>
      <c r="D2214" s="2">
        <f t="shared" si="105"/>
        <v>0.68396946564885497</v>
      </c>
      <c r="E2214">
        <f t="shared" si="106"/>
        <v>4.8628316053743224E-5</v>
      </c>
      <c r="F2214" s="20">
        <f t="shared" si="107"/>
        <v>0.9921634248944351</v>
      </c>
      <c r="G2214" s="89"/>
      <c r="K2214" s="89"/>
      <c r="L2214" s="89"/>
    </row>
    <row r="2215" spans="1:12" x14ac:dyDescent="0.25">
      <c r="A2215">
        <v>897</v>
      </c>
      <c r="B2215" s="6" t="s">
        <v>3029</v>
      </c>
      <c r="C2215" s="8">
        <v>2922164</v>
      </c>
      <c r="D2215" s="2">
        <f t="shared" si="105"/>
        <v>0.68473282442748096</v>
      </c>
      <c r="E2215">
        <f t="shared" si="106"/>
        <v>4.8614940209017174E-5</v>
      </c>
      <c r="F2215" s="20">
        <f t="shared" si="107"/>
        <v>0.99221203983464412</v>
      </c>
      <c r="G2215" s="89"/>
      <c r="K2215" s="89"/>
      <c r="L2215" s="89"/>
    </row>
    <row r="2216" spans="1:12" x14ac:dyDescent="0.25">
      <c r="A2216">
        <v>898</v>
      </c>
      <c r="B2216" s="6" t="s">
        <v>2755</v>
      </c>
      <c r="C2216" s="8">
        <v>2920000</v>
      </c>
      <c r="D2216" s="2">
        <f t="shared" ref="D2216:D2279" si="108">A2216/1310</f>
        <v>0.68549618320610683</v>
      </c>
      <c r="E2216">
        <f t="shared" ref="E2216:E2279" si="109">C2216/$C$2629</f>
        <v>4.8578938557291837E-5</v>
      </c>
      <c r="F2216" s="20">
        <f t="shared" si="107"/>
        <v>0.99226061877320137</v>
      </c>
      <c r="G2216" s="89"/>
      <c r="K2216" s="89"/>
      <c r="L2216" s="89"/>
    </row>
    <row r="2217" spans="1:12" x14ac:dyDescent="0.25">
      <c r="A2217">
        <v>899</v>
      </c>
      <c r="B2217" s="6" t="s">
        <v>2731</v>
      </c>
      <c r="C2217" s="8">
        <v>2909338</v>
      </c>
      <c r="D2217" s="2">
        <f t="shared" si="108"/>
        <v>0.68625954198473282</v>
      </c>
      <c r="E2217">
        <f t="shared" si="109"/>
        <v>4.8401558885066549E-5</v>
      </c>
      <c r="F2217" s="20">
        <f t="shared" ref="F2217:F2280" si="110">E2217+F2216</f>
        <v>0.99230902033208646</v>
      </c>
      <c r="G2217" s="89"/>
      <c r="K2217" s="89"/>
      <c r="L2217" s="89"/>
    </row>
    <row r="2218" spans="1:12" x14ac:dyDescent="0.25">
      <c r="A2218">
        <v>900</v>
      </c>
      <c r="B2218" s="6" t="s">
        <v>2815</v>
      </c>
      <c r="C2218" s="8">
        <v>2903213.0174339996</v>
      </c>
      <c r="D2218" s="2">
        <f t="shared" si="108"/>
        <v>0.68702290076335881</v>
      </c>
      <c r="E2218">
        <f t="shared" si="109"/>
        <v>4.8299659860498666E-5</v>
      </c>
      <c r="F2218" s="20">
        <f t="shared" si="110"/>
        <v>0.99235731999194698</v>
      </c>
      <c r="G2218" s="89"/>
      <c r="K2218" s="89"/>
      <c r="L2218" s="89"/>
    </row>
    <row r="2219" spans="1:12" x14ac:dyDescent="0.25">
      <c r="A2219">
        <v>901</v>
      </c>
      <c r="B2219" s="6" t="s">
        <v>2662</v>
      </c>
      <c r="C2219" s="8">
        <v>2893550</v>
      </c>
      <c r="D2219" s="2">
        <f t="shared" si="108"/>
        <v>0.68778625954198469</v>
      </c>
      <c r="E2219">
        <f t="shared" si="109"/>
        <v>4.8138899884401301E-5</v>
      </c>
      <c r="F2219" s="20">
        <f t="shared" si="110"/>
        <v>0.9924054588918314</v>
      </c>
      <c r="G2219" s="89"/>
      <c r="K2219" s="89"/>
      <c r="L2219" s="89"/>
    </row>
    <row r="2220" spans="1:12" x14ac:dyDescent="0.25">
      <c r="A2220">
        <v>902</v>
      </c>
      <c r="B2220" s="6" t="s">
        <v>3550</v>
      </c>
      <c r="C2220" s="8">
        <v>2887240</v>
      </c>
      <c r="D2220" s="2">
        <f t="shared" si="108"/>
        <v>0.68854961832061068</v>
      </c>
      <c r="E2220">
        <f t="shared" si="109"/>
        <v>4.8033922794573731E-5</v>
      </c>
      <c r="F2220" s="20">
        <f t="shared" si="110"/>
        <v>0.99245349281462603</v>
      </c>
      <c r="G2220" s="89"/>
      <c r="K2220" s="89"/>
      <c r="L2220" s="89"/>
    </row>
    <row r="2221" spans="1:12" x14ac:dyDescent="0.25">
      <c r="A2221">
        <v>903</v>
      </c>
      <c r="B2221" s="6" t="s">
        <v>3787</v>
      </c>
      <c r="C2221" s="8">
        <v>2855861.96</v>
      </c>
      <c r="D2221" s="2">
        <f t="shared" si="108"/>
        <v>0.68931297709923667</v>
      </c>
      <c r="E2221">
        <f t="shared" si="109"/>
        <v>4.7511898179091452E-5</v>
      </c>
      <c r="F2221" s="20">
        <f t="shared" si="110"/>
        <v>0.99250100471280511</v>
      </c>
      <c r="G2221" s="89"/>
      <c r="K2221" s="89"/>
      <c r="L2221" s="89"/>
    </row>
    <row r="2222" spans="1:12" x14ac:dyDescent="0.25">
      <c r="A2222">
        <v>904</v>
      </c>
      <c r="B2222" s="6" t="s">
        <v>2658</v>
      </c>
      <c r="C2222" s="8">
        <v>2845813.6</v>
      </c>
      <c r="D2222" s="2">
        <f t="shared" si="108"/>
        <v>0.69007633587786255</v>
      </c>
      <c r="E2222">
        <f t="shared" si="109"/>
        <v>4.7344727404077225E-5</v>
      </c>
      <c r="F2222" s="20">
        <f t="shared" si="110"/>
        <v>0.9925483494402092</v>
      </c>
      <c r="G2222" s="89"/>
      <c r="K2222" s="89"/>
      <c r="L2222" s="89"/>
    </row>
    <row r="2223" spans="1:12" x14ac:dyDescent="0.25">
      <c r="A2223">
        <v>905</v>
      </c>
      <c r="B2223" s="6" t="s">
        <v>2626</v>
      </c>
      <c r="C2223" s="8">
        <v>2818554</v>
      </c>
      <c r="D2223" s="2">
        <f t="shared" si="108"/>
        <v>0.69083969465648853</v>
      </c>
      <c r="E2223">
        <f t="shared" si="109"/>
        <v>4.6891219721372995E-5</v>
      </c>
      <c r="F2223" s="20">
        <f t="shared" si="110"/>
        <v>0.99259524065993054</v>
      </c>
      <c r="G2223" s="89"/>
      <c r="K2223" s="89"/>
      <c r="L2223" s="89"/>
    </row>
    <row r="2224" spans="1:12" x14ac:dyDescent="0.25">
      <c r="A2224">
        <v>906</v>
      </c>
      <c r="B2224" s="6" t="s">
        <v>2581</v>
      </c>
      <c r="C2224" s="8">
        <v>2814573.6</v>
      </c>
      <c r="D2224" s="2">
        <f t="shared" si="108"/>
        <v>0.69160305343511452</v>
      </c>
      <c r="E2224">
        <f t="shared" si="109"/>
        <v>4.6824999308005381E-5</v>
      </c>
      <c r="F2224" s="20">
        <f t="shared" si="110"/>
        <v>0.99264206565923851</v>
      </c>
      <c r="G2224" s="89"/>
      <c r="K2224" s="89"/>
      <c r="L2224" s="89"/>
    </row>
    <row r="2225" spans="1:12" x14ac:dyDescent="0.25">
      <c r="A2225">
        <v>907</v>
      </c>
      <c r="B2225" s="6" t="s">
        <v>3021</v>
      </c>
      <c r="C2225" s="8">
        <v>2813000</v>
      </c>
      <c r="D2225" s="2">
        <f t="shared" si="108"/>
        <v>0.69236641221374051</v>
      </c>
      <c r="E2225">
        <f t="shared" si="109"/>
        <v>4.6798819918377376E-5</v>
      </c>
      <c r="F2225" s="20">
        <f t="shared" si="110"/>
        <v>0.99268886447915694</v>
      </c>
      <c r="G2225" s="89"/>
      <c r="K2225" s="89"/>
      <c r="L2225" s="89"/>
    </row>
    <row r="2226" spans="1:12" x14ac:dyDescent="0.25">
      <c r="A2226">
        <v>908</v>
      </c>
      <c r="B2226" s="6" t="s">
        <v>2533</v>
      </c>
      <c r="C2226" s="8">
        <v>2812072</v>
      </c>
      <c r="D2226" s="2">
        <f t="shared" si="108"/>
        <v>0.69312977099236639</v>
      </c>
      <c r="E2226">
        <f t="shared" si="109"/>
        <v>4.6783381132424926E-5</v>
      </c>
      <c r="F2226" s="20">
        <f t="shared" si="110"/>
        <v>0.99273564786028934</v>
      </c>
      <c r="G2226" s="89"/>
      <c r="K2226" s="89"/>
      <c r="L2226" s="89"/>
    </row>
    <row r="2227" spans="1:12" x14ac:dyDescent="0.25">
      <c r="A2227">
        <v>909</v>
      </c>
      <c r="B2227" s="6" t="s">
        <v>3282</v>
      </c>
      <c r="C2227" s="8">
        <v>2810899</v>
      </c>
      <c r="D2227" s="2">
        <f t="shared" si="108"/>
        <v>0.69389312977099238</v>
      </c>
      <c r="E2227">
        <f t="shared" si="109"/>
        <v>4.6763866373888042E-5</v>
      </c>
      <c r="F2227" s="20">
        <f t="shared" si="110"/>
        <v>0.99278241172666326</v>
      </c>
      <c r="G2227" s="89"/>
      <c r="K2227" s="89"/>
      <c r="L2227" s="89"/>
    </row>
    <row r="2228" spans="1:12" x14ac:dyDescent="0.25">
      <c r="A2228">
        <v>910</v>
      </c>
      <c r="B2228" s="6" t="s">
        <v>3630</v>
      </c>
      <c r="C2228" s="8">
        <v>2784000</v>
      </c>
      <c r="D2228" s="2">
        <f t="shared" si="108"/>
        <v>0.69465648854961837</v>
      </c>
      <c r="E2228">
        <f t="shared" si="109"/>
        <v>4.6316357857363176E-5</v>
      </c>
      <c r="F2228" s="20">
        <f t="shared" si="110"/>
        <v>0.99282872808452061</v>
      </c>
      <c r="G2228" s="89"/>
      <c r="K2228" s="89"/>
      <c r="L2228" s="89"/>
    </row>
    <row r="2229" spans="1:12" x14ac:dyDescent="0.25">
      <c r="A2229">
        <v>911</v>
      </c>
      <c r="B2229" s="6" t="s">
        <v>2493</v>
      </c>
      <c r="C2229" s="8">
        <v>2765774.2</v>
      </c>
      <c r="D2229" s="2">
        <f t="shared" si="108"/>
        <v>0.69541984732824424</v>
      </c>
      <c r="E2229">
        <f t="shared" si="109"/>
        <v>4.6013142097651714E-5</v>
      </c>
      <c r="F2229" s="20">
        <f t="shared" si="110"/>
        <v>0.99287474122661823</v>
      </c>
      <c r="G2229" s="89"/>
      <c r="K2229" s="89"/>
      <c r="L2229" s="89"/>
    </row>
    <row r="2230" spans="1:12" x14ac:dyDescent="0.25">
      <c r="A2230">
        <v>912</v>
      </c>
      <c r="B2230" s="6" t="s">
        <v>3621</v>
      </c>
      <c r="C2230" s="8">
        <v>2760800</v>
      </c>
      <c r="D2230" s="2">
        <f t="shared" si="108"/>
        <v>0.69618320610687023</v>
      </c>
      <c r="E2230">
        <f t="shared" si="109"/>
        <v>4.5930388208551821E-5</v>
      </c>
      <c r="F2230" s="20">
        <f t="shared" si="110"/>
        <v>0.99292067161482678</v>
      </c>
      <c r="G2230" s="89"/>
      <c r="K2230" s="89"/>
      <c r="L2230" s="89"/>
    </row>
    <row r="2231" spans="1:12" x14ac:dyDescent="0.25">
      <c r="A2231">
        <v>913</v>
      </c>
      <c r="B2231" s="6" t="s">
        <v>3673</v>
      </c>
      <c r="C2231" s="8">
        <v>2737000</v>
      </c>
      <c r="D2231" s="2">
        <f t="shared" si="108"/>
        <v>0.69694656488549622</v>
      </c>
      <c r="E2231">
        <f t="shared" si="109"/>
        <v>4.5534436586064306E-5</v>
      </c>
      <c r="F2231" s="20">
        <f t="shared" si="110"/>
        <v>0.99296620605141284</v>
      </c>
      <c r="G2231" s="89"/>
      <c r="K2231" s="89"/>
      <c r="L2231" s="89"/>
    </row>
    <row r="2232" spans="1:12" x14ac:dyDescent="0.25">
      <c r="A2232">
        <v>914</v>
      </c>
      <c r="B2232" s="6" t="s">
        <v>3120</v>
      </c>
      <c r="C2232" s="8">
        <v>2715461</v>
      </c>
      <c r="D2232" s="2">
        <f t="shared" si="108"/>
        <v>0.6977099236641221</v>
      </c>
      <c r="E2232">
        <f t="shared" si="109"/>
        <v>4.5176100367713099E-5</v>
      </c>
      <c r="F2232" s="20">
        <f t="shared" si="110"/>
        <v>0.99301138215178053</v>
      </c>
      <c r="G2232" s="89"/>
      <c r="K2232" s="89"/>
      <c r="L2232" s="89"/>
    </row>
    <row r="2233" spans="1:12" x14ac:dyDescent="0.25">
      <c r="A2233">
        <v>915</v>
      </c>
      <c r="B2233" s="6" t="s">
        <v>3704</v>
      </c>
      <c r="C2233" s="8">
        <v>2703264</v>
      </c>
      <c r="D2233" s="2">
        <f t="shared" si="108"/>
        <v>0.69847328244274809</v>
      </c>
      <c r="E2233">
        <f t="shared" si="109"/>
        <v>4.4973183479499644E-5</v>
      </c>
      <c r="F2233" s="20">
        <f t="shared" si="110"/>
        <v>0.99305635533526004</v>
      </c>
      <c r="G2233" s="89"/>
      <c r="K2233" s="89"/>
      <c r="L2233" s="89"/>
    </row>
    <row r="2234" spans="1:12" x14ac:dyDescent="0.25">
      <c r="A2234">
        <v>916</v>
      </c>
      <c r="B2234" s="6" t="s">
        <v>3683</v>
      </c>
      <c r="C2234" s="8">
        <v>2698160</v>
      </c>
      <c r="D2234" s="2">
        <f t="shared" si="108"/>
        <v>0.69923664122137408</v>
      </c>
      <c r="E2234">
        <f t="shared" si="109"/>
        <v>4.4888270156761146E-5</v>
      </c>
      <c r="F2234" s="20">
        <f t="shared" si="110"/>
        <v>0.99310124360541685</v>
      </c>
      <c r="G2234" s="89"/>
      <c r="K2234" s="89"/>
      <c r="L2234" s="89"/>
    </row>
    <row r="2235" spans="1:12" x14ac:dyDescent="0.25">
      <c r="A2235">
        <v>917</v>
      </c>
      <c r="B2235" s="6" t="s">
        <v>3368</v>
      </c>
      <c r="C2235" s="8">
        <v>2672859</v>
      </c>
      <c r="D2235" s="2">
        <f t="shared" si="108"/>
        <v>0.7</v>
      </c>
      <c r="E2235">
        <f t="shared" si="109"/>
        <v>4.4467346963460451E-5</v>
      </c>
      <c r="F2235" s="20">
        <f t="shared" si="110"/>
        <v>0.99314571095238036</v>
      </c>
      <c r="G2235" s="89"/>
      <c r="K2235" s="89"/>
      <c r="L2235" s="89"/>
    </row>
    <row r="2236" spans="1:12" x14ac:dyDescent="0.25">
      <c r="A2236">
        <v>918</v>
      </c>
      <c r="B2236" s="6" t="s">
        <v>2629</v>
      </c>
      <c r="C2236" s="8">
        <v>2663220</v>
      </c>
      <c r="D2236" s="2">
        <f t="shared" si="108"/>
        <v>0.70076335877862594</v>
      </c>
      <c r="E2236">
        <f t="shared" si="109"/>
        <v>4.4306986556353008E-5</v>
      </c>
      <c r="F2236" s="20">
        <f t="shared" si="110"/>
        <v>0.99319001793893669</v>
      </c>
      <c r="G2236" s="89"/>
      <c r="K2236" s="89"/>
      <c r="L2236" s="89"/>
    </row>
    <row r="2237" spans="1:12" x14ac:dyDescent="0.25">
      <c r="A2237">
        <v>919</v>
      </c>
      <c r="B2237" s="6" t="s">
        <v>3594</v>
      </c>
      <c r="C2237" s="8">
        <v>2662200</v>
      </c>
      <c r="D2237" s="2">
        <f t="shared" si="108"/>
        <v>0.70152671755725193</v>
      </c>
      <c r="E2237">
        <f t="shared" si="109"/>
        <v>4.4290017201103543E-5</v>
      </c>
      <c r="F2237" s="20">
        <f t="shared" si="110"/>
        <v>0.99323430795613776</v>
      </c>
      <c r="G2237" s="89"/>
      <c r="K2237" s="89"/>
      <c r="L2237" s="89"/>
    </row>
    <row r="2238" spans="1:12" x14ac:dyDescent="0.25">
      <c r="A2238">
        <v>920</v>
      </c>
      <c r="B2238" s="6" t="s">
        <v>2904</v>
      </c>
      <c r="C2238" s="8">
        <v>2659300</v>
      </c>
      <c r="D2238" s="2">
        <f t="shared" si="108"/>
        <v>0.70229007633587781</v>
      </c>
      <c r="E2238">
        <f t="shared" si="109"/>
        <v>4.4241770995002121E-5</v>
      </c>
      <c r="F2238" s="20">
        <f t="shared" si="110"/>
        <v>0.99327854972713281</v>
      </c>
      <c r="G2238" s="89"/>
      <c r="K2238" s="89"/>
      <c r="L2238" s="89"/>
    </row>
    <row r="2239" spans="1:12" x14ac:dyDescent="0.25">
      <c r="A2239">
        <v>921</v>
      </c>
      <c r="B2239" s="6" t="s">
        <v>2747</v>
      </c>
      <c r="C2239" s="8">
        <v>2659055</v>
      </c>
      <c r="D2239" s="2">
        <f t="shared" si="108"/>
        <v>0.7030534351145038</v>
      </c>
      <c r="E2239">
        <f t="shared" si="109"/>
        <v>4.4237695022417687E-5</v>
      </c>
      <c r="F2239" s="20">
        <f t="shared" si="110"/>
        <v>0.99332278742215518</v>
      </c>
      <c r="G2239" s="89"/>
      <c r="K2239" s="89"/>
      <c r="L2239" s="89"/>
    </row>
    <row r="2240" spans="1:12" x14ac:dyDescent="0.25">
      <c r="A2240">
        <v>922</v>
      </c>
      <c r="B2240" s="6" t="s">
        <v>3128</v>
      </c>
      <c r="C2240" s="8">
        <v>2654952.3199999998</v>
      </c>
      <c r="D2240" s="2">
        <f t="shared" si="108"/>
        <v>0.70381679389312979</v>
      </c>
      <c r="E2240">
        <f t="shared" si="109"/>
        <v>4.4169440282814869E-5</v>
      </c>
      <c r="F2240" s="20">
        <f t="shared" si="110"/>
        <v>0.99336695686243803</v>
      </c>
      <c r="G2240" s="89"/>
      <c r="K2240" s="89"/>
      <c r="L2240" s="89"/>
    </row>
    <row r="2241" spans="1:12" x14ac:dyDescent="0.25">
      <c r="A2241">
        <v>923</v>
      </c>
      <c r="B2241" s="6" t="s">
        <v>2804</v>
      </c>
      <c r="C2241" s="8">
        <v>2648540.1600000001</v>
      </c>
      <c r="D2241" s="2">
        <f t="shared" si="108"/>
        <v>0.70458015267175578</v>
      </c>
      <c r="E2241">
        <f t="shared" si="109"/>
        <v>4.4062763595602709E-5</v>
      </c>
      <c r="F2241" s="20">
        <f t="shared" si="110"/>
        <v>0.99341101962603362</v>
      </c>
      <c r="G2241" s="89"/>
      <c r="K2241" s="89"/>
      <c r="L2241" s="89"/>
    </row>
    <row r="2242" spans="1:12" x14ac:dyDescent="0.25">
      <c r="A2242">
        <v>924</v>
      </c>
      <c r="B2242" s="6" t="s">
        <v>2952</v>
      </c>
      <c r="C2242" s="8">
        <v>2642633</v>
      </c>
      <c r="D2242" s="2">
        <f t="shared" si="108"/>
        <v>0.70534351145038165</v>
      </c>
      <c r="E2242">
        <f t="shared" si="109"/>
        <v>4.3964488402901301E-5</v>
      </c>
      <c r="F2242" s="20">
        <f t="shared" si="110"/>
        <v>0.99345498411443656</v>
      </c>
      <c r="G2242" s="89"/>
      <c r="K2242" s="89"/>
      <c r="L2242" s="89"/>
    </row>
    <row r="2243" spans="1:12" x14ac:dyDescent="0.25">
      <c r="A2243">
        <v>925</v>
      </c>
      <c r="B2243" s="6" t="s">
        <v>3232</v>
      </c>
      <c r="C2243" s="8">
        <v>2629313.0399999996</v>
      </c>
      <c r="D2243" s="2">
        <f t="shared" si="108"/>
        <v>0.70610687022900764</v>
      </c>
      <c r="E2243">
        <f t="shared" si="109"/>
        <v>4.3742889252755547E-5</v>
      </c>
      <c r="F2243" s="20">
        <f t="shared" si="110"/>
        <v>0.99349872700368935</v>
      </c>
      <c r="G2243" s="89"/>
      <c r="K2243" s="89"/>
      <c r="L2243" s="89"/>
    </row>
    <row r="2244" spans="1:12" x14ac:dyDescent="0.25">
      <c r="A2244">
        <v>926</v>
      </c>
      <c r="B2244" s="6" t="s">
        <v>3782</v>
      </c>
      <c r="C2244" s="8">
        <v>2627400</v>
      </c>
      <c r="D2244" s="2">
        <f t="shared" si="108"/>
        <v>0.70687022900763363</v>
      </c>
      <c r="E2244">
        <f t="shared" si="109"/>
        <v>4.3711062727886499E-5</v>
      </c>
      <c r="F2244" s="20">
        <f t="shared" si="110"/>
        <v>0.99354243806641729</v>
      </c>
      <c r="G2244" s="89"/>
      <c r="K2244" s="89"/>
      <c r="L2244" s="89"/>
    </row>
    <row r="2245" spans="1:12" x14ac:dyDescent="0.25">
      <c r="A2245">
        <v>927</v>
      </c>
      <c r="B2245" s="6" t="s">
        <v>3320</v>
      </c>
      <c r="C2245" s="8">
        <v>2602844.1600000001</v>
      </c>
      <c r="D2245" s="2">
        <f t="shared" si="108"/>
        <v>0.70763358778625951</v>
      </c>
      <c r="E2245">
        <f t="shared" si="109"/>
        <v>4.3302536480426679E-5</v>
      </c>
      <c r="F2245" s="20">
        <f t="shared" si="110"/>
        <v>0.99358574060289773</v>
      </c>
      <c r="G2245" s="89"/>
      <c r="K2245" s="89"/>
      <c r="L2245" s="89"/>
    </row>
    <row r="2246" spans="1:12" x14ac:dyDescent="0.25">
      <c r="A2246">
        <v>928</v>
      </c>
      <c r="B2246" s="6" t="s">
        <v>3601</v>
      </c>
      <c r="C2246" s="8">
        <v>2598400</v>
      </c>
      <c r="D2246" s="2">
        <f t="shared" si="108"/>
        <v>0.7083969465648855</v>
      </c>
      <c r="E2246">
        <f t="shared" si="109"/>
        <v>4.32286006668723E-5</v>
      </c>
      <c r="F2246" s="20">
        <f t="shared" si="110"/>
        <v>0.99362896920356458</v>
      </c>
      <c r="G2246" s="89"/>
      <c r="K2246" s="89"/>
      <c r="L2246" s="89"/>
    </row>
    <row r="2247" spans="1:12" x14ac:dyDescent="0.25">
      <c r="A2247">
        <v>929</v>
      </c>
      <c r="B2247" s="6" t="s">
        <v>2558</v>
      </c>
      <c r="C2247" s="8">
        <v>2589794.5400000005</v>
      </c>
      <c r="D2247" s="2">
        <f t="shared" si="108"/>
        <v>0.70916030534351149</v>
      </c>
      <c r="E2247">
        <f t="shared" si="109"/>
        <v>4.3085434874886954E-5</v>
      </c>
      <c r="F2247" s="20">
        <f t="shared" si="110"/>
        <v>0.99367205463843944</v>
      </c>
      <c r="G2247" s="89"/>
      <c r="K2247" s="89"/>
      <c r="L2247" s="89"/>
    </row>
    <row r="2248" spans="1:12" x14ac:dyDescent="0.25">
      <c r="A2248">
        <v>930</v>
      </c>
      <c r="B2248" s="6" t="s">
        <v>3499</v>
      </c>
      <c r="C2248" s="8">
        <v>2575780</v>
      </c>
      <c r="D2248" s="2">
        <f t="shared" si="108"/>
        <v>0.70992366412213737</v>
      </c>
      <c r="E2248">
        <f t="shared" si="109"/>
        <v>4.2852280259281225E-5</v>
      </c>
      <c r="F2248" s="20">
        <f t="shared" si="110"/>
        <v>0.99371490691869868</v>
      </c>
      <c r="G2248" s="89"/>
      <c r="K2248" s="89"/>
      <c r="L2248" s="89"/>
    </row>
    <row r="2249" spans="1:12" x14ac:dyDescent="0.25">
      <c r="A2249">
        <v>931</v>
      </c>
      <c r="B2249" s="6" t="s">
        <v>3242</v>
      </c>
      <c r="C2249" s="8">
        <v>2571220</v>
      </c>
      <c r="D2249" s="2">
        <f t="shared" si="108"/>
        <v>0.71068702290076335</v>
      </c>
      <c r="E2249">
        <f t="shared" si="109"/>
        <v>4.2776417259342439E-5</v>
      </c>
      <c r="F2249" s="20">
        <f t="shared" si="110"/>
        <v>0.99375768333595804</v>
      </c>
      <c r="G2249" s="89"/>
      <c r="K2249" s="89"/>
      <c r="L2249" s="89"/>
    </row>
    <row r="2250" spans="1:12" x14ac:dyDescent="0.25">
      <c r="A2250">
        <v>932</v>
      </c>
      <c r="B2250" s="6" t="s">
        <v>2794</v>
      </c>
      <c r="C2250" s="8">
        <v>2570400</v>
      </c>
      <c r="D2250" s="2">
        <f t="shared" si="108"/>
        <v>0.71145038167938934</v>
      </c>
      <c r="E2250">
        <f t="shared" si="109"/>
        <v>4.2762775228651694E-5</v>
      </c>
      <c r="F2250" s="20">
        <f t="shared" si="110"/>
        <v>0.99380044611118667</v>
      </c>
      <c r="G2250" s="89"/>
      <c r="K2250" s="89"/>
      <c r="L2250" s="89"/>
    </row>
    <row r="2251" spans="1:12" x14ac:dyDescent="0.25">
      <c r="A2251">
        <v>933</v>
      </c>
      <c r="B2251" s="6" t="s">
        <v>2640</v>
      </c>
      <c r="C2251" s="8">
        <v>2537650.7999999998</v>
      </c>
      <c r="D2251" s="2">
        <f t="shared" si="108"/>
        <v>0.71221374045801522</v>
      </c>
      <c r="E2251">
        <f t="shared" si="109"/>
        <v>4.2217939141459748E-5</v>
      </c>
      <c r="F2251" s="20">
        <f t="shared" si="110"/>
        <v>0.99384266405032817</v>
      </c>
      <c r="G2251" s="89"/>
      <c r="K2251" s="89"/>
      <c r="L2251" s="89"/>
    </row>
    <row r="2252" spans="1:12" x14ac:dyDescent="0.25">
      <c r="A2252">
        <v>934</v>
      </c>
      <c r="B2252" s="6" t="s">
        <v>3082</v>
      </c>
      <c r="C2252" s="8">
        <v>2512090</v>
      </c>
      <c r="D2252" s="2">
        <f t="shared" si="108"/>
        <v>0.71297709923664121</v>
      </c>
      <c r="E2252">
        <f t="shared" si="109"/>
        <v>4.1792693753557283E-5</v>
      </c>
      <c r="F2252" s="20">
        <f t="shared" si="110"/>
        <v>0.99388445674408177</v>
      </c>
      <c r="G2252" s="89"/>
      <c r="K2252" s="89"/>
      <c r="L2252" s="89"/>
    </row>
    <row r="2253" spans="1:12" x14ac:dyDescent="0.25">
      <c r="A2253">
        <v>935</v>
      </c>
      <c r="B2253" s="6" t="s">
        <v>3076</v>
      </c>
      <c r="C2253" s="8">
        <v>2505600</v>
      </c>
      <c r="D2253" s="2">
        <f t="shared" si="108"/>
        <v>0.7137404580152672</v>
      </c>
      <c r="E2253">
        <f t="shared" si="109"/>
        <v>4.1684722071626859E-5</v>
      </c>
      <c r="F2253" s="20">
        <f t="shared" si="110"/>
        <v>0.99392614146615343</v>
      </c>
      <c r="G2253" s="89"/>
      <c r="K2253" s="89"/>
      <c r="L2253" s="89"/>
    </row>
    <row r="2254" spans="1:12" x14ac:dyDescent="0.25">
      <c r="A2254">
        <v>936</v>
      </c>
      <c r="B2254" s="6" t="s">
        <v>3286</v>
      </c>
      <c r="C2254" s="8">
        <v>2505600</v>
      </c>
      <c r="D2254" s="2">
        <f t="shared" si="108"/>
        <v>0.71450381679389308</v>
      </c>
      <c r="E2254">
        <f t="shared" si="109"/>
        <v>4.1684722071626859E-5</v>
      </c>
      <c r="F2254" s="20">
        <f t="shared" si="110"/>
        <v>0.9939678261882251</v>
      </c>
      <c r="G2254" s="89"/>
      <c r="K2254" s="89"/>
      <c r="L2254" s="89"/>
    </row>
    <row r="2255" spans="1:12" x14ac:dyDescent="0.25">
      <c r="A2255">
        <v>937</v>
      </c>
      <c r="B2255" s="6" t="s">
        <v>2926</v>
      </c>
      <c r="C2255" s="8">
        <v>2450384</v>
      </c>
      <c r="D2255" s="2">
        <f t="shared" si="108"/>
        <v>0.71526717557251906</v>
      </c>
      <c r="E2255">
        <f t="shared" si="109"/>
        <v>4.0766114307455824E-5</v>
      </c>
      <c r="F2255" s="20">
        <f t="shared" si="110"/>
        <v>0.99400859230253258</v>
      </c>
      <c r="G2255" s="89"/>
      <c r="K2255" s="89"/>
      <c r="L2255" s="89"/>
    </row>
    <row r="2256" spans="1:12" x14ac:dyDescent="0.25">
      <c r="A2256">
        <v>938</v>
      </c>
      <c r="B2256" s="6" t="s">
        <v>2733</v>
      </c>
      <c r="C2256" s="8">
        <v>2430246.4</v>
      </c>
      <c r="D2256" s="2">
        <f t="shared" si="108"/>
        <v>0.71603053435114505</v>
      </c>
      <c r="E2256">
        <f t="shared" si="109"/>
        <v>4.0431092652287562E-5</v>
      </c>
      <c r="F2256" s="20">
        <f t="shared" si="110"/>
        <v>0.99404902339518486</v>
      </c>
      <c r="G2256" s="89"/>
      <c r="K2256" s="89"/>
      <c r="L2256" s="89"/>
    </row>
    <row r="2257" spans="1:12" x14ac:dyDescent="0.25">
      <c r="A2257">
        <v>939</v>
      </c>
      <c r="B2257" s="6" t="s">
        <v>2855</v>
      </c>
      <c r="C2257" s="8">
        <v>2408647.2000000002</v>
      </c>
      <c r="D2257" s="2">
        <f t="shared" si="108"/>
        <v>0.71679389312977104</v>
      </c>
      <c r="E2257">
        <f t="shared" si="109"/>
        <v>4.0071754909244189E-5</v>
      </c>
      <c r="F2257" s="20">
        <f t="shared" si="110"/>
        <v>0.99408909515009414</v>
      </c>
      <c r="G2257" s="89"/>
      <c r="K2257" s="89"/>
      <c r="L2257" s="89"/>
    </row>
    <row r="2258" spans="1:12" x14ac:dyDescent="0.25">
      <c r="A2258">
        <v>940</v>
      </c>
      <c r="B2258" s="6" t="s">
        <v>3581</v>
      </c>
      <c r="C2258" s="8">
        <v>2406500</v>
      </c>
      <c r="D2258" s="2">
        <f t="shared" si="108"/>
        <v>0.71755725190839692</v>
      </c>
      <c r="E2258">
        <f t="shared" si="109"/>
        <v>4.0036032752781784E-5</v>
      </c>
      <c r="F2258" s="20">
        <f t="shared" si="110"/>
        <v>0.99412913118284696</v>
      </c>
      <c r="G2258" s="89"/>
      <c r="K2258" s="89"/>
      <c r="L2258" s="89"/>
    </row>
    <row r="2259" spans="1:12" x14ac:dyDescent="0.25">
      <c r="A2259">
        <v>941</v>
      </c>
      <c r="B2259" s="6" t="s">
        <v>2942</v>
      </c>
      <c r="C2259" s="8">
        <v>2405386</v>
      </c>
      <c r="D2259" s="2">
        <f t="shared" si="108"/>
        <v>0.71832061068702291</v>
      </c>
      <c r="E2259">
        <f t="shared" si="109"/>
        <v>4.0017499554989721E-5</v>
      </c>
      <c r="F2259" s="20">
        <f t="shared" si="110"/>
        <v>0.99416914868240192</v>
      </c>
      <c r="G2259" s="89"/>
      <c r="K2259" s="89"/>
      <c r="L2259" s="89"/>
    </row>
    <row r="2260" spans="1:12" x14ac:dyDescent="0.25">
      <c r="A2260">
        <v>942</v>
      </c>
      <c r="B2260" s="6" t="s">
        <v>3014</v>
      </c>
      <c r="C2260" s="8">
        <v>2396092</v>
      </c>
      <c r="D2260" s="2">
        <f t="shared" si="108"/>
        <v>0.7190839694656489</v>
      </c>
      <c r="E2260">
        <f t="shared" si="109"/>
        <v>3.9862878782746068E-5</v>
      </c>
      <c r="F2260" s="20">
        <f t="shared" si="110"/>
        <v>0.99420901156118469</v>
      </c>
      <c r="G2260" s="89"/>
      <c r="K2260" s="89"/>
      <c r="L2260" s="89"/>
    </row>
    <row r="2261" spans="1:12" x14ac:dyDescent="0.25">
      <c r="A2261">
        <v>943</v>
      </c>
      <c r="B2261" s="6" t="s">
        <v>3711</v>
      </c>
      <c r="C2261" s="8">
        <v>2390710</v>
      </c>
      <c r="D2261" s="2">
        <f t="shared" si="108"/>
        <v>0.71984732824427478</v>
      </c>
      <c r="E2261">
        <f t="shared" si="109"/>
        <v>3.9773340478870948E-5</v>
      </c>
      <c r="F2261" s="20">
        <f t="shared" si="110"/>
        <v>0.99424878490166357</v>
      </c>
      <c r="G2261" s="89"/>
      <c r="K2261" s="89"/>
      <c r="L2261" s="89"/>
    </row>
    <row r="2262" spans="1:12" x14ac:dyDescent="0.25">
      <c r="A2262">
        <v>944</v>
      </c>
      <c r="B2262" s="6" t="s">
        <v>2530</v>
      </c>
      <c r="C2262" s="8">
        <v>2388925</v>
      </c>
      <c r="D2262" s="2">
        <f t="shared" si="108"/>
        <v>0.72061068702290076</v>
      </c>
      <c r="E2262">
        <f t="shared" si="109"/>
        <v>3.9743644107184386E-5</v>
      </c>
      <c r="F2262" s="20">
        <f t="shared" si="110"/>
        <v>0.99428852854577077</v>
      </c>
      <c r="G2262" s="89"/>
      <c r="K2262" s="89"/>
      <c r="L2262" s="89"/>
    </row>
    <row r="2263" spans="1:12" x14ac:dyDescent="0.25">
      <c r="A2263">
        <v>945</v>
      </c>
      <c r="B2263" s="6" t="s">
        <v>3640</v>
      </c>
      <c r="C2263" s="8">
        <v>2387280</v>
      </c>
      <c r="D2263" s="2">
        <f t="shared" si="108"/>
        <v>0.72137404580152675</v>
      </c>
      <c r="E2263">
        <f t="shared" si="109"/>
        <v>3.9716276862688927E-5</v>
      </c>
      <c r="F2263" s="20">
        <f t="shared" si="110"/>
        <v>0.99432824482263349</v>
      </c>
      <c r="G2263" s="89"/>
      <c r="K2263" s="89"/>
      <c r="L2263" s="89"/>
    </row>
    <row r="2264" spans="1:12" x14ac:dyDescent="0.25">
      <c r="A2264">
        <v>946</v>
      </c>
      <c r="B2264" s="6" t="s">
        <v>2958</v>
      </c>
      <c r="C2264" s="8">
        <v>2374136.4499999997</v>
      </c>
      <c r="D2264" s="2">
        <f t="shared" si="108"/>
        <v>0.72213740458015263</v>
      </c>
      <c r="E2264">
        <f t="shared" si="109"/>
        <v>3.9497612579170188E-5</v>
      </c>
      <c r="F2264" s="20">
        <f t="shared" si="110"/>
        <v>0.99436774243521264</v>
      </c>
      <c r="G2264" s="89"/>
      <c r="K2264" s="89"/>
      <c r="L2264" s="89"/>
    </row>
    <row r="2265" spans="1:12" x14ac:dyDescent="0.25">
      <c r="A2265">
        <v>947</v>
      </c>
      <c r="B2265" s="6" t="s">
        <v>3491</v>
      </c>
      <c r="C2265" s="8">
        <v>2373592</v>
      </c>
      <c r="D2265" s="2">
        <f t="shared" si="108"/>
        <v>0.72290076335877862</v>
      </c>
      <c r="E2265">
        <f t="shared" si="109"/>
        <v>3.9488554769890222E-5</v>
      </c>
      <c r="F2265" s="20">
        <f t="shared" si="110"/>
        <v>0.99440723098998252</v>
      </c>
      <c r="G2265" s="89"/>
      <c r="K2265" s="89"/>
      <c r="L2265" s="89"/>
    </row>
    <row r="2266" spans="1:12" x14ac:dyDescent="0.25">
      <c r="A2266">
        <v>948</v>
      </c>
      <c r="B2266" s="6" t="s">
        <v>3223</v>
      </c>
      <c r="C2266" s="8">
        <v>2373360</v>
      </c>
      <c r="D2266" s="2">
        <f t="shared" si="108"/>
        <v>0.72366412213740461</v>
      </c>
      <c r="E2266">
        <f t="shared" si="109"/>
        <v>3.9484695073402111E-5</v>
      </c>
      <c r="F2266" s="20">
        <f t="shared" si="110"/>
        <v>0.99444671568505594</v>
      </c>
      <c r="G2266" s="89"/>
      <c r="K2266" s="89"/>
      <c r="L2266" s="89"/>
    </row>
    <row r="2267" spans="1:12" x14ac:dyDescent="0.25">
      <c r="A2267">
        <v>949</v>
      </c>
      <c r="B2267" s="6" t="s">
        <v>2499</v>
      </c>
      <c r="C2267" s="8">
        <v>2349000</v>
      </c>
      <c r="D2267" s="2">
        <f t="shared" si="108"/>
        <v>0.72442748091603049</v>
      </c>
      <c r="E2267">
        <f t="shared" si="109"/>
        <v>3.9079426942150182E-5</v>
      </c>
      <c r="F2267" s="20">
        <f t="shared" si="110"/>
        <v>0.99448579511199808</v>
      </c>
      <c r="G2267" s="89"/>
      <c r="K2267" s="89"/>
      <c r="L2267" s="89"/>
    </row>
    <row r="2268" spans="1:12" x14ac:dyDescent="0.25">
      <c r="A2268">
        <v>950</v>
      </c>
      <c r="B2268" s="6" t="s">
        <v>3586</v>
      </c>
      <c r="C2268" s="8">
        <v>2335192</v>
      </c>
      <c r="D2268" s="2">
        <f t="shared" si="108"/>
        <v>0.72519083969465647</v>
      </c>
      <c r="E2268">
        <f t="shared" si="109"/>
        <v>3.8849708454616247E-5</v>
      </c>
      <c r="F2268" s="20">
        <f t="shared" si="110"/>
        <v>0.99452464482045266</v>
      </c>
      <c r="G2268" s="89"/>
      <c r="K2268" s="89"/>
      <c r="L2268" s="89"/>
    </row>
    <row r="2269" spans="1:12" x14ac:dyDescent="0.25">
      <c r="A2269">
        <v>951</v>
      </c>
      <c r="B2269" s="6" t="s">
        <v>2651</v>
      </c>
      <c r="C2269" s="8">
        <v>2332020</v>
      </c>
      <c r="D2269" s="2">
        <f t="shared" si="108"/>
        <v>0.72595419847328246</v>
      </c>
      <c r="E2269">
        <f t="shared" si="109"/>
        <v>3.8796937087114969E-5</v>
      </c>
      <c r="F2269" s="20">
        <f t="shared" si="110"/>
        <v>0.99456344175753975</v>
      </c>
      <c r="G2269" s="89"/>
      <c r="K2269" s="89"/>
      <c r="L2269" s="89"/>
    </row>
    <row r="2270" spans="1:12" x14ac:dyDescent="0.25">
      <c r="A2270">
        <v>952</v>
      </c>
      <c r="B2270" s="6" t="s">
        <v>2932</v>
      </c>
      <c r="C2270" s="8">
        <v>2308400</v>
      </c>
      <c r="D2270" s="2">
        <f t="shared" si="108"/>
        <v>0.72671755725190834</v>
      </c>
      <c r="E2270">
        <f t="shared" si="109"/>
        <v>3.8403980056730302E-5</v>
      </c>
      <c r="F2270" s="20">
        <f t="shared" si="110"/>
        <v>0.99460184573759647</v>
      </c>
      <c r="G2270" s="89"/>
      <c r="K2270" s="89"/>
      <c r="L2270" s="89"/>
    </row>
    <row r="2271" spans="1:12" x14ac:dyDescent="0.25">
      <c r="A2271">
        <v>953</v>
      </c>
      <c r="B2271" s="6" t="s">
        <v>3256</v>
      </c>
      <c r="C2271" s="8">
        <v>2306458</v>
      </c>
      <c r="D2271" s="2">
        <f t="shared" si="108"/>
        <v>0.72748091603053433</v>
      </c>
      <c r="E2271">
        <f t="shared" si="109"/>
        <v>3.8371671735265145E-5</v>
      </c>
      <c r="F2271" s="20">
        <f t="shared" si="110"/>
        <v>0.99464021740933173</v>
      </c>
      <c r="G2271" s="89"/>
      <c r="K2271" s="89"/>
      <c r="L2271" s="89"/>
    </row>
    <row r="2272" spans="1:12" x14ac:dyDescent="0.25">
      <c r="A2272">
        <v>954</v>
      </c>
      <c r="B2272" s="6" t="s">
        <v>2504</v>
      </c>
      <c r="C2272" s="8">
        <v>2280000</v>
      </c>
      <c r="D2272" s="2">
        <f t="shared" si="108"/>
        <v>0.72824427480916032</v>
      </c>
      <c r="E2272">
        <f t="shared" si="109"/>
        <v>3.7931499969392255E-5</v>
      </c>
      <c r="F2272" s="20">
        <f t="shared" si="110"/>
        <v>0.99467814890930117</v>
      </c>
      <c r="G2272" s="89"/>
      <c r="K2272" s="89"/>
      <c r="L2272" s="89"/>
    </row>
    <row r="2273" spans="1:12" x14ac:dyDescent="0.25">
      <c r="A2273">
        <v>955</v>
      </c>
      <c r="B2273" s="6" t="s">
        <v>3063</v>
      </c>
      <c r="C2273" s="8">
        <v>2258923.4500000002</v>
      </c>
      <c r="D2273" s="2">
        <f t="shared" si="108"/>
        <v>0.72900763358778631</v>
      </c>
      <c r="E2273">
        <f t="shared" si="109"/>
        <v>3.7580857357251955E-5</v>
      </c>
      <c r="F2273" s="20">
        <f t="shared" si="110"/>
        <v>0.99471572976665845</v>
      </c>
      <c r="G2273" s="89"/>
      <c r="K2273" s="89"/>
      <c r="L2273" s="89"/>
    </row>
    <row r="2274" spans="1:12" x14ac:dyDescent="0.25">
      <c r="A2274">
        <v>956</v>
      </c>
      <c r="B2274" s="6" t="s">
        <v>3017</v>
      </c>
      <c r="C2274" s="8">
        <v>2245290.7999999998</v>
      </c>
      <c r="D2274" s="2">
        <f t="shared" si="108"/>
        <v>0.72977099236641219</v>
      </c>
      <c r="E2274">
        <f t="shared" si="109"/>
        <v>3.7354056101524876E-5</v>
      </c>
      <c r="F2274" s="20">
        <f t="shared" si="110"/>
        <v>0.99475308382275995</v>
      </c>
      <c r="G2274" s="89"/>
      <c r="K2274" s="89"/>
      <c r="L2274" s="89"/>
    </row>
    <row r="2275" spans="1:12" x14ac:dyDescent="0.25">
      <c r="A2275">
        <v>957</v>
      </c>
      <c r="B2275" s="6" t="s">
        <v>3025</v>
      </c>
      <c r="C2275" s="8">
        <v>2241584</v>
      </c>
      <c r="D2275" s="2">
        <f t="shared" si="108"/>
        <v>0.73053435114503817</v>
      </c>
      <c r="E2275">
        <f t="shared" si="109"/>
        <v>3.7292387468153585E-5</v>
      </c>
      <c r="F2275" s="20">
        <f t="shared" si="110"/>
        <v>0.99479037621022814</v>
      </c>
      <c r="G2275" s="89"/>
      <c r="K2275" s="89"/>
      <c r="L2275" s="89"/>
    </row>
    <row r="2276" spans="1:12" x14ac:dyDescent="0.25">
      <c r="A2276">
        <v>958</v>
      </c>
      <c r="B2276" s="6" t="s">
        <v>2789</v>
      </c>
      <c r="C2276" s="8">
        <v>2235744</v>
      </c>
      <c r="D2276" s="2">
        <f t="shared" si="108"/>
        <v>0.73129770992366416</v>
      </c>
      <c r="E2276">
        <f t="shared" si="109"/>
        <v>3.7195229591039003E-5</v>
      </c>
      <c r="F2276" s="20">
        <f t="shared" si="110"/>
        <v>0.99482757143981915</v>
      </c>
      <c r="G2276" s="89"/>
      <c r="K2276" s="89"/>
      <c r="L2276" s="89"/>
    </row>
    <row r="2277" spans="1:12" x14ac:dyDescent="0.25">
      <c r="A2277">
        <v>959</v>
      </c>
      <c r="B2277" s="6" t="s">
        <v>2914</v>
      </c>
      <c r="C2277" s="8">
        <v>2228000</v>
      </c>
      <c r="D2277" s="2">
        <f t="shared" si="108"/>
        <v>0.73206106870229004</v>
      </c>
      <c r="E2277">
        <f t="shared" si="109"/>
        <v>3.7066395584125421E-5</v>
      </c>
      <c r="F2277" s="20">
        <f t="shared" si="110"/>
        <v>0.99486463783540324</v>
      </c>
      <c r="G2277" s="89"/>
      <c r="K2277" s="89"/>
      <c r="L2277" s="89"/>
    </row>
    <row r="2278" spans="1:12" x14ac:dyDescent="0.25">
      <c r="A2278">
        <v>960</v>
      </c>
      <c r="B2278" s="6" t="s">
        <v>3192</v>
      </c>
      <c r="C2278" s="8">
        <v>2219350</v>
      </c>
      <c r="D2278" s="2">
        <f t="shared" si="108"/>
        <v>0.73282442748091603</v>
      </c>
      <c r="E2278">
        <f t="shared" si="109"/>
        <v>3.6922488796960837E-5</v>
      </c>
      <c r="F2278" s="20">
        <f t="shared" si="110"/>
        <v>0.99490156032420018</v>
      </c>
      <c r="G2278" s="89"/>
      <c r="K2278" s="89"/>
      <c r="L2278" s="89"/>
    </row>
    <row r="2279" spans="1:12" x14ac:dyDescent="0.25">
      <c r="A2279">
        <v>961</v>
      </c>
      <c r="B2279" s="6" t="s">
        <v>3778</v>
      </c>
      <c r="C2279" s="8">
        <v>2208640</v>
      </c>
      <c r="D2279" s="2">
        <f t="shared" si="108"/>
        <v>0.73358778625954202</v>
      </c>
      <c r="E2279">
        <f t="shared" si="109"/>
        <v>3.6744310566841456E-5</v>
      </c>
      <c r="F2279" s="20">
        <f t="shared" si="110"/>
        <v>0.99493830463476707</v>
      </c>
      <c r="G2279" s="89"/>
      <c r="K2279" s="89"/>
      <c r="L2279" s="89"/>
    </row>
    <row r="2280" spans="1:12" x14ac:dyDescent="0.25">
      <c r="A2280">
        <v>962</v>
      </c>
      <c r="B2280" s="6" t="s">
        <v>3462</v>
      </c>
      <c r="C2280" s="8">
        <v>2201100</v>
      </c>
      <c r="D2280" s="2">
        <f t="shared" ref="D2280:D2343" si="111">A2280/1310</f>
        <v>0.7343511450381679</v>
      </c>
      <c r="E2280">
        <f t="shared" ref="E2280:E2343" si="112">C2280/$C$2629</f>
        <v>3.6618870430977764E-5</v>
      </c>
      <c r="F2280" s="20">
        <f t="shared" si="110"/>
        <v>0.99497492350519801</v>
      </c>
      <c r="G2280" s="89"/>
      <c r="K2280" s="89"/>
      <c r="L2280" s="89"/>
    </row>
    <row r="2281" spans="1:12" x14ac:dyDescent="0.25">
      <c r="A2281">
        <v>963</v>
      </c>
      <c r="B2281" s="6" t="s">
        <v>2807</v>
      </c>
      <c r="C2281" s="8">
        <v>2197968</v>
      </c>
      <c r="D2281" s="2">
        <f t="shared" si="111"/>
        <v>0.73511450381679388</v>
      </c>
      <c r="E2281">
        <f t="shared" si="112"/>
        <v>3.6566764528388231E-5</v>
      </c>
      <c r="F2281" s="20">
        <f t="shared" ref="F2281:F2344" si="113">E2281+F2280</f>
        <v>0.99501149026972635</v>
      </c>
      <c r="G2281" s="89"/>
      <c r="K2281" s="89"/>
      <c r="L2281" s="89"/>
    </row>
    <row r="2282" spans="1:12" x14ac:dyDescent="0.25">
      <c r="A2282">
        <v>964</v>
      </c>
      <c r="B2282" s="6" t="s">
        <v>3789</v>
      </c>
      <c r="C2282" s="8">
        <v>2175000</v>
      </c>
      <c r="D2282" s="2">
        <f t="shared" si="111"/>
        <v>0.73587786259541987</v>
      </c>
      <c r="E2282">
        <f t="shared" si="112"/>
        <v>3.6184654576064987E-5</v>
      </c>
      <c r="F2282" s="20">
        <f t="shared" si="113"/>
        <v>0.99504767492430246</v>
      </c>
      <c r="G2282" s="89"/>
      <c r="K2282" s="89"/>
      <c r="L2282" s="89"/>
    </row>
    <row r="2283" spans="1:12" x14ac:dyDescent="0.25">
      <c r="A2283">
        <v>965</v>
      </c>
      <c r="B2283" s="6" t="s">
        <v>3140</v>
      </c>
      <c r="C2283" s="8">
        <v>2173325</v>
      </c>
      <c r="D2283" s="2">
        <f t="shared" si="111"/>
        <v>0.73664122137404575</v>
      </c>
      <c r="E2283">
        <f t="shared" si="112"/>
        <v>3.6156788232885718E-5</v>
      </c>
      <c r="F2283" s="20">
        <f t="shared" si="113"/>
        <v>0.99508383171253534</v>
      </c>
      <c r="G2283" s="89"/>
      <c r="K2283" s="89"/>
      <c r="L2283" s="89"/>
    </row>
    <row r="2284" spans="1:12" x14ac:dyDescent="0.25">
      <c r="A2284">
        <v>966</v>
      </c>
      <c r="B2284" s="6" t="s">
        <v>3125</v>
      </c>
      <c r="C2284" s="8">
        <v>2168388</v>
      </c>
      <c r="D2284" s="2">
        <f t="shared" si="111"/>
        <v>0.73740458015267174</v>
      </c>
      <c r="E2284">
        <f t="shared" si="112"/>
        <v>3.6074653226153745E-5</v>
      </c>
      <c r="F2284" s="20">
        <f t="shared" si="113"/>
        <v>0.99511990636576153</v>
      </c>
      <c r="G2284" s="89"/>
      <c r="K2284" s="89"/>
      <c r="L2284" s="89"/>
    </row>
    <row r="2285" spans="1:12" x14ac:dyDescent="0.25">
      <c r="A2285">
        <v>967</v>
      </c>
      <c r="B2285" s="6" t="s">
        <v>3345</v>
      </c>
      <c r="C2285" s="8">
        <v>2160360.7999999998</v>
      </c>
      <c r="D2285" s="2">
        <f t="shared" si="111"/>
        <v>0.73816793893129773</v>
      </c>
      <c r="E2285">
        <f t="shared" si="112"/>
        <v>3.5941107727665012E-5</v>
      </c>
      <c r="F2285" s="20">
        <f t="shared" si="113"/>
        <v>0.99515584747348917</v>
      </c>
      <c r="G2285" s="89"/>
      <c r="K2285" s="89"/>
      <c r="L2285" s="89"/>
    </row>
    <row r="2286" spans="1:12" x14ac:dyDescent="0.25">
      <c r="A2286">
        <v>968</v>
      </c>
      <c r="B2286" s="6" t="s">
        <v>3251</v>
      </c>
      <c r="C2286" s="8">
        <v>2156552.5099999998</v>
      </c>
      <c r="D2286" s="2">
        <f t="shared" si="111"/>
        <v>0.73893129770992372</v>
      </c>
      <c r="E2286">
        <f t="shared" si="112"/>
        <v>3.5877750643446397E-5</v>
      </c>
      <c r="F2286" s="20">
        <f t="shared" si="113"/>
        <v>0.99519172522413257</v>
      </c>
      <c r="G2286" s="89"/>
      <c r="K2286" s="89"/>
      <c r="L2286" s="89"/>
    </row>
    <row r="2287" spans="1:12" x14ac:dyDescent="0.25">
      <c r="A2287">
        <v>969</v>
      </c>
      <c r="B2287" s="6" t="s">
        <v>2867</v>
      </c>
      <c r="C2287" s="8">
        <v>2138687.04</v>
      </c>
      <c r="D2287" s="2">
        <f t="shared" si="111"/>
        <v>0.7396946564885496</v>
      </c>
      <c r="E2287">
        <f t="shared" si="112"/>
        <v>3.5580529558026148E-5</v>
      </c>
      <c r="F2287" s="20">
        <f t="shared" si="113"/>
        <v>0.99522730575369056</v>
      </c>
      <c r="G2287" s="89"/>
      <c r="K2287" s="89"/>
      <c r="L2287" s="89"/>
    </row>
    <row r="2288" spans="1:12" x14ac:dyDescent="0.25">
      <c r="A2288">
        <v>970</v>
      </c>
      <c r="B2288" s="6" t="s">
        <v>3219</v>
      </c>
      <c r="C2288" s="8">
        <v>2129505</v>
      </c>
      <c r="D2288" s="2">
        <f t="shared" si="111"/>
        <v>0.74045801526717558</v>
      </c>
      <c r="E2288">
        <f t="shared" si="112"/>
        <v>3.5427771422070467E-5</v>
      </c>
      <c r="F2288" s="20">
        <f t="shared" si="113"/>
        <v>0.99526273352511263</v>
      </c>
      <c r="G2288" s="89"/>
      <c r="K2288" s="89"/>
      <c r="L2288" s="89"/>
    </row>
    <row r="2289" spans="1:12" x14ac:dyDescent="0.25">
      <c r="A2289">
        <v>971</v>
      </c>
      <c r="B2289" s="6" t="s">
        <v>3597</v>
      </c>
      <c r="C2289" s="8">
        <v>2106900</v>
      </c>
      <c r="D2289" s="2">
        <f t="shared" si="111"/>
        <v>0.74122137404580157</v>
      </c>
      <c r="E2289">
        <f t="shared" si="112"/>
        <v>3.5051700563821296E-5</v>
      </c>
      <c r="F2289" s="20">
        <f t="shared" si="113"/>
        <v>0.99529778522567647</v>
      </c>
      <c r="G2289" s="89"/>
      <c r="K2289" s="89"/>
      <c r="L2289" s="89"/>
    </row>
    <row r="2290" spans="1:12" x14ac:dyDescent="0.25">
      <c r="A2290">
        <v>972</v>
      </c>
      <c r="B2290" s="6" t="s">
        <v>3154</v>
      </c>
      <c r="C2290" s="8">
        <v>2095600</v>
      </c>
      <c r="D2290" s="2">
        <f t="shared" si="111"/>
        <v>0.74198473282442745</v>
      </c>
      <c r="E2290">
        <f t="shared" si="112"/>
        <v>3.4863706726253692E-5</v>
      </c>
      <c r="F2290" s="20">
        <f t="shared" si="113"/>
        <v>0.9953326489324027</v>
      </c>
      <c r="G2290" s="89"/>
      <c r="K2290" s="89"/>
      <c r="L2290" s="89"/>
    </row>
    <row r="2291" spans="1:12" x14ac:dyDescent="0.25">
      <c r="A2291">
        <v>973</v>
      </c>
      <c r="B2291" s="6" t="s">
        <v>2649</v>
      </c>
      <c r="C2291" s="8">
        <v>2089856</v>
      </c>
      <c r="D2291" s="2">
        <f t="shared" si="111"/>
        <v>0.74274809160305344</v>
      </c>
      <c r="E2291">
        <f t="shared" si="112"/>
        <v>3.4768145964927296E-5</v>
      </c>
      <c r="F2291" s="20">
        <f t="shared" si="113"/>
        <v>0.99536741707836762</v>
      </c>
      <c r="G2291" s="89"/>
      <c r="K2291" s="89"/>
      <c r="L2291" s="89"/>
    </row>
    <row r="2292" spans="1:12" x14ac:dyDescent="0.25">
      <c r="A2292">
        <v>974</v>
      </c>
      <c r="B2292" s="6" t="s">
        <v>3049</v>
      </c>
      <c r="C2292" s="8">
        <v>2083360</v>
      </c>
      <c r="D2292" s="2">
        <f t="shared" si="111"/>
        <v>0.74351145038167943</v>
      </c>
      <c r="E2292">
        <f t="shared" si="112"/>
        <v>3.4660074463260113E-5</v>
      </c>
      <c r="F2292" s="20">
        <f t="shared" si="113"/>
        <v>0.99540207715283091</v>
      </c>
      <c r="G2292" s="89"/>
      <c r="K2292" s="89"/>
      <c r="L2292" s="89"/>
    </row>
    <row r="2293" spans="1:12" x14ac:dyDescent="0.25">
      <c r="A2293">
        <v>975</v>
      </c>
      <c r="B2293" s="6" t="s">
        <v>3087</v>
      </c>
      <c r="C2293" s="8">
        <v>2075360</v>
      </c>
      <c r="D2293" s="2">
        <f t="shared" si="111"/>
        <v>0.74427480916030531</v>
      </c>
      <c r="E2293">
        <f t="shared" si="112"/>
        <v>3.452698148091137E-5</v>
      </c>
      <c r="F2293" s="20">
        <f t="shared" si="113"/>
        <v>0.99543660413431179</v>
      </c>
      <c r="G2293" s="89"/>
      <c r="K2293" s="89"/>
      <c r="L2293" s="89"/>
    </row>
    <row r="2294" spans="1:12" x14ac:dyDescent="0.25">
      <c r="A2294">
        <v>976</v>
      </c>
      <c r="B2294" s="6" t="s">
        <v>2861</v>
      </c>
      <c r="C2294" s="8">
        <v>2057783.7000000002</v>
      </c>
      <c r="D2294" s="2">
        <f t="shared" si="111"/>
        <v>0.74503816793893129</v>
      </c>
      <c r="E2294">
        <f t="shared" si="112"/>
        <v>3.4234571207704337E-5</v>
      </c>
      <c r="F2294" s="20">
        <f t="shared" si="113"/>
        <v>0.99547083870551945</v>
      </c>
      <c r="G2294" s="89"/>
      <c r="K2294" s="89"/>
      <c r="L2294" s="89"/>
    </row>
    <row r="2295" spans="1:12" x14ac:dyDescent="0.25">
      <c r="A2295">
        <v>977</v>
      </c>
      <c r="B2295" s="6" t="s">
        <v>2937</v>
      </c>
      <c r="C2295" s="8">
        <v>2027733.82</v>
      </c>
      <c r="D2295" s="2">
        <f t="shared" si="111"/>
        <v>0.74580152671755728</v>
      </c>
      <c r="E2295">
        <f t="shared" si="112"/>
        <v>3.3734642689151598E-5</v>
      </c>
      <c r="F2295" s="20">
        <f t="shared" si="113"/>
        <v>0.99550457334820863</v>
      </c>
      <c r="G2295" s="89"/>
      <c r="K2295" s="89"/>
      <c r="L2295" s="89"/>
    </row>
    <row r="2296" spans="1:12" x14ac:dyDescent="0.25">
      <c r="A2296">
        <v>978</v>
      </c>
      <c r="B2296" s="6" t="s">
        <v>3114</v>
      </c>
      <c r="C2296" s="8">
        <v>2018400</v>
      </c>
      <c r="D2296" s="2">
        <f t="shared" si="111"/>
        <v>0.74656488549618316</v>
      </c>
      <c r="E2296">
        <f t="shared" si="112"/>
        <v>3.3579359446588303E-5</v>
      </c>
      <c r="F2296" s="20">
        <f t="shared" si="113"/>
        <v>0.99553815270765522</v>
      </c>
      <c r="G2296" s="89"/>
      <c r="K2296" s="89"/>
      <c r="L2296" s="89"/>
    </row>
    <row r="2297" spans="1:12" x14ac:dyDescent="0.25">
      <c r="A2297">
        <v>979</v>
      </c>
      <c r="B2297" s="6" t="s">
        <v>3020</v>
      </c>
      <c r="C2297" s="8">
        <v>2002160</v>
      </c>
      <c r="D2297" s="2">
        <f t="shared" si="111"/>
        <v>0.74732824427480915</v>
      </c>
      <c r="E2297">
        <f t="shared" si="112"/>
        <v>3.3309180692420352E-5</v>
      </c>
      <c r="F2297" s="20">
        <f t="shared" si="113"/>
        <v>0.99557146188834766</v>
      </c>
      <c r="G2297" s="89"/>
      <c r="K2297" s="89"/>
      <c r="L2297" s="89"/>
    </row>
    <row r="2298" spans="1:12" x14ac:dyDescent="0.25">
      <c r="A2298">
        <v>980</v>
      </c>
      <c r="B2298" s="6" t="s">
        <v>3281</v>
      </c>
      <c r="C2298" s="8">
        <v>2000304</v>
      </c>
      <c r="D2298" s="2">
        <f t="shared" si="111"/>
        <v>0.74809160305343514</v>
      </c>
      <c r="E2298">
        <f t="shared" si="112"/>
        <v>3.3278303120515446E-5</v>
      </c>
      <c r="F2298" s="20">
        <f t="shared" si="113"/>
        <v>0.99560474019146816</v>
      </c>
      <c r="G2298" s="89"/>
      <c r="K2298" s="89"/>
      <c r="L2298" s="89"/>
    </row>
    <row r="2299" spans="1:12" x14ac:dyDescent="0.25">
      <c r="A2299">
        <v>981</v>
      </c>
      <c r="B2299" s="6" t="s">
        <v>3503</v>
      </c>
      <c r="C2299" s="8">
        <v>1983484</v>
      </c>
      <c r="D2299" s="2">
        <f t="shared" si="111"/>
        <v>0.74885496183206102</v>
      </c>
      <c r="E2299">
        <f t="shared" si="112"/>
        <v>3.2998475125127208E-5</v>
      </c>
      <c r="F2299" s="20">
        <f t="shared" si="113"/>
        <v>0.99563773866659333</v>
      </c>
      <c r="G2299" s="89"/>
      <c r="K2299" s="89"/>
      <c r="L2299" s="89"/>
    </row>
    <row r="2300" spans="1:12" x14ac:dyDescent="0.25">
      <c r="A2300">
        <v>982</v>
      </c>
      <c r="B2300" s="6" t="s">
        <v>3119</v>
      </c>
      <c r="C2300" s="8">
        <v>1978336</v>
      </c>
      <c r="D2300" s="2">
        <f t="shared" si="111"/>
        <v>0.74961832061068701</v>
      </c>
      <c r="E2300">
        <f t="shared" si="112"/>
        <v>3.2912829790985794E-5</v>
      </c>
      <c r="F2300" s="20">
        <f t="shared" si="113"/>
        <v>0.99567065149638434</v>
      </c>
      <c r="G2300" s="89"/>
      <c r="K2300" s="89"/>
      <c r="L2300" s="89"/>
    </row>
    <row r="2301" spans="1:12" x14ac:dyDescent="0.25">
      <c r="A2301">
        <v>983</v>
      </c>
      <c r="B2301" s="6" t="s">
        <v>2931</v>
      </c>
      <c r="C2301" s="8">
        <v>1961188.8</v>
      </c>
      <c r="D2301" s="2">
        <f t="shared" si="111"/>
        <v>0.75038167938931299</v>
      </c>
      <c r="E2301">
        <f t="shared" si="112"/>
        <v>3.2627558292619489E-5</v>
      </c>
      <c r="F2301" s="20">
        <f t="shared" si="113"/>
        <v>0.99570327905467693</v>
      </c>
      <c r="G2301" s="89"/>
      <c r="K2301" s="89"/>
      <c r="L2301" s="89"/>
    </row>
    <row r="2302" spans="1:12" x14ac:dyDescent="0.25">
      <c r="A2302">
        <v>984</v>
      </c>
      <c r="B2302" s="6" t="s">
        <v>3422</v>
      </c>
      <c r="C2302" s="8">
        <v>1956224</v>
      </c>
      <c r="D2302" s="2">
        <f t="shared" si="111"/>
        <v>0.75114503816793898</v>
      </c>
      <c r="E2302">
        <f t="shared" si="112"/>
        <v>3.2544960787773863E-5</v>
      </c>
      <c r="F2302" s="20">
        <f t="shared" si="113"/>
        <v>0.99573582401546468</v>
      </c>
      <c r="G2302" s="89"/>
      <c r="K2302" s="89"/>
      <c r="L2302" s="89"/>
    </row>
    <row r="2303" spans="1:12" x14ac:dyDescent="0.25">
      <c r="A2303">
        <v>985</v>
      </c>
      <c r="B2303" s="6" t="s">
        <v>2642</v>
      </c>
      <c r="C2303" s="8">
        <v>1947595.65</v>
      </c>
      <c r="D2303" s="2">
        <f t="shared" si="111"/>
        <v>0.75190839694656486</v>
      </c>
      <c r="E2303">
        <f t="shared" si="112"/>
        <v>3.2401414183492757E-5</v>
      </c>
      <c r="F2303" s="20">
        <f t="shared" si="113"/>
        <v>0.99576822542964816</v>
      </c>
      <c r="G2303" s="89"/>
      <c r="K2303" s="89"/>
      <c r="L2303" s="89"/>
    </row>
    <row r="2304" spans="1:12" x14ac:dyDescent="0.25">
      <c r="A2304">
        <v>986</v>
      </c>
      <c r="B2304" s="6" t="s">
        <v>3195</v>
      </c>
      <c r="C2304" s="8">
        <v>1926537.28</v>
      </c>
      <c r="D2304" s="2">
        <f t="shared" si="111"/>
        <v>0.75267175572519085</v>
      </c>
      <c r="E2304">
        <f t="shared" si="112"/>
        <v>3.2051074025154843E-5</v>
      </c>
      <c r="F2304" s="20">
        <f t="shared" si="113"/>
        <v>0.99580027650367331</v>
      </c>
      <c r="G2304" s="89"/>
      <c r="K2304" s="89"/>
      <c r="L2304" s="89"/>
    </row>
    <row r="2305" spans="1:12" x14ac:dyDescent="0.25">
      <c r="A2305">
        <v>987</v>
      </c>
      <c r="B2305" s="6" t="s">
        <v>2516</v>
      </c>
      <c r="C2305" s="8">
        <v>1923744</v>
      </c>
      <c r="D2305" s="2">
        <f t="shared" si="111"/>
        <v>0.75343511450381684</v>
      </c>
      <c r="E2305">
        <f t="shared" si="112"/>
        <v>3.2004603279437955E-5</v>
      </c>
      <c r="F2305" s="20">
        <f t="shared" si="113"/>
        <v>0.99583228110695277</v>
      </c>
      <c r="G2305" s="89"/>
      <c r="K2305" s="89"/>
      <c r="L2305" s="89"/>
    </row>
    <row r="2306" spans="1:12" x14ac:dyDescent="0.25">
      <c r="A2306">
        <v>988</v>
      </c>
      <c r="B2306" s="6" t="s">
        <v>2674</v>
      </c>
      <c r="C2306" s="8">
        <v>1918402.2</v>
      </c>
      <c r="D2306" s="2">
        <f t="shared" si="111"/>
        <v>0.75419847328244272</v>
      </c>
      <c r="E2306">
        <f t="shared" si="112"/>
        <v>3.1915733767799141E-5</v>
      </c>
      <c r="F2306" s="20">
        <f t="shared" si="113"/>
        <v>0.99586419684072058</v>
      </c>
      <c r="G2306" s="89"/>
      <c r="K2306" s="89"/>
      <c r="L2306" s="89"/>
    </row>
    <row r="2307" spans="1:12" x14ac:dyDescent="0.25">
      <c r="A2307">
        <v>989</v>
      </c>
      <c r="B2307" s="6" t="s">
        <v>2754</v>
      </c>
      <c r="C2307" s="8">
        <v>1916746.88</v>
      </c>
      <c r="D2307" s="2">
        <f t="shared" si="111"/>
        <v>0.75496183206106871</v>
      </c>
      <c r="E2307">
        <f t="shared" si="112"/>
        <v>3.1888194833356449E-5</v>
      </c>
      <c r="F2307" s="20">
        <f t="shared" si="113"/>
        <v>0.99589608503555394</v>
      </c>
      <c r="G2307" s="89"/>
      <c r="K2307" s="89"/>
      <c r="L2307" s="89"/>
    </row>
    <row r="2308" spans="1:12" x14ac:dyDescent="0.25">
      <c r="A2308">
        <v>990</v>
      </c>
      <c r="B2308" s="6" t="s">
        <v>2722</v>
      </c>
      <c r="C2308" s="8">
        <v>1902767.1600000001</v>
      </c>
      <c r="D2308" s="2">
        <f t="shared" si="111"/>
        <v>0.75572519083969469</v>
      </c>
      <c r="E2308">
        <f t="shared" si="112"/>
        <v>3.1655619504956402E-5</v>
      </c>
      <c r="F2308" s="20">
        <f t="shared" si="113"/>
        <v>0.99592774065505885</v>
      </c>
      <c r="G2308" s="89"/>
      <c r="K2308" s="89"/>
      <c r="L2308" s="89"/>
    </row>
    <row r="2309" spans="1:12" x14ac:dyDescent="0.25">
      <c r="A2309">
        <v>991</v>
      </c>
      <c r="B2309" s="6" t="s">
        <v>2770</v>
      </c>
      <c r="C2309" s="8">
        <v>1863540</v>
      </c>
      <c r="D2309" s="2">
        <f t="shared" si="111"/>
        <v>0.75648854961832057</v>
      </c>
      <c r="E2309">
        <f t="shared" si="112"/>
        <v>3.100301204077248E-5</v>
      </c>
      <c r="F2309" s="20">
        <f t="shared" si="113"/>
        <v>0.99595874366709958</v>
      </c>
      <c r="G2309" s="89"/>
      <c r="K2309" s="89"/>
      <c r="L2309" s="89"/>
    </row>
    <row r="2310" spans="1:12" x14ac:dyDescent="0.25">
      <c r="A2310">
        <v>992</v>
      </c>
      <c r="B2310" s="6" t="s">
        <v>3576</v>
      </c>
      <c r="C2310" s="8">
        <v>1838550</v>
      </c>
      <c r="D2310" s="2">
        <f t="shared" si="111"/>
        <v>0.75725190839694656</v>
      </c>
      <c r="E2310">
        <f t="shared" si="112"/>
        <v>3.0587262837160589E-5</v>
      </c>
      <c r="F2310" s="20">
        <f t="shared" si="113"/>
        <v>0.99598933092993669</v>
      </c>
      <c r="G2310" s="89"/>
      <c r="K2310" s="89"/>
      <c r="L2310" s="89"/>
    </row>
    <row r="2311" spans="1:12" x14ac:dyDescent="0.25">
      <c r="A2311">
        <v>993</v>
      </c>
      <c r="B2311" s="6" t="s">
        <v>3544</v>
      </c>
      <c r="C2311" s="8">
        <v>1830844.2631999999</v>
      </c>
      <c r="D2311" s="2">
        <f t="shared" si="111"/>
        <v>0.75801526717557255</v>
      </c>
      <c r="E2311">
        <f t="shared" si="112"/>
        <v>3.0459065400672275E-5</v>
      </c>
      <c r="F2311" s="20">
        <f t="shared" si="113"/>
        <v>0.99601978999533736</v>
      </c>
      <c r="G2311" s="89"/>
      <c r="K2311" s="89"/>
      <c r="L2311" s="89"/>
    </row>
    <row r="2312" spans="1:12" x14ac:dyDescent="0.25">
      <c r="A2312">
        <v>994</v>
      </c>
      <c r="B2312" s="6" t="s">
        <v>2687</v>
      </c>
      <c r="C2312" s="8">
        <v>1817130</v>
      </c>
      <c r="D2312" s="2">
        <f t="shared" si="111"/>
        <v>0.75877862595419843</v>
      </c>
      <c r="E2312">
        <f t="shared" si="112"/>
        <v>3.0230906376921823E-5</v>
      </c>
      <c r="F2312" s="20">
        <f t="shared" si="113"/>
        <v>0.99605002090171424</v>
      </c>
      <c r="G2312" s="89"/>
      <c r="K2312" s="89"/>
      <c r="L2312" s="89"/>
    </row>
    <row r="2313" spans="1:12" x14ac:dyDescent="0.25">
      <c r="A2313">
        <v>995</v>
      </c>
      <c r="B2313" s="6" t="s">
        <v>3570</v>
      </c>
      <c r="C2313" s="8">
        <v>1792200</v>
      </c>
      <c r="D2313" s="2">
        <f t="shared" si="111"/>
        <v>0.75954198473282442</v>
      </c>
      <c r="E2313">
        <f t="shared" si="112"/>
        <v>2.9816155370677546E-5</v>
      </c>
      <c r="F2313" s="20">
        <f t="shared" si="113"/>
        <v>0.99607983705708492</v>
      </c>
      <c r="G2313" s="89"/>
      <c r="K2313" s="89"/>
      <c r="L2313" s="89"/>
    </row>
    <row r="2314" spans="1:12" x14ac:dyDescent="0.25">
      <c r="A2314">
        <v>996</v>
      </c>
      <c r="B2314" s="6" t="s">
        <v>2664</v>
      </c>
      <c r="C2314" s="8">
        <v>1773060</v>
      </c>
      <c r="D2314" s="2">
        <f t="shared" si="111"/>
        <v>0.7603053435114504</v>
      </c>
      <c r="E2314">
        <f t="shared" si="112"/>
        <v>2.9497730410408174E-5</v>
      </c>
      <c r="F2314" s="20">
        <f t="shared" si="113"/>
        <v>0.9961093347874953</v>
      </c>
      <c r="G2314" s="89"/>
      <c r="K2314" s="89"/>
      <c r="L2314" s="89"/>
    </row>
    <row r="2315" spans="1:12" x14ac:dyDescent="0.25">
      <c r="A2315">
        <v>997</v>
      </c>
      <c r="B2315" s="6" t="s">
        <v>3702</v>
      </c>
      <c r="C2315" s="8">
        <v>1766100</v>
      </c>
      <c r="D2315" s="2">
        <f t="shared" si="111"/>
        <v>0.76106870229007628</v>
      </c>
      <c r="E2315">
        <f t="shared" si="112"/>
        <v>2.9381939515764766E-5</v>
      </c>
      <c r="F2315" s="20">
        <f t="shared" si="113"/>
        <v>0.99613871672701104</v>
      </c>
      <c r="G2315" s="89"/>
      <c r="K2315" s="89"/>
      <c r="L2315" s="89"/>
    </row>
    <row r="2316" spans="1:12" x14ac:dyDescent="0.25">
      <c r="A2316">
        <v>998</v>
      </c>
      <c r="B2316" s="6" t="s">
        <v>2667</v>
      </c>
      <c r="C2316" s="8">
        <v>1761460</v>
      </c>
      <c r="D2316" s="2">
        <f t="shared" si="111"/>
        <v>0.76183206106870227</v>
      </c>
      <c r="E2316">
        <f t="shared" si="112"/>
        <v>2.9304745586002496E-5</v>
      </c>
      <c r="F2316" s="20">
        <f t="shared" si="113"/>
        <v>0.99616802147259709</v>
      </c>
      <c r="G2316" s="89"/>
      <c r="K2316" s="89"/>
      <c r="L2316" s="89"/>
    </row>
    <row r="2317" spans="1:12" x14ac:dyDescent="0.25">
      <c r="A2317">
        <v>999</v>
      </c>
      <c r="B2317" s="6" t="s">
        <v>3218</v>
      </c>
      <c r="C2317" s="8">
        <v>1737216</v>
      </c>
      <c r="D2317" s="2">
        <f t="shared" si="111"/>
        <v>0.76259541984732826</v>
      </c>
      <c r="E2317">
        <f t="shared" si="112"/>
        <v>2.8901407302994622E-5</v>
      </c>
      <c r="F2317" s="20">
        <f t="shared" si="113"/>
        <v>0.99619692287990003</v>
      </c>
      <c r="G2317" s="89"/>
      <c r="K2317" s="89"/>
      <c r="L2317" s="89"/>
    </row>
    <row r="2318" spans="1:12" x14ac:dyDescent="0.25">
      <c r="A2318">
        <v>1000</v>
      </c>
      <c r="B2318" s="6" t="s">
        <v>3738</v>
      </c>
      <c r="C2318" s="8">
        <v>1690020.15</v>
      </c>
      <c r="D2318" s="2">
        <f t="shared" si="111"/>
        <v>0.76335877862595425</v>
      </c>
      <c r="E2318">
        <f t="shared" si="112"/>
        <v>2.8116227749121621E-5</v>
      </c>
      <c r="F2318" s="20">
        <f t="shared" si="113"/>
        <v>0.99622503910764915</v>
      </c>
      <c r="G2318" s="89"/>
      <c r="K2318" s="89"/>
      <c r="L2318" s="89"/>
    </row>
    <row r="2319" spans="1:12" x14ac:dyDescent="0.25">
      <c r="A2319">
        <v>1001</v>
      </c>
      <c r="B2319" s="6" t="s">
        <v>3692</v>
      </c>
      <c r="C2319" s="8">
        <v>1684320</v>
      </c>
      <c r="D2319" s="2">
        <f t="shared" si="111"/>
        <v>0.76412213740458013</v>
      </c>
      <c r="E2319">
        <f t="shared" si="112"/>
        <v>2.8021396503704722E-5</v>
      </c>
      <c r="F2319" s="20">
        <f t="shared" si="113"/>
        <v>0.99625306050415285</v>
      </c>
      <c r="G2319" s="89"/>
      <c r="K2319" s="89"/>
      <c r="L2319" s="89"/>
    </row>
    <row r="2320" spans="1:12" x14ac:dyDescent="0.25">
      <c r="A2320">
        <v>1002</v>
      </c>
      <c r="B2320" s="6" t="s">
        <v>3328</v>
      </c>
      <c r="C2320" s="8">
        <v>1678520</v>
      </c>
      <c r="D2320" s="2">
        <f t="shared" si="111"/>
        <v>0.76488549618320612</v>
      </c>
      <c r="E2320">
        <f t="shared" si="112"/>
        <v>2.7924904091501885E-5</v>
      </c>
      <c r="F2320" s="20">
        <f t="shared" si="113"/>
        <v>0.99628098540824439</v>
      </c>
      <c r="G2320" s="89"/>
      <c r="K2320" s="89"/>
      <c r="L2320" s="89"/>
    </row>
    <row r="2321" spans="1:12" x14ac:dyDescent="0.25">
      <c r="A2321">
        <v>1003</v>
      </c>
      <c r="B2321" s="6" t="s">
        <v>3457</v>
      </c>
      <c r="C2321" s="8">
        <v>1670400</v>
      </c>
      <c r="D2321" s="2">
        <f t="shared" si="111"/>
        <v>0.7656488549618321</v>
      </c>
      <c r="E2321">
        <f t="shared" si="112"/>
        <v>2.7789814714417906E-5</v>
      </c>
      <c r="F2321" s="20">
        <f t="shared" si="113"/>
        <v>0.9963087752229588</v>
      </c>
      <c r="G2321" s="89"/>
      <c r="K2321" s="89"/>
      <c r="L2321" s="89"/>
    </row>
    <row r="2322" spans="1:12" x14ac:dyDescent="0.25">
      <c r="A2322">
        <v>1004</v>
      </c>
      <c r="B2322" s="6" t="s">
        <v>3723</v>
      </c>
      <c r="C2322" s="8">
        <v>1670400</v>
      </c>
      <c r="D2322" s="2">
        <f t="shared" si="111"/>
        <v>0.76641221374045798</v>
      </c>
      <c r="E2322">
        <f t="shared" si="112"/>
        <v>2.7789814714417906E-5</v>
      </c>
      <c r="F2322" s="20">
        <f t="shared" si="113"/>
        <v>0.99633656503767321</v>
      </c>
      <c r="G2322" s="89"/>
      <c r="K2322" s="89"/>
      <c r="L2322" s="89"/>
    </row>
    <row r="2323" spans="1:12" x14ac:dyDescent="0.25">
      <c r="A2323">
        <v>1005</v>
      </c>
      <c r="B2323" s="6" t="s">
        <v>2525</v>
      </c>
      <c r="C2323" s="8">
        <v>1669570</v>
      </c>
      <c r="D2323" s="2">
        <f t="shared" si="111"/>
        <v>0.76717557251908397</v>
      </c>
      <c r="E2323">
        <f t="shared" si="112"/>
        <v>2.7776006317499224E-5</v>
      </c>
      <c r="F2323" s="20">
        <f t="shared" si="113"/>
        <v>0.99636434104399074</v>
      </c>
      <c r="G2323" s="89"/>
      <c r="K2323" s="89"/>
      <c r="L2323" s="89"/>
    </row>
    <row r="2324" spans="1:12" x14ac:dyDescent="0.25">
      <c r="A2324">
        <v>1006</v>
      </c>
      <c r="B2324" s="6" t="s">
        <v>3005</v>
      </c>
      <c r="C2324" s="8">
        <v>1665080</v>
      </c>
      <c r="D2324" s="2">
        <f t="shared" si="111"/>
        <v>0.76793893129770996</v>
      </c>
      <c r="E2324">
        <f t="shared" si="112"/>
        <v>2.7701307881155992E-5</v>
      </c>
      <c r="F2324" s="20">
        <f t="shared" si="113"/>
        <v>0.99639204235187184</v>
      </c>
      <c r="G2324" s="89"/>
      <c r="K2324" s="89"/>
      <c r="L2324" s="89"/>
    </row>
    <row r="2325" spans="1:12" x14ac:dyDescent="0.25">
      <c r="A2325">
        <v>1007</v>
      </c>
      <c r="B2325" s="6" t="s">
        <v>3796</v>
      </c>
      <c r="C2325" s="8">
        <v>1642200</v>
      </c>
      <c r="D2325" s="2">
        <f t="shared" si="111"/>
        <v>0.76870229007633584</v>
      </c>
      <c r="E2325">
        <f t="shared" si="112"/>
        <v>2.7320661951638583E-5</v>
      </c>
      <c r="F2325" s="20">
        <f t="shared" si="113"/>
        <v>0.9964193630138235</v>
      </c>
      <c r="G2325" s="89"/>
      <c r="K2325" s="89"/>
      <c r="L2325" s="89"/>
    </row>
    <row r="2326" spans="1:12" x14ac:dyDescent="0.25">
      <c r="A2326">
        <v>1008</v>
      </c>
      <c r="B2326" s="6" t="s">
        <v>2800</v>
      </c>
      <c r="C2326" s="8">
        <v>1636896.2400000002</v>
      </c>
      <c r="D2326" s="2">
        <f t="shared" si="111"/>
        <v>0.76946564885496183</v>
      </c>
      <c r="E2326">
        <f t="shared" si="112"/>
        <v>2.7232425297130839E-5</v>
      </c>
      <c r="F2326" s="20">
        <f t="shared" si="113"/>
        <v>0.99644659543912062</v>
      </c>
      <c r="G2326" s="89"/>
      <c r="K2326" s="89"/>
      <c r="L2326" s="89"/>
    </row>
    <row r="2327" spans="1:12" x14ac:dyDescent="0.25">
      <c r="A2327">
        <v>1009</v>
      </c>
      <c r="B2327" s="6" t="s">
        <v>2668</v>
      </c>
      <c r="C2327" s="8">
        <v>1605811.2</v>
      </c>
      <c r="D2327" s="2">
        <f t="shared" si="111"/>
        <v>0.77022900763358781</v>
      </c>
      <c r="E2327">
        <f t="shared" si="112"/>
        <v>2.6715275212127082E-5</v>
      </c>
      <c r="F2327" s="20">
        <f t="shared" si="113"/>
        <v>0.99647331071433276</v>
      </c>
      <c r="G2327" s="89"/>
      <c r="K2327" s="89"/>
      <c r="L2327" s="89"/>
    </row>
    <row r="2328" spans="1:12" x14ac:dyDescent="0.25">
      <c r="A2328">
        <v>1010</v>
      </c>
      <c r="B2328" s="6" t="s">
        <v>3132</v>
      </c>
      <c r="C2328" s="8">
        <v>1592505.6</v>
      </c>
      <c r="D2328" s="2">
        <f t="shared" si="111"/>
        <v>0.77099236641221369</v>
      </c>
      <c r="E2328">
        <f t="shared" si="112"/>
        <v>2.6493914963884651E-5</v>
      </c>
      <c r="F2328" s="20">
        <f t="shared" si="113"/>
        <v>0.99649980462929666</v>
      </c>
      <c r="G2328" s="89"/>
      <c r="K2328" s="89"/>
      <c r="L2328" s="89"/>
    </row>
    <row r="2329" spans="1:12" x14ac:dyDescent="0.25">
      <c r="A2329">
        <v>1011</v>
      </c>
      <c r="B2329" s="6" t="s">
        <v>3590</v>
      </c>
      <c r="C2329" s="8">
        <v>1583925.2600563201</v>
      </c>
      <c r="D2329" s="2">
        <f t="shared" si="111"/>
        <v>0.77175572519083968</v>
      </c>
      <c r="E2329">
        <f t="shared" si="112"/>
        <v>2.6351167084800848E-5</v>
      </c>
      <c r="F2329" s="20">
        <f t="shared" si="113"/>
        <v>0.99652615579638149</v>
      </c>
      <c r="G2329" s="89"/>
      <c r="K2329" s="89"/>
      <c r="L2329" s="89"/>
    </row>
    <row r="2330" spans="1:12" x14ac:dyDescent="0.25">
      <c r="A2330">
        <v>1012</v>
      </c>
      <c r="B2330" s="6" t="s">
        <v>3716</v>
      </c>
      <c r="C2330" s="8">
        <v>1580384</v>
      </c>
      <c r="D2330" s="2">
        <f t="shared" si="111"/>
        <v>0.77251908396946567</v>
      </c>
      <c r="E2330">
        <f t="shared" si="112"/>
        <v>2.6292252477029831E-5</v>
      </c>
      <c r="F2330" s="20">
        <f t="shared" si="113"/>
        <v>0.99655244804885856</v>
      </c>
      <c r="G2330" s="89"/>
      <c r="K2330" s="89"/>
      <c r="L2330" s="89"/>
    </row>
    <row r="2331" spans="1:12" x14ac:dyDescent="0.25">
      <c r="A2331">
        <v>1013</v>
      </c>
      <c r="B2331" s="6" t="s">
        <v>3643</v>
      </c>
      <c r="C2331" s="8">
        <v>1577940</v>
      </c>
      <c r="D2331" s="2">
        <f t="shared" si="111"/>
        <v>0.77328244274809166</v>
      </c>
      <c r="E2331">
        <f t="shared" si="112"/>
        <v>2.625159257092229E-5</v>
      </c>
      <c r="F2331" s="20">
        <f t="shared" si="113"/>
        <v>0.99657869964142953</v>
      </c>
      <c r="G2331" s="89"/>
      <c r="K2331" s="89"/>
      <c r="L2331" s="89"/>
    </row>
    <row r="2332" spans="1:12" x14ac:dyDescent="0.25">
      <c r="A2332">
        <v>1014</v>
      </c>
      <c r="B2332" s="6" t="s">
        <v>3002</v>
      </c>
      <c r="C2332" s="8">
        <v>1577600</v>
      </c>
      <c r="D2332" s="2">
        <f t="shared" si="111"/>
        <v>0.77404580152671754</v>
      </c>
      <c r="E2332">
        <f t="shared" si="112"/>
        <v>2.6245936119172468E-5</v>
      </c>
      <c r="F2332" s="20">
        <f t="shared" si="113"/>
        <v>0.99660494557754875</v>
      </c>
      <c r="G2332" s="89"/>
      <c r="K2332" s="89"/>
      <c r="L2332" s="89"/>
    </row>
    <row r="2333" spans="1:12" x14ac:dyDescent="0.25">
      <c r="A2333">
        <v>1015</v>
      </c>
      <c r="B2333" s="6" t="s">
        <v>3536</v>
      </c>
      <c r="C2333" s="8">
        <v>1573775</v>
      </c>
      <c r="D2333" s="2">
        <f t="shared" si="111"/>
        <v>0.77480916030534353</v>
      </c>
      <c r="E2333">
        <f t="shared" si="112"/>
        <v>2.6182301036986975E-5</v>
      </c>
      <c r="F2333" s="20">
        <f t="shared" si="113"/>
        <v>0.99663112787858577</v>
      </c>
      <c r="G2333" s="89"/>
      <c r="K2333" s="89"/>
      <c r="L2333" s="89"/>
    </row>
    <row r="2334" spans="1:12" x14ac:dyDescent="0.25">
      <c r="A2334">
        <v>1016</v>
      </c>
      <c r="B2334" s="6" t="s">
        <v>2491</v>
      </c>
      <c r="C2334" s="8">
        <v>1567038.4100000001</v>
      </c>
      <c r="D2334" s="2">
        <f t="shared" si="111"/>
        <v>0.77557251908396951</v>
      </c>
      <c r="E2334">
        <f t="shared" si="112"/>
        <v>2.6070226930241887E-5</v>
      </c>
      <c r="F2334" s="20">
        <f t="shared" si="113"/>
        <v>0.99665719810551601</v>
      </c>
      <c r="G2334" s="89"/>
      <c r="K2334" s="89"/>
      <c r="L2334" s="89"/>
    </row>
    <row r="2335" spans="1:12" x14ac:dyDescent="0.25">
      <c r="A2335">
        <v>1017</v>
      </c>
      <c r="B2335" s="6" t="s">
        <v>3660</v>
      </c>
      <c r="C2335" s="8">
        <v>1556520</v>
      </c>
      <c r="D2335" s="2">
        <f t="shared" si="111"/>
        <v>0.77633587786259539</v>
      </c>
      <c r="E2335">
        <f t="shared" si="112"/>
        <v>2.5895236110683524E-5</v>
      </c>
      <c r="F2335" s="20">
        <f t="shared" si="113"/>
        <v>0.99668309334162664</v>
      </c>
      <c r="G2335" s="89"/>
      <c r="K2335" s="89"/>
      <c r="L2335" s="89"/>
    </row>
    <row r="2336" spans="1:12" x14ac:dyDescent="0.25">
      <c r="A2336">
        <v>1018</v>
      </c>
      <c r="B2336" s="6" t="s">
        <v>3272</v>
      </c>
      <c r="C2336" s="8">
        <v>1546280</v>
      </c>
      <c r="D2336" s="2">
        <f t="shared" si="111"/>
        <v>0.77709923664122138</v>
      </c>
      <c r="E2336">
        <f t="shared" si="112"/>
        <v>2.5724877093277134E-5</v>
      </c>
      <c r="F2336" s="20">
        <f t="shared" si="113"/>
        <v>0.99670881821871993</v>
      </c>
      <c r="G2336" s="89"/>
      <c r="K2336" s="89"/>
      <c r="L2336" s="89"/>
    </row>
    <row r="2337" spans="1:12" x14ac:dyDescent="0.25">
      <c r="A2337">
        <v>1019</v>
      </c>
      <c r="B2337" s="6" t="s">
        <v>3396</v>
      </c>
      <c r="C2337" s="8">
        <v>1531200</v>
      </c>
      <c r="D2337" s="2">
        <f t="shared" si="111"/>
        <v>0.77786259541984737</v>
      </c>
      <c r="E2337">
        <f t="shared" si="112"/>
        <v>2.5473996821549747E-5</v>
      </c>
      <c r="F2337" s="20">
        <f t="shared" si="113"/>
        <v>0.99673429221554144</v>
      </c>
      <c r="G2337" s="89"/>
      <c r="K2337" s="89"/>
      <c r="L2337" s="89"/>
    </row>
    <row r="2338" spans="1:12" x14ac:dyDescent="0.25">
      <c r="A2338">
        <v>1020</v>
      </c>
      <c r="B2338" s="6" t="s">
        <v>2531</v>
      </c>
      <c r="C2338" s="8">
        <v>1493450</v>
      </c>
      <c r="D2338" s="2">
        <f t="shared" si="111"/>
        <v>0.77862595419847325</v>
      </c>
      <c r="E2338">
        <f t="shared" si="112"/>
        <v>2.484596431109161E-5</v>
      </c>
      <c r="F2338" s="20">
        <f t="shared" si="113"/>
        <v>0.99675913817985251</v>
      </c>
      <c r="G2338" s="89"/>
      <c r="K2338" s="89"/>
      <c r="L2338" s="89"/>
    </row>
    <row r="2339" spans="1:12" x14ac:dyDescent="0.25">
      <c r="A2339">
        <v>1021</v>
      </c>
      <c r="B2339" s="6" t="s">
        <v>2683</v>
      </c>
      <c r="C2339" s="8">
        <v>1485715</v>
      </c>
      <c r="D2339" s="2">
        <f t="shared" si="111"/>
        <v>0.77938931297709924</v>
      </c>
      <c r="E2339">
        <f t="shared" si="112"/>
        <v>2.4717280033783167E-5</v>
      </c>
      <c r="F2339" s="20">
        <f t="shared" si="113"/>
        <v>0.99678385545988635</v>
      </c>
      <c r="G2339" s="89"/>
      <c r="K2339" s="89"/>
      <c r="L2339" s="89"/>
    </row>
    <row r="2340" spans="1:12" x14ac:dyDescent="0.25">
      <c r="A2340">
        <v>1022</v>
      </c>
      <c r="B2340" s="6" t="s">
        <v>3603</v>
      </c>
      <c r="C2340" s="8">
        <v>1484800</v>
      </c>
      <c r="D2340" s="2">
        <f t="shared" si="111"/>
        <v>0.78015267175572522</v>
      </c>
      <c r="E2340">
        <f t="shared" si="112"/>
        <v>2.470205752392703E-5</v>
      </c>
      <c r="F2340" s="20">
        <f t="shared" si="113"/>
        <v>0.99680855751741027</v>
      </c>
      <c r="G2340" s="89"/>
      <c r="K2340" s="89"/>
      <c r="L2340" s="89"/>
    </row>
    <row r="2341" spans="1:12" x14ac:dyDescent="0.25">
      <c r="A2341">
        <v>1023</v>
      </c>
      <c r="B2341" s="6" t="s">
        <v>3663</v>
      </c>
      <c r="C2341" s="8">
        <v>1482480</v>
      </c>
      <c r="D2341" s="2">
        <f t="shared" si="111"/>
        <v>0.7809160305343511</v>
      </c>
      <c r="E2341">
        <f t="shared" si="112"/>
        <v>2.4663460559045891E-5</v>
      </c>
      <c r="F2341" s="20">
        <f t="shared" si="113"/>
        <v>0.99683322097796934</v>
      </c>
      <c r="G2341" s="89"/>
      <c r="K2341" s="89"/>
      <c r="L2341" s="89"/>
    </row>
    <row r="2342" spans="1:12" x14ac:dyDescent="0.25">
      <c r="A2342">
        <v>1024</v>
      </c>
      <c r="B2342" s="6" t="s">
        <v>3371</v>
      </c>
      <c r="C2342" s="8">
        <v>1442958.4696999998</v>
      </c>
      <c r="D2342" s="2">
        <f t="shared" si="111"/>
        <v>0.78167938931297709</v>
      </c>
      <c r="E2342">
        <f t="shared" si="112"/>
        <v>2.4005955767219229E-5</v>
      </c>
      <c r="F2342" s="20">
        <f t="shared" si="113"/>
        <v>0.99685722693373657</v>
      </c>
      <c r="G2342" s="89"/>
      <c r="K2342" s="89"/>
      <c r="L2342" s="89"/>
    </row>
    <row r="2343" spans="1:12" x14ac:dyDescent="0.25">
      <c r="A2343">
        <v>1025</v>
      </c>
      <c r="B2343" s="6" t="s">
        <v>3468</v>
      </c>
      <c r="C2343" s="8">
        <v>1428000</v>
      </c>
      <c r="D2343" s="2">
        <f t="shared" si="111"/>
        <v>0.78244274809160308</v>
      </c>
      <c r="E2343">
        <f t="shared" si="112"/>
        <v>2.3757097349250941E-5</v>
      </c>
      <c r="F2343" s="20">
        <f t="shared" si="113"/>
        <v>0.99688098403108583</v>
      </c>
      <c r="G2343" s="89"/>
      <c r="K2343" s="89"/>
      <c r="L2343" s="89"/>
    </row>
    <row r="2344" spans="1:12" x14ac:dyDescent="0.25">
      <c r="A2344">
        <v>1026</v>
      </c>
      <c r="B2344" s="6" t="s">
        <v>3613</v>
      </c>
      <c r="C2344" s="8">
        <v>1427264</v>
      </c>
      <c r="D2344" s="2">
        <f t="shared" ref="D2344:D2407" si="114">A2344/1310</f>
        <v>0.78320610687022896</v>
      </c>
      <c r="E2344">
        <f t="shared" ref="E2344:E2407" si="115">C2344/$C$2629</f>
        <v>2.3744852794874856E-5</v>
      </c>
      <c r="F2344" s="20">
        <f t="shared" si="113"/>
        <v>0.99690472888388071</v>
      </c>
      <c r="G2344" s="89"/>
      <c r="K2344" s="89"/>
      <c r="L2344" s="89"/>
    </row>
    <row r="2345" spans="1:12" x14ac:dyDescent="0.25">
      <c r="A2345">
        <v>1027</v>
      </c>
      <c r="B2345" s="6" t="s">
        <v>2765</v>
      </c>
      <c r="C2345" s="8">
        <v>1425799.9364</v>
      </c>
      <c r="D2345" s="2">
        <f t="shared" si="114"/>
        <v>0.78396946564885495</v>
      </c>
      <c r="E2345">
        <f t="shared" si="115"/>
        <v>2.3720495721015828E-5</v>
      </c>
      <c r="F2345" s="20">
        <f t="shared" ref="F2345:F2408" si="116">E2345+F2344</f>
        <v>0.99692844937960168</v>
      </c>
      <c r="G2345" s="89"/>
      <c r="K2345" s="89"/>
      <c r="L2345" s="89"/>
    </row>
    <row r="2346" spans="1:12" x14ac:dyDescent="0.25">
      <c r="A2346">
        <v>1028</v>
      </c>
      <c r="B2346" s="6" t="s">
        <v>3534</v>
      </c>
      <c r="C2346" s="8">
        <v>1420146</v>
      </c>
      <c r="D2346" s="2">
        <f t="shared" si="114"/>
        <v>0.78473282442748094</v>
      </c>
      <c r="E2346">
        <f t="shared" si="115"/>
        <v>2.3626433313830062E-5</v>
      </c>
      <c r="F2346" s="20">
        <f t="shared" si="116"/>
        <v>0.99695207581291556</v>
      </c>
      <c r="G2346" s="89"/>
      <c r="K2346" s="89"/>
      <c r="L2346" s="89"/>
    </row>
    <row r="2347" spans="1:12" x14ac:dyDescent="0.25">
      <c r="A2347">
        <v>1029</v>
      </c>
      <c r="B2347" s="6" t="s">
        <v>3762</v>
      </c>
      <c r="C2347" s="8">
        <v>1416100</v>
      </c>
      <c r="D2347" s="2">
        <f t="shared" si="114"/>
        <v>0.78549618320610692</v>
      </c>
      <c r="E2347">
        <f t="shared" si="115"/>
        <v>2.3559121538007183E-5</v>
      </c>
      <c r="F2347" s="20">
        <f t="shared" si="116"/>
        <v>0.99697563493445351</v>
      </c>
      <c r="G2347" s="89"/>
      <c r="K2347" s="89"/>
      <c r="L2347" s="89"/>
    </row>
    <row r="2348" spans="1:12" x14ac:dyDescent="0.25">
      <c r="A2348">
        <v>1030</v>
      </c>
      <c r="B2348" s="6" t="s">
        <v>3724</v>
      </c>
      <c r="C2348" s="8">
        <v>1405920</v>
      </c>
      <c r="D2348" s="2">
        <f t="shared" si="114"/>
        <v>0.7862595419847328</v>
      </c>
      <c r="E2348">
        <f t="shared" si="115"/>
        <v>2.3389760717968404E-5</v>
      </c>
      <c r="F2348" s="20">
        <f t="shared" si="116"/>
        <v>0.99699902469517143</v>
      </c>
      <c r="G2348" s="89"/>
      <c r="K2348" s="89"/>
      <c r="L2348" s="89"/>
    </row>
    <row r="2349" spans="1:12" x14ac:dyDescent="0.25">
      <c r="A2349">
        <v>1031</v>
      </c>
      <c r="B2349" s="6" t="s">
        <v>3657</v>
      </c>
      <c r="C2349" s="8">
        <v>1395350</v>
      </c>
      <c r="D2349" s="2">
        <f t="shared" si="114"/>
        <v>0.78702290076335879</v>
      </c>
      <c r="E2349">
        <f t="shared" si="115"/>
        <v>2.3213911615040125E-5</v>
      </c>
      <c r="F2349" s="20">
        <f t="shared" si="116"/>
        <v>0.99702223860678652</v>
      </c>
      <c r="G2349" s="89"/>
      <c r="K2349" s="89"/>
      <c r="L2349" s="89"/>
    </row>
    <row r="2350" spans="1:12" x14ac:dyDescent="0.25">
      <c r="A2350">
        <v>1032</v>
      </c>
      <c r="B2350" s="6" t="s">
        <v>3478</v>
      </c>
      <c r="C2350" s="8">
        <v>1394320</v>
      </c>
      <c r="D2350" s="2">
        <f t="shared" si="114"/>
        <v>0.78778625954198478</v>
      </c>
      <c r="E2350">
        <f t="shared" si="115"/>
        <v>2.3196775893562726E-5</v>
      </c>
      <c r="F2350" s="20">
        <f t="shared" si="116"/>
        <v>0.99704543538268009</v>
      </c>
      <c r="G2350" s="89"/>
      <c r="K2350" s="89"/>
      <c r="L2350" s="89"/>
    </row>
    <row r="2351" spans="1:12" x14ac:dyDescent="0.25">
      <c r="A2351">
        <v>1033</v>
      </c>
      <c r="B2351" s="6" t="s">
        <v>2515</v>
      </c>
      <c r="C2351" s="8">
        <v>1392000</v>
      </c>
      <c r="D2351" s="2">
        <f t="shared" si="114"/>
        <v>0.78854961832061066</v>
      </c>
      <c r="E2351">
        <f t="shared" si="115"/>
        <v>2.3158178928681588E-5</v>
      </c>
      <c r="F2351" s="20">
        <f t="shared" si="116"/>
        <v>0.99706859356160882</v>
      </c>
      <c r="G2351" s="89"/>
      <c r="K2351" s="89"/>
      <c r="L2351" s="89"/>
    </row>
    <row r="2352" spans="1:12" x14ac:dyDescent="0.25">
      <c r="A2352">
        <v>1034</v>
      </c>
      <c r="B2352" s="6" t="s">
        <v>3492</v>
      </c>
      <c r="C2352" s="8">
        <v>1387669.4764</v>
      </c>
      <c r="D2352" s="2">
        <f t="shared" si="114"/>
        <v>0.78931297709923665</v>
      </c>
      <c r="E2352">
        <f t="shared" si="115"/>
        <v>2.3086133641049638E-5</v>
      </c>
      <c r="F2352" s="20">
        <f t="shared" si="116"/>
        <v>0.99709167969524992</v>
      </c>
      <c r="G2352" s="89"/>
      <c r="K2352" s="89"/>
      <c r="L2352" s="89"/>
    </row>
    <row r="2353" spans="1:12" x14ac:dyDescent="0.25">
      <c r="A2353">
        <v>1035</v>
      </c>
      <c r="B2353" s="6" t="s">
        <v>3553</v>
      </c>
      <c r="C2353" s="8">
        <v>1371584</v>
      </c>
      <c r="D2353" s="2">
        <f t="shared" si="114"/>
        <v>0.79007633587786263</v>
      </c>
      <c r="E2353">
        <f t="shared" si="115"/>
        <v>2.2818525637727593E-5</v>
      </c>
      <c r="F2353" s="20">
        <f t="shared" si="116"/>
        <v>0.9971144982208876</v>
      </c>
      <c r="G2353" s="89"/>
      <c r="K2353" s="89"/>
      <c r="L2353" s="89"/>
    </row>
    <row r="2354" spans="1:12" x14ac:dyDescent="0.25">
      <c r="A2354">
        <v>1036</v>
      </c>
      <c r="B2354" s="6" t="s">
        <v>2964</v>
      </c>
      <c r="C2354" s="8">
        <v>1367558.8</v>
      </c>
      <c r="D2354" s="2">
        <f t="shared" si="114"/>
        <v>0.79083969465648851</v>
      </c>
      <c r="E2354">
        <f t="shared" si="115"/>
        <v>2.2751559903658823E-5</v>
      </c>
      <c r="F2354" s="20">
        <f t="shared" si="116"/>
        <v>0.99713724978079121</v>
      </c>
      <c r="G2354" s="89"/>
      <c r="K2354" s="89"/>
      <c r="L2354" s="89"/>
    </row>
    <row r="2355" spans="1:12" x14ac:dyDescent="0.25">
      <c r="A2355">
        <v>1037</v>
      </c>
      <c r="B2355" s="6" t="s">
        <v>3573</v>
      </c>
      <c r="C2355" s="8">
        <v>1363000</v>
      </c>
      <c r="D2355" s="2">
        <f t="shared" si="114"/>
        <v>0.7916030534351145</v>
      </c>
      <c r="E2355">
        <f t="shared" si="115"/>
        <v>2.2675716867667389E-5</v>
      </c>
      <c r="F2355" s="20">
        <f t="shared" si="116"/>
        <v>0.99715992549765886</v>
      </c>
      <c r="G2355" s="89"/>
      <c r="K2355" s="89"/>
      <c r="L2355" s="89"/>
    </row>
    <row r="2356" spans="1:12" x14ac:dyDescent="0.25">
      <c r="A2356">
        <v>1038</v>
      </c>
      <c r="B2356" s="6" t="s">
        <v>2514</v>
      </c>
      <c r="C2356" s="8">
        <v>1336320</v>
      </c>
      <c r="D2356" s="2">
        <f t="shared" si="114"/>
        <v>0.79236641221374049</v>
      </c>
      <c r="E2356">
        <f t="shared" si="115"/>
        <v>2.2231851771534325E-5</v>
      </c>
      <c r="F2356" s="20">
        <f t="shared" si="116"/>
        <v>0.99718215734943039</v>
      </c>
      <c r="G2356" s="89"/>
      <c r="K2356" s="89"/>
      <c r="L2356" s="89"/>
    </row>
    <row r="2357" spans="1:12" x14ac:dyDescent="0.25">
      <c r="A2357">
        <v>1039</v>
      </c>
      <c r="B2357" s="6" t="s">
        <v>3495</v>
      </c>
      <c r="C2357" s="8">
        <v>1328200</v>
      </c>
      <c r="D2357" s="2">
        <f t="shared" si="114"/>
        <v>0.79312977099236637</v>
      </c>
      <c r="E2357">
        <f t="shared" si="115"/>
        <v>2.2096762394450349E-5</v>
      </c>
      <c r="F2357" s="20">
        <f t="shared" si="116"/>
        <v>0.99720425411182478</v>
      </c>
      <c r="G2357" s="89"/>
      <c r="K2357" s="89"/>
      <c r="L2357" s="89"/>
    </row>
    <row r="2358" spans="1:12" x14ac:dyDescent="0.25">
      <c r="A2358">
        <v>1040</v>
      </c>
      <c r="B2358" s="6" t="s">
        <v>3199</v>
      </c>
      <c r="C2358" s="8">
        <v>1322400</v>
      </c>
      <c r="D2358" s="2">
        <f t="shared" si="114"/>
        <v>0.79389312977099236</v>
      </c>
      <c r="E2358">
        <f t="shared" si="115"/>
        <v>2.2000269982247509E-5</v>
      </c>
      <c r="F2358" s="20">
        <f t="shared" si="116"/>
        <v>0.99722625438180701</v>
      </c>
      <c r="G2358" s="89"/>
      <c r="K2358" s="89"/>
      <c r="L2358" s="89"/>
    </row>
    <row r="2359" spans="1:12" x14ac:dyDescent="0.25">
      <c r="A2359">
        <v>1041</v>
      </c>
      <c r="B2359" s="6" t="s">
        <v>2692</v>
      </c>
      <c r="C2359" s="8">
        <v>1311975</v>
      </c>
      <c r="D2359" s="2">
        <f t="shared" si="114"/>
        <v>0.79465648854961835</v>
      </c>
      <c r="E2359">
        <f t="shared" si="115"/>
        <v>2.1826833189624303E-5</v>
      </c>
      <c r="F2359" s="20">
        <f t="shared" si="116"/>
        <v>0.99724808121499664</v>
      </c>
      <c r="G2359" s="89"/>
      <c r="K2359" s="89"/>
      <c r="L2359" s="89"/>
    </row>
    <row r="2360" spans="1:12" x14ac:dyDescent="0.25">
      <c r="A2360">
        <v>1042</v>
      </c>
      <c r="B2360" s="6" t="s">
        <v>3151</v>
      </c>
      <c r="C2360" s="8">
        <v>1304200.76</v>
      </c>
      <c r="D2360" s="2">
        <f t="shared" si="114"/>
        <v>0.79541984732824422</v>
      </c>
      <c r="E2360">
        <f t="shared" si="115"/>
        <v>2.1697496091237438E-5</v>
      </c>
      <c r="F2360" s="20">
        <f t="shared" si="116"/>
        <v>0.99726977871108791</v>
      </c>
      <c r="G2360" s="89"/>
      <c r="K2360" s="89"/>
      <c r="L2360" s="89"/>
    </row>
    <row r="2361" spans="1:12" x14ac:dyDescent="0.25">
      <c r="A2361">
        <v>1043</v>
      </c>
      <c r="B2361" s="6" t="s">
        <v>3181</v>
      </c>
      <c r="C2361" s="8">
        <v>1283058</v>
      </c>
      <c r="D2361" s="2">
        <f t="shared" si="114"/>
        <v>0.79618320610687021</v>
      </c>
      <c r="E2361">
        <f t="shared" si="115"/>
        <v>2.1345751968301971E-5</v>
      </c>
      <c r="F2361" s="20">
        <f t="shared" si="116"/>
        <v>0.99729112446305623</v>
      </c>
      <c r="G2361" s="89"/>
      <c r="K2361" s="89"/>
      <c r="L2361" s="89"/>
    </row>
    <row r="2362" spans="1:12" x14ac:dyDescent="0.25">
      <c r="A2362">
        <v>1044</v>
      </c>
      <c r="B2362" s="6" t="s">
        <v>3117</v>
      </c>
      <c r="C2362" s="8">
        <v>1281220</v>
      </c>
      <c r="D2362" s="2">
        <f t="shared" si="114"/>
        <v>0.7969465648854962</v>
      </c>
      <c r="E2362">
        <f t="shared" si="115"/>
        <v>2.1315173855607345E-5</v>
      </c>
      <c r="F2362" s="20">
        <f t="shared" si="116"/>
        <v>0.99731243963691185</v>
      </c>
      <c r="G2362" s="89"/>
      <c r="K2362" s="89"/>
      <c r="L2362" s="89"/>
    </row>
    <row r="2363" spans="1:12" x14ac:dyDescent="0.25">
      <c r="A2363">
        <v>1045</v>
      </c>
      <c r="B2363" s="6" t="s">
        <v>3517</v>
      </c>
      <c r="C2363" s="8">
        <v>1266720</v>
      </c>
      <c r="D2363" s="2">
        <f t="shared" si="114"/>
        <v>0.79770992366412219</v>
      </c>
      <c r="E2363">
        <f t="shared" si="115"/>
        <v>2.1073942825100245E-5</v>
      </c>
      <c r="F2363" s="20">
        <f t="shared" si="116"/>
        <v>0.99733351357973699</v>
      </c>
      <c r="G2363" s="89"/>
      <c r="K2363" s="89"/>
      <c r="L2363" s="89"/>
    </row>
    <row r="2364" spans="1:12" x14ac:dyDescent="0.25">
      <c r="A2364">
        <v>1046</v>
      </c>
      <c r="B2364" s="6" t="s">
        <v>3642</v>
      </c>
      <c r="C2364" s="8">
        <v>1262080</v>
      </c>
      <c r="D2364" s="2">
        <f t="shared" si="114"/>
        <v>0.79847328244274807</v>
      </c>
      <c r="E2364">
        <f t="shared" si="115"/>
        <v>2.0996748895337976E-5</v>
      </c>
      <c r="F2364" s="20">
        <f t="shared" si="116"/>
        <v>0.99735451032863232</v>
      </c>
      <c r="G2364" s="89"/>
      <c r="K2364" s="89"/>
      <c r="L2364" s="89"/>
    </row>
    <row r="2365" spans="1:12" x14ac:dyDescent="0.25">
      <c r="A2365">
        <v>1047</v>
      </c>
      <c r="B2365" s="6" t="s">
        <v>3585</v>
      </c>
      <c r="C2365" s="8">
        <v>1259180</v>
      </c>
      <c r="D2365" s="2">
        <f t="shared" si="114"/>
        <v>0.79923664122137406</v>
      </c>
      <c r="E2365">
        <f t="shared" si="115"/>
        <v>2.0948502689236554E-5</v>
      </c>
      <c r="F2365" s="20">
        <f t="shared" si="116"/>
        <v>0.9973754588313215</v>
      </c>
      <c r="G2365" s="89"/>
      <c r="K2365" s="89"/>
      <c r="L2365" s="89"/>
    </row>
    <row r="2366" spans="1:12" x14ac:dyDescent="0.25">
      <c r="A2366">
        <v>1048</v>
      </c>
      <c r="B2366" s="6" t="s">
        <v>2628</v>
      </c>
      <c r="C2366" s="8">
        <v>1256640</v>
      </c>
      <c r="D2366" s="2">
        <f t="shared" si="114"/>
        <v>0.8</v>
      </c>
      <c r="E2366">
        <f t="shared" si="115"/>
        <v>2.090624566734083E-5</v>
      </c>
      <c r="F2366" s="20">
        <f t="shared" si="116"/>
        <v>0.99739636507698881</v>
      </c>
      <c r="G2366" s="89"/>
      <c r="K2366" s="89"/>
      <c r="L2366" s="89"/>
    </row>
    <row r="2367" spans="1:12" x14ac:dyDescent="0.25">
      <c r="A2367">
        <v>1049</v>
      </c>
      <c r="B2367" s="6" t="s">
        <v>3430</v>
      </c>
      <c r="C2367" s="8">
        <v>1255584</v>
      </c>
      <c r="D2367" s="2">
        <f t="shared" si="114"/>
        <v>0.80076335877862592</v>
      </c>
      <c r="E2367">
        <f t="shared" si="115"/>
        <v>2.0888677393670793E-5</v>
      </c>
      <c r="F2367" s="20">
        <f t="shared" si="116"/>
        <v>0.9974172537543825</v>
      </c>
      <c r="G2367" s="89"/>
      <c r="K2367" s="89"/>
      <c r="L2367" s="89"/>
    </row>
    <row r="2368" spans="1:12" x14ac:dyDescent="0.25">
      <c r="A2368">
        <v>1050</v>
      </c>
      <c r="B2368" s="6" t="s">
        <v>2540</v>
      </c>
      <c r="C2368" s="8">
        <v>1252711.6000000001</v>
      </c>
      <c r="D2368" s="2">
        <f t="shared" si="114"/>
        <v>0.80152671755725191</v>
      </c>
      <c r="E2368">
        <f t="shared" si="115"/>
        <v>2.0840890358358479E-5</v>
      </c>
      <c r="F2368" s="20">
        <f t="shared" si="116"/>
        <v>0.99743809464474087</v>
      </c>
      <c r="G2368" s="89"/>
      <c r="K2368" s="89"/>
      <c r="L2368" s="89"/>
    </row>
    <row r="2369" spans="1:12" x14ac:dyDescent="0.25">
      <c r="A2369">
        <v>1051</v>
      </c>
      <c r="B2369" s="6" t="s">
        <v>2879</v>
      </c>
      <c r="C2369" s="8">
        <v>1249500</v>
      </c>
      <c r="D2369" s="2">
        <f t="shared" si="114"/>
        <v>0.8022900763358779</v>
      </c>
      <c r="E2369">
        <f t="shared" si="115"/>
        <v>2.0787460180594574E-5</v>
      </c>
      <c r="F2369" s="20">
        <f t="shared" si="116"/>
        <v>0.99745888210492151</v>
      </c>
      <c r="G2369" s="89"/>
      <c r="K2369" s="89"/>
      <c r="L2369" s="89"/>
    </row>
    <row r="2370" spans="1:12" x14ac:dyDescent="0.25">
      <c r="A2370">
        <v>1052</v>
      </c>
      <c r="B2370" s="6" t="s">
        <v>2612</v>
      </c>
      <c r="C2370" s="8">
        <v>1242360</v>
      </c>
      <c r="D2370" s="2">
        <f t="shared" si="114"/>
        <v>0.80305343511450378</v>
      </c>
      <c r="E2370">
        <f t="shared" si="115"/>
        <v>2.0668674693848319E-5</v>
      </c>
      <c r="F2370" s="20">
        <f t="shared" si="116"/>
        <v>0.99747955077961536</v>
      </c>
      <c r="G2370" s="89"/>
      <c r="K2370" s="89"/>
      <c r="L2370" s="89"/>
    </row>
    <row r="2371" spans="1:12" x14ac:dyDescent="0.25">
      <c r="A2371">
        <v>1053</v>
      </c>
      <c r="B2371" s="6" t="s">
        <v>2817</v>
      </c>
      <c r="C2371" s="8">
        <v>1241200</v>
      </c>
      <c r="D2371" s="2">
        <f t="shared" si="114"/>
        <v>0.80381679389312977</v>
      </c>
      <c r="E2371">
        <f t="shared" si="115"/>
        <v>2.0649376211407752E-5</v>
      </c>
      <c r="F2371" s="20">
        <f t="shared" si="116"/>
        <v>0.99750020015582674</v>
      </c>
      <c r="G2371" s="89"/>
      <c r="K2371" s="89"/>
      <c r="L2371" s="89"/>
    </row>
    <row r="2372" spans="1:12" x14ac:dyDescent="0.25">
      <c r="A2372">
        <v>1054</v>
      </c>
      <c r="B2372" s="6" t="s">
        <v>3023</v>
      </c>
      <c r="C2372" s="8">
        <v>1239460</v>
      </c>
      <c r="D2372" s="2">
        <f t="shared" si="114"/>
        <v>0.80458015267175576</v>
      </c>
      <c r="E2372">
        <f t="shared" si="115"/>
        <v>2.0620428487746897E-5</v>
      </c>
      <c r="F2372" s="20">
        <f t="shared" si="116"/>
        <v>0.99752082058431446</v>
      </c>
      <c r="G2372" s="89"/>
      <c r="K2372" s="89"/>
      <c r="L2372" s="89"/>
    </row>
    <row r="2373" spans="1:12" x14ac:dyDescent="0.25">
      <c r="A2373">
        <v>1055</v>
      </c>
      <c r="B2373" s="6" t="s">
        <v>3634</v>
      </c>
      <c r="C2373" s="8">
        <v>1237600</v>
      </c>
      <c r="D2373" s="2">
        <f t="shared" si="114"/>
        <v>0.80534351145038163</v>
      </c>
      <c r="E2373">
        <f t="shared" si="115"/>
        <v>2.0589484369350817E-5</v>
      </c>
      <c r="F2373" s="20">
        <f t="shared" si="116"/>
        <v>0.9975414100686838</v>
      </c>
      <c r="G2373" s="89"/>
      <c r="K2373" s="89"/>
      <c r="L2373" s="89"/>
    </row>
    <row r="2374" spans="1:12" x14ac:dyDescent="0.25">
      <c r="A2374">
        <v>1056</v>
      </c>
      <c r="B2374" s="6" t="s">
        <v>3578</v>
      </c>
      <c r="C2374" s="8">
        <v>1234147.2</v>
      </c>
      <c r="D2374" s="2">
        <f t="shared" si="114"/>
        <v>0.80610687022900762</v>
      </c>
      <c r="E2374">
        <f t="shared" si="115"/>
        <v>2.0532041438169095E-5</v>
      </c>
      <c r="F2374" s="20">
        <f t="shared" si="116"/>
        <v>0.99756194211012195</v>
      </c>
      <c r="G2374" s="89"/>
      <c r="K2374" s="89"/>
      <c r="L2374" s="89"/>
    </row>
    <row r="2375" spans="1:12" x14ac:dyDescent="0.25">
      <c r="A2375">
        <v>1057</v>
      </c>
      <c r="B2375" s="6" t="s">
        <v>3605</v>
      </c>
      <c r="C2375" s="8">
        <v>1227280</v>
      </c>
      <c r="D2375" s="2">
        <f t="shared" si="114"/>
        <v>0.80687022900763361</v>
      </c>
      <c r="E2375">
        <f t="shared" si="115"/>
        <v>2.0417794422120936E-5</v>
      </c>
      <c r="F2375" s="20">
        <f t="shared" si="116"/>
        <v>0.99758235990454402</v>
      </c>
      <c r="G2375" s="89"/>
      <c r="K2375" s="89"/>
      <c r="L2375" s="89"/>
    </row>
    <row r="2376" spans="1:12" x14ac:dyDescent="0.25">
      <c r="A2376">
        <v>1058</v>
      </c>
      <c r="B2376" s="6" t="s">
        <v>2720</v>
      </c>
      <c r="C2376" s="8">
        <v>1223540.1499999999</v>
      </c>
      <c r="D2376" s="2">
        <f t="shared" si="114"/>
        <v>0.80763358778625949</v>
      </c>
      <c r="E2376">
        <f t="shared" si="115"/>
        <v>2.0355575948366315E-5</v>
      </c>
      <c r="F2376" s="20">
        <f t="shared" si="116"/>
        <v>0.9976027154804924</v>
      </c>
      <c r="G2376" s="89"/>
      <c r="K2376" s="89"/>
      <c r="L2376" s="89"/>
    </row>
    <row r="2377" spans="1:12" x14ac:dyDescent="0.25">
      <c r="A2377">
        <v>1059</v>
      </c>
      <c r="B2377" s="6" t="s">
        <v>2860</v>
      </c>
      <c r="C2377" s="8">
        <v>1223359.2</v>
      </c>
      <c r="D2377" s="2">
        <f t="shared" si="114"/>
        <v>0.80839694656488548</v>
      </c>
      <c r="E2377">
        <f t="shared" si="115"/>
        <v>2.0352565551471815E-5</v>
      </c>
      <c r="F2377" s="20">
        <f t="shared" si="116"/>
        <v>0.99762306804604384</v>
      </c>
      <c r="G2377" s="89"/>
      <c r="K2377" s="89"/>
      <c r="L2377" s="89"/>
    </row>
    <row r="2378" spans="1:12" x14ac:dyDescent="0.25">
      <c r="A2378">
        <v>1060</v>
      </c>
      <c r="B2378" s="6" t="s">
        <v>3121</v>
      </c>
      <c r="C2378" s="8">
        <v>1222640</v>
      </c>
      <c r="D2378" s="2">
        <f t="shared" si="114"/>
        <v>0.80916030534351147</v>
      </c>
      <c r="E2378">
        <f t="shared" si="115"/>
        <v>2.0340600492358663E-5</v>
      </c>
      <c r="F2378" s="20">
        <f t="shared" si="116"/>
        <v>0.99764340864653622</v>
      </c>
      <c r="G2378" s="89"/>
      <c r="K2378" s="89"/>
      <c r="L2378" s="89"/>
    </row>
    <row r="2379" spans="1:12" x14ac:dyDescent="0.25">
      <c r="A2379">
        <v>1061</v>
      </c>
      <c r="B2379" s="6" t="s">
        <v>2941</v>
      </c>
      <c r="C2379" s="8">
        <v>1215654.48</v>
      </c>
      <c r="D2379" s="2">
        <f t="shared" si="114"/>
        <v>0.80992366412213745</v>
      </c>
      <c r="E2379">
        <f t="shared" si="115"/>
        <v>2.022438503110156E-5</v>
      </c>
      <c r="F2379" s="20">
        <f t="shared" si="116"/>
        <v>0.99766363303156735</v>
      </c>
      <c r="G2379" s="89"/>
      <c r="K2379" s="89"/>
      <c r="L2379" s="89"/>
    </row>
    <row r="2380" spans="1:12" x14ac:dyDescent="0.25">
      <c r="A2380">
        <v>1062</v>
      </c>
      <c r="B2380" s="6" t="s">
        <v>3332</v>
      </c>
      <c r="C2380" s="8">
        <v>1210825</v>
      </c>
      <c r="D2380" s="2">
        <f t="shared" si="114"/>
        <v>0.81068702290076333</v>
      </c>
      <c r="E2380">
        <f t="shared" si="115"/>
        <v>2.0144038794052361E-5</v>
      </c>
      <c r="F2380" s="20">
        <f t="shared" si="116"/>
        <v>0.99768377707036138</v>
      </c>
      <c r="G2380" s="89"/>
      <c r="K2380" s="89"/>
      <c r="L2380" s="89"/>
    </row>
    <row r="2381" spans="1:12" x14ac:dyDescent="0.25">
      <c r="A2381">
        <v>1063</v>
      </c>
      <c r="B2381" s="6" t="s">
        <v>2984</v>
      </c>
      <c r="C2381" s="8">
        <v>1204280</v>
      </c>
      <c r="D2381" s="2">
        <f t="shared" si="114"/>
        <v>0.81145038167938932</v>
      </c>
      <c r="E2381">
        <f t="shared" si="115"/>
        <v>2.0035152097868294E-5</v>
      </c>
      <c r="F2381" s="20">
        <f t="shared" si="116"/>
        <v>0.9977038122224593</v>
      </c>
      <c r="G2381" s="89"/>
      <c r="K2381" s="89"/>
      <c r="L2381" s="89"/>
    </row>
    <row r="2382" spans="1:12" x14ac:dyDescent="0.25">
      <c r="A2382">
        <v>1064</v>
      </c>
      <c r="B2382" s="6" t="s">
        <v>3249</v>
      </c>
      <c r="C2382" s="8">
        <v>1195712</v>
      </c>
      <c r="D2382" s="2">
        <f t="shared" si="114"/>
        <v>0.81221374045801531</v>
      </c>
      <c r="E2382">
        <f t="shared" si="115"/>
        <v>1.9892609513772789E-5</v>
      </c>
      <c r="F2382" s="20">
        <f t="shared" si="116"/>
        <v>0.99772370483197304</v>
      </c>
      <c r="G2382" s="89"/>
      <c r="K2382" s="89"/>
      <c r="L2382" s="89"/>
    </row>
    <row r="2383" spans="1:12" x14ac:dyDescent="0.25">
      <c r="A2383">
        <v>1065</v>
      </c>
      <c r="B2383" s="6" t="s">
        <v>3031</v>
      </c>
      <c r="C2383" s="8">
        <v>1193315.2</v>
      </c>
      <c r="D2383" s="2">
        <f t="shared" si="114"/>
        <v>0.81297709923664119</v>
      </c>
      <c r="E2383">
        <f t="shared" si="115"/>
        <v>1.9852734856261104E-5</v>
      </c>
      <c r="F2383" s="20">
        <f t="shared" si="116"/>
        <v>0.99774355756682931</v>
      </c>
      <c r="G2383" s="89"/>
      <c r="K2383" s="89"/>
      <c r="L2383" s="89"/>
    </row>
    <row r="2384" spans="1:12" x14ac:dyDescent="0.25">
      <c r="A2384">
        <v>1066</v>
      </c>
      <c r="B2384" s="6" t="s">
        <v>3545</v>
      </c>
      <c r="C2384" s="8">
        <v>1191837.8</v>
      </c>
      <c r="D2384" s="2">
        <f t="shared" si="114"/>
        <v>0.81374045801526718</v>
      </c>
      <c r="E2384">
        <f t="shared" si="115"/>
        <v>1.9828155909745852E-5</v>
      </c>
      <c r="F2384" s="20">
        <f t="shared" si="116"/>
        <v>0.99776338572273904</v>
      </c>
      <c r="G2384" s="89"/>
      <c r="K2384" s="89"/>
      <c r="L2384" s="89"/>
    </row>
    <row r="2385" spans="1:12" x14ac:dyDescent="0.25">
      <c r="A2385">
        <v>1067</v>
      </c>
      <c r="B2385" s="6" t="s">
        <v>3531</v>
      </c>
      <c r="C2385" s="8">
        <v>1178444</v>
      </c>
      <c r="D2385" s="2">
        <f t="shared" si="114"/>
        <v>0.81450381679389317</v>
      </c>
      <c r="E2385">
        <f t="shared" si="115"/>
        <v>1.9605328311373021E-5</v>
      </c>
      <c r="F2385" s="20">
        <f t="shared" si="116"/>
        <v>0.99778299105105039</v>
      </c>
      <c r="G2385" s="89"/>
      <c r="K2385" s="89"/>
      <c r="L2385" s="89"/>
    </row>
    <row r="2386" spans="1:12" x14ac:dyDescent="0.25">
      <c r="A2386">
        <v>1068</v>
      </c>
      <c r="B2386" s="6" t="s">
        <v>3027</v>
      </c>
      <c r="C2386" s="8">
        <v>1156680</v>
      </c>
      <c r="D2386" s="2">
        <f t="shared" si="114"/>
        <v>0.81526717557251904</v>
      </c>
      <c r="E2386">
        <f t="shared" si="115"/>
        <v>1.9243248852893264E-5</v>
      </c>
      <c r="F2386" s="20">
        <f t="shared" si="116"/>
        <v>0.99780223429990333</v>
      </c>
      <c r="G2386" s="89"/>
      <c r="K2386" s="89"/>
      <c r="L2386" s="89"/>
    </row>
    <row r="2387" spans="1:12" x14ac:dyDescent="0.25">
      <c r="A2387">
        <v>1069</v>
      </c>
      <c r="B2387" s="6" t="s">
        <v>3137</v>
      </c>
      <c r="C2387" s="8">
        <v>1147802.6000000001</v>
      </c>
      <c r="D2387" s="2">
        <f t="shared" si="114"/>
        <v>0.81603053435114503</v>
      </c>
      <c r="E2387">
        <f t="shared" si="115"/>
        <v>1.9095558897705422E-5</v>
      </c>
      <c r="F2387" s="20">
        <f t="shared" si="116"/>
        <v>0.99782132985880101</v>
      </c>
      <c r="G2387" s="89"/>
      <c r="K2387" s="89"/>
      <c r="L2387" s="89"/>
    </row>
    <row r="2388" spans="1:12" x14ac:dyDescent="0.25">
      <c r="A2388">
        <v>1070</v>
      </c>
      <c r="B2388" s="6" t="s">
        <v>3262</v>
      </c>
      <c r="C2388" s="8">
        <v>1147240</v>
      </c>
      <c r="D2388" s="2">
        <f t="shared" si="114"/>
        <v>0.81679389312977102</v>
      </c>
      <c r="E2388">
        <f t="shared" si="115"/>
        <v>1.9086199133721743E-5</v>
      </c>
      <c r="F2388" s="20">
        <f t="shared" si="116"/>
        <v>0.99784041605793472</v>
      </c>
      <c r="G2388" s="89"/>
      <c r="K2388" s="89"/>
      <c r="L2388" s="89"/>
    </row>
    <row r="2389" spans="1:12" x14ac:dyDescent="0.25">
      <c r="A2389">
        <v>1071</v>
      </c>
      <c r="B2389" s="6" t="s">
        <v>2874</v>
      </c>
      <c r="C2389" s="8">
        <v>1144920</v>
      </c>
      <c r="D2389" s="2">
        <f t="shared" si="114"/>
        <v>0.8175572519083969</v>
      </c>
      <c r="E2389">
        <f t="shared" si="115"/>
        <v>1.9047602168840608E-5</v>
      </c>
      <c r="F2389" s="20">
        <f t="shared" si="116"/>
        <v>0.99785946366010358</v>
      </c>
      <c r="G2389" s="89"/>
      <c r="K2389" s="89"/>
      <c r="L2389" s="89"/>
    </row>
    <row r="2390" spans="1:12" x14ac:dyDescent="0.25">
      <c r="A2390">
        <v>1072</v>
      </c>
      <c r="B2390" s="6" t="s">
        <v>3401</v>
      </c>
      <c r="C2390" s="8">
        <v>1137045</v>
      </c>
      <c r="D2390" s="2">
        <f t="shared" si="114"/>
        <v>0.81832061068702289</v>
      </c>
      <c r="E2390">
        <f t="shared" si="115"/>
        <v>1.8916588764341063E-5</v>
      </c>
      <c r="F2390" s="20">
        <f t="shared" si="116"/>
        <v>0.99787838024886788</v>
      </c>
      <c r="G2390" s="89"/>
      <c r="K2390" s="89"/>
      <c r="L2390" s="89"/>
    </row>
    <row r="2391" spans="1:12" x14ac:dyDescent="0.25">
      <c r="A2391">
        <v>1073</v>
      </c>
      <c r="B2391" s="6" t="s">
        <v>2976</v>
      </c>
      <c r="C2391" s="8">
        <v>1133475</v>
      </c>
      <c r="D2391" s="2">
        <f t="shared" si="114"/>
        <v>0.81908396946564888</v>
      </c>
      <c r="E2391">
        <f t="shared" si="115"/>
        <v>1.8857196020967933E-5</v>
      </c>
      <c r="F2391" s="20">
        <f t="shared" si="116"/>
        <v>0.9978972374448889</v>
      </c>
      <c r="G2391" s="89"/>
      <c r="K2391" s="89"/>
      <c r="L2391" s="89"/>
    </row>
    <row r="2392" spans="1:12" x14ac:dyDescent="0.25">
      <c r="A2392">
        <v>1074</v>
      </c>
      <c r="B2392" s="6" t="s">
        <v>3136</v>
      </c>
      <c r="C2392" s="8">
        <v>1114760</v>
      </c>
      <c r="D2392" s="2">
        <f t="shared" si="114"/>
        <v>0.81984732824427486</v>
      </c>
      <c r="E2392">
        <f t="shared" si="115"/>
        <v>1.8545841625385838E-5</v>
      </c>
      <c r="F2392" s="20">
        <f t="shared" si="116"/>
        <v>0.99791578328651431</v>
      </c>
      <c r="G2392" s="89"/>
      <c r="K2392" s="89"/>
      <c r="L2392" s="89"/>
    </row>
    <row r="2393" spans="1:12" x14ac:dyDescent="0.25">
      <c r="A2393">
        <v>1075</v>
      </c>
      <c r="B2393" s="6" t="s">
        <v>3644</v>
      </c>
      <c r="C2393" s="8">
        <v>1114760</v>
      </c>
      <c r="D2393" s="2">
        <f t="shared" si="114"/>
        <v>0.82061068702290074</v>
      </c>
      <c r="E2393">
        <f t="shared" si="115"/>
        <v>1.8545841625385838E-5</v>
      </c>
      <c r="F2393" s="20">
        <f t="shared" si="116"/>
        <v>0.99793432912813973</v>
      </c>
      <c r="G2393" s="89"/>
      <c r="K2393" s="89"/>
      <c r="L2393" s="89"/>
    </row>
    <row r="2394" spans="1:12" x14ac:dyDescent="0.25">
      <c r="A2394">
        <v>1076</v>
      </c>
      <c r="B2394" s="6" t="s">
        <v>3172</v>
      </c>
      <c r="C2394" s="8">
        <v>1106640</v>
      </c>
      <c r="D2394" s="2">
        <f t="shared" si="114"/>
        <v>0.82137404580152673</v>
      </c>
      <c r="E2394">
        <f t="shared" si="115"/>
        <v>1.8410752248301863E-5</v>
      </c>
      <c r="F2394" s="20">
        <f t="shared" si="116"/>
        <v>0.99795273988038802</v>
      </c>
      <c r="G2394" s="89"/>
      <c r="K2394" s="89"/>
      <c r="L2394" s="89"/>
    </row>
    <row r="2395" spans="1:12" x14ac:dyDescent="0.25">
      <c r="A2395">
        <v>1077</v>
      </c>
      <c r="B2395" s="6" t="s">
        <v>3187</v>
      </c>
      <c r="C2395" s="8">
        <v>1104558</v>
      </c>
      <c r="D2395" s="2">
        <f t="shared" si="114"/>
        <v>0.82213740458015272</v>
      </c>
      <c r="E2395">
        <f t="shared" si="115"/>
        <v>1.8376114799645604E-5</v>
      </c>
      <c r="F2395" s="20">
        <f t="shared" si="116"/>
        <v>0.99797111599518762</v>
      </c>
      <c r="G2395" s="89"/>
      <c r="K2395" s="89"/>
      <c r="L2395" s="89"/>
    </row>
    <row r="2396" spans="1:12" x14ac:dyDescent="0.25">
      <c r="A2396">
        <v>1078</v>
      </c>
      <c r="B2396" s="6" t="s">
        <v>3058</v>
      </c>
      <c r="C2396" s="8">
        <v>1095040</v>
      </c>
      <c r="D2396" s="2">
        <f t="shared" si="114"/>
        <v>0.8229007633587786</v>
      </c>
      <c r="E2396">
        <f t="shared" si="115"/>
        <v>1.8217767423896185E-5</v>
      </c>
      <c r="F2396" s="20">
        <f t="shared" si="116"/>
        <v>0.99798933376261156</v>
      </c>
      <c r="G2396" s="89"/>
      <c r="K2396" s="89"/>
      <c r="L2396" s="89"/>
    </row>
    <row r="2397" spans="1:12" x14ac:dyDescent="0.25">
      <c r="A2397">
        <v>1079</v>
      </c>
      <c r="B2397" s="6" t="s">
        <v>2660</v>
      </c>
      <c r="C2397" s="8">
        <v>1082900</v>
      </c>
      <c r="D2397" s="2">
        <f t="shared" si="114"/>
        <v>0.82366412213740459</v>
      </c>
      <c r="E2397">
        <f t="shared" si="115"/>
        <v>1.8015798823181962E-5</v>
      </c>
      <c r="F2397" s="20">
        <f t="shared" si="116"/>
        <v>0.99800734956143478</v>
      </c>
      <c r="G2397" s="89"/>
      <c r="K2397" s="89"/>
      <c r="L2397" s="89"/>
    </row>
    <row r="2398" spans="1:12" x14ac:dyDescent="0.25">
      <c r="A2398">
        <v>1080</v>
      </c>
      <c r="B2398" s="6" t="s">
        <v>3311</v>
      </c>
      <c r="C2398" s="8">
        <v>1081584</v>
      </c>
      <c r="D2398" s="2">
        <f t="shared" si="114"/>
        <v>0.82442748091603058</v>
      </c>
      <c r="E2398">
        <f t="shared" si="115"/>
        <v>1.7993905027585594E-5</v>
      </c>
      <c r="F2398" s="20">
        <f t="shared" si="116"/>
        <v>0.99802534346646232</v>
      </c>
      <c r="G2398" s="89"/>
      <c r="K2398" s="89"/>
      <c r="L2398" s="89"/>
    </row>
    <row r="2399" spans="1:12" x14ac:dyDescent="0.25">
      <c r="A2399">
        <v>1081</v>
      </c>
      <c r="B2399" s="6" t="s">
        <v>3606</v>
      </c>
      <c r="C2399" s="8">
        <v>1073000</v>
      </c>
      <c r="D2399" s="2">
        <f t="shared" si="114"/>
        <v>0.82519083969465645</v>
      </c>
      <c r="E2399">
        <f t="shared" si="115"/>
        <v>1.785109625752539E-5</v>
      </c>
      <c r="F2399" s="20">
        <f t="shared" si="116"/>
        <v>0.99804319456271984</v>
      </c>
      <c r="G2399" s="89"/>
      <c r="K2399" s="89"/>
      <c r="L2399" s="89"/>
    </row>
    <row r="2400" spans="1:12" x14ac:dyDescent="0.25">
      <c r="A2400">
        <v>1082</v>
      </c>
      <c r="B2400" s="6" t="s">
        <v>3645</v>
      </c>
      <c r="C2400" s="8">
        <v>1064880</v>
      </c>
      <c r="D2400" s="2">
        <f t="shared" si="114"/>
        <v>0.82595419847328244</v>
      </c>
      <c r="E2400">
        <f t="shared" si="115"/>
        <v>1.7716006880441415E-5</v>
      </c>
      <c r="F2400" s="20">
        <f t="shared" si="116"/>
        <v>0.99806091056960022</v>
      </c>
      <c r="G2400" s="89"/>
      <c r="K2400" s="89"/>
      <c r="L2400" s="89"/>
    </row>
    <row r="2401" spans="1:12" x14ac:dyDescent="0.25">
      <c r="A2401">
        <v>1083</v>
      </c>
      <c r="B2401" s="6" t="s">
        <v>3028</v>
      </c>
      <c r="C2401" s="8">
        <v>1058862</v>
      </c>
      <c r="D2401" s="2">
        <f t="shared" si="114"/>
        <v>0.82671755725190843</v>
      </c>
      <c r="E2401">
        <f t="shared" si="115"/>
        <v>1.7615887684469574E-5</v>
      </c>
      <c r="F2401" s="20">
        <f t="shared" si="116"/>
        <v>0.99807852645728468</v>
      </c>
      <c r="G2401" s="89"/>
      <c r="K2401" s="89"/>
      <c r="L2401" s="89"/>
    </row>
    <row r="2402" spans="1:12" x14ac:dyDescent="0.25">
      <c r="A2402">
        <v>1084</v>
      </c>
      <c r="B2402" s="6" t="s">
        <v>2778</v>
      </c>
      <c r="C2402" s="8">
        <v>1052641.48468</v>
      </c>
      <c r="D2402" s="2">
        <f t="shared" si="114"/>
        <v>0.82748091603053431</v>
      </c>
      <c r="E2402">
        <f t="shared" si="115"/>
        <v>1.7512399317508965E-5</v>
      </c>
      <c r="F2402" s="20">
        <f t="shared" si="116"/>
        <v>0.99809603885660214</v>
      </c>
      <c r="G2402" s="89"/>
      <c r="K2402" s="89"/>
      <c r="L2402" s="89"/>
    </row>
    <row r="2403" spans="1:12" x14ac:dyDescent="0.25">
      <c r="A2403">
        <v>1085</v>
      </c>
      <c r="B2403" s="6" t="s">
        <v>3731</v>
      </c>
      <c r="C2403" s="8">
        <v>1050960</v>
      </c>
      <c r="D2403" s="2">
        <f t="shared" si="114"/>
        <v>0.8282442748091603</v>
      </c>
      <c r="E2403">
        <f t="shared" si="115"/>
        <v>1.7484425091154599E-5</v>
      </c>
      <c r="F2403" s="20">
        <f t="shared" si="116"/>
        <v>0.99811352328169334</v>
      </c>
      <c r="G2403" s="89"/>
      <c r="K2403" s="89"/>
      <c r="L2403" s="89"/>
    </row>
    <row r="2404" spans="1:12" x14ac:dyDescent="0.25">
      <c r="A2404">
        <v>1086</v>
      </c>
      <c r="B2404" s="6" t="s">
        <v>2519</v>
      </c>
      <c r="C2404" s="8">
        <v>1049707.2</v>
      </c>
      <c r="D2404" s="2">
        <f t="shared" si="114"/>
        <v>0.82900763358778629</v>
      </c>
      <c r="E2404">
        <f t="shared" si="115"/>
        <v>1.7463582730118786E-5</v>
      </c>
      <c r="F2404" s="20">
        <f t="shared" si="116"/>
        <v>0.99813098686442348</v>
      </c>
      <c r="G2404" s="89"/>
      <c r="K2404" s="89"/>
      <c r="L2404" s="89"/>
    </row>
    <row r="2405" spans="1:12" x14ac:dyDescent="0.25">
      <c r="A2405">
        <v>1087</v>
      </c>
      <c r="B2405" s="6" t="s">
        <v>3221</v>
      </c>
      <c r="C2405" s="8">
        <v>1044000</v>
      </c>
      <c r="D2405" s="2">
        <f t="shared" si="114"/>
        <v>0.82977099236641216</v>
      </c>
      <c r="E2405">
        <f t="shared" si="115"/>
        <v>1.7368634196511191E-5</v>
      </c>
      <c r="F2405" s="20">
        <f t="shared" si="116"/>
        <v>0.99814835549862002</v>
      </c>
      <c r="G2405" s="89"/>
      <c r="K2405" s="89"/>
      <c r="L2405" s="89"/>
    </row>
    <row r="2406" spans="1:12" x14ac:dyDescent="0.25">
      <c r="A2406">
        <v>1088</v>
      </c>
      <c r="B2406" s="6" t="s">
        <v>2615</v>
      </c>
      <c r="C2406" s="8">
        <v>1039360</v>
      </c>
      <c r="D2406" s="2">
        <f t="shared" si="114"/>
        <v>0.83053435114503815</v>
      </c>
      <c r="E2406">
        <f t="shared" si="115"/>
        <v>1.7291440266748921E-5</v>
      </c>
      <c r="F2406" s="20">
        <f t="shared" si="116"/>
        <v>0.99816564693888676</v>
      </c>
      <c r="G2406" s="89"/>
      <c r="K2406" s="89"/>
      <c r="L2406" s="89"/>
    </row>
    <row r="2407" spans="1:12" x14ac:dyDescent="0.25">
      <c r="A2407">
        <v>1089</v>
      </c>
      <c r="B2407" s="6" t="s">
        <v>2819</v>
      </c>
      <c r="C2407" s="8">
        <v>1032801</v>
      </c>
      <c r="D2407" s="2">
        <f t="shared" si="114"/>
        <v>0.83129770992366414</v>
      </c>
      <c r="E2407">
        <f t="shared" si="115"/>
        <v>1.7182320657845744E-5</v>
      </c>
      <c r="F2407" s="20">
        <f t="shared" si="116"/>
        <v>0.9981828292595446</v>
      </c>
      <c r="G2407" s="89"/>
      <c r="K2407" s="89"/>
      <c r="L2407" s="89"/>
    </row>
    <row r="2408" spans="1:12" x14ac:dyDescent="0.25">
      <c r="A2408">
        <v>1090</v>
      </c>
      <c r="B2408" s="6" t="s">
        <v>2744</v>
      </c>
      <c r="C2408" s="8">
        <v>1011404</v>
      </c>
      <c r="D2408" s="2">
        <f t="shared" ref="D2408:D2471" si="117">A2408/1310</f>
        <v>0.83206106870229013</v>
      </c>
      <c r="E2408">
        <f t="shared" ref="E2408:E2471" si="118">C2408/$C$2629</f>
        <v>1.6826346839931231E-5</v>
      </c>
      <c r="F2408" s="20">
        <f t="shared" si="116"/>
        <v>0.99819965560638457</v>
      </c>
      <c r="G2408" s="89"/>
      <c r="K2408" s="89"/>
      <c r="L2408" s="89"/>
    </row>
    <row r="2409" spans="1:12" x14ac:dyDescent="0.25">
      <c r="A2409">
        <v>1091</v>
      </c>
      <c r="B2409" s="6" t="s">
        <v>3255</v>
      </c>
      <c r="C2409" s="8">
        <v>1008168</v>
      </c>
      <c r="D2409" s="2">
        <f t="shared" si="117"/>
        <v>0.83282442748091601</v>
      </c>
      <c r="E2409">
        <f t="shared" si="118"/>
        <v>1.6772510728571164E-5</v>
      </c>
      <c r="F2409" s="20">
        <f t="shared" ref="F2409:F2472" si="119">E2409+F2408</f>
        <v>0.9982164281171132</v>
      </c>
      <c r="G2409" s="89"/>
      <c r="K2409" s="89"/>
      <c r="L2409" s="89"/>
    </row>
    <row r="2410" spans="1:12" x14ac:dyDescent="0.25">
      <c r="A2410">
        <v>1092</v>
      </c>
      <c r="B2410" s="6" t="s">
        <v>3229</v>
      </c>
      <c r="C2410" s="8">
        <v>1005550</v>
      </c>
      <c r="D2410" s="2">
        <f t="shared" si="117"/>
        <v>0.833587786259542</v>
      </c>
      <c r="E2410">
        <f t="shared" si="118"/>
        <v>1.6728956050097538E-5</v>
      </c>
      <c r="F2410" s="20">
        <f t="shared" si="119"/>
        <v>0.99823315707316329</v>
      </c>
      <c r="G2410" s="89"/>
      <c r="K2410" s="89"/>
      <c r="L2410" s="89"/>
    </row>
    <row r="2411" spans="1:12" x14ac:dyDescent="0.25">
      <c r="A2411">
        <v>1093</v>
      </c>
      <c r="B2411" s="6" t="s">
        <v>3011</v>
      </c>
      <c r="C2411" s="8">
        <v>995947</v>
      </c>
      <c r="D2411" s="2">
        <f t="shared" si="117"/>
        <v>0.83435114503816799</v>
      </c>
      <c r="E2411">
        <f t="shared" si="118"/>
        <v>1.6569194561410663E-5</v>
      </c>
      <c r="F2411" s="20">
        <f t="shared" si="119"/>
        <v>0.99824972626772468</v>
      </c>
      <c r="G2411" s="89"/>
      <c r="K2411" s="89"/>
      <c r="L2411" s="89"/>
    </row>
    <row r="2412" spans="1:12" x14ac:dyDescent="0.25">
      <c r="A2412">
        <v>1094</v>
      </c>
      <c r="B2412" s="6" t="s">
        <v>3555</v>
      </c>
      <c r="C2412" s="8">
        <v>995316</v>
      </c>
      <c r="D2412" s="2">
        <f t="shared" si="117"/>
        <v>0.83511450381679386</v>
      </c>
      <c r="E2412">
        <f t="shared" si="118"/>
        <v>1.6558696852427907E-5</v>
      </c>
      <c r="F2412" s="20">
        <f t="shared" si="119"/>
        <v>0.99826628496457714</v>
      </c>
      <c r="G2412" s="89"/>
      <c r="K2412" s="89"/>
      <c r="L2412" s="89"/>
    </row>
    <row r="2413" spans="1:12" x14ac:dyDescent="0.25">
      <c r="A2413">
        <v>1095</v>
      </c>
      <c r="B2413" s="6" t="s">
        <v>3626</v>
      </c>
      <c r="C2413" s="8">
        <v>986000</v>
      </c>
      <c r="D2413" s="2">
        <f t="shared" si="117"/>
        <v>0.83587786259541985</v>
      </c>
      <c r="E2413">
        <f t="shared" si="118"/>
        <v>1.6403710074482793E-5</v>
      </c>
      <c r="F2413" s="20">
        <f t="shared" si="119"/>
        <v>0.99828268867465164</v>
      </c>
      <c r="G2413" s="89"/>
      <c r="K2413" s="89"/>
      <c r="L2413" s="89"/>
    </row>
    <row r="2414" spans="1:12" x14ac:dyDescent="0.25">
      <c r="A2414">
        <v>1096</v>
      </c>
      <c r="B2414" s="6" t="s">
        <v>3113</v>
      </c>
      <c r="C2414" s="8">
        <v>981360</v>
      </c>
      <c r="D2414" s="2">
        <f t="shared" si="117"/>
        <v>0.83664122137404584</v>
      </c>
      <c r="E2414">
        <f t="shared" si="118"/>
        <v>1.632651614472052E-5</v>
      </c>
      <c r="F2414" s="20">
        <f t="shared" si="119"/>
        <v>0.99829901519079633</v>
      </c>
      <c r="G2414" s="89"/>
      <c r="K2414" s="89"/>
      <c r="L2414" s="89"/>
    </row>
    <row r="2415" spans="1:12" x14ac:dyDescent="0.25">
      <c r="A2415">
        <v>1097</v>
      </c>
      <c r="B2415" s="6" t="s">
        <v>3535</v>
      </c>
      <c r="C2415" s="8">
        <v>974681.4</v>
      </c>
      <c r="D2415" s="2">
        <f t="shared" si="117"/>
        <v>0.83740458015267172</v>
      </c>
      <c r="E2415">
        <f t="shared" si="118"/>
        <v>1.6215406795731232E-5</v>
      </c>
      <c r="F2415" s="20">
        <f t="shared" si="119"/>
        <v>0.99831523059759208</v>
      </c>
      <c r="G2415" s="89"/>
      <c r="K2415" s="89"/>
      <c r="L2415" s="89"/>
    </row>
    <row r="2416" spans="1:12" x14ac:dyDescent="0.25">
      <c r="A2416">
        <v>1098</v>
      </c>
      <c r="B2416" s="6" t="s">
        <v>3042</v>
      </c>
      <c r="C2416" s="8">
        <v>962115</v>
      </c>
      <c r="D2416" s="2">
        <f t="shared" si="117"/>
        <v>0.83816793893129771</v>
      </c>
      <c r="E2416">
        <f t="shared" si="118"/>
        <v>1.6006344339057822E-5</v>
      </c>
      <c r="F2416" s="20">
        <f t="shared" si="119"/>
        <v>0.99833123694193115</v>
      </c>
      <c r="G2416" s="89"/>
      <c r="K2416" s="89"/>
      <c r="L2416" s="89"/>
    </row>
    <row r="2417" spans="1:12" x14ac:dyDescent="0.25">
      <c r="A2417">
        <v>1099</v>
      </c>
      <c r="B2417" s="6" t="s">
        <v>2676</v>
      </c>
      <c r="C2417" s="8">
        <v>961425.99</v>
      </c>
      <c r="D2417" s="2">
        <f t="shared" si="117"/>
        <v>0.8389312977099237</v>
      </c>
      <c r="E2417">
        <f t="shared" si="118"/>
        <v>1.5994881539586807E-5</v>
      </c>
      <c r="F2417" s="20">
        <f t="shared" si="119"/>
        <v>0.99834723182347074</v>
      </c>
      <c r="G2417" s="89"/>
      <c r="K2417" s="89"/>
      <c r="L2417" s="89"/>
    </row>
    <row r="2418" spans="1:12" x14ac:dyDescent="0.25">
      <c r="A2418">
        <v>1100</v>
      </c>
      <c r="B2418" s="6" t="s">
        <v>2776</v>
      </c>
      <c r="C2418" s="8">
        <v>960092.00000000012</v>
      </c>
      <c r="D2418" s="2">
        <f t="shared" si="117"/>
        <v>0.83969465648854957</v>
      </c>
      <c r="E2418">
        <f t="shared" si="118"/>
        <v>1.5972688451146384E-5</v>
      </c>
      <c r="F2418" s="20">
        <f t="shared" si="119"/>
        <v>0.99836320451192184</v>
      </c>
      <c r="G2418" s="89"/>
      <c r="K2418" s="89"/>
      <c r="L2418" s="89"/>
    </row>
    <row r="2419" spans="1:12" x14ac:dyDescent="0.25">
      <c r="A2419">
        <v>1101</v>
      </c>
      <c r="B2419" s="6" t="s">
        <v>2996</v>
      </c>
      <c r="C2419" s="8">
        <v>955840</v>
      </c>
      <c r="D2419" s="2">
        <f t="shared" si="117"/>
        <v>0.84045801526717556</v>
      </c>
      <c r="E2419">
        <f t="shared" si="118"/>
        <v>1.5901949531028026E-5</v>
      </c>
      <c r="F2419" s="20">
        <f t="shared" si="119"/>
        <v>0.99837910646145289</v>
      </c>
      <c r="G2419" s="89"/>
      <c r="K2419" s="89"/>
      <c r="L2419" s="89"/>
    </row>
    <row r="2420" spans="1:12" x14ac:dyDescent="0.25">
      <c r="A2420">
        <v>1102</v>
      </c>
      <c r="B2420" s="6" t="s">
        <v>2750</v>
      </c>
      <c r="C2420" s="8">
        <v>952306.16020000004</v>
      </c>
      <c r="D2420" s="2">
        <f t="shared" si="117"/>
        <v>0.84122137404580155</v>
      </c>
      <c r="E2420">
        <f t="shared" si="118"/>
        <v>1.5843158371262438E-5</v>
      </c>
      <c r="F2420" s="20">
        <f t="shared" si="119"/>
        <v>0.99839494961982411</v>
      </c>
      <c r="G2420" s="89"/>
      <c r="K2420" s="89"/>
      <c r="L2420" s="89"/>
    </row>
    <row r="2421" spans="1:12" x14ac:dyDescent="0.25">
      <c r="A2421">
        <v>1103</v>
      </c>
      <c r="B2421" s="6" t="s">
        <v>2535</v>
      </c>
      <c r="C2421" s="8">
        <v>952000</v>
      </c>
      <c r="D2421" s="2">
        <f t="shared" si="117"/>
        <v>0.84198473282442743</v>
      </c>
      <c r="E2421">
        <f t="shared" si="118"/>
        <v>1.5838064899500626E-5</v>
      </c>
      <c r="F2421" s="20">
        <f t="shared" si="119"/>
        <v>0.99841078768472358</v>
      </c>
      <c r="G2421" s="89"/>
      <c r="K2421" s="89"/>
      <c r="L2421" s="89"/>
    </row>
    <row r="2422" spans="1:12" x14ac:dyDescent="0.25">
      <c r="A2422">
        <v>1104</v>
      </c>
      <c r="B2422" s="6" t="s">
        <v>2702</v>
      </c>
      <c r="C2422" s="8">
        <v>951048</v>
      </c>
      <c r="D2422" s="2">
        <f t="shared" si="117"/>
        <v>0.84274809160305342</v>
      </c>
      <c r="E2422">
        <f t="shared" si="118"/>
        <v>1.5822226834601126E-5</v>
      </c>
      <c r="F2422" s="20">
        <f t="shared" si="119"/>
        <v>0.99842660991155818</v>
      </c>
      <c r="G2422" s="89"/>
      <c r="K2422" s="89"/>
      <c r="L2422" s="89"/>
    </row>
    <row r="2423" spans="1:12" x14ac:dyDescent="0.25">
      <c r="A2423">
        <v>1105</v>
      </c>
      <c r="B2423" s="6" t="s">
        <v>3319</v>
      </c>
      <c r="C2423" s="8">
        <v>941409</v>
      </c>
      <c r="D2423" s="2">
        <f t="shared" si="117"/>
        <v>0.84351145038167941</v>
      </c>
      <c r="E2423">
        <f t="shared" si="118"/>
        <v>1.5661866427493683E-5</v>
      </c>
      <c r="F2423" s="20">
        <f t="shared" si="119"/>
        <v>0.99844227177798572</v>
      </c>
      <c r="G2423" s="89"/>
      <c r="K2423" s="89"/>
      <c r="L2423" s="89"/>
    </row>
    <row r="2424" spans="1:12" x14ac:dyDescent="0.25">
      <c r="A2424">
        <v>1106</v>
      </c>
      <c r="B2424" s="6" t="s">
        <v>3480</v>
      </c>
      <c r="C2424" s="8">
        <v>939320</v>
      </c>
      <c r="D2424" s="2">
        <f t="shared" si="117"/>
        <v>0.8442748091603054</v>
      </c>
      <c r="E2424">
        <f t="shared" si="118"/>
        <v>1.5627112522477868E-5</v>
      </c>
      <c r="F2424" s="20">
        <f t="shared" si="119"/>
        <v>0.99845789889050818</v>
      </c>
      <c r="G2424" s="89"/>
      <c r="K2424" s="89"/>
      <c r="L2424" s="89"/>
    </row>
    <row r="2425" spans="1:12" x14ac:dyDescent="0.25">
      <c r="A2425">
        <v>1107</v>
      </c>
      <c r="B2425" s="6" t="s">
        <v>2940</v>
      </c>
      <c r="C2425" s="8">
        <v>932640</v>
      </c>
      <c r="D2425" s="2">
        <f t="shared" si="117"/>
        <v>0.84503816793893127</v>
      </c>
      <c r="E2425">
        <f t="shared" si="118"/>
        <v>1.5515979882216664E-5</v>
      </c>
      <c r="F2425" s="20">
        <f t="shared" si="119"/>
        <v>0.99847341487039043</v>
      </c>
      <c r="G2425" s="89"/>
      <c r="K2425" s="89"/>
      <c r="L2425" s="89"/>
    </row>
    <row r="2426" spans="1:12" x14ac:dyDescent="0.25">
      <c r="A2426">
        <v>1108</v>
      </c>
      <c r="B2426" s="6" t="s">
        <v>3133</v>
      </c>
      <c r="C2426" s="8">
        <v>929913.6</v>
      </c>
      <c r="D2426" s="2">
        <f t="shared" si="117"/>
        <v>0.84580152671755726</v>
      </c>
      <c r="E2426">
        <f t="shared" si="118"/>
        <v>1.5470621793832212E-5</v>
      </c>
      <c r="F2426" s="20">
        <f t="shared" si="119"/>
        <v>0.99848888549218429</v>
      </c>
      <c r="G2426" s="89"/>
      <c r="K2426" s="89"/>
      <c r="L2426" s="89"/>
    </row>
    <row r="2427" spans="1:12" x14ac:dyDescent="0.25">
      <c r="A2427">
        <v>1109</v>
      </c>
      <c r="B2427" s="6" t="s">
        <v>3588</v>
      </c>
      <c r="C2427" s="8">
        <v>928000</v>
      </c>
      <c r="D2427" s="2">
        <f t="shared" si="117"/>
        <v>0.84656488549618325</v>
      </c>
      <c r="E2427">
        <f t="shared" si="118"/>
        <v>1.5438785952454394E-5</v>
      </c>
      <c r="F2427" s="20">
        <f t="shared" si="119"/>
        <v>0.99850432427813673</v>
      </c>
      <c r="G2427" s="89"/>
      <c r="K2427" s="89"/>
      <c r="L2427" s="89"/>
    </row>
    <row r="2428" spans="1:12" x14ac:dyDescent="0.25">
      <c r="A2428">
        <v>1110</v>
      </c>
      <c r="B2428" s="6" t="s">
        <v>2764</v>
      </c>
      <c r="C2428" s="8">
        <v>913500</v>
      </c>
      <c r="D2428" s="2">
        <f t="shared" si="117"/>
        <v>0.84732824427480913</v>
      </c>
      <c r="E2428">
        <f t="shared" si="118"/>
        <v>1.5197554921947293E-5</v>
      </c>
      <c r="F2428" s="20">
        <f t="shared" si="119"/>
        <v>0.9985195218330587</v>
      </c>
      <c r="G2428" s="89"/>
      <c r="K2428" s="89"/>
      <c r="L2428" s="89"/>
    </row>
    <row r="2429" spans="1:12" x14ac:dyDescent="0.25">
      <c r="A2429">
        <v>1111</v>
      </c>
      <c r="B2429" s="6" t="s">
        <v>2945</v>
      </c>
      <c r="C2429" s="8">
        <v>909440</v>
      </c>
      <c r="D2429" s="2">
        <f t="shared" si="117"/>
        <v>0.84809160305343512</v>
      </c>
      <c r="E2429">
        <f t="shared" si="118"/>
        <v>1.5130010233405305E-5</v>
      </c>
      <c r="F2429" s="20">
        <f t="shared" si="119"/>
        <v>0.99853465184329215</v>
      </c>
      <c r="G2429" s="89"/>
      <c r="K2429" s="89"/>
      <c r="L2429" s="89"/>
    </row>
    <row r="2430" spans="1:12" x14ac:dyDescent="0.25">
      <c r="A2430">
        <v>1112</v>
      </c>
      <c r="B2430" s="6" t="s">
        <v>2665</v>
      </c>
      <c r="C2430" s="8">
        <v>905304.4</v>
      </c>
      <c r="D2430" s="2">
        <f t="shared" si="117"/>
        <v>0.84885496183206111</v>
      </c>
      <c r="E2430">
        <f t="shared" si="118"/>
        <v>1.5061207816180121E-5</v>
      </c>
      <c r="F2430" s="20">
        <f t="shared" si="119"/>
        <v>0.99854971305110829</v>
      </c>
      <c r="G2430" s="89"/>
      <c r="K2430" s="89"/>
      <c r="L2430" s="89"/>
    </row>
    <row r="2431" spans="1:12" x14ac:dyDescent="0.25">
      <c r="A2431">
        <v>1113</v>
      </c>
      <c r="B2431" s="6" t="s">
        <v>3220</v>
      </c>
      <c r="C2431" s="8">
        <v>904800</v>
      </c>
      <c r="D2431" s="2">
        <f t="shared" si="117"/>
        <v>0.84961832061068698</v>
      </c>
      <c r="E2431">
        <f t="shared" si="118"/>
        <v>1.5052816303643032E-5</v>
      </c>
      <c r="F2431" s="20">
        <f t="shared" si="119"/>
        <v>0.99856476586741194</v>
      </c>
      <c r="G2431" s="89"/>
      <c r="K2431" s="89"/>
      <c r="L2431" s="89"/>
    </row>
    <row r="2432" spans="1:12" x14ac:dyDescent="0.25">
      <c r="A2432">
        <v>1114</v>
      </c>
      <c r="B2432" s="6" t="s">
        <v>3246</v>
      </c>
      <c r="C2432" s="8">
        <v>899000</v>
      </c>
      <c r="D2432" s="2">
        <f t="shared" si="117"/>
        <v>0.85038167938931297</v>
      </c>
      <c r="E2432">
        <f t="shared" si="118"/>
        <v>1.4956323891440194E-5</v>
      </c>
      <c r="F2432" s="20">
        <f t="shared" si="119"/>
        <v>0.99857972219130342</v>
      </c>
      <c r="G2432" s="89"/>
      <c r="K2432" s="89"/>
      <c r="L2432" s="89"/>
    </row>
    <row r="2433" spans="1:12" x14ac:dyDescent="0.25">
      <c r="A2433">
        <v>1115</v>
      </c>
      <c r="B2433" s="6" t="s">
        <v>3519</v>
      </c>
      <c r="C2433" s="8">
        <v>895984</v>
      </c>
      <c r="D2433" s="2">
        <f t="shared" si="117"/>
        <v>0.85114503816793896</v>
      </c>
      <c r="E2433">
        <f t="shared" si="118"/>
        <v>1.4906147837094716E-5</v>
      </c>
      <c r="F2433" s="20">
        <f t="shared" si="119"/>
        <v>0.99859462833914048</v>
      </c>
      <c r="G2433" s="89"/>
      <c r="K2433" s="89"/>
      <c r="L2433" s="89"/>
    </row>
    <row r="2434" spans="1:12" x14ac:dyDescent="0.25">
      <c r="A2434">
        <v>1116</v>
      </c>
      <c r="B2434" s="6" t="s">
        <v>3625</v>
      </c>
      <c r="C2434" s="8">
        <v>895641.60000000009</v>
      </c>
      <c r="D2434" s="2">
        <f t="shared" si="117"/>
        <v>0.85190839694656484</v>
      </c>
      <c r="E2434">
        <f t="shared" si="118"/>
        <v>1.4900451457450192E-5</v>
      </c>
      <c r="F2434" s="20">
        <f t="shared" si="119"/>
        <v>0.99860952879059794</v>
      </c>
      <c r="G2434" s="89"/>
      <c r="K2434" s="89"/>
      <c r="L2434" s="89"/>
    </row>
    <row r="2435" spans="1:12" x14ac:dyDescent="0.25">
      <c r="A2435">
        <v>1117</v>
      </c>
      <c r="B2435" s="6" t="s">
        <v>3509</v>
      </c>
      <c r="C2435" s="8">
        <v>892500</v>
      </c>
      <c r="D2435" s="2">
        <f t="shared" si="117"/>
        <v>0.85267175572519083</v>
      </c>
      <c r="E2435">
        <f t="shared" si="118"/>
        <v>1.4848185843281838E-5</v>
      </c>
      <c r="F2435" s="20">
        <f t="shared" si="119"/>
        <v>0.99862437697644124</v>
      </c>
      <c r="G2435" s="89"/>
      <c r="K2435" s="89"/>
      <c r="L2435" s="89"/>
    </row>
    <row r="2436" spans="1:12" x14ac:dyDescent="0.25">
      <c r="A2436">
        <v>1118</v>
      </c>
      <c r="B2436" s="6" t="s">
        <v>2684</v>
      </c>
      <c r="C2436" s="8">
        <v>881790</v>
      </c>
      <c r="D2436" s="2">
        <f t="shared" si="117"/>
        <v>0.85343511450381682</v>
      </c>
      <c r="E2436">
        <f t="shared" si="118"/>
        <v>1.4670007613162456E-5</v>
      </c>
      <c r="F2436" s="20">
        <f t="shared" si="119"/>
        <v>0.99863904698405437</v>
      </c>
      <c r="G2436" s="89"/>
      <c r="K2436" s="89"/>
      <c r="L2436" s="89"/>
    </row>
    <row r="2437" spans="1:12" x14ac:dyDescent="0.25">
      <c r="A2437">
        <v>1119</v>
      </c>
      <c r="B2437" s="6" t="s">
        <v>2679</v>
      </c>
      <c r="C2437" s="8">
        <v>876716.4</v>
      </c>
      <c r="D2437" s="2">
        <f t="shared" si="117"/>
        <v>0.85419847328244269</v>
      </c>
      <c r="E2437">
        <f t="shared" si="118"/>
        <v>1.4585600043756883E-5</v>
      </c>
      <c r="F2437" s="20">
        <f t="shared" si="119"/>
        <v>0.99865363258409812</v>
      </c>
      <c r="G2437" s="89"/>
      <c r="K2437" s="89"/>
      <c r="L2437" s="89"/>
    </row>
    <row r="2438" spans="1:12" x14ac:dyDescent="0.25">
      <c r="A2438">
        <v>1120</v>
      </c>
      <c r="B2438" s="6" t="s">
        <v>2654</v>
      </c>
      <c r="C2438" s="8">
        <v>862750</v>
      </c>
      <c r="D2438" s="2">
        <f t="shared" si="117"/>
        <v>0.85496183206106868</v>
      </c>
      <c r="E2438">
        <f t="shared" si="118"/>
        <v>1.4353246315172443E-5</v>
      </c>
      <c r="F2438" s="20">
        <f t="shared" si="119"/>
        <v>0.99866798583041327</v>
      </c>
      <c r="G2438" s="89"/>
      <c r="K2438" s="89"/>
      <c r="L2438" s="89"/>
    </row>
    <row r="2439" spans="1:12" x14ac:dyDescent="0.25">
      <c r="A2439">
        <v>1121</v>
      </c>
      <c r="B2439" s="6" t="s">
        <v>2761</v>
      </c>
      <c r="C2439" s="8">
        <v>858960</v>
      </c>
      <c r="D2439" s="2">
        <f t="shared" si="117"/>
        <v>0.85572519083969467</v>
      </c>
      <c r="E2439">
        <f t="shared" si="118"/>
        <v>1.4290193514784726E-5</v>
      </c>
      <c r="F2439" s="20">
        <f t="shared" si="119"/>
        <v>0.99868227602392801</v>
      </c>
      <c r="G2439" s="89"/>
      <c r="K2439" s="89"/>
      <c r="L2439" s="89"/>
    </row>
    <row r="2440" spans="1:12" x14ac:dyDescent="0.25">
      <c r="A2440">
        <v>1122</v>
      </c>
      <c r="B2440" s="6" t="s">
        <v>3198</v>
      </c>
      <c r="C2440" s="8">
        <v>858400</v>
      </c>
      <c r="D2440" s="2">
        <f t="shared" si="117"/>
        <v>0.85648854961832066</v>
      </c>
      <c r="E2440">
        <f t="shared" si="118"/>
        <v>1.4280877006020313E-5</v>
      </c>
      <c r="F2440" s="20">
        <f t="shared" si="119"/>
        <v>0.99869655690093406</v>
      </c>
      <c r="G2440" s="89"/>
      <c r="K2440" s="89"/>
      <c r="L2440" s="89"/>
    </row>
    <row r="2441" spans="1:12" x14ac:dyDescent="0.25">
      <c r="A2441">
        <v>1123</v>
      </c>
      <c r="B2441" s="6" t="s">
        <v>3575</v>
      </c>
      <c r="C2441" s="8">
        <v>849600</v>
      </c>
      <c r="D2441" s="2">
        <f t="shared" si="117"/>
        <v>0.85725190839694654</v>
      </c>
      <c r="E2441">
        <f t="shared" si="118"/>
        <v>1.4134474725436694E-5</v>
      </c>
      <c r="F2441" s="20">
        <f t="shared" si="119"/>
        <v>0.99871069137565949</v>
      </c>
      <c r="G2441" s="89"/>
      <c r="K2441" s="89"/>
      <c r="L2441" s="89"/>
    </row>
    <row r="2442" spans="1:12" x14ac:dyDescent="0.25">
      <c r="A2442">
        <v>1124</v>
      </c>
      <c r="B2442" s="6" t="s">
        <v>3365</v>
      </c>
      <c r="C2442" s="8">
        <v>837760</v>
      </c>
      <c r="D2442" s="2">
        <f t="shared" si="117"/>
        <v>0.85801526717557253</v>
      </c>
      <c r="E2442">
        <f t="shared" si="118"/>
        <v>1.3937497111560551E-5</v>
      </c>
      <c r="F2442" s="20">
        <f t="shared" si="119"/>
        <v>0.99872462887277103</v>
      </c>
      <c r="G2442" s="89"/>
      <c r="K2442" s="89"/>
      <c r="L2442" s="89"/>
    </row>
    <row r="2443" spans="1:12" x14ac:dyDescent="0.25">
      <c r="A2443">
        <v>1125</v>
      </c>
      <c r="B2443" s="6" t="s">
        <v>3583</v>
      </c>
      <c r="C2443" s="8">
        <v>837752</v>
      </c>
      <c r="D2443" s="2">
        <f t="shared" si="117"/>
        <v>0.85877862595419852</v>
      </c>
      <c r="E2443">
        <f t="shared" si="118"/>
        <v>1.3937364018578204E-5</v>
      </c>
      <c r="F2443" s="20">
        <f t="shared" si="119"/>
        <v>0.99873856623678958</v>
      </c>
      <c r="G2443" s="89"/>
      <c r="K2443" s="89"/>
      <c r="L2443" s="89"/>
    </row>
    <row r="2444" spans="1:12" x14ac:dyDescent="0.25">
      <c r="A2444">
        <v>1126</v>
      </c>
      <c r="B2444" s="6" t="s">
        <v>3201</v>
      </c>
      <c r="C2444" s="8">
        <v>835200</v>
      </c>
      <c r="D2444" s="2">
        <f t="shared" si="117"/>
        <v>0.85954198473282439</v>
      </c>
      <c r="E2444">
        <f t="shared" si="118"/>
        <v>1.3894907357208953E-5</v>
      </c>
      <c r="F2444" s="20">
        <f t="shared" si="119"/>
        <v>0.99875246114414684</v>
      </c>
      <c r="G2444" s="89"/>
      <c r="K2444" s="89"/>
      <c r="L2444" s="89"/>
    </row>
    <row r="2445" spans="1:12" x14ac:dyDescent="0.25">
      <c r="A2445">
        <v>1127</v>
      </c>
      <c r="B2445" s="6" t="s">
        <v>3602</v>
      </c>
      <c r="C2445" s="8">
        <v>835200</v>
      </c>
      <c r="D2445" s="2">
        <f t="shared" si="117"/>
        <v>0.86030534351145038</v>
      </c>
      <c r="E2445">
        <f t="shared" si="118"/>
        <v>1.3894907357208953E-5</v>
      </c>
      <c r="F2445" s="20">
        <f t="shared" si="119"/>
        <v>0.9987663560515041</v>
      </c>
      <c r="G2445" s="89"/>
      <c r="K2445" s="89"/>
      <c r="L2445" s="89"/>
    </row>
    <row r="2446" spans="1:12" x14ac:dyDescent="0.25">
      <c r="A2446">
        <v>1128</v>
      </c>
      <c r="B2446" s="6" t="s">
        <v>3655</v>
      </c>
      <c r="C2446" s="8">
        <v>832360</v>
      </c>
      <c r="D2446" s="2">
        <f t="shared" si="117"/>
        <v>0.86106870229007637</v>
      </c>
      <c r="E2446">
        <f t="shared" si="118"/>
        <v>1.3847659348475149E-5</v>
      </c>
      <c r="F2446" s="20">
        <f t="shared" si="119"/>
        <v>0.99878020371085252</v>
      </c>
      <c r="G2446" s="89"/>
      <c r="K2446" s="89"/>
      <c r="L2446" s="89"/>
    </row>
    <row r="2447" spans="1:12" x14ac:dyDescent="0.25">
      <c r="A2447">
        <v>1129</v>
      </c>
      <c r="B2447" s="6" t="s">
        <v>2536</v>
      </c>
      <c r="C2447" s="8">
        <v>831720</v>
      </c>
      <c r="D2447" s="2">
        <f t="shared" si="117"/>
        <v>0.86183206106870225</v>
      </c>
      <c r="E2447">
        <f t="shared" si="118"/>
        <v>1.3837011909887249E-5</v>
      </c>
      <c r="F2447" s="20">
        <f t="shared" si="119"/>
        <v>0.99879404072276246</v>
      </c>
      <c r="G2447" s="89"/>
      <c r="K2447" s="89"/>
      <c r="L2447" s="89"/>
    </row>
    <row r="2448" spans="1:12" x14ac:dyDescent="0.25">
      <c r="A2448">
        <v>1130</v>
      </c>
      <c r="B2448" s="6" t="s">
        <v>2492</v>
      </c>
      <c r="C2448" s="8">
        <v>824610.5</v>
      </c>
      <c r="D2448" s="2">
        <f t="shared" si="117"/>
        <v>0.86259541984732824</v>
      </c>
      <c r="E2448">
        <f t="shared" si="118"/>
        <v>1.37187338401362E-5</v>
      </c>
      <c r="F2448" s="20">
        <f t="shared" si="119"/>
        <v>0.99880775945660261</v>
      </c>
      <c r="G2448" s="89"/>
      <c r="K2448" s="89"/>
      <c r="L2448" s="89"/>
    </row>
    <row r="2449" spans="1:12" x14ac:dyDescent="0.25">
      <c r="A2449">
        <v>1131</v>
      </c>
      <c r="B2449" s="6" t="s">
        <v>3010</v>
      </c>
      <c r="C2449" s="8">
        <v>823600</v>
      </c>
      <c r="D2449" s="2">
        <f t="shared" si="117"/>
        <v>0.86335877862595423</v>
      </c>
      <c r="E2449">
        <f t="shared" si="118"/>
        <v>1.3701922532803274E-5</v>
      </c>
      <c r="F2449" s="20">
        <f t="shared" si="119"/>
        <v>0.99882146137913541</v>
      </c>
      <c r="G2449" s="89"/>
      <c r="K2449" s="89"/>
      <c r="L2449" s="89"/>
    </row>
    <row r="2450" spans="1:12" x14ac:dyDescent="0.25">
      <c r="A2450">
        <v>1132</v>
      </c>
      <c r="B2450" s="6" t="s">
        <v>3587</v>
      </c>
      <c r="C2450" s="8">
        <v>819672</v>
      </c>
      <c r="D2450" s="2">
        <f t="shared" si="117"/>
        <v>0.8641221374045801</v>
      </c>
      <c r="E2450">
        <f t="shared" si="118"/>
        <v>1.363657387847004E-5</v>
      </c>
      <c r="F2450" s="20">
        <f t="shared" si="119"/>
        <v>0.99883509795301384</v>
      </c>
      <c r="G2450" s="89"/>
      <c r="K2450" s="89"/>
      <c r="L2450" s="89"/>
    </row>
    <row r="2451" spans="1:12" x14ac:dyDescent="0.25">
      <c r="A2451">
        <v>1133</v>
      </c>
      <c r="B2451" s="6" t="s">
        <v>2796</v>
      </c>
      <c r="C2451" s="8">
        <v>818496</v>
      </c>
      <c r="D2451" s="2">
        <f t="shared" si="117"/>
        <v>0.86488549618320609</v>
      </c>
      <c r="E2451">
        <f t="shared" si="118"/>
        <v>1.3617009210064774E-5</v>
      </c>
      <c r="F2451" s="20">
        <f t="shared" si="119"/>
        <v>0.99884871496222394</v>
      </c>
      <c r="G2451" s="89"/>
      <c r="K2451" s="89"/>
      <c r="L2451" s="89"/>
    </row>
    <row r="2452" spans="1:12" x14ac:dyDescent="0.25">
      <c r="A2452">
        <v>1134</v>
      </c>
      <c r="B2452" s="6" t="s">
        <v>3589</v>
      </c>
      <c r="C2452" s="8">
        <v>816873.12</v>
      </c>
      <c r="D2452" s="2">
        <f t="shared" si="117"/>
        <v>0.86564885496183208</v>
      </c>
      <c r="E2452">
        <f t="shared" si="118"/>
        <v>1.3590009967665508E-5</v>
      </c>
      <c r="F2452" s="20">
        <f t="shared" si="119"/>
        <v>0.99886230497219164</v>
      </c>
      <c r="G2452" s="89"/>
      <c r="K2452" s="89"/>
      <c r="L2452" s="89"/>
    </row>
    <row r="2453" spans="1:12" x14ac:dyDescent="0.25">
      <c r="A2453">
        <v>1135</v>
      </c>
      <c r="B2453" s="6" t="s">
        <v>3532</v>
      </c>
      <c r="C2453" s="8">
        <v>814436</v>
      </c>
      <c r="D2453" s="2">
        <f t="shared" si="117"/>
        <v>0.86641221374045807</v>
      </c>
      <c r="E2453">
        <f t="shared" si="118"/>
        <v>1.3549464521522786E-5</v>
      </c>
      <c r="F2453" s="20">
        <f t="shared" si="119"/>
        <v>0.99887585443671312</v>
      </c>
      <c r="G2453" s="89"/>
      <c r="K2453" s="89"/>
      <c r="L2453" s="89"/>
    </row>
    <row r="2454" spans="1:12" x14ac:dyDescent="0.25">
      <c r="A2454">
        <v>1136</v>
      </c>
      <c r="B2454" s="6" t="s">
        <v>3792</v>
      </c>
      <c r="C2454" s="8">
        <v>814320</v>
      </c>
      <c r="D2454" s="2">
        <f t="shared" si="117"/>
        <v>0.86717557251908395</v>
      </c>
      <c r="E2454">
        <f t="shared" si="118"/>
        <v>1.3547534673278729E-5</v>
      </c>
      <c r="F2454" s="20">
        <f t="shared" si="119"/>
        <v>0.99888940197138643</v>
      </c>
      <c r="G2454" s="89"/>
      <c r="K2454" s="89"/>
      <c r="L2454" s="89"/>
    </row>
    <row r="2455" spans="1:12" x14ac:dyDescent="0.25">
      <c r="A2455">
        <v>1137</v>
      </c>
      <c r="B2455" s="6" t="s">
        <v>3032</v>
      </c>
      <c r="C2455" s="8">
        <v>788800</v>
      </c>
      <c r="D2455" s="2">
        <f t="shared" si="117"/>
        <v>0.86793893129770994</v>
      </c>
      <c r="E2455">
        <f t="shared" si="118"/>
        <v>1.3122968059586234E-5</v>
      </c>
      <c r="F2455" s="20">
        <f t="shared" si="119"/>
        <v>0.99890252493944598</v>
      </c>
      <c r="G2455" s="89"/>
      <c r="K2455" s="89"/>
      <c r="L2455" s="89"/>
    </row>
    <row r="2456" spans="1:12" x14ac:dyDescent="0.25">
      <c r="A2456">
        <v>1138</v>
      </c>
      <c r="B2456" s="6" t="s">
        <v>3370</v>
      </c>
      <c r="C2456" s="8">
        <v>786132</v>
      </c>
      <c r="D2456" s="2">
        <f t="shared" si="117"/>
        <v>0.86870229007633593</v>
      </c>
      <c r="E2456">
        <f t="shared" si="118"/>
        <v>1.3078581549972928E-5</v>
      </c>
      <c r="F2456" s="20">
        <f t="shared" si="119"/>
        <v>0.99891560352099595</v>
      </c>
      <c r="G2456" s="89"/>
      <c r="K2456" s="89"/>
      <c r="L2456" s="89"/>
    </row>
    <row r="2457" spans="1:12" x14ac:dyDescent="0.25">
      <c r="A2457">
        <v>1139</v>
      </c>
      <c r="B2457" s="6" t="s">
        <v>3520</v>
      </c>
      <c r="C2457" s="8">
        <v>783000</v>
      </c>
      <c r="D2457" s="2">
        <f t="shared" si="117"/>
        <v>0.8694656488549618</v>
      </c>
      <c r="E2457">
        <f t="shared" si="118"/>
        <v>1.3026475647383393E-5</v>
      </c>
      <c r="F2457" s="20">
        <f t="shared" si="119"/>
        <v>0.99892862999664334</v>
      </c>
      <c r="G2457" s="89"/>
      <c r="K2457" s="89"/>
      <c r="L2457" s="89"/>
    </row>
    <row r="2458" spans="1:12" x14ac:dyDescent="0.25">
      <c r="A2458">
        <v>1140</v>
      </c>
      <c r="B2458" s="6" t="s">
        <v>3516</v>
      </c>
      <c r="C2458" s="8">
        <v>779520</v>
      </c>
      <c r="D2458" s="2">
        <f t="shared" si="117"/>
        <v>0.87022900763358779</v>
      </c>
      <c r="E2458">
        <f t="shared" si="118"/>
        <v>1.2968580200061689E-5</v>
      </c>
      <c r="F2458" s="20">
        <f t="shared" si="119"/>
        <v>0.99894159857684339</v>
      </c>
      <c r="G2458" s="89"/>
      <c r="K2458" s="89"/>
      <c r="L2458" s="89"/>
    </row>
    <row r="2459" spans="1:12" x14ac:dyDescent="0.25">
      <c r="A2459">
        <v>1141</v>
      </c>
      <c r="B2459" s="6" t="s">
        <v>2784</v>
      </c>
      <c r="C2459" s="8">
        <v>776736</v>
      </c>
      <c r="D2459" s="2">
        <f t="shared" si="117"/>
        <v>0.87099236641221378</v>
      </c>
      <c r="E2459">
        <f t="shared" si="118"/>
        <v>1.2922263842204326E-5</v>
      </c>
      <c r="F2459" s="20">
        <f t="shared" si="119"/>
        <v>0.99895452084068559</v>
      </c>
      <c r="G2459" s="89"/>
      <c r="K2459" s="89"/>
      <c r="L2459" s="89"/>
    </row>
    <row r="2460" spans="1:12" x14ac:dyDescent="0.25">
      <c r="A2460">
        <v>1142</v>
      </c>
      <c r="B2460" s="6" t="s">
        <v>3654</v>
      </c>
      <c r="C2460" s="8">
        <v>765056</v>
      </c>
      <c r="D2460" s="2">
        <f t="shared" si="117"/>
        <v>0.87175572519083966</v>
      </c>
      <c r="E2460">
        <f t="shared" si="118"/>
        <v>1.272794808797516E-5</v>
      </c>
      <c r="F2460" s="20">
        <f t="shared" si="119"/>
        <v>0.99896724878877352</v>
      </c>
      <c r="G2460" s="89"/>
      <c r="K2460" s="89"/>
      <c r="L2460" s="89"/>
    </row>
    <row r="2461" spans="1:12" x14ac:dyDescent="0.25">
      <c r="A2461">
        <v>1143</v>
      </c>
      <c r="B2461" s="6" t="s">
        <v>3423</v>
      </c>
      <c r="C2461" s="8">
        <v>762584</v>
      </c>
      <c r="D2461" s="2">
        <f t="shared" si="117"/>
        <v>0.87251908396946565</v>
      </c>
      <c r="E2461">
        <f t="shared" si="118"/>
        <v>1.2686822356429398E-5</v>
      </c>
      <c r="F2461" s="20">
        <f t="shared" si="119"/>
        <v>0.99897993561112997</v>
      </c>
      <c r="G2461" s="89"/>
      <c r="K2461" s="89"/>
      <c r="L2461" s="89"/>
    </row>
    <row r="2462" spans="1:12" x14ac:dyDescent="0.25">
      <c r="A2462">
        <v>1144</v>
      </c>
      <c r="B2462" s="6" t="s">
        <v>3591</v>
      </c>
      <c r="C2462" s="8">
        <v>759800</v>
      </c>
      <c r="D2462" s="2">
        <f t="shared" si="117"/>
        <v>0.87328244274809164</v>
      </c>
      <c r="E2462">
        <f t="shared" si="118"/>
        <v>1.2640505998572035E-5</v>
      </c>
      <c r="F2462" s="20">
        <f t="shared" si="119"/>
        <v>0.99899257611712855</v>
      </c>
      <c r="G2462" s="89"/>
      <c r="K2462" s="89"/>
      <c r="L2462" s="89"/>
    </row>
    <row r="2463" spans="1:12" x14ac:dyDescent="0.25">
      <c r="A2463">
        <v>1145</v>
      </c>
      <c r="B2463" s="6" t="s">
        <v>2982</v>
      </c>
      <c r="C2463" s="8">
        <v>754000</v>
      </c>
      <c r="D2463" s="2">
        <f t="shared" si="117"/>
        <v>0.87404580152671751</v>
      </c>
      <c r="E2463">
        <f t="shared" si="118"/>
        <v>1.2544013586369194E-5</v>
      </c>
      <c r="F2463" s="20">
        <f t="shared" si="119"/>
        <v>0.99900512013071496</v>
      </c>
      <c r="G2463" s="89"/>
      <c r="K2463" s="89"/>
      <c r="L2463" s="89"/>
    </row>
    <row r="2464" spans="1:12" x14ac:dyDescent="0.25">
      <c r="A2464">
        <v>1146</v>
      </c>
      <c r="B2464" s="6" t="s">
        <v>3041</v>
      </c>
      <c r="C2464" s="8">
        <v>749700</v>
      </c>
      <c r="D2464" s="2">
        <f t="shared" si="117"/>
        <v>0.8748091603053435</v>
      </c>
      <c r="E2464">
        <f t="shared" si="118"/>
        <v>1.2472476108356745E-5</v>
      </c>
      <c r="F2464" s="20">
        <f t="shared" si="119"/>
        <v>0.99901759260682332</v>
      </c>
      <c r="G2464" s="89"/>
      <c r="K2464" s="89"/>
      <c r="L2464" s="89"/>
    </row>
    <row r="2465" spans="1:12" x14ac:dyDescent="0.25">
      <c r="A2465">
        <v>1147</v>
      </c>
      <c r="B2465" s="6" t="s">
        <v>3088</v>
      </c>
      <c r="C2465" s="8">
        <v>742188.72</v>
      </c>
      <c r="D2465" s="2">
        <f t="shared" si="117"/>
        <v>0.87557251908396949</v>
      </c>
      <c r="E2465">
        <f t="shared" si="118"/>
        <v>1.2347513776299683E-5</v>
      </c>
      <c r="F2465" s="20">
        <f t="shared" si="119"/>
        <v>0.99902994012059965</v>
      </c>
      <c r="G2465" s="89"/>
      <c r="K2465" s="89"/>
      <c r="L2465" s="89"/>
    </row>
    <row r="2466" spans="1:12" x14ac:dyDescent="0.25">
      <c r="A2466">
        <v>1148</v>
      </c>
      <c r="B2466" s="6" t="s">
        <v>3558</v>
      </c>
      <c r="C2466" s="8">
        <v>737760</v>
      </c>
      <c r="D2466" s="2">
        <f t="shared" si="117"/>
        <v>0.87633587786259537</v>
      </c>
      <c r="E2466">
        <f t="shared" si="118"/>
        <v>1.2273834832201242E-5</v>
      </c>
      <c r="F2466" s="20">
        <f t="shared" si="119"/>
        <v>0.9990422139554318</v>
      </c>
      <c r="G2466" s="89"/>
      <c r="K2466" s="89"/>
      <c r="L2466" s="89"/>
    </row>
    <row r="2467" spans="1:12" x14ac:dyDescent="0.25">
      <c r="A2467">
        <v>1149</v>
      </c>
      <c r="B2467" s="6" t="s">
        <v>2961</v>
      </c>
      <c r="C2467" s="8">
        <v>733040</v>
      </c>
      <c r="D2467" s="2">
        <f t="shared" si="117"/>
        <v>0.87709923664122136</v>
      </c>
      <c r="E2467">
        <f t="shared" si="118"/>
        <v>1.2195309972615483E-5</v>
      </c>
      <c r="F2467" s="20">
        <f t="shared" si="119"/>
        <v>0.99905440926540445</v>
      </c>
      <c r="G2467" s="89"/>
      <c r="K2467" s="89"/>
      <c r="L2467" s="89"/>
    </row>
    <row r="2468" spans="1:12" x14ac:dyDescent="0.25">
      <c r="A2468">
        <v>1150</v>
      </c>
      <c r="B2468" s="6" t="s">
        <v>3367</v>
      </c>
      <c r="C2468" s="8">
        <v>730065</v>
      </c>
      <c r="D2468" s="2">
        <f t="shared" si="117"/>
        <v>0.87786259541984735</v>
      </c>
      <c r="E2468">
        <f t="shared" si="118"/>
        <v>1.2145816019804544E-5</v>
      </c>
      <c r="F2468" s="20">
        <f t="shared" si="119"/>
        <v>0.99906655508142428</v>
      </c>
      <c r="G2468" s="89"/>
      <c r="K2468" s="89"/>
      <c r="L2468" s="89"/>
    </row>
    <row r="2469" spans="1:12" x14ac:dyDescent="0.25">
      <c r="A2469">
        <v>1151</v>
      </c>
      <c r="B2469" s="6" t="s">
        <v>2835</v>
      </c>
      <c r="C2469" s="8">
        <v>718040</v>
      </c>
      <c r="D2469" s="2">
        <f t="shared" si="117"/>
        <v>0.87862595419847334</v>
      </c>
      <c r="E2469">
        <f t="shared" si="118"/>
        <v>1.1945760630711587E-5</v>
      </c>
      <c r="F2469" s="20">
        <f t="shared" si="119"/>
        <v>0.99907850084205496</v>
      </c>
      <c r="G2469" s="89"/>
      <c r="K2469" s="89"/>
      <c r="L2469" s="89"/>
    </row>
    <row r="2470" spans="1:12" x14ac:dyDescent="0.25">
      <c r="A2470">
        <v>1152</v>
      </c>
      <c r="B2470" s="6" t="s">
        <v>3542</v>
      </c>
      <c r="C2470" s="8">
        <v>714000</v>
      </c>
      <c r="D2470" s="2">
        <f t="shared" si="117"/>
        <v>0.87938931297709921</v>
      </c>
      <c r="E2470">
        <f t="shared" si="118"/>
        <v>1.187854867462547E-5</v>
      </c>
      <c r="F2470" s="20">
        <f t="shared" si="119"/>
        <v>0.99909037939072953</v>
      </c>
      <c r="G2470" s="89"/>
      <c r="K2470" s="89"/>
      <c r="L2470" s="89"/>
    </row>
    <row r="2471" spans="1:12" x14ac:dyDescent="0.25">
      <c r="A2471">
        <v>1153</v>
      </c>
      <c r="B2471" s="6" t="s">
        <v>2518</v>
      </c>
      <c r="C2471" s="8">
        <v>708048</v>
      </c>
      <c r="D2471" s="2">
        <f t="shared" si="117"/>
        <v>0.8801526717557252</v>
      </c>
      <c r="E2471">
        <f t="shared" si="118"/>
        <v>1.1779527495758005E-5</v>
      </c>
      <c r="F2471" s="20">
        <f t="shared" si="119"/>
        <v>0.99910215891822529</v>
      </c>
      <c r="G2471" s="89"/>
      <c r="K2471" s="89"/>
      <c r="L2471" s="89"/>
    </row>
    <row r="2472" spans="1:12" x14ac:dyDescent="0.25">
      <c r="A2472">
        <v>1154</v>
      </c>
      <c r="B2472" s="6" t="s">
        <v>3584</v>
      </c>
      <c r="C2472" s="8">
        <v>706440</v>
      </c>
      <c r="D2472" s="2">
        <f t="shared" ref="D2472:D2535" si="120">A2472/1310</f>
        <v>0.88091603053435119</v>
      </c>
      <c r="E2472">
        <f t="shared" ref="E2472:E2535" si="121">C2472/$C$2629</f>
        <v>1.1752775806305906E-5</v>
      </c>
      <c r="F2472" s="20">
        <f t="shared" si="119"/>
        <v>0.99911391169403163</v>
      </c>
      <c r="G2472" s="89"/>
      <c r="K2472" s="89"/>
      <c r="L2472" s="89"/>
    </row>
    <row r="2473" spans="1:12" x14ac:dyDescent="0.25">
      <c r="A2473">
        <v>1155</v>
      </c>
      <c r="B2473" s="6" t="s">
        <v>3502</v>
      </c>
      <c r="C2473" s="8">
        <v>699132</v>
      </c>
      <c r="D2473" s="2">
        <f t="shared" si="120"/>
        <v>0.88167938931297707</v>
      </c>
      <c r="E2473">
        <f t="shared" si="121"/>
        <v>1.1631195366930329E-5</v>
      </c>
      <c r="F2473" s="20">
        <f t="shared" ref="F2473:F2536" si="122">E2473+F2472</f>
        <v>0.99912554288939859</v>
      </c>
      <c r="G2473" s="89"/>
      <c r="K2473" s="89"/>
      <c r="L2473" s="89"/>
    </row>
    <row r="2474" spans="1:12" x14ac:dyDescent="0.25">
      <c r="A2474">
        <v>1156</v>
      </c>
      <c r="B2474" s="6" t="s">
        <v>3791</v>
      </c>
      <c r="C2474" s="8">
        <v>696000</v>
      </c>
      <c r="D2474" s="2">
        <f t="shared" si="120"/>
        <v>0.88244274809160306</v>
      </c>
      <c r="E2474">
        <f t="shared" si="121"/>
        <v>1.1579089464340794E-5</v>
      </c>
      <c r="F2474" s="20">
        <f t="shared" si="122"/>
        <v>0.99913712197886295</v>
      </c>
      <c r="G2474" s="89"/>
      <c r="K2474" s="89"/>
      <c r="L2474" s="89"/>
    </row>
    <row r="2475" spans="1:12" x14ac:dyDescent="0.25">
      <c r="A2475">
        <v>1157</v>
      </c>
      <c r="B2475" s="6" t="s">
        <v>2782</v>
      </c>
      <c r="C2475" s="8">
        <v>685440</v>
      </c>
      <c r="D2475" s="2">
        <f t="shared" si="120"/>
        <v>0.88320610687022905</v>
      </c>
      <c r="E2475">
        <f t="shared" si="121"/>
        <v>1.1403406727640451E-5</v>
      </c>
      <c r="F2475" s="20">
        <f t="shared" si="122"/>
        <v>0.99914852538559062</v>
      </c>
      <c r="G2475" s="89"/>
      <c r="K2475" s="89"/>
      <c r="L2475" s="89"/>
    </row>
    <row r="2476" spans="1:12" x14ac:dyDescent="0.25">
      <c r="A2476">
        <v>1158</v>
      </c>
      <c r="B2476" s="6" t="s">
        <v>3463</v>
      </c>
      <c r="C2476" s="8">
        <v>682919.84000000008</v>
      </c>
      <c r="D2476" s="2">
        <f t="shared" si="120"/>
        <v>0.88396946564885492</v>
      </c>
      <c r="E2476">
        <f t="shared" si="121"/>
        <v>1.1361479776340952E-5</v>
      </c>
      <c r="F2476" s="20">
        <f t="shared" si="122"/>
        <v>0.99915988686536694</v>
      </c>
      <c r="G2476" s="89"/>
      <c r="K2476" s="89"/>
      <c r="L2476" s="89"/>
    </row>
    <row r="2477" spans="1:12" x14ac:dyDescent="0.25">
      <c r="A2477">
        <v>1159</v>
      </c>
      <c r="B2477" s="6" t="s">
        <v>3447</v>
      </c>
      <c r="C2477" s="8">
        <v>681523.19999999995</v>
      </c>
      <c r="D2477" s="2">
        <f t="shared" si="120"/>
        <v>0.88473282442748091</v>
      </c>
      <c r="E2477">
        <f t="shared" si="121"/>
        <v>1.1338244403482506E-5</v>
      </c>
      <c r="F2477" s="20">
        <f t="shared" si="122"/>
        <v>0.99917122510977041</v>
      </c>
      <c r="G2477" s="89"/>
      <c r="K2477" s="89"/>
      <c r="L2477" s="89"/>
    </row>
    <row r="2478" spans="1:12" x14ac:dyDescent="0.25">
      <c r="A2478">
        <v>1160</v>
      </c>
      <c r="B2478" s="6" t="s">
        <v>3560</v>
      </c>
      <c r="C2478" s="8">
        <v>654472</v>
      </c>
      <c r="D2478" s="2">
        <f t="shared" si="120"/>
        <v>0.8854961832061069</v>
      </c>
      <c r="E2478">
        <f t="shared" si="121"/>
        <v>1.0888203792968461E-5</v>
      </c>
      <c r="F2478" s="20">
        <f t="shared" si="122"/>
        <v>0.99918211331356332</v>
      </c>
      <c r="G2478" s="89"/>
      <c r="K2478" s="89"/>
      <c r="L2478" s="89"/>
    </row>
    <row r="2479" spans="1:12" x14ac:dyDescent="0.25">
      <c r="A2479">
        <v>1161</v>
      </c>
      <c r="B2479" s="6" t="s">
        <v>3451</v>
      </c>
      <c r="C2479" s="8">
        <v>654054.40000000002</v>
      </c>
      <c r="D2479" s="2">
        <f t="shared" si="120"/>
        <v>0.88625954198473278</v>
      </c>
      <c r="E2479">
        <f t="shared" si="121"/>
        <v>1.0881256339289857E-5</v>
      </c>
      <c r="F2479" s="20">
        <f t="shared" si="122"/>
        <v>0.99919299456990263</v>
      </c>
      <c r="G2479" s="89"/>
      <c r="K2479" s="89"/>
      <c r="L2479" s="89"/>
    </row>
    <row r="2480" spans="1:12" x14ac:dyDescent="0.25">
      <c r="A2480">
        <v>1162</v>
      </c>
      <c r="B2480" s="6" t="s">
        <v>3628</v>
      </c>
      <c r="C2480" s="8">
        <v>645540</v>
      </c>
      <c r="D2480" s="2">
        <f t="shared" si="120"/>
        <v>0.88702290076335877</v>
      </c>
      <c r="E2480">
        <f t="shared" si="121"/>
        <v>1.0739605478176087E-5</v>
      </c>
      <c r="F2480" s="20">
        <f t="shared" si="122"/>
        <v>0.99920373417538078</v>
      </c>
      <c r="G2480" s="89"/>
      <c r="K2480" s="89"/>
      <c r="L2480" s="89"/>
    </row>
    <row r="2481" spans="1:12" x14ac:dyDescent="0.25">
      <c r="A2481">
        <v>1163</v>
      </c>
      <c r="B2481" s="6" t="s">
        <v>2812</v>
      </c>
      <c r="C2481" s="8">
        <v>644739.6</v>
      </c>
      <c r="D2481" s="2">
        <f t="shared" si="120"/>
        <v>0.88778625954198476</v>
      </c>
      <c r="E2481">
        <f t="shared" si="121"/>
        <v>1.0726289525292094E-5</v>
      </c>
      <c r="F2481" s="20">
        <f t="shared" si="122"/>
        <v>0.99921446046490603</v>
      </c>
      <c r="G2481" s="89"/>
      <c r="K2481" s="89"/>
      <c r="L2481" s="89"/>
    </row>
    <row r="2482" spans="1:12" x14ac:dyDescent="0.25">
      <c r="A2482">
        <v>1164</v>
      </c>
      <c r="B2482" s="6" t="s">
        <v>2999</v>
      </c>
      <c r="C2482" s="8">
        <v>642600</v>
      </c>
      <c r="D2482" s="2">
        <f t="shared" si="120"/>
        <v>0.88854961832061063</v>
      </c>
      <c r="E2482">
        <f t="shared" si="121"/>
        <v>1.0690693807162923E-5</v>
      </c>
      <c r="F2482" s="20">
        <f t="shared" si="122"/>
        <v>0.99922515115871324</v>
      </c>
      <c r="G2482" s="89"/>
      <c r="K2482" s="89"/>
      <c r="L2482" s="89"/>
    </row>
    <row r="2483" spans="1:12" x14ac:dyDescent="0.25">
      <c r="A2483">
        <v>1165</v>
      </c>
      <c r="B2483" s="6" t="s">
        <v>2923</v>
      </c>
      <c r="C2483" s="8">
        <v>636608</v>
      </c>
      <c r="D2483" s="2">
        <f t="shared" si="120"/>
        <v>0.88931297709923662</v>
      </c>
      <c r="E2483">
        <f t="shared" si="121"/>
        <v>1.0591007163383714E-5</v>
      </c>
      <c r="F2483" s="20">
        <f t="shared" si="122"/>
        <v>0.99923574216587663</v>
      </c>
      <c r="G2483" s="89"/>
      <c r="K2483" s="89"/>
      <c r="L2483" s="89"/>
    </row>
    <row r="2484" spans="1:12" x14ac:dyDescent="0.25">
      <c r="A2484">
        <v>1166</v>
      </c>
      <c r="B2484" s="6" t="s">
        <v>2813</v>
      </c>
      <c r="C2484" s="8">
        <v>626400</v>
      </c>
      <c r="D2484" s="2">
        <f t="shared" si="120"/>
        <v>0.89007633587786261</v>
      </c>
      <c r="E2484">
        <f t="shared" si="121"/>
        <v>1.0421180517906715E-5</v>
      </c>
      <c r="F2484" s="20">
        <f t="shared" si="122"/>
        <v>0.99924616334639449</v>
      </c>
      <c r="G2484" s="89"/>
      <c r="K2484" s="89"/>
      <c r="L2484" s="89"/>
    </row>
    <row r="2485" spans="1:12" x14ac:dyDescent="0.25">
      <c r="A2485">
        <v>1167</v>
      </c>
      <c r="B2485" s="6" t="s">
        <v>2543</v>
      </c>
      <c r="C2485" s="8">
        <v>622920</v>
      </c>
      <c r="D2485" s="2">
        <f t="shared" si="120"/>
        <v>0.8908396946564886</v>
      </c>
      <c r="E2485">
        <f t="shared" si="121"/>
        <v>1.0363285070585011E-5</v>
      </c>
      <c r="F2485" s="20">
        <f t="shared" si="122"/>
        <v>0.99925652663146503</v>
      </c>
      <c r="G2485" s="89"/>
      <c r="K2485" s="89"/>
      <c r="L2485" s="89"/>
    </row>
    <row r="2486" spans="1:12" x14ac:dyDescent="0.25">
      <c r="A2486">
        <v>1168</v>
      </c>
      <c r="B2486" s="6" t="s">
        <v>2857</v>
      </c>
      <c r="C2486" s="8">
        <v>622398</v>
      </c>
      <c r="D2486" s="2">
        <f t="shared" si="120"/>
        <v>0.89160305343511448</v>
      </c>
      <c r="E2486">
        <f t="shared" si="121"/>
        <v>1.0354600753486756E-5</v>
      </c>
      <c r="F2486" s="20">
        <f t="shared" si="122"/>
        <v>0.99926688123221852</v>
      </c>
      <c r="G2486" s="89"/>
      <c r="K2486" s="89"/>
      <c r="L2486" s="89"/>
    </row>
    <row r="2487" spans="1:12" x14ac:dyDescent="0.25">
      <c r="A2487">
        <v>1169</v>
      </c>
      <c r="B2487" s="6" t="s">
        <v>3546</v>
      </c>
      <c r="C2487" s="8">
        <v>618942.80000000005</v>
      </c>
      <c r="D2487" s="2">
        <f t="shared" si="120"/>
        <v>0.89236641221374047</v>
      </c>
      <c r="E2487">
        <f t="shared" si="121"/>
        <v>1.0297117894410334E-5</v>
      </c>
      <c r="F2487" s="20">
        <f t="shared" si="122"/>
        <v>0.99927717835011298</v>
      </c>
      <c r="G2487" s="89"/>
      <c r="K2487" s="89"/>
      <c r="L2487" s="89"/>
    </row>
    <row r="2488" spans="1:12" x14ac:dyDescent="0.25">
      <c r="A2488">
        <v>1170</v>
      </c>
      <c r="B2488" s="6" t="s">
        <v>3382</v>
      </c>
      <c r="C2488" s="8">
        <v>617700</v>
      </c>
      <c r="D2488" s="2">
        <f t="shared" si="120"/>
        <v>0.89312977099236646</v>
      </c>
      <c r="E2488">
        <f t="shared" si="121"/>
        <v>1.0276441899602456E-5</v>
      </c>
      <c r="F2488" s="20">
        <f t="shared" si="122"/>
        <v>0.99928745479201253</v>
      </c>
      <c r="G2488" s="89"/>
      <c r="K2488" s="89"/>
      <c r="L2488" s="89"/>
    </row>
    <row r="2489" spans="1:12" x14ac:dyDescent="0.25">
      <c r="A2489">
        <v>1171</v>
      </c>
      <c r="B2489" s="6" t="s">
        <v>2550</v>
      </c>
      <c r="C2489" s="8">
        <v>615800.35</v>
      </c>
      <c r="D2489" s="2">
        <f t="shared" si="120"/>
        <v>0.89389312977099233</v>
      </c>
      <c r="E2489">
        <f t="shared" si="121"/>
        <v>1.0244838139112606E-5</v>
      </c>
      <c r="F2489" s="20">
        <f t="shared" si="122"/>
        <v>0.99929769963015169</v>
      </c>
      <c r="G2489" s="89"/>
      <c r="K2489" s="89"/>
      <c r="L2489" s="89"/>
    </row>
    <row r="2490" spans="1:12" x14ac:dyDescent="0.25">
      <c r="A2490">
        <v>1172</v>
      </c>
      <c r="B2490" s="6" t="s">
        <v>3653</v>
      </c>
      <c r="C2490" s="8">
        <v>615032</v>
      </c>
      <c r="D2490" s="2">
        <f t="shared" si="120"/>
        <v>0.89465648854961832</v>
      </c>
      <c r="E2490">
        <f t="shared" si="121"/>
        <v>1.023205538998915E-5</v>
      </c>
      <c r="F2490" s="20">
        <f t="shared" si="122"/>
        <v>0.99930793168554166</v>
      </c>
      <c r="G2490" s="89"/>
      <c r="K2490" s="89"/>
      <c r="L2490" s="89"/>
    </row>
    <row r="2491" spans="1:12" x14ac:dyDescent="0.25">
      <c r="A2491">
        <v>1173</v>
      </c>
      <c r="B2491" s="6" t="s">
        <v>2773</v>
      </c>
      <c r="C2491" s="8">
        <v>601344</v>
      </c>
      <c r="D2491" s="2">
        <f t="shared" si="120"/>
        <v>0.89541984732824431</v>
      </c>
      <c r="E2491">
        <f t="shared" si="121"/>
        <v>1.0004333297190446E-5</v>
      </c>
      <c r="F2491" s="20">
        <f t="shared" si="122"/>
        <v>0.99931793601883889</v>
      </c>
      <c r="G2491" s="89"/>
      <c r="K2491" s="89"/>
      <c r="L2491" s="89"/>
    </row>
    <row r="2492" spans="1:12" x14ac:dyDescent="0.25">
      <c r="A2492">
        <v>1174</v>
      </c>
      <c r="B2492" s="6" t="s">
        <v>3210</v>
      </c>
      <c r="C2492" s="8">
        <v>600000</v>
      </c>
      <c r="D2492" s="2">
        <f t="shared" si="120"/>
        <v>0.89618320610687019</v>
      </c>
      <c r="E2492">
        <f t="shared" si="121"/>
        <v>9.9819736761558576E-6</v>
      </c>
      <c r="F2492" s="20">
        <f t="shared" si="122"/>
        <v>0.99932791799251508</v>
      </c>
      <c r="G2492" s="89"/>
      <c r="K2492" s="89"/>
      <c r="L2492" s="89"/>
    </row>
    <row r="2493" spans="1:12" x14ac:dyDescent="0.25">
      <c r="A2493">
        <v>1175</v>
      </c>
      <c r="B2493" s="6" t="s">
        <v>3577</v>
      </c>
      <c r="C2493" s="8">
        <v>586960</v>
      </c>
      <c r="D2493" s="2">
        <f t="shared" si="120"/>
        <v>0.89694656488549618</v>
      </c>
      <c r="E2493">
        <f t="shared" si="121"/>
        <v>9.7650321149274036E-6</v>
      </c>
      <c r="F2493" s="20">
        <f t="shared" si="122"/>
        <v>0.99933768302463</v>
      </c>
      <c r="G2493" s="89"/>
      <c r="K2493" s="89"/>
      <c r="L2493" s="89"/>
    </row>
    <row r="2494" spans="1:12" x14ac:dyDescent="0.25">
      <c r="A2494">
        <v>1176</v>
      </c>
      <c r="B2494" s="6" t="s">
        <v>3646</v>
      </c>
      <c r="C2494" s="8">
        <v>585480</v>
      </c>
      <c r="D2494" s="2">
        <f t="shared" si="120"/>
        <v>0.89770992366412217</v>
      </c>
      <c r="E2494">
        <f t="shared" si="121"/>
        <v>9.7404099131928853E-6</v>
      </c>
      <c r="F2494" s="20">
        <f t="shared" si="122"/>
        <v>0.99934742343454319</v>
      </c>
      <c r="G2494" s="89"/>
      <c r="K2494" s="89"/>
      <c r="L2494" s="89"/>
    </row>
    <row r="2495" spans="1:12" x14ac:dyDescent="0.25">
      <c r="A2495">
        <v>1177</v>
      </c>
      <c r="B2495" s="6" t="s">
        <v>2985</v>
      </c>
      <c r="C2495" s="8">
        <v>580000</v>
      </c>
      <c r="D2495" s="2">
        <f t="shared" si="120"/>
        <v>0.89847328244274804</v>
      </c>
      <c r="E2495">
        <f t="shared" si="121"/>
        <v>9.6492412202839956E-6</v>
      </c>
      <c r="F2495" s="20">
        <f t="shared" si="122"/>
        <v>0.99935707267576346</v>
      </c>
      <c r="G2495" s="89"/>
      <c r="K2495" s="89"/>
      <c r="L2495" s="89"/>
    </row>
    <row r="2496" spans="1:12" x14ac:dyDescent="0.25">
      <c r="A2496">
        <v>1178</v>
      </c>
      <c r="B2496" s="6" t="s">
        <v>3003</v>
      </c>
      <c r="C2496" s="8">
        <v>580000</v>
      </c>
      <c r="D2496" s="2">
        <f t="shared" si="120"/>
        <v>0.89923664122137403</v>
      </c>
      <c r="E2496">
        <f t="shared" si="121"/>
        <v>9.6492412202839956E-6</v>
      </c>
      <c r="F2496" s="20">
        <f t="shared" si="122"/>
        <v>0.99936672191698372</v>
      </c>
      <c r="G2496" s="89"/>
      <c r="K2496" s="89"/>
      <c r="L2496" s="89"/>
    </row>
    <row r="2497" spans="1:12" x14ac:dyDescent="0.25">
      <c r="A2497">
        <v>1179</v>
      </c>
      <c r="B2497" s="6" t="s">
        <v>2956</v>
      </c>
      <c r="C2497" s="8">
        <v>576456</v>
      </c>
      <c r="D2497" s="2">
        <f t="shared" si="120"/>
        <v>0.9</v>
      </c>
      <c r="E2497">
        <f t="shared" si="121"/>
        <v>9.5902810291035015E-6</v>
      </c>
      <c r="F2497" s="20">
        <f t="shared" si="122"/>
        <v>0.99937631219801282</v>
      </c>
      <c r="G2497" s="89"/>
      <c r="K2497" s="89"/>
      <c r="L2497" s="89"/>
    </row>
    <row r="2498" spans="1:12" x14ac:dyDescent="0.25">
      <c r="A2498">
        <v>1180</v>
      </c>
      <c r="B2498" s="6" t="s">
        <v>3504</v>
      </c>
      <c r="C2498" s="8">
        <v>575476</v>
      </c>
      <c r="D2498" s="2">
        <f t="shared" si="120"/>
        <v>0.9007633587786259</v>
      </c>
      <c r="E2498">
        <f t="shared" si="121"/>
        <v>9.5739771387657796E-6</v>
      </c>
      <c r="F2498" s="20">
        <f t="shared" si="122"/>
        <v>0.99938588617515156</v>
      </c>
      <c r="G2498" s="89"/>
      <c r="K2498" s="89"/>
      <c r="L2498" s="89"/>
    </row>
    <row r="2499" spans="1:12" x14ac:dyDescent="0.25">
      <c r="A2499">
        <v>1181</v>
      </c>
      <c r="B2499" s="6" t="s">
        <v>3018</v>
      </c>
      <c r="C2499" s="8">
        <v>574200</v>
      </c>
      <c r="D2499" s="2">
        <f t="shared" si="120"/>
        <v>0.90152671755725189</v>
      </c>
      <c r="E2499">
        <f t="shared" si="121"/>
        <v>9.5527488080811551E-6</v>
      </c>
      <c r="F2499" s="20">
        <f t="shared" si="122"/>
        <v>0.99939543892395966</v>
      </c>
      <c r="G2499" s="89"/>
      <c r="K2499" s="89"/>
      <c r="L2499" s="89"/>
    </row>
    <row r="2500" spans="1:12" x14ac:dyDescent="0.25">
      <c r="A2500">
        <v>1182</v>
      </c>
      <c r="B2500" s="6" t="s">
        <v>2983</v>
      </c>
      <c r="C2500" s="8">
        <v>571200</v>
      </c>
      <c r="D2500" s="2">
        <f t="shared" si="120"/>
        <v>0.90229007633587788</v>
      </c>
      <c r="E2500">
        <f t="shared" si="121"/>
        <v>9.5028389397003766E-6</v>
      </c>
      <c r="F2500" s="20">
        <f t="shared" si="122"/>
        <v>0.9994049417628994</v>
      </c>
      <c r="G2500" s="89"/>
      <c r="K2500" s="89"/>
      <c r="L2500" s="89"/>
    </row>
    <row r="2501" spans="1:12" x14ac:dyDescent="0.25">
      <c r="A2501">
        <v>1183</v>
      </c>
      <c r="B2501" s="6" t="s">
        <v>3409</v>
      </c>
      <c r="C2501" s="8">
        <v>571200</v>
      </c>
      <c r="D2501" s="2">
        <f t="shared" si="120"/>
        <v>0.90305343511450387</v>
      </c>
      <c r="E2501">
        <f t="shared" si="121"/>
        <v>9.5028389397003766E-6</v>
      </c>
      <c r="F2501" s="20">
        <f t="shared" si="122"/>
        <v>0.99941444460183915</v>
      </c>
      <c r="G2501" s="89"/>
      <c r="K2501" s="89"/>
      <c r="L2501" s="89"/>
    </row>
    <row r="2502" spans="1:12" x14ac:dyDescent="0.25">
      <c r="A2502">
        <v>1184</v>
      </c>
      <c r="B2502" s="6" t="s">
        <v>3609</v>
      </c>
      <c r="C2502" s="8">
        <v>564060</v>
      </c>
      <c r="D2502" s="2">
        <f t="shared" si="120"/>
        <v>0.90381679389312974</v>
      </c>
      <c r="E2502">
        <f t="shared" si="121"/>
        <v>9.3840534529541214E-6</v>
      </c>
      <c r="F2502" s="20">
        <f t="shared" si="122"/>
        <v>0.99942382865529211</v>
      </c>
      <c r="G2502" s="89"/>
      <c r="K2502" s="89"/>
      <c r="L2502" s="89"/>
    </row>
    <row r="2503" spans="1:12" x14ac:dyDescent="0.25">
      <c r="A2503">
        <v>1185</v>
      </c>
      <c r="B2503" s="6" t="s">
        <v>3561</v>
      </c>
      <c r="C2503" s="8">
        <v>560280</v>
      </c>
      <c r="D2503" s="2">
        <f t="shared" si="120"/>
        <v>0.90458015267175573</v>
      </c>
      <c r="E2503">
        <f t="shared" si="121"/>
        <v>9.3211670187943392E-6</v>
      </c>
      <c r="F2503" s="20">
        <f t="shared" si="122"/>
        <v>0.99943314982231091</v>
      </c>
      <c r="G2503" s="89"/>
      <c r="K2503" s="89"/>
      <c r="L2503" s="89"/>
    </row>
    <row r="2504" spans="1:12" x14ac:dyDescent="0.25">
      <c r="A2504">
        <v>1186</v>
      </c>
      <c r="B2504" s="6" t="s">
        <v>2828</v>
      </c>
      <c r="C2504" s="8">
        <v>556800</v>
      </c>
      <c r="D2504" s="2">
        <f t="shared" si="120"/>
        <v>0.90534351145038172</v>
      </c>
      <c r="E2504">
        <f t="shared" si="121"/>
        <v>9.2632715714726353E-6</v>
      </c>
      <c r="F2504" s="20">
        <f t="shared" si="122"/>
        <v>0.99944241309388238</v>
      </c>
      <c r="G2504" s="89"/>
      <c r="K2504" s="89"/>
      <c r="L2504" s="89"/>
    </row>
    <row r="2505" spans="1:12" x14ac:dyDescent="0.25">
      <c r="A2505">
        <v>1187</v>
      </c>
      <c r="B2505" s="6" t="s">
        <v>3565</v>
      </c>
      <c r="C2505" s="8">
        <v>551000</v>
      </c>
      <c r="D2505" s="2">
        <f t="shared" si="120"/>
        <v>0.9061068702290076</v>
      </c>
      <c r="E2505">
        <f t="shared" si="121"/>
        <v>9.1667791592697965E-6</v>
      </c>
      <c r="F2505" s="20">
        <f t="shared" si="122"/>
        <v>0.99945157987304167</v>
      </c>
      <c r="G2505" s="89"/>
      <c r="K2505" s="89"/>
      <c r="L2505" s="89"/>
    </row>
    <row r="2506" spans="1:12" x14ac:dyDescent="0.25">
      <c r="A2506">
        <v>1188</v>
      </c>
      <c r="B2506" s="6" t="s">
        <v>3633</v>
      </c>
      <c r="C2506" s="8">
        <v>551000</v>
      </c>
      <c r="D2506" s="2">
        <f t="shared" si="120"/>
        <v>0.90687022900763359</v>
      </c>
      <c r="E2506">
        <f t="shared" si="121"/>
        <v>9.1667791592697965E-6</v>
      </c>
      <c r="F2506" s="20">
        <f t="shared" si="122"/>
        <v>0.99946074665220097</v>
      </c>
      <c r="G2506" s="89"/>
      <c r="K2506" s="89"/>
      <c r="L2506" s="89"/>
    </row>
    <row r="2507" spans="1:12" x14ac:dyDescent="0.25">
      <c r="A2507">
        <v>1189</v>
      </c>
      <c r="B2507" s="6" t="s">
        <v>3471</v>
      </c>
      <c r="C2507" s="8">
        <v>550835.3600000001</v>
      </c>
      <c r="D2507" s="2">
        <f t="shared" si="120"/>
        <v>0.90763358778625958</v>
      </c>
      <c r="E2507">
        <f t="shared" si="121"/>
        <v>9.1640401056930609E-6</v>
      </c>
      <c r="F2507" s="20">
        <f t="shared" si="122"/>
        <v>0.99946991069230662</v>
      </c>
      <c r="G2507" s="89"/>
      <c r="K2507" s="89"/>
      <c r="L2507" s="89"/>
    </row>
    <row r="2508" spans="1:12" x14ac:dyDescent="0.25">
      <c r="A2508">
        <v>1190</v>
      </c>
      <c r="B2508" s="6" t="s">
        <v>2534</v>
      </c>
      <c r="C2508" s="8">
        <v>546940</v>
      </c>
      <c r="D2508" s="2">
        <f t="shared" si="120"/>
        <v>0.90839694656488545</v>
      </c>
      <c r="E2508">
        <f t="shared" si="121"/>
        <v>9.0992344707278071E-6</v>
      </c>
      <c r="F2508" s="20">
        <f t="shared" si="122"/>
        <v>0.9994790099267773</v>
      </c>
      <c r="G2508" s="89"/>
      <c r="K2508" s="89"/>
      <c r="L2508" s="89"/>
    </row>
    <row r="2509" spans="1:12" x14ac:dyDescent="0.25">
      <c r="A2509">
        <v>1191</v>
      </c>
      <c r="B2509" s="6" t="s">
        <v>3202</v>
      </c>
      <c r="C2509" s="8">
        <v>541926</v>
      </c>
      <c r="D2509" s="2">
        <f t="shared" si="120"/>
        <v>0.90916030534351144</v>
      </c>
      <c r="E2509">
        <f t="shared" si="121"/>
        <v>9.0158184440407327E-6</v>
      </c>
      <c r="F2509" s="20">
        <f t="shared" si="122"/>
        <v>0.99948802574522133</v>
      </c>
      <c r="G2509" s="89"/>
      <c r="K2509" s="89"/>
      <c r="L2509" s="89"/>
    </row>
    <row r="2510" spans="1:12" x14ac:dyDescent="0.25">
      <c r="A2510">
        <v>1192</v>
      </c>
      <c r="B2510" s="6" t="s">
        <v>3051</v>
      </c>
      <c r="C2510" s="8">
        <v>531174.85759999999</v>
      </c>
      <c r="D2510" s="2">
        <f t="shared" si="120"/>
        <v>0.90992366412213743</v>
      </c>
      <c r="E2510">
        <f t="shared" si="121"/>
        <v>8.8369557433317272E-6</v>
      </c>
      <c r="F2510" s="20">
        <f t="shared" si="122"/>
        <v>0.99949686270096472</v>
      </c>
      <c r="G2510" s="89"/>
      <c r="K2510" s="89"/>
      <c r="L2510" s="89"/>
    </row>
    <row r="2511" spans="1:12" x14ac:dyDescent="0.25">
      <c r="A2511">
        <v>1193</v>
      </c>
      <c r="B2511" s="6" t="s">
        <v>3564</v>
      </c>
      <c r="C2511" s="8">
        <v>528360</v>
      </c>
      <c r="D2511" s="2">
        <f t="shared" si="120"/>
        <v>0.91068702290076331</v>
      </c>
      <c r="E2511">
        <f t="shared" si="121"/>
        <v>8.7901260192228488E-6</v>
      </c>
      <c r="F2511" s="20">
        <f t="shared" si="122"/>
        <v>0.99950565282698389</v>
      </c>
      <c r="G2511" s="89"/>
      <c r="K2511" s="89"/>
      <c r="L2511" s="89"/>
    </row>
    <row r="2512" spans="1:12" x14ac:dyDescent="0.25">
      <c r="A2512">
        <v>1194</v>
      </c>
      <c r="B2512" s="6" t="s">
        <v>3572</v>
      </c>
      <c r="C2512" s="8">
        <v>528360</v>
      </c>
      <c r="D2512" s="2">
        <f t="shared" si="120"/>
        <v>0.9114503816793893</v>
      </c>
      <c r="E2512">
        <f t="shared" si="121"/>
        <v>8.7901260192228488E-6</v>
      </c>
      <c r="F2512" s="20">
        <f t="shared" si="122"/>
        <v>0.99951444295300307</v>
      </c>
      <c r="G2512" s="89"/>
      <c r="K2512" s="89"/>
      <c r="L2512" s="89"/>
    </row>
    <row r="2513" spans="1:12" x14ac:dyDescent="0.25">
      <c r="A2513">
        <v>1195</v>
      </c>
      <c r="B2513" s="6" t="s">
        <v>3075</v>
      </c>
      <c r="C2513" s="8">
        <v>523600</v>
      </c>
      <c r="D2513" s="2">
        <f t="shared" si="120"/>
        <v>0.91221374045801529</v>
      </c>
      <c r="E2513">
        <f t="shared" si="121"/>
        <v>8.7109356947253448E-6</v>
      </c>
      <c r="F2513" s="20">
        <f t="shared" si="122"/>
        <v>0.99952315388869784</v>
      </c>
      <c r="G2513" s="89"/>
      <c r="K2513" s="89"/>
      <c r="L2513" s="89"/>
    </row>
    <row r="2514" spans="1:12" x14ac:dyDescent="0.25">
      <c r="A2514">
        <v>1196</v>
      </c>
      <c r="B2514" s="6" t="s">
        <v>3557</v>
      </c>
      <c r="C2514" s="8">
        <v>506940</v>
      </c>
      <c r="D2514" s="2">
        <f t="shared" si="120"/>
        <v>0.91297709923664128</v>
      </c>
      <c r="E2514">
        <f t="shared" si="121"/>
        <v>8.4337695589840832E-6</v>
      </c>
      <c r="F2514" s="20">
        <f t="shared" si="122"/>
        <v>0.99953158765825678</v>
      </c>
      <c r="G2514" s="89"/>
      <c r="K2514" s="89"/>
      <c r="L2514" s="89"/>
    </row>
    <row r="2515" spans="1:12" x14ac:dyDescent="0.25">
      <c r="A2515">
        <v>1197</v>
      </c>
      <c r="B2515" s="6" t="s">
        <v>3155</v>
      </c>
      <c r="C2515" s="8">
        <v>505750</v>
      </c>
      <c r="D2515" s="2">
        <f t="shared" si="120"/>
        <v>0.91374045801526715</v>
      </c>
      <c r="E2515">
        <f t="shared" si="121"/>
        <v>8.4139719778597085E-6</v>
      </c>
      <c r="F2515" s="20">
        <f t="shared" si="122"/>
        <v>0.9995400016302346</v>
      </c>
      <c r="G2515" s="89"/>
      <c r="K2515" s="89"/>
      <c r="L2515" s="89"/>
    </row>
    <row r="2516" spans="1:12" x14ac:dyDescent="0.25">
      <c r="A2516">
        <v>1198</v>
      </c>
      <c r="B2516" s="6" t="s">
        <v>3412</v>
      </c>
      <c r="C2516" s="8">
        <v>503040.96</v>
      </c>
      <c r="D2516" s="2">
        <f t="shared" si="120"/>
        <v>0.91450381679389314</v>
      </c>
      <c r="E2516">
        <f t="shared" si="121"/>
        <v>8.3689027012469533E-6</v>
      </c>
      <c r="F2516" s="20">
        <f t="shared" si="122"/>
        <v>0.99954837053293588</v>
      </c>
      <c r="G2516" s="89"/>
      <c r="K2516" s="89"/>
      <c r="L2516" s="89"/>
    </row>
    <row r="2517" spans="1:12" x14ac:dyDescent="0.25">
      <c r="A2517">
        <v>1199</v>
      </c>
      <c r="B2517" s="6" t="s">
        <v>2934</v>
      </c>
      <c r="C2517" s="8">
        <v>495320</v>
      </c>
      <c r="D2517" s="2">
        <f t="shared" si="120"/>
        <v>0.91526717557251913</v>
      </c>
      <c r="E2517">
        <f t="shared" si="121"/>
        <v>8.2404520021225329E-6</v>
      </c>
      <c r="F2517" s="20">
        <f t="shared" si="122"/>
        <v>0.99955661098493798</v>
      </c>
      <c r="G2517" s="89"/>
      <c r="K2517" s="89"/>
      <c r="L2517" s="89"/>
    </row>
    <row r="2518" spans="1:12" x14ac:dyDescent="0.25">
      <c r="A2518">
        <v>1200</v>
      </c>
      <c r="B2518" s="6" t="s">
        <v>3411</v>
      </c>
      <c r="C2518" s="8">
        <v>494975</v>
      </c>
      <c r="D2518" s="2">
        <f t="shared" si="120"/>
        <v>0.91603053435114501</v>
      </c>
      <c r="E2518">
        <f t="shared" si="121"/>
        <v>8.2347123672587429E-6</v>
      </c>
      <c r="F2518" s="20">
        <f t="shared" si="122"/>
        <v>0.99956484569730519</v>
      </c>
      <c r="G2518" s="89"/>
      <c r="K2518" s="89"/>
      <c r="L2518" s="89"/>
    </row>
    <row r="2519" spans="1:12" x14ac:dyDescent="0.25">
      <c r="A2519">
        <v>1201</v>
      </c>
      <c r="B2519" s="6" t="s">
        <v>2529</v>
      </c>
      <c r="C2519" s="8">
        <v>490875</v>
      </c>
      <c r="D2519" s="2">
        <f t="shared" si="120"/>
        <v>0.916793893129771</v>
      </c>
      <c r="E2519">
        <f t="shared" si="121"/>
        <v>8.1665022138050116E-6</v>
      </c>
      <c r="F2519" s="20">
        <f t="shared" si="122"/>
        <v>0.999573012199519</v>
      </c>
      <c r="G2519" s="89"/>
      <c r="K2519" s="89"/>
      <c r="L2519" s="89"/>
    </row>
    <row r="2520" spans="1:12" x14ac:dyDescent="0.25">
      <c r="A2520">
        <v>1202</v>
      </c>
      <c r="B2520" s="6" t="s">
        <v>3506</v>
      </c>
      <c r="C2520" s="8">
        <v>482560</v>
      </c>
      <c r="D2520" s="2">
        <f t="shared" si="120"/>
        <v>0.91755725190839699</v>
      </c>
      <c r="E2520">
        <f t="shared" si="121"/>
        <v>8.0281686952762845E-6</v>
      </c>
      <c r="F2520" s="20">
        <f t="shared" si="122"/>
        <v>0.99958104036821427</v>
      </c>
      <c r="G2520" s="89"/>
      <c r="K2520" s="89"/>
      <c r="L2520" s="89"/>
    </row>
    <row r="2521" spans="1:12" x14ac:dyDescent="0.25">
      <c r="A2521">
        <v>1203</v>
      </c>
      <c r="B2521" s="6" t="s">
        <v>3449</v>
      </c>
      <c r="C2521" s="8">
        <v>478500</v>
      </c>
      <c r="D2521" s="2">
        <f t="shared" si="120"/>
        <v>0.91832061068702286</v>
      </c>
      <c r="E2521">
        <f t="shared" si="121"/>
        <v>7.9606240067342968E-6</v>
      </c>
      <c r="F2521" s="20">
        <f t="shared" si="122"/>
        <v>0.99958900099222103</v>
      </c>
      <c r="G2521" s="89"/>
      <c r="K2521" s="89"/>
      <c r="L2521" s="89"/>
    </row>
    <row r="2522" spans="1:12" x14ac:dyDescent="0.25">
      <c r="A2522">
        <v>1204</v>
      </c>
      <c r="B2522" s="6" t="s">
        <v>3607</v>
      </c>
      <c r="C2522" s="8">
        <v>476000</v>
      </c>
      <c r="D2522" s="2">
        <f t="shared" si="120"/>
        <v>0.91908396946564885</v>
      </c>
      <c r="E2522">
        <f t="shared" si="121"/>
        <v>7.919032449750313E-6</v>
      </c>
      <c r="F2522" s="20">
        <f t="shared" si="122"/>
        <v>0.99959692002467082</v>
      </c>
      <c r="G2522" s="89"/>
      <c r="K2522" s="89"/>
      <c r="L2522" s="89"/>
    </row>
    <row r="2523" spans="1:12" x14ac:dyDescent="0.25">
      <c r="A2523">
        <v>1205</v>
      </c>
      <c r="B2523" s="6" t="s">
        <v>3081</v>
      </c>
      <c r="C2523" s="8">
        <v>472120</v>
      </c>
      <c r="D2523" s="2">
        <f t="shared" si="120"/>
        <v>0.91984732824427484</v>
      </c>
      <c r="E2523">
        <f t="shared" si="121"/>
        <v>7.8544823533111726E-6</v>
      </c>
      <c r="F2523" s="20">
        <f t="shared" si="122"/>
        <v>0.99960477450702412</v>
      </c>
      <c r="G2523" s="89"/>
      <c r="K2523" s="89"/>
      <c r="L2523" s="89"/>
    </row>
    <row r="2524" spans="1:12" x14ac:dyDescent="0.25">
      <c r="A2524">
        <v>1206</v>
      </c>
      <c r="B2524" s="6" t="s">
        <v>3118</v>
      </c>
      <c r="C2524" s="8">
        <v>467248</v>
      </c>
      <c r="D2524" s="2">
        <f t="shared" si="120"/>
        <v>0.92061068702290072</v>
      </c>
      <c r="E2524">
        <f t="shared" si="121"/>
        <v>7.773428727060787E-6</v>
      </c>
      <c r="F2524" s="20">
        <f t="shared" si="122"/>
        <v>0.99961254793575116</v>
      </c>
      <c r="G2524" s="89"/>
      <c r="K2524" s="89"/>
      <c r="L2524" s="89"/>
    </row>
    <row r="2525" spans="1:12" x14ac:dyDescent="0.25">
      <c r="A2525">
        <v>1207</v>
      </c>
      <c r="B2525" s="6" t="s">
        <v>3582</v>
      </c>
      <c r="C2525" s="8">
        <v>454720</v>
      </c>
      <c r="D2525" s="2">
        <f t="shared" si="120"/>
        <v>0.92137404580152671</v>
      </c>
      <c r="E2525">
        <f t="shared" si="121"/>
        <v>7.5650051167026527E-6</v>
      </c>
      <c r="F2525" s="20">
        <f t="shared" si="122"/>
        <v>0.99962011294086783</v>
      </c>
      <c r="G2525" s="89"/>
      <c r="K2525" s="89"/>
      <c r="L2525" s="89"/>
    </row>
    <row r="2526" spans="1:12" x14ac:dyDescent="0.25">
      <c r="A2526">
        <v>1208</v>
      </c>
      <c r="B2526" s="6" t="s">
        <v>3795</v>
      </c>
      <c r="C2526" s="8">
        <v>441135.35600000003</v>
      </c>
      <c r="D2526" s="2">
        <f t="shared" si="120"/>
        <v>0.9221374045801527</v>
      </c>
      <c r="E2526">
        <f t="shared" si="121"/>
        <v>7.3390025186894056E-6</v>
      </c>
      <c r="F2526" s="20">
        <f t="shared" si="122"/>
        <v>0.99962745194338654</v>
      </c>
      <c r="G2526" s="89"/>
      <c r="K2526" s="89"/>
      <c r="L2526" s="89"/>
    </row>
    <row r="2527" spans="1:12" x14ac:dyDescent="0.25">
      <c r="A2527">
        <v>1209</v>
      </c>
      <c r="B2527" s="6" t="s">
        <v>2547</v>
      </c>
      <c r="C2527" s="8">
        <v>440300</v>
      </c>
      <c r="D2527" s="2">
        <f t="shared" si="120"/>
        <v>0.92290076335877858</v>
      </c>
      <c r="E2527">
        <f t="shared" si="121"/>
        <v>7.3251050160190404E-6</v>
      </c>
      <c r="F2527" s="20">
        <f t="shared" si="122"/>
        <v>0.99963477704840253</v>
      </c>
      <c r="G2527" s="89"/>
      <c r="K2527" s="89"/>
      <c r="L2527" s="89"/>
    </row>
    <row r="2528" spans="1:12" x14ac:dyDescent="0.25">
      <c r="A2528">
        <v>1210</v>
      </c>
      <c r="B2528" s="6" t="s">
        <v>2528</v>
      </c>
      <c r="C2528" s="8">
        <v>435000</v>
      </c>
      <c r="D2528" s="2">
        <f t="shared" si="120"/>
        <v>0.92366412213740456</v>
      </c>
      <c r="E2528">
        <f t="shared" si="121"/>
        <v>7.2369309152129963E-6</v>
      </c>
      <c r="F2528" s="20">
        <f t="shared" si="122"/>
        <v>0.99964201397931773</v>
      </c>
      <c r="G2528" s="89"/>
      <c r="K2528" s="89"/>
      <c r="L2528" s="89"/>
    </row>
    <row r="2529" spans="1:12" x14ac:dyDescent="0.25">
      <c r="A2529">
        <v>1211</v>
      </c>
      <c r="B2529" s="6" t="s">
        <v>3624</v>
      </c>
      <c r="C2529" s="8">
        <v>435000</v>
      </c>
      <c r="D2529" s="2">
        <f t="shared" si="120"/>
        <v>0.92442748091603055</v>
      </c>
      <c r="E2529">
        <f t="shared" si="121"/>
        <v>7.2369309152129963E-6</v>
      </c>
      <c r="F2529" s="20">
        <f t="shared" si="122"/>
        <v>0.99964925091023293</v>
      </c>
      <c r="G2529" s="89"/>
      <c r="K2529" s="89"/>
      <c r="L2529" s="89"/>
    </row>
    <row r="2530" spans="1:12" x14ac:dyDescent="0.25">
      <c r="A2530">
        <v>1212</v>
      </c>
      <c r="B2530" s="6" t="s">
        <v>3050</v>
      </c>
      <c r="C2530" s="8">
        <v>433952.54000000004</v>
      </c>
      <c r="D2530" s="2">
        <f t="shared" si="120"/>
        <v>0.92519083969465654</v>
      </c>
      <c r="E2530">
        <f t="shared" si="121"/>
        <v>7.2195047183016204E-6</v>
      </c>
      <c r="F2530" s="20">
        <f t="shared" si="122"/>
        <v>0.9996564704149512</v>
      </c>
      <c r="G2530" s="89"/>
      <c r="K2530" s="89"/>
      <c r="L2530" s="89"/>
    </row>
    <row r="2531" spans="1:12" x14ac:dyDescent="0.25">
      <c r="A2531">
        <v>1213</v>
      </c>
      <c r="B2531" s="6" t="s">
        <v>2524</v>
      </c>
      <c r="C2531" s="8">
        <v>432945.11660000001</v>
      </c>
      <c r="D2531" s="2">
        <f t="shared" si="120"/>
        <v>0.92595419847328242</v>
      </c>
      <c r="E2531">
        <f t="shared" si="121"/>
        <v>7.2027445952023805E-6</v>
      </c>
      <c r="F2531" s="20">
        <f t="shared" si="122"/>
        <v>0.99966367315954641</v>
      </c>
      <c r="G2531" s="89"/>
      <c r="K2531" s="89"/>
      <c r="L2531" s="89"/>
    </row>
    <row r="2532" spans="1:12" x14ac:dyDescent="0.25">
      <c r="A2532">
        <v>1214</v>
      </c>
      <c r="B2532" s="6" t="s">
        <v>3649</v>
      </c>
      <c r="C2532" s="8">
        <v>429200</v>
      </c>
      <c r="D2532" s="2">
        <f t="shared" si="120"/>
        <v>0.92671755725190841</v>
      </c>
      <c r="E2532">
        <f t="shared" si="121"/>
        <v>7.1404385030101566E-6</v>
      </c>
      <c r="F2532" s="20">
        <f t="shared" si="122"/>
        <v>0.99967081359804943</v>
      </c>
      <c r="G2532" s="89"/>
      <c r="K2532" s="89"/>
      <c r="L2532" s="89"/>
    </row>
    <row r="2533" spans="1:12" x14ac:dyDescent="0.25">
      <c r="A2533">
        <v>1215</v>
      </c>
      <c r="B2533" s="6" t="s">
        <v>3500</v>
      </c>
      <c r="C2533" s="8">
        <v>428400</v>
      </c>
      <c r="D2533" s="2">
        <f t="shared" si="120"/>
        <v>0.9274809160305344</v>
      </c>
      <c r="E2533">
        <f t="shared" si="121"/>
        <v>7.127129204775282E-6</v>
      </c>
      <c r="F2533" s="20">
        <f t="shared" si="122"/>
        <v>0.99967794072725424</v>
      </c>
      <c r="G2533" s="89"/>
      <c r="K2533" s="89"/>
      <c r="L2533" s="89"/>
    </row>
    <row r="2534" spans="1:12" x14ac:dyDescent="0.25">
      <c r="A2534">
        <v>1216</v>
      </c>
      <c r="B2534" s="6" t="s">
        <v>3627</v>
      </c>
      <c r="C2534" s="8">
        <v>428400</v>
      </c>
      <c r="D2534" s="2">
        <f t="shared" si="120"/>
        <v>0.92824427480916027</v>
      </c>
      <c r="E2534">
        <f t="shared" si="121"/>
        <v>7.127129204775282E-6</v>
      </c>
      <c r="F2534" s="20">
        <f t="shared" si="122"/>
        <v>0.99968506785645905</v>
      </c>
      <c r="G2534" s="89"/>
      <c r="K2534" s="89"/>
      <c r="L2534" s="89"/>
    </row>
    <row r="2535" spans="1:12" x14ac:dyDescent="0.25">
      <c r="A2535">
        <v>1217</v>
      </c>
      <c r="B2535" s="6" t="s">
        <v>2584</v>
      </c>
      <c r="C2535" s="8">
        <v>417600</v>
      </c>
      <c r="D2535" s="2">
        <f t="shared" si="120"/>
        <v>0.92900763358778626</v>
      </c>
      <c r="E2535">
        <f t="shared" si="121"/>
        <v>6.9474536786044765E-6</v>
      </c>
      <c r="F2535" s="20">
        <f t="shared" si="122"/>
        <v>0.99969201531013763</v>
      </c>
      <c r="G2535" s="89"/>
      <c r="K2535" s="89"/>
      <c r="L2535" s="89"/>
    </row>
    <row r="2536" spans="1:12" x14ac:dyDescent="0.25">
      <c r="A2536">
        <v>1218</v>
      </c>
      <c r="B2536" s="6" t="s">
        <v>3245</v>
      </c>
      <c r="C2536" s="8">
        <v>417600</v>
      </c>
      <c r="D2536" s="2">
        <f t="shared" ref="D2536:D2599" si="123">A2536/1310</f>
        <v>0.92977099236641225</v>
      </c>
      <c r="E2536">
        <f t="shared" ref="E2536:E2599" si="124">C2536/$C$2629</f>
        <v>6.9474536786044765E-6</v>
      </c>
      <c r="F2536" s="20">
        <f t="shared" si="122"/>
        <v>0.9996989627638162</v>
      </c>
      <c r="G2536" s="89"/>
      <c r="K2536" s="89"/>
      <c r="L2536" s="89"/>
    </row>
    <row r="2537" spans="1:12" x14ac:dyDescent="0.25">
      <c r="A2537">
        <v>1219</v>
      </c>
      <c r="B2537" s="6" t="s">
        <v>3040</v>
      </c>
      <c r="C2537" s="8">
        <v>416500</v>
      </c>
      <c r="D2537" s="2">
        <f t="shared" si="123"/>
        <v>0.93053435114503813</v>
      </c>
      <c r="E2537">
        <f t="shared" si="124"/>
        <v>6.9291533935315245E-6</v>
      </c>
      <c r="F2537" s="20">
        <f t="shared" ref="F2537:F2600" si="125">E2537+F2536</f>
        <v>0.99970589191720971</v>
      </c>
      <c r="G2537" s="89"/>
      <c r="K2537" s="89"/>
      <c r="L2537" s="89"/>
    </row>
    <row r="2538" spans="1:12" x14ac:dyDescent="0.25">
      <c r="A2538">
        <v>1220</v>
      </c>
      <c r="B2538" s="6" t="s">
        <v>3222</v>
      </c>
      <c r="C2538" s="8">
        <v>382800</v>
      </c>
      <c r="D2538" s="2">
        <f t="shared" si="123"/>
        <v>0.93129770992366412</v>
      </c>
      <c r="E2538">
        <f t="shared" si="124"/>
        <v>6.3684992053874368E-6</v>
      </c>
      <c r="F2538" s="20">
        <f t="shared" si="125"/>
        <v>0.99971226041641514</v>
      </c>
      <c r="G2538" s="89"/>
      <c r="K2538" s="89"/>
      <c r="L2538" s="89"/>
    </row>
    <row r="2539" spans="1:12" x14ac:dyDescent="0.25">
      <c r="A2539">
        <v>1221</v>
      </c>
      <c r="B2539" s="6" t="s">
        <v>3623</v>
      </c>
      <c r="C2539" s="8">
        <v>372708</v>
      </c>
      <c r="D2539" s="2">
        <f t="shared" si="123"/>
        <v>0.93206106870229011</v>
      </c>
      <c r="E2539">
        <f t="shared" si="124"/>
        <v>6.2006024081544952E-6</v>
      </c>
      <c r="F2539" s="20">
        <f t="shared" si="125"/>
        <v>0.99971846101882333</v>
      </c>
      <c r="G2539" s="89"/>
      <c r="K2539" s="89"/>
      <c r="L2539" s="89"/>
    </row>
    <row r="2540" spans="1:12" x14ac:dyDescent="0.25">
      <c r="A2540">
        <v>1222</v>
      </c>
      <c r="B2540" s="6" t="s">
        <v>2954</v>
      </c>
      <c r="C2540" s="8">
        <v>372482.73600000003</v>
      </c>
      <c r="D2540" s="2">
        <f t="shared" si="123"/>
        <v>0.93282442748091599</v>
      </c>
      <c r="E2540">
        <f t="shared" si="124"/>
        <v>6.1968547759575198E-6</v>
      </c>
      <c r="F2540" s="20">
        <f t="shared" si="125"/>
        <v>0.99972465787359932</v>
      </c>
      <c r="G2540" s="89"/>
      <c r="K2540" s="89"/>
      <c r="L2540" s="89"/>
    </row>
    <row r="2541" spans="1:12" x14ac:dyDescent="0.25">
      <c r="A2541">
        <v>1223</v>
      </c>
      <c r="B2541" s="6" t="s">
        <v>3528</v>
      </c>
      <c r="C2541" s="8">
        <v>357000</v>
      </c>
      <c r="D2541" s="2">
        <f t="shared" si="123"/>
        <v>0.93358778625954197</v>
      </c>
      <c r="E2541">
        <f t="shared" si="124"/>
        <v>5.9392743373127352E-6</v>
      </c>
      <c r="F2541" s="20">
        <f t="shared" si="125"/>
        <v>0.99973059714793666</v>
      </c>
      <c r="G2541" s="89"/>
      <c r="K2541" s="89"/>
      <c r="L2541" s="89"/>
    </row>
    <row r="2542" spans="1:12" x14ac:dyDescent="0.25">
      <c r="A2542">
        <v>1224</v>
      </c>
      <c r="B2542" s="6" t="s">
        <v>3622</v>
      </c>
      <c r="C2542" s="8">
        <v>356700</v>
      </c>
      <c r="D2542" s="2">
        <f t="shared" si="123"/>
        <v>0.93435114503816796</v>
      </c>
      <c r="E2542">
        <f t="shared" si="124"/>
        <v>5.934283350474657E-6</v>
      </c>
      <c r="F2542" s="20">
        <f t="shared" si="125"/>
        <v>0.99973653143128716</v>
      </c>
      <c r="G2542" s="89"/>
      <c r="K2542" s="89"/>
      <c r="L2542" s="89"/>
    </row>
    <row r="2543" spans="1:12" x14ac:dyDescent="0.25">
      <c r="A2543">
        <v>1225</v>
      </c>
      <c r="B2543" s="6" t="s">
        <v>3035</v>
      </c>
      <c r="C2543" s="8">
        <v>354620</v>
      </c>
      <c r="D2543" s="2">
        <f t="shared" si="123"/>
        <v>0.93511450381679384</v>
      </c>
      <c r="E2543">
        <f t="shared" si="124"/>
        <v>5.899679175063984E-6</v>
      </c>
      <c r="F2543" s="20">
        <f t="shared" si="125"/>
        <v>0.99974243111046224</v>
      </c>
      <c r="G2543" s="89"/>
      <c r="K2543" s="89"/>
      <c r="L2543" s="89"/>
    </row>
    <row r="2544" spans="1:12" x14ac:dyDescent="0.25">
      <c r="A2544">
        <v>1226</v>
      </c>
      <c r="B2544" s="6" t="s">
        <v>2574</v>
      </c>
      <c r="C2544" s="8">
        <v>349860</v>
      </c>
      <c r="D2544" s="2">
        <f t="shared" si="123"/>
        <v>0.93587786259541983</v>
      </c>
      <c r="E2544">
        <f t="shared" si="124"/>
        <v>5.8204888505664808E-6</v>
      </c>
      <c r="F2544" s="20">
        <f t="shared" si="125"/>
        <v>0.9997482515993128</v>
      </c>
      <c r="G2544" s="89"/>
      <c r="K2544" s="89"/>
      <c r="L2544" s="89"/>
    </row>
    <row r="2545" spans="1:12" x14ac:dyDescent="0.25">
      <c r="A2545">
        <v>1227</v>
      </c>
      <c r="B2545" s="6" t="s">
        <v>3012</v>
      </c>
      <c r="C2545" s="8">
        <v>348075</v>
      </c>
      <c r="D2545" s="2">
        <f t="shared" si="123"/>
        <v>0.93664122137404582</v>
      </c>
      <c r="E2545">
        <f t="shared" si="124"/>
        <v>5.790792478879917E-6</v>
      </c>
      <c r="F2545" s="20">
        <f t="shared" si="125"/>
        <v>0.99975404239179166</v>
      </c>
      <c r="G2545" s="89"/>
      <c r="K2545" s="89"/>
      <c r="L2545" s="89"/>
    </row>
    <row r="2546" spans="1:12" x14ac:dyDescent="0.25">
      <c r="A2546">
        <v>1228</v>
      </c>
      <c r="B2546" s="6" t="s">
        <v>2912</v>
      </c>
      <c r="C2546" s="8">
        <v>348000</v>
      </c>
      <c r="D2546" s="2">
        <f t="shared" si="123"/>
        <v>0.93740458015267181</v>
      </c>
      <c r="E2546">
        <f t="shared" si="124"/>
        <v>5.789544732170397E-6</v>
      </c>
      <c r="F2546" s="20">
        <f t="shared" si="125"/>
        <v>0.99975983193652385</v>
      </c>
      <c r="G2546" s="89"/>
      <c r="K2546" s="89"/>
      <c r="L2546" s="89"/>
    </row>
    <row r="2547" spans="1:12" x14ac:dyDescent="0.25">
      <c r="A2547">
        <v>1229</v>
      </c>
      <c r="B2547" s="6" t="s">
        <v>3001</v>
      </c>
      <c r="C2547" s="8">
        <v>348000</v>
      </c>
      <c r="D2547" s="2">
        <f t="shared" si="123"/>
        <v>0.93816793893129768</v>
      </c>
      <c r="E2547">
        <f t="shared" si="124"/>
        <v>5.789544732170397E-6</v>
      </c>
      <c r="F2547" s="20">
        <f t="shared" si="125"/>
        <v>0.99976562148125603</v>
      </c>
      <c r="G2547" s="89"/>
      <c r="K2547" s="89"/>
      <c r="L2547" s="89"/>
    </row>
    <row r="2548" spans="1:12" x14ac:dyDescent="0.25">
      <c r="A2548">
        <v>1230</v>
      </c>
      <c r="B2548" s="6" t="s">
        <v>3790</v>
      </c>
      <c r="C2548" s="8">
        <v>348000</v>
      </c>
      <c r="D2548" s="2">
        <f t="shared" si="123"/>
        <v>0.93893129770992367</v>
      </c>
      <c r="E2548">
        <f t="shared" si="124"/>
        <v>5.789544732170397E-6</v>
      </c>
      <c r="F2548" s="20">
        <f t="shared" si="125"/>
        <v>0.99977141102598821</v>
      </c>
      <c r="G2548" s="89"/>
      <c r="K2548" s="89"/>
      <c r="L2548" s="89"/>
    </row>
    <row r="2549" spans="1:12" x14ac:dyDescent="0.25">
      <c r="A2549">
        <v>1231</v>
      </c>
      <c r="B2549" s="6" t="s">
        <v>3567</v>
      </c>
      <c r="C2549" s="8">
        <v>333200</v>
      </c>
      <c r="D2549" s="2">
        <f t="shared" si="123"/>
        <v>0.93969465648854966</v>
      </c>
      <c r="E2549">
        <f t="shared" si="124"/>
        <v>5.5433227148252193E-6</v>
      </c>
      <c r="F2549" s="20">
        <f t="shared" si="125"/>
        <v>0.99977695434870306</v>
      </c>
      <c r="G2549" s="89"/>
      <c r="K2549" s="89"/>
      <c r="L2549" s="89"/>
    </row>
    <row r="2550" spans="1:12" x14ac:dyDescent="0.25">
      <c r="A2550">
        <v>1232</v>
      </c>
      <c r="B2550" s="6" t="s">
        <v>3563</v>
      </c>
      <c r="C2550" s="8">
        <v>328048</v>
      </c>
      <c r="D2550" s="2">
        <f t="shared" si="123"/>
        <v>0.94045801526717554</v>
      </c>
      <c r="E2550">
        <f t="shared" si="124"/>
        <v>5.4576108341926282E-6</v>
      </c>
      <c r="F2550" s="20">
        <f t="shared" si="125"/>
        <v>0.99978241195953721</v>
      </c>
      <c r="G2550" s="89"/>
      <c r="K2550" s="89"/>
      <c r="L2550" s="89"/>
    </row>
    <row r="2551" spans="1:12" x14ac:dyDescent="0.25">
      <c r="A2551">
        <v>1233</v>
      </c>
      <c r="B2551" s="6" t="s">
        <v>2936</v>
      </c>
      <c r="C2551" s="8">
        <v>326060</v>
      </c>
      <c r="D2551" s="2">
        <f t="shared" si="123"/>
        <v>0.94122137404580153</v>
      </c>
      <c r="E2551">
        <f t="shared" si="124"/>
        <v>5.4245372280789649E-6</v>
      </c>
      <c r="F2551" s="20">
        <f t="shared" si="125"/>
        <v>0.99978783649676528</v>
      </c>
      <c r="G2551" s="89"/>
      <c r="K2551" s="89"/>
      <c r="L2551" s="89"/>
    </row>
    <row r="2552" spans="1:12" x14ac:dyDescent="0.25">
      <c r="A2552">
        <v>1234</v>
      </c>
      <c r="B2552" s="6" t="s">
        <v>3004</v>
      </c>
      <c r="C2552" s="8">
        <v>324800</v>
      </c>
      <c r="D2552" s="2">
        <f t="shared" si="123"/>
        <v>0.94198473282442752</v>
      </c>
      <c r="E2552">
        <f t="shared" si="124"/>
        <v>5.4035750833590375E-6</v>
      </c>
      <c r="F2552" s="20">
        <f t="shared" si="125"/>
        <v>0.99979324007184867</v>
      </c>
      <c r="G2552" s="89"/>
      <c r="K2552" s="89"/>
      <c r="L2552" s="89"/>
    </row>
    <row r="2553" spans="1:12" x14ac:dyDescent="0.25">
      <c r="A2553">
        <v>1235</v>
      </c>
      <c r="B2553" s="6" t="s">
        <v>3652</v>
      </c>
      <c r="C2553" s="8">
        <v>324800</v>
      </c>
      <c r="D2553" s="2">
        <f t="shared" si="123"/>
        <v>0.9427480916030534</v>
      </c>
      <c r="E2553">
        <f t="shared" si="124"/>
        <v>5.4035750833590375E-6</v>
      </c>
      <c r="F2553" s="20">
        <f t="shared" si="125"/>
        <v>0.99979864364693205</v>
      </c>
      <c r="G2553" s="89"/>
      <c r="K2553" s="89"/>
      <c r="L2553" s="89"/>
    </row>
    <row r="2554" spans="1:12" x14ac:dyDescent="0.25">
      <c r="A2554">
        <v>1236</v>
      </c>
      <c r="B2554" s="6" t="s">
        <v>2891</v>
      </c>
      <c r="C2554" s="8">
        <v>313200</v>
      </c>
      <c r="D2554" s="2">
        <f t="shared" si="123"/>
        <v>0.94351145038167938</v>
      </c>
      <c r="E2554">
        <f t="shared" si="124"/>
        <v>5.2105902589533573E-6</v>
      </c>
      <c r="F2554" s="20">
        <f t="shared" si="125"/>
        <v>0.99980385423719098</v>
      </c>
      <c r="G2554" s="89"/>
      <c r="K2554" s="89"/>
      <c r="L2554" s="89"/>
    </row>
    <row r="2555" spans="1:12" x14ac:dyDescent="0.25">
      <c r="A2555">
        <v>1237</v>
      </c>
      <c r="B2555" s="6" t="s">
        <v>3395</v>
      </c>
      <c r="C2555" s="8">
        <v>313200</v>
      </c>
      <c r="D2555" s="2">
        <f t="shared" si="123"/>
        <v>0.94427480916030537</v>
      </c>
      <c r="E2555">
        <f t="shared" si="124"/>
        <v>5.2105902589533573E-6</v>
      </c>
      <c r="F2555" s="20">
        <f t="shared" si="125"/>
        <v>0.99980906482744991</v>
      </c>
      <c r="G2555" s="89"/>
      <c r="K2555" s="89"/>
      <c r="L2555" s="89"/>
    </row>
    <row r="2556" spans="1:12" x14ac:dyDescent="0.25">
      <c r="A2556">
        <v>1238</v>
      </c>
      <c r="B2556" s="6" t="s">
        <v>2966</v>
      </c>
      <c r="C2556" s="8">
        <v>309400</v>
      </c>
      <c r="D2556" s="2">
        <f t="shared" si="123"/>
        <v>0.94503816793893125</v>
      </c>
      <c r="E2556">
        <f t="shared" si="124"/>
        <v>5.1473710923377042E-6</v>
      </c>
      <c r="F2556" s="20">
        <f t="shared" si="125"/>
        <v>0.99981421219854227</v>
      </c>
      <c r="G2556" s="89"/>
      <c r="K2556" s="89"/>
      <c r="L2556" s="89"/>
    </row>
    <row r="2557" spans="1:12" x14ac:dyDescent="0.25">
      <c r="A2557">
        <v>1239</v>
      </c>
      <c r="B2557" s="6" t="s">
        <v>3629</v>
      </c>
      <c r="C2557" s="8">
        <v>309400</v>
      </c>
      <c r="D2557" s="2">
        <f t="shared" si="123"/>
        <v>0.94580152671755724</v>
      </c>
      <c r="E2557">
        <f t="shared" si="124"/>
        <v>5.1473710923377042E-6</v>
      </c>
      <c r="F2557" s="20">
        <f t="shared" si="125"/>
        <v>0.99981935956963464</v>
      </c>
      <c r="G2557" s="89"/>
      <c r="K2557" s="89"/>
      <c r="L2557" s="89"/>
    </row>
    <row r="2558" spans="1:12" x14ac:dyDescent="0.25">
      <c r="A2558">
        <v>1240</v>
      </c>
      <c r="B2558" s="6" t="s">
        <v>2760</v>
      </c>
      <c r="C2558" s="8">
        <v>303458.32</v>
      </c>
      <c r="D2558" s="2">
        <f t="shared" si="123"/>
        <v>0.94656488549618323</v>
      </c>
      <c r="E2558">
        <f t="shared" si="124"/>
        <v>5.0485216034174675E-6</v>
      </c>
      <c r="F2558" s="20">
        <f t="shared" si="125"/>
        <v>0.99982440809123807</v>
      </c>
      <c r="G2558" s="89"/>
      <c r="K2558" s="89"/>
      <c r="L2558" s="89"/>
    </row>
    <row r="2559" spans="1:12" x14ac:dyDescent="0.25">
      <c r="A2559">
        <v>1241</v>
      </c>
      <c r="B2559" s="6" t="s">
        <v>2549</v>
      </c>
      <c r="C2559" s="8">
        <v>297964.09999999998</v>
      </c>
      <c r="D2559" s="2">
        <f t="shared" si="123"/>
        <v>0.94732824427480911</v>
      </c>
      <c r="E2559">
        <f t="shared" si="124"/>
        <v>4.9571163377324521E-6</v>
      </c>
      <c r="F2559" s="20">
        <f t="shared" si="125"/>
        <v>0.99982936520757582</v>
      </c>
      <c r="G2559" s="89"/>
      <c r="K2559" s="89"/>
      <c r="L2559" s="89"/>
    </row>
    <row r="2560" spans="1:12" x14ac:dyDescent="0.25">
      <c r="A2560">
        <v>1242</v>
      </c>
      <c r="B2560" s="6" t="s">
        <v>2575</v>
      </c>
      <c r="C2560" s="8">
        <v>297500</v>
      </c>
      <c r="D2560" s="2">
        <f t="shared" si="123"/>
        <v>0.94809160305343509</v>
      </c>
      <c r="E2560">
        <f t="shared" si="124"/>
        <v>4.9493952810939458E-6</v>
      </c>
      <c r="F2560" s="20">
        <f t="shared" si="125"/>
        <v>0.99983431460285688</v>
      </c>
      <c r="G2560" s="89"/>
      <c r="K2560" s="89"/>
      <c r="L2560" s="89"/>
    </row>
    <row r="2561" spans="1:12" x14ac:dyDescent="0.25">
      <c r="A2561">
        <v>1243</v>
      </c>
      <c r="B2561" s="6" t="s">
        <v>2989</v>
      </c>
      <c r="C2561" s="8">
        <v>297500</v>
      </c>
      <c r="D2561" s="2">
        <f t="shared" si="123"/>
        <v>0.94885496183206108</v>
      </c>
      <c r="E2561">
        <f t="shared" si="124"/>
        <v>4.9493952810939458E-6</v>
      </c>
      <c r="F2561" s="20">
        <f t="shared" si="125"/>
        <v>0.99983926399813794</v>
      </c>
      <c r="G2561" s="89"/>
      <c r="K2561" s="89"/>
      <c r="L2561" s="89"/>
    </row>
    <row r="2562" spans="1:12" x14ac:dyDescent="0.25">
      <c r="A2562">
        <v>1244</v>
      </c>
      <c r="B2562" s="6" t="s">
        <v>3651</v>
      </c>
      <c r="C2562" s="8">
        <v>297500</v>
      </c>
      <c r="D2562" s="2">
        <f t="shared" si="123"/>
        <v>0.94961832061068707</v>
      </c>
      <c r="E2562">
        <f t="shared" si="124"/>
        <v>4.9493952810939458E-6</v>
      </c>
      <c r="F2562" s="20">
        <f t="shared" si="125"/>
        <v>0.999844213393419</v>
      </c>
      <c r="G2562" s="89"/>
      <c r="K2562" s="89"/>
      <c r="L2562" s="89"/>
    </row>
    <row r="2563" spans="1:12" x14ac:dyDescent="0.25">
      <c r="A2563">
        <v>1245</v>
      </c>
      <c r="B2563" s="6" t="s">
        <v>3152</v>
      </c>
      <c r="C2563" s="8">
        <v>297463.11</v>
      </c>
      <c r="D2563" s="2">
        <f t="shared" si="123"/>
        <v>0.95038167938931295</v>
      </c>
      <c r="E2563">
        <f t="shared" si="124"/>
        <v>4.9487815560790904E-6</v>
      </c>
      <c r="F2563" s="20">
        <f t="shared" si="125"/>
        <v>0.9998491621749751</v>
      </c>
      <c r="G2563" s="89"/>
      <c r="K2563" s="89"/>
      <c r="L2563" s="89"/>
    </row>
    <row r="2564" spans="1:12" x14ac:dyDescent="0.25">
      <c r="A2564">
        <v>1246</v>
      </c>
      <c r="B2564" s="6" t="s">
        <v>2545</v>
      </c>
      <c r="C2564" s="8">
        <v>290000</v>
      </c>
      <c r="D2564" s="2">
        <f t="shared" si="123"/>
        <v>0.95114503816793894</v>
      </c>
      <c r="E2564">
        <f t="shared" si="124"/>
        <v>4.8246206101419978E-6</v>
      </c>
      <c r="F2564" s="20">
        <f t="shared" si="125"/>
        <v>0.99985398679558524</v>
      </c>
      <c r="G2564" s="89"/>
      <c r="K2564" s="89"/>
      <c r="L2564" s="89"/>
    </row>
    <row r="2565" spans="1:12" x14ac:dyDescent="0.25">
      <c r="A2565">
        <v>1247</v>
      </c>
      <c r="B2565" s="6" t="s">
        <v>2913</v>
      </c>
      <c r="C2565" s="8">
        <v>290000</v>
      </c>
      <c r="D2565" s="2">
        <f t="shared" si="123"/>
        <v>0.95190839694656493</v>
      </c>
      <c r="E2565">
        <f t="shared" si="124"/>
        <v>4.8246206101419978E-6</v>
      </c>
      <c r="F2565" s="20">
        <f t="shared" si="125"/>
        <v>0.99985881141619537</v>
      </c>
      <c r="G2565" s="89"/>
      <c r="K2565" s="89"/>
      <c r="L2565" s="89"/>
    </row>
    <row r="2566" spans="1:12" x14ac:dyDescent="0.25">
      <c r="A2566">
        <v>1248</v>
      </c>
      <c r="B2566" s="6" t="s">
        <v>3547</v>
      </c>
      <c r="C2566" s="8">
        <v>285600</v>
      </c>
      <c r="D2566" s="2">
        <f t="shared" si="123"/>
        <v>0.95267175572519081</v>
      </c>
      <c r="E2566">
        <f t="shared" si="124"/>
        <v>4.7514194698501883E-6</v>
      </c>
      <c r="F2566" s="20">
        <f t="shared" si="125"/>
        <v>0.99986356283566524</v>
      </c>
      <c r="G2566" s="89"/>
      <c r="K2566" s="89"/>
      <c r="L2566" s="89"/>
    </row>
    <row r="2567" spans="1:12" x14ac:dyDescent="0.25">
      <c r="A2567">
        <v>1249</v>
      </c>
      <c r="B2567" s="6" t="s">
        <v>2772</v>
      </c>
      <c r="C2567" s="8">
        <v>284886</v>
      </c>
      <c r="D2567" s="2">
        <f t="shared" si="123"/>
        <v>0.95343511450381679</v>
      </c>
      <c r="E2567">
        <f t="shared" si="124"/>
        <v>4.7395409211755626E-6</v>
      </c>
      <c r="F2567" s="20">
        <f t="shared" si="125"/>
        <v>0.99986830237658642</v>
      </c>
      <c r="G2567" s="89"/>
      <c r="K2567" s="89"/>
      <c r="L2567" s="89"/>
    </row>
    <row r="2568" spans="1:12" x14ac:dyDescent="0.25">
      <c r="A2568">
        <v>1250</v>
      </c>
      <c r="B2568" s="6" t="s">
        <v>3539</v>
      </c>
      <c r="C2568" s="8">
        <v>279560</v>
      </c>
      <c r="D2568" s="2">
        <f t="shared" si="123"/>
        <v>0.95419847328244278</v>
      </c>
      <c r="E2568">
        <f t="shared" si="124"/>
        <v>4.6509342681768859E-6</v>
      </c>
      <c r="F2568" s="20">
        <f t="shared" si="125"/>
        <v>0.99987295331085457</v>
      </c>
      <c r="G2568" s="89"/>
      <c r="K2568" s="89"/>
      <c r="L2568" s="89"/>
    </row>
    <row r="2569" spans="1:12" x14ac:dyDescent="0.25">
      <c r="A2569">
        <v>1251</v>
      </c>
      <c r="B2569" s="6" t="s">
        <v>3233</v>
      </c>
      <c r="C2569" s="8">
        <v>261588.18</v>
      </c>
      <c r="D2569" s="2">
        <f t="shared" si="123"/>
        <v>0.95496183206106866</v>
      </c>
      <c r="E2569">
        <f t="shared" si="124"/>
        <v>4.3519438779225337E-6</v>
      </c>
      <c r="F2569" s="20">
        <f t="shared" si="125"/>
        <v>0.99987730525473251</v>
      </c>
      <c r="G2569" s="89"/>
      <c r="K2569" s="89"/>
      <c r="L2569" s="89"/>
    </row>
    <row r="2570" spans="1:12" x14ac:dyDescent="0.25">
      <c r="A2570">
        <v>1252</v>
      </c>
      <c r="B2570" s="6" t="s">
        <v>3525</v>
      </c>
      <c r="C2570" s="8">
        <v>261000</v>
      </c>
      <c r="D2570" s="2">
        <f t="shared" si="123"/>
        <v>0.95572519083969465</v>
      </c>
      <c r="E2570">
        <f t="shared" si="124"/>
        <v>4.3421585491277978E-6</v>
      </c>
      <c r="F2570" s="20">
        <f t="shared" si="125"/>
        <v>0.99988164741328167</v>
      </c>
      <c r="G2570" s="89"/>
      <c r="K2570" s="89"/>
      <c r="L2570" s="89"/>
    </row>
    <row r="2571" spans="1:12" x14ac:dyDescent="0.25">
      <c r="A2571">
        <v>1253</v>
      </c>
      <c r="B2571" s="6" t="s">
        <v>2887</v>
      </c>
      <c r="C2571" s="8">
        <v>254736</v>
      </c>
      <c r="D2571" s="2">
        <f t="shared" si="123"/>
        <v>0.95648854961832064</v>
      </c>
      <c r="E2571">
        <f t="shared" si="124"/>
        <v>4.2379467439487306E-6</v>
      </c>
      <c r="F2571" s="20">
        <f t="shared" si="125"/>
        <v>0.99988588536002565</v>
      </c>
      <c r="G2571" s="89"/>
      <c r="K2571" s="89"/>
      <c r="L2571" s="89"/>
    </row>
    <row r="2572" spans="1:12" x14ac:dyDescent="0.25">
      <c r="A2572">
        <v>1254</v>
      </c>
      <c r="B2572" s="6" t="s">
        <v>3664</v>
      </c>
      <c r="C2572" s="8">
        <v>252300</v>
      </c>
      <c r="D2572" s="2">
        <f t="shared" si="123"/>
        <v>0.95725190839694652</v>
      </c>
      <c r="E2572">
        <f t="shared" si="124"/>
        <v>4.1974199308235379E-6</v>
      </c>
      <c r="F2572" s="20">
        <f t="shared" si="125"/>
        <v>0.9998900827799565</v>
      </c>
      <c r="G2572" s="89"/>
      <c r="K2572" s="89"/>
      <c r="L2572" s="89"/>
    </row>
    <row r="2573" spans="1:12" x14ac:dyDescent="0.25">
      <c r="A2573">
        <v>1255</v>
      </c>
      <c r="B2573" s="6" t="s">
        <v>3794</v>
      </c>
      <c r="C2573" s="8">
        <v>245400</v>
      </c>
      <c r="D2573" s="2">
        <f t="shared" si="123"/>
        <v>0.9580152671755725</v>
      </c>
      <c r="E2573">
        <f t="shared" si="124"/>
        <v>4.0826272335477454E-6</v>
      </c>
      <c r="F2573" s="20">
        <f t="shared" si="125"/>
        <v>0.99989416540719001</v>
      </c>
      <c r="G2573" s="89"/>
      <c r="K2573" s="89"/>
      <c r="L2573" s="89"/>
    </row>
    <row r="2574" spans="1:12" x14ac:dyDescent="0.25">
      <c r="A2574">
        <v>1256</v>
      </c>
      <c r="B2574" s="6" t="s">
        <v>3030</v>
      </c>
      <c r="C2574" s="8">
        <v>244545</v>
      </c>
      <c r="D2574" s="2">
        <f t="shared" si="123"/>
        <v>0.95877862595419849</v>
      </c>
      <c r="E2574">
        <f t="shared" si="124"/>
        <v>4.0684029210592235E-6</v>
      </c>
      <c r="F2574" s="20">
        <f t="shared" si="125"/>
        <v>0.99989823381011111</v>
      </c>
      <c r="G2574" s="89"/>
      <c r="K2574" s="89"/>
      <c r="L2574" s="89"/>
    </row>
    <row r="2575" spans="1:12" x14ac:dyDescent="0.25">
      <c r="A2575">
        <v>1257</v>
      </c>
      <c r="B2575" s="6" t="s">
        <v>3527</v>
      </c>
      <c r="C2575" s="8">
        <v>208800</v>
      </c>
      <c r="D2575" s="2">
        <f t="shared" si="123"/>
        <v>0.95954198473282448</v>
      </c>
      <c r="E2575">
        <f t="shared" si="124"/>
        <v>3.4737268393022382E-6</v>
      </c>
      <c r="F2575" s="20">
        <f t="shared" si="125"/>
        <v>0.9999017075369504</v>
      </c>
      <c r="G2575" s="89"/>
      <c r="K2575" s="89"/>
      <c r="L2575" s="89"/>
    </row>
    <row r="2576" spans="1:12" x14ac:dyDescent="0.25">
      <c r="A2576">
        <v>1258</v>
      </c>
      <c r="B2576" s="6" t="s">
        <v>2969</v>
      </c>
      <c r="C2576" s="8">
        <v>208250</v>
      </c>
      <c r="D2576" s="2">
        <f t="shared" si="123"/>
        <v>0.96030534351145036</v>
      </c>
      <c r="E2576">
        <f t="shared" si="124"/>
        <v>3.4645766967657623E-6</v>
      </c>
      <c r="F2576" s="20">
        <f t="shared" si="125"/>
        <v>0.99990517211364716</v>
      </c>
      <c r="G2576" s="89"/>
      <c r="K2576" s="89"/>
      <c r="L2576" s="89"/>
    </row>
    <row r="2577" spans="1:12" x14ac:dyDescent="0.25">
      <c r="A2577">
        <v>1259</v>
      </c>
      <c r="B2577" s="6" t="s">
        <v>3494</v>
      </c>
      <c r="C2577" s="8">
        <v>197200</v>
      </c>
      <c r="D2577" s="2">
        <f t="shared" si="123"/>
        <v>0.96106870229007635</v>
      </c>
      <c r="E2577">
        <f t="shared" si="124"/>
        <v>3.2807420148965585E-6</v>
      </c>
      <c r="F2577" s="20">
        <f t="shared" si="125"/>
        <v>0.9999084528556621</v>
      </c>
      <c r="G2577" s="89"/>
      <c r="K2577" s="89"/>
      <c r="L2577" s="89"/>
    </row>
    <row r="2578" spans="1:12" x14ac:dyDescent="0.25">
      <c r="A2578">
        <v>1260</v>
      </c>
      <c r="B2578" s="6" t="s">
        <v>3798</v>
      </c>
      <c r="C2578" s="8">
        <v>196350</v>
      </c>
      <c r="D2578" s="2">
        <f t="shared" si="123"/>
        <v>0.96183206106870234</v>
      </c>
      <c r="E2578">
        <f t="shared" si="124"/>
        <v>3.2666008855220043E-6</v>
      </c>
      <c r="F2578" s="20">
        <f t="shared" si="125"/>
        <v>0.99991171945654767</v>
      </c>
      <c r="G2578" s="89"/>
      <c r="K2578" s="89"/>
      <c r="L2578" s="89"/>
    </row>
    <row r="2579" spans="1:12" x14ac:dyDescent="0.25">
      <c r="A2579">
        <v>1261</v>
      </c>
      <c r="B2579" s="6" t="s">
        <v>3608</v>
      </c>
      <c r="C2579" s="8">
        <v>194880</v>
      </c>
      <c r="D2579" s="2">
        <f t="shared" si="123"/>
        <v>0.96259541984732822</v>
      </c>
      <c r="E2579">
        <f t="shared" si="124"/>
        <v>3.2421450500154223E-6</v>
      </c>
      <c r="F2579" s="20">
        <f t="shared" si="125"/>
        <v>0.99991496160159765</v>
      </c>
      <c r="G2579" s="89"/>
      <c r="K2579" s="89"/>
      <c r="L2579" s="89"/>
    </row>
    <row r="2580" spans="1:12" x14ac:dyDescent="0.25">
      <c r="A2580">
        <v>1262</v>
      </c>
      <c r="B2580" s="6" t="s">
        <v>2537</v>
      </c>
      <c r="C2580" s="8">
        <v>194490.8</v>
      </c>
      <c r="D2580" s="2">
        <f t="shared" si="123"/>
        <v>0.9633587786259542</v>
      </c>
      <c r="E2580">
        <f t="shared" si="124"/>
        <v>3.2356700764241561E-6</v>
      </c>
      <c r="F2580" s="20">
        <f t="shared" si="125"/>
        <v>0.99991819727167408</v>
      </c>
      <c r="G2580" s="89"/>
      <c r="K2580" s="89"/>
      <c r="L2580" s="89"/>
    </row>
    <row r="2581" spans="1:12" x14ac:dyDescent="0.25">
      <c r="A2581">
        <v>1263</v>
      </c>
      <c r="B2581" s="6" t="s">
        <v>2820</v>
      </c>
      <c r="C2581" s="8">
        <v>191200</v>
      </c>
      <c r="D2581" s="2">
        <f t="shared" si="123"/>
        <v>0.96412213740458019</v>
      </c>
      <c r="E2581">
        <f t="shared" si="124"/>
        <v>3.1809222781349997E-6</v>
      </c>
      <c r="F2581" s="20">
        <f t="shared" si="125"/>
        <v>0.99992137819395221</v>
      </c>
      <c r="G2581" s="89"/>
      <c r="K2581" s="89"/>
      <c r="L2581" s="89"/>
    </row>
    <row r="2582" spans="1:12" x14ac:dyDescent="0.25">
      <c r="A2582">
        <v>1264</v>
      </c>
      <c r="B2582" s="6" t="s">
        <v>2950</v>
      </c>
      <c r="C2582" s="8">
        <v>185600</v>
      </c>
      <c r="D2582" s="2">
        <f t="shared" si="123"/>
        <v>0.96488549618320607</v>
      </c>
      <c r="E2582">
        <f t="shared" si="124"/>
        <v>3.0877571904908787E-6</v>
      </c>
      <c r="F2582" s="20">
        <f t="shared" si="125"/>
        <v>0.9999244659511427</v>
      </c>
      <c r="G2582" s="89"/>
      <c r="K2582" s="89"/>
      <c r="L2582" s="89"/>
    </row>
    <row r="2583" spans="1:12" x14ac:dyDescent="0.25">
      <c r="A2583">
        <v>1265</v>
      </c>
      <c r="B2583" s="6" t="s">
        <v>2987</v>
      </c>
      <c r="C2583" s="8">
        <v>185600</v>
      </c>
      <c r="D2583" s="2">
        <f t="shared" si="123"/>
        <v>0.96564885496183206</v>
      </c>
      <c r="E2583">
        <f t="shared" si="124"/>
        <v>3.0877571904908787E-6</v>
      </c>
      <c r="F2583" s="20">
        <f t="shared" si="125"/>
        <v>0.99992755370833319</v>
      </c>
      <c r="G2583" s="89"/>
      <c r="K2583" s="89"/>
      <c r="L2583" s="89"/>
    </row>
    <row r="2584" spans="1:12" x14ac:dyDescent="0.25">
      <c r="A2584">
        <v>1266</v>
      </c>
      <c r="B2584" s="6" t="s">
        <v>3110</v>
      </c>
      <c r="C2584" s="8">
        <v>174000</v>
      </c>
      <c r="D2584" s="2">
        <f t="shared" si="123"/>
        <v>0.96641221374045805</v>
      </c>
      <c r="E2584">
        <f t="shared" si="124"/>
        <v>2.8947723660851985E-6</v>
      </c>
      <c r="F2584" s="20">
        <f t="shared" si="125"/>
        <v>0.99993044848069923</v>
      </c>
      <c r="G2584" s="89"/>
      <c r="K2584" s="89"/>
      <c r="L2584" s="89"/>
    </row>
    <row r="2585" spans="1:12" x14ac:dyDescent="0.25">
      <c r="A2585">
        <v>1267</v>
      </c>
      <c r="B2585" s="6" t="s">
        <v>3650</v>
      </c>
      <c r="C2585" s="8">
        <v>166600</v>
      </c>
      <c r="D2585" s="2">
        <f t="shared" si="123"/>
        <v>0.96717557251908393</v>
      </c>
      <c r="E2585">
        <f t="shared" si="124"/>
        <v>2.7716613574126096E-6</v>
      </c>
      <c r="F2585" s="20">
        <f t="shared" si="125"/>
        <v>0.99993322014205666</v>
      </c>
      <c r="G2585" s="89"/>
      <c r="K2585" s="89"/>
      <c r="L2585" s="89"/>
    </row>
    <row r="2586" spans="1:12" x14ac:dyDescent="0.25">
      <c r="A2586">
        <v>1268</v>
      </c>
      <c r="B2586" s="6" t="s">
        <v>2729</v>
      </c>
      <c r="C2586" s="8">
        <v>164024</v>
      </c>
      <c r="D2586" s="2">
        <f t="shared" si="123"/>
        <v>0.96793893129770991</v>
      </c>
      <c r="E2586">
        <f t="shared" si="124"/>
        <v>2.7288054170963141E-6</v>
      </c>
      <c r="F2586" s="20">
        <f t="shared" si="125"/>
        <v>0.99993594894747373</v>
      </c>
      <c r="G2586" s="89"/>
      <c r="K2586" s="89"/>
      <c r="L2586" s="89"/>
    </row>
    <row r="2587" spans="1:12" x14ac:dyDescent="0.25">
      <c r="A2587">
        <v>1269</v>
      </c>
      <c r="B2587" s="6" t="s">
        <v>3580</v>
      </c>
      <c r="C2587" s="8">
        <v>162400</v>
      </c>
      <c r="D2587" s="2">
        <f t="shared" si="123"/>
        <v>0.9687022900763359</v>
      </c>
      <c r="E2587">
        <f t="shared" si="124"/>
        <v>2.7017875416795188E-6</v>
      </c>
      <c r="F2587" s="20">
        <f t="shared" si="125"/>
        <v>0.99993865073501542</v>
      </c>
      <c r="G2587" s="89"/>
      <c r="K2587" s="89"/>
      <c r="L2587" s="89"/>
    </row>
    <row r="2588" spans="1:12" x14ac:dyDescent="0.25">
      <c r="A2588">
        <v>1270</v>
      </c>
      <c r="B2588" s="6" t="s">
        <v>3111</v>
      </c>
      <c r="C2588" s="8">
        <v>151825</v>
      </c>
      <c r="D2588" s="2">
        <f t="shared" si="123"/>
        <v>0.96946564885496178</v>
      </c>
      <c r="E2588">
        <f t="shared" si="124"/>
        <v>2.5258552556372718E-6</v>
      </c>
      <c r="F2588" s="20">
        <f t="shared" si="125"/>
        <v>0.99994117659027104</v>
      </c>
      <c r="G2588" s="89"/>
      <c r="K2588" s="89"/>
      <c r="L2588" s="89"/>
    </row>
    <row r="2589" spans="1:12" x14ac:dyDescent="0.25">
      <c r="A2589">
        <v>1271</v>
      </c>
      <c r="B2589" s="6" t="s">
        <v>2554</v>
      </c>
      <c r="C2589" s="8">
        <v>150800</v>
      </c>
      <c r="D2589" s="2">
        <f t="shared" si="123"/>
        <v>0.97022900763358777</v>
      </c>
      <c r="E2589">
        <f t="shared" si="124"/>
        <v>2.508802717273839E-6</v>
      </c>
      <c r="F2589" s="20">
        <f t="shared" si="125"/>
        <v>0.99994368539298828</v>
      </c>
      <c r="G2589" s="89"/>
      <c r="K2589" s="89"/>
      <c r="L2589" s="89"/>
    </row>
    <row r="2590" spans="1:12" x14ac:dyDescent="0.25">
      <c r="A2590">
        <v>1272</v>
      </c>
      <c r="B2590" s="6" t="s">
        <v>2539</v>
      </c>
      <c r="C2590" s="8">
        <v>149662.72020000001</v>
      </c>
      <c r="D2590" s="2">
        <f t="shared" si="123"/>
        <v>0.97099236641221376</v>
      </c>
      <c r="E2590">
        <f t="shared" si="124"/>
        <v>2.489882222230466E-6</v>
      </c>
      <c r="F2590" s="20">
        <f t="shared" si="125"/>
        <v>0.99994617527521046</v>
      </c>
      <c r="G2590" s="89"/>
      <c r="K2590" s="89"/>
      <c r="L2590" s="89"/>
    </row>
    <row r="2591" spans="1:12" x14ac:dyDescent="0.25">
      <c r="A2591">
        <v>1273</v>
      </c>
      <c r="B2591" s="6" t="s">
        <v>2503</v>
      </c>
      <c r="C2591" s="8">
        <v>148944</v>
      </c>
      <c r="D2591" s="2">
        <f t="shared" si="123"/>
        <v>0.97175572519083975</v>
      </c>
      <c r="E2591">
        <f t="shared" si="124"/>
        <v>2.4779251453689299E-6</v>
      </c>
      <c r="F2591" s="20">
        <f t="shared" si="125"/>
        <v>0.99994865320035586</v>
      </c>
      <c r="G2591" s="89"/>
      <c r="K2591" s="89"/>
      <c r="L2591" s="89"/>
    </row>
    <row r="2592" spans="1:12" x14ac:dyDescent="0.25">
      <c r="A2592">
        <v>1274</v>
      </c>
      <c r="B2592" s="6" t="s">
        <v>2573</v>
      </c>
      <c r="C2592" s="8">
        <v>148825.84</v>
      </c>
      <c r="D2592" s="2">
        <f t="shared" si="123"/>
        <v>0.97251908396946563</v>
      </c>
      <c r="E2592">
        <f t="shared" si="124"/>
        <v>2.4759593620196392E-6</v>
      </c>
      <c r="F2592" s="20">
        <f t="shared" si="125"/>
        <v>0.99995112915971784</v>
      </c>
      <c r="G2592" s="89"/>
      <c r="K2592" s="89"/>
      <c r="L2592" s="89"/>
    </row>
    <row r="2593" spans="1:12" x14ac:dyDescent="0.25">
      <c r="A2593">
        <v>1275</v>
      </c>
      <c r="B2593" s="6" t="s">
        <v>2779</v>
      </c>
      <c r="C2593" s="8">
        <v>146307.32</v>
      </c>
      <c r="D2593" s="2">
        <f t="shared" si="123"/>
        <v>0.97328244274809161</v>
      </c>
      <c r="E2593">
        <f t="shared" si="124"/>
        <v>2.434059694781519E-6</v>
      </c>
      <c r="F2593" s="20">
        <f t="shared" si="125"/>
        <v>0.99995356321941264</v>
      </c>
      <c r="G2593" s="89"/>
      <c r="K2593" s="89"/>
      <c r="L2593" s="89"/>
    </row>
    <row r="2594" spans="1:12" x14ac:dyDescent="0.25">
      <c r="A2594">
        <v>1276</v>
      </c>
      <c r="B2594" s="6" t="s">
        <v>3228</v>
      </c>
      <c r="C2594" s="8">
        <v>146160</v>
      </c>
      <c r="D2594" s="2">
        <f t="shared" si="123"/>
        <v>0.9740458015267176</v>
      </c>
      <c r="E2594">
        <f t="shared" si="124"/>
        <v>2.4316087875115668E-6</v>
      </c>
      <c r="F2594" s="20">
        <f t="shared" si="125"/>
        <v>0.99995599482820019</v>
      </c>
      <c r="G2594" s="89"/>
      <c r="K2594" s="89"/>
      <c r="L2594" s="89"/>
    </row>
    <row r="2595" spans="1:12" x14ac:dyDescent="0.25">
      <c r="A2595">
        <v>1277</v>
      </c>
      <c r="B2595" s="6" t="s">
        <v>2990</v>
      </c>
      <c r="C2595" s="8">
        <v>145000</v>
      </c>
      <c r="D2595" s="2">
        <f t="shared" si="123"/>
        <v>0.97480916030534348</v>
      </c>
      <c r="E2595">
        <f t="shared" si="124"/>
        <v>2.4123103050709989E-6</v>
      </c>
      <c r="F2595" s="20">
        <f t="shared" si="125"/>
        <v>0.99995840713850526</v>
      </c>
      <c r="G2595" s="89"/>
      <c r="K2595" s="89"/>
      <c r="L2595" s="89"/>
    </row>
    <row r="2596" spans="1:12" x14ac:dyDescent="0.25">
      <c r="A2596">
        <v>1278</v>
      </c>
      <c r="B2596" s="6" t="s">
        <v>3526</v>
      </c>
      <c r="C2596" s="8">
        <v>140000</v>
      </c>
      <c r="D2596" s="2">
        <f t="shared" si="123"/>
        <v>0.97557251908396947</v>
      </c>
      <c r="E2596">
        <f t="shared" si="124"/>
        <v>2.3291271911030334E-6</v>
      </c>
      <c r="F2596" s="20">
        <f t="shared" si="125"/>
        <v>0.99996073626569637</v>
      </c>
      <c r="G2596" s="89"/>
      <c r="K2596" s="89"/>
      <c r="L2596" s="89"/>
    </row>
    <row r="2597" spans="1:12" x14ac:dyDescent="0.25">
      <c r="A2597">
        <v>1279</v>
      </c>
      <c r="B2597" s="6" t="s">
        <v>2915</v>
      </c>
      <c r="C2597" s="8">
        <v>139200</v>
      </c>
      <c r="D2597" s="2">
        <f t="shared" si="123"/>
        <v>0.97633587786259546</v>
      </c>
      <c r="E2597">
        <f t="shared" si="124"/>
        <v>2.3158178928681588E-6</v>
      </c>
      <c r="F2597" s="20">
        <f t="shared" si="125"/>
        <v>0.99996305208358927</v>
      </c>
      <c r="G2597" s="89"/>
      <c r="K2597" s="89"/>
      <c r="L2597" s="89"/>
    </row>
    <row r="2598" spans="1:12" x14ac:dyDescent="0.25">
      <c r="A2598">
        <v>1280</v>
      </c>
      <c r="B2598" s="6" t="s">
        <v>2548</v>
      </c>
      <c r="C2598" s="8">
        <v>121800</v>
      </c>
      <c r="D2598" s="2">
        <f t="shared" si="123"/>
        <v>0.97709923664122134</v>
      </c>
      <c r="E2598">
        <f t="shared" si="124"/>
        <v>2.026340656259639E-6</v>
      </c>
      <c r="F2598" s="20">
        <f t="shared" si="125"/>
        <v>0.99996507842424553</v>
      </c>
      <c r="G2598" s="89"/>
      <c r="K2598" s="89"/>
      <c r="L2598" s="89"/>
    </row>
    <row r="2599" spans="1:12" x14ac:dyDescent="0.25">
      <c r="A2599">
        <v>1281</v>
      </c>
      <c r="B2599" s="6" t="s">
        <v>3675</v>
      </c>
      <c r="C2599" s="8">
        <v>121104</v>
      </c>
      <c r="D2599" s="2">
        <f t="shared" si="123"/>
        <v>0.97786259541984732</v>
      </c>
      <c r="E2599">
        <f t="shared" si="124"/>
        <v>2.0147615667952982E-6</v>
      </c>
      <c r="F2599" s="20">
        <f t="shared" si="125"/>
        <v>0.99996709318581234</v>
      </c>
      <c r="G2599" s="89"/>
      <c r="K2599" s="89"/>
      <c r="L2599" s="89"/>
    </row>
    <row r="2600" spans="1:12" x14ac:dyDescent="0.25">
      <c r="A2600">
        <v>1282</v>
      </c>
      <c r="B2600" s="6" t="s">
        <v>3524</v>
      </c>
      <c r="C2600" s="8">
        <v>120000</v>
      </c>
      <c r="D2600" s="2">
        <f t="shared" ref="D2600:D2629" si="126">A2600/1310</f>
        <v>0.97862595419847331</v>
      </c>
      <c r="E2600">
        <f t="shared" ref="E2600:E2629" si="127">C2600/$C$2629</f>
        <v>1.9963947352311715E-6</v>
      </c>
      <c r="F2600" s="20">
        <f t="shared" si="125"/>
        <v>0.99996908958054753</v>
      </c>
      <c r="G2600" s="89"/>
      <c r="K2600" s="89"/>
      <c r="L2600" s="89"/>
    </row>
    <row r="2601" spans="1:12" x14ac:dyDescent="0.25">
      <c r="A2601">
        <v>1283</v>
      </c>
      <c r="B2601" s="6" t="s">
        <v>3631</v>
      </c>
      <c r="C2601" s="8">
        <v>115612</v>
      </c>
      <c r="D2601" s="2">
        <f t="shared" si="126"/>
        <v>0.97938931297709919</v>
      </c>
      <c r="E2601">
        <f t="shared" si="127"/>
        <v>1.9233932344128848E-6</v>
      </c>
      <c r="F2601" s="20">
        <f t="shared" ref="F2601:F2629" si="128">E2601+F2600</f>
        <v>0.99997101297378199</v>
      </c>
      <c r="G2601" s="89"/>
      <c r="K2601" s="89"/>
      <c r="L2601" s="89"/>
    </row>
    <row r="2602" spans="1:12" x14ac:dyDescent="0.25">
      <c r="A2602">
        <v>1284</v>
      </c>
      <c r="B2602" s="6" t="s">
        <v>3510</v>
      </c>
      <c r="C2602" s="8">
        <v>114144.8</v>
      </c>
      <c r="D2602" s="2">
        <f t="shared" si="126"/>
        <v>0.98015267175572518</v>
      </c>
      <c r="E2602">
        <f t="shared" si="127"/>
        <v>1.8989839814501253E-6</v>
      </c>
      <c r="F2602" s="20">
        <f t="shared" si="128"/>
        <v>0.99997291195776339</v>
      </c>
      <c r="G2602" s="89"/>
      <c r="K2602" s="89"/>
      <c r="L2602" s="89"/>
    </row>
    <row r="2603" spans="1:12" x14ac:dyDescent="0.25">
      <c r="A2603">
        <v>1285</v>
      </c>
      <c r="B2603" s="6" t="s">
        <v>3466</v>
      </c>
      <c r="C2603" s="8">
        <v>111360</v>
      </c>
      <c r="D2603" s="2">
        <f t="shared" si="126"/>
        <v>0.98091603053435117</v>
      </c>
      <c r="E2603">
        <f t="shared" si="127"/>
        <v>1.8526543142945271E-6</v>
      </c>
      <c r="F2603" s="20">
        <f t="shared" si="128"/>
        <v>0.99997476461207768</v>
      </c>
      <c r="G2603" s="89"/>
      <c r="K2603" s="89"/>
      <c r="L2603" s="89"/>
    </row>
    <row r="2604" spans="1:12" x14ac:dyDescent="0.25">
      <c r="A2604">
        <v>1286</v>
      </c>
      <c r="B2604" s="6" t="s">
        <v>2911</v>
      </c>
      <c r="C2604" s="8">
        <v>104400</v>
      </c>
      <c r="D2604" s="2">
        <f t="shared" si="126"/>
        <v>0.98167938931297705</v>
      </c>
      <c r="E2604">
        <f t="shared" si="127"/>
        <v>1.7368634196511191E-6</v>
      </c>
      <c r="F2604" s="20">
        <f t="shared" si="128"/>
        <v>0.99997650147549733</v>
      </c>
      <c r="G2604" s="89"/>
      <c r="K2604" s="89"/>
      <c r="L2604" s="89"/>
    </row>
    <row r="2605" spans="1:12" x14ac:dyDescent="0.25">
      <c r="A2605">
        <v>1287</v>
      </c>
      <c r="B2605" s="6" t="s">
        <v>3043</v>
      </c>
      <c r="C2605" s="8">
        <v>98175</v>
      </c>
      <c r="D2605" s="2">
        <f t="shared" si="126"/>
        <v>0.98244274809160304</v>
      </c>
      <c r="E2605">
        <f t="shared" si="127"/>
        <v>1.6333004427610021E-6</v>
      </c>
      <c r="F2605" s="20">
        <f t="shared" si="128"/>
        <v>0.99997813477594011</v>
      </c>
      <c r="G2605" s="89"/>
      <c r="K2605" s="89"/>
      <c r="L2605" s="89"/>
    </row>
    <row r="2606" spans="1:12" x14ac:dyDescent="0.25">
      <c r="A2606">
        <v>1288</v>
      </c>
      <c r="B2606" s="6" t="s">
        <v>2781</v>
      </c>
      <c r="C2606" s="8">
        <v>98089.600000000006</v>
      </c>
      <c r="D2606" s="2">
        <f t="shared" si="126"/>
        <v>0.98320610687022902</v>
      </c>
      <c r="E2606">
        <f t="shared" si="127"/>
        <v>1.6318796751744293E-6</v>
      </c>
      <c r="F2606" s="20">
        <f t="shared" si="128"/>
        <v>0.99997976665561528</v>
      </c>
      <c r="G2606" s="89"/>
      <c r="K2606" s="89"/>
      <c r="L2606" s="89"/>
    </row>
    <row r="2607" spans="1:12" x14ac:dyDescent="0.25">
      <c r="A2607">
        <v>1289</v>
      </c>
      <c r="B2607" s="6" t="s">
        <v>3230</v>
      </c>
      <c r="C2607" s="8">
        <v>96860</v>
      </c>
      <c r="D2607" s="2">
        <f t="shared" si="126"/>
        <v>0.98396946564885501</v>
      </c>
      <c r="E2607">
        <f t="shared" si="127"/>
        <v>1.6114232837874272E-6</v>
      </c>
      <c r="F2607" s="20">
        <f t="shared" si="128"/>
        <v>0.99998137807889909</v>
      </c>
      <c r="G2607" s="89"/>
      <c r="K2607" s="89"/>
      <c r="L2607" s="89"/>
    </row>
    <row r="2608" spans="1:12" x14ac:dyDescent="0.25">
      <c r="A2608">
        <v>1290</v>
      </c>
      <c r="B2608" s="6" t="s">
        <v>3768</v>
      </c>
      <c r="C2608" s="8">
        <v>91872</v>
      </c>
      <c r="D2608" s="2">
        <f t="shared" si="126"/>
        <v>0.98473282442748089</v>
      </c>
      <c r="E2608">
        <f t="shared" si="127"/>
        <v>1.5284398092929848E-6</v>
      </c>
      <c r="F2608" s="20">
        <f t="shared" si="128"/>
        <v>0.99998290651870836</v>
      </c>
      <c r="G2608" s="89"/>
      <c r="K2608" s="89"/>
      <c r="L2608" s="89"/>
    </row>
    <row r="2609" spans="1:12" x14ac:dyDescent="0.25">
      <c r="A2609">
        <v>1291</v>
      </c>
      <c r="B2609" s="6" t="s">
        <v>2925</v>
      </c>
      <c r="C2609" s="8">
        <v>89446.44</v>
      </c>
      <c r="D2609" s="2">
        <f t="shared" si="126"/>
        <v>0.98549618320610688</v>
      </c>
      <c r="E2609">
        <f t="shared" si="127"/>
        <v>1.4880866825097573E-6</v>
      </c>
      <c r="F2609" s="20">
        <f t="shared" si="128"/>
        <v>0.9999843946053909</v>
      </c>
      <c r="G2609" s="89"/>
      <c r="K2609" s="89"/>
      <c r="L2609" s="89"/>
    </row>
    <row r="2610" spans="1:12" x14ac:dyDescent="0.25">
      <c r="A2610">
        <v>1292</v>
      </c>
      <c r="B2610" s="6" t="s">
        <v>3604</v>
      </c>
      <c r="C2610" s="8">
        <v>81866.652000000002</v>
      </c>
      <c r="D2610" s="2">
        <f t="shared" si="126"/>
        <v>0.98625954198473287</v>
      </c>
      <c r="E2610">
        <f t="shared" si="127"/>
        <v>1.3619846086983538E-6</v>
      </c>
      <c r="F2610" s="20">
        <f t="shared" si="128"/>
        <v>0.99998575658999955</v>
      </c>
      <c r="G2610" s="89"/>
      <c r="K2610" s="89"/>
      <c r="L2610" s="89"/>
    </row>
    <row r="2611" spans="1:12" x14ac:dyDescent="0.25">
      <c r="A2611">
        <v>1293</v>
      </c>
      <c r="B2611" s="6" t="s">
        <v>3391</v>
      </c>
      <c r="C2611" s="8">
        <v>77952</v>
      </c>
      <c r="D2611" s="2">
        <f t="shared" si="126"/>
        <v>0.98702290076335875</v>
      </c>
      <c r="E2611">
        <f t="shared" si="127"/>
        <v>1.2968580200061689E-6</v>
      </c>
      <c r="F2611" s="20">
        <f t="shared" si="128"/>
        <v>0.99998705344801952</v>
      </c>
      <c r="G2611" s="89"/>
      <c r="K2611" s="89"/>
      <c r="L2611" s="89"/>
    </row>
    <row r="2612" spans="1:12" x14ac:dyDescent="0.25">
      <c r="A2612">
        <v>1294</v>
      </c>
      <c r="B2612" s="6" t="s">
        <v>3523</v>
      </c>
      <c r="C2612" s="8">
        <v>64260</v>
      </c>
      <c r="D2612" s="2">
        <f t="shared" si="126"/>
        <v>0.98778625954198473</v>
      </c>
      <c r="E2612">
        <f t="shared" si="127"/>
        <v>1.0690693807162923E-6</v>
      </c>
      <c r="F2612" s="20">
        <f t="shared" si="128"/>
        <v>0.99998812251740021</v>
      </c>
      <c r="G2612" s="89"/>
      <c r="K2612" s="89"/>
      <c r="L2612" s="89"/>
    </row>
    <row r="2613" spans="1:12" x14ac:dyDescent="0.25">
      <c r="A2613">
        <v>1295</v>
      </c>
      <c r="B2613" s="6" t="s">
        <v>3024</v>
      </c>
      <c r="C2613" s="8">
        <v>58548</v>
      </c>
      <c r="D2613" s="2">
        <f t="shared" si="126"/>
        <v>0.98854961832061072</v>
      </c>
      <c r="E2613">
        <f t="shared" si="127"/>
        <v>9.7404099131928849E-7</v>
      </c>
      <c r="F2613" s="20">
        <f t="shared" si="128"/>
        <v>0.99998909655839152</v>
      </c>
      <c r="G2613" s="89"/>
      <c r="K2613" s="89"/>
      <c r="L2613" s="89"/>
    </row>
    <row r="2614" spans="1:12" x14ac:dyDescent="0.25">
      <c r="A2614">
        <v>1296</v>
      </c>
      <c r="B2614" s="6" t="s">
        <v>2494</v>
      </c>
      <c r="C2614" s="8">
        <v>58000</v>
      </c>
      <c r="D2614" s="2">
        <f t="shared" si="126"/>
        <v>0.9893129770992366</v>
      </c>
      <c r="E2614">
        <f t="shared" si="127"/>
        <v>9.6492412202839965E-7</v>
      </c>
      <c r="F2614" s="20">
        <f t="shared" si="128"/>
        <v>0.99999006148251357</v>
      </c>
      <c r="G2614" s="89"/>
      <c r="K2614" s="89"/>
      <c r="L2614" s="89"/>
    </row>
    <row r="2615" spans="1:12" x14ac:dyDescent="0.25">
      <c r="A2615">
        <v>1297</v>
      </c>
      <c r="B2615" s="6" t="s">
        <v>2555</v>
      </c>
      <c r="C2615" s="8">
        <v>58000</v>
      </c>
      <c r="D2615" s="2">
        <f t="shared" si="126"/>
        <v>0.99007633587786259</v>
      </c>
      <c r="E2615">
        <f t="shared" si="127"/>
        <v>9.6492412202839965E-7</v>
      </c>
      <c r="F2615" s="20">
        <f t="shared" si="128"/>
        <v>0.99999102640663562</v>
      </c>
      <c r="G2615" s="89"/>
      <c r="K2615" s="89"/>
      <c r="L2615" s="89"/>
    </row>
    <row r="2616" spans="1:12" x14ac:dyDescent="0.25">
      <c r="A2616">
        <v>1298</v>
      </c>
      <c r="B2616" s="6" t="s">
        <v>3008</v>
      </c>
      <c r="C2616" s="8">
        <v>58000</v>
      </c>
      <c r="D2616" s="2">
        <f t="shared" si="126"/>
        <v>0.99083969465648858</v>
      </c>
      <c r="E2616">
        <f t="shared" si="127"/>
        <v>9.6492412202839965E-7</v>
      </c>
      <c r="F2616" s="20">
        <f t="shared" si="128"/>
        <v>0.99999199133075767</v>
      </c>
      <c r="G2616" s="89"/>
      <c r="K2616" s="89"/>
      <c r="L2616" s="89"/>
    </row>
    <row r="2617" spans="1:12" x14ac:dyDescent="0.25">
      <c r="A2617">
        <v>1299</v>
      </c>
      <c r="B2617" s="6" t="s">
        <v>3009</v>
      </c>
      <c r="C2617" s="8">
        <v>58000</v>
      </c>
      <c r="D2617" s="2">
        <f t="shared" si="126"/>
        <v>0.99160305343511446</v>
      </c>
      <c r="E2617">
        <f t="shared" si="127"/>
        <v>9.6492412202839965E-7</v>
      </c>
      <c r="F2617" s="20">
        <f t="shared" si="128"/>
        <v>0.99999295625487972</v>
      </c>
      <c r="G2617" s="89"/>
      <c r="K2617" s="89"/>
      <c r="L2617" s="89"/>
    </row>
    <row r="2618" spans="1:12" x14ac:dyDescent="0.25">
      <c r="A2618">
        <v>1300</v>
      </c>
      <c r="B2618" s="6" t="s">
        <v>3013</v>
      </c>
      <c r="C2618" s="8">
        <v>56840</v>
      </c>
      <c r="D2618" s="2">
        <f t="shared" si="126"/>
        <v>0.99236641221374045</v>
      </c>
      <c r="E2618">
        <f t="shared" si="127"/>
        <v>9.4562563958783159E-7</v>
      </c>
      <c r="F2618" s="20">
        <f t="shared" si="128"/>
        <v>0.99999390188051929</v>
      </c>
      <c r="G2618" s="89"/>
      <c r="K2618" s="89"/>
      <c r="L2618" s="89"/>
    </row>
    <row r="2619" spans="1:12" x14ac:dyDescent="0.25">
      <c r="A2619">
        <v>1301</v>
      </c>
      <c r="B2619" s="6" t="s">
        <v>3741</v>
      </c>
      <c r="C2619" s="8">
        <v>56271.6</v>
      </c>
      <c r="D2619" s="2">
        <f t="shared" si="126"/>
        <v>0.99312977099236643</v>
      </c>
      <c r="E2619">
        <f t="shared" si="127"/>
        <v>9.3616938319195327E-7</v>
      </c>
      <c r="F2619" s="20">
        <f t="shared" si="128"/>
        <v>0.99999483804990252</v>
      </c>
      <c r="G2619" s="89"/>
      <c r="K2619" s="89"/>
      <c r="L2619" s="89"/>
    </row>
    <row r="2620" spans="1:12" x14ac:dyDescent="0.25">
      <c r="A2620">
        <v>1302</v>
      </c>
      <c r="B2620" s="6" t="s">
        <v>2707</v>
      </c>
      <c r="C2620" s="8">
        <v>54984</v>
      </c>
      <c r="D2620" s="2">
        <f t="shared" si="126"/>
        <v>0.99389312977099231</v>
      </c>
      <c r="E2620">
        <f t="shared" si="127"/>
        <v>9.1474806768292273E-7</v>
      </c>
      <c r="F2620" s="20">
        <f t="shared" si="128"/>
        <v>0.99999575279797026</v>
      </c>
      <c r="G2620" s="89"/>
      <c r="K2620" s="89"/>
      <c r="L2620" s="89"/>
    </row>
    <row r="2621" spans="1:12" x14ac:dyDescent="0.25">
      <c r="A2621">
        <v>1303</v>
      </c>
      <c r="B2621" s="6" t="s">
        <v>3208</v>
      </c>
      <c r="C2621" s="8">
        <v>44300.4</v>
      </c>
      <c r="D2621" s="2">
        <f t="shared" si="126"/>
        <v>0.9946564885496183</v>
      </c>
      <c r="E2621">
        <f t="shared" si="127"/>
        <v>7.3700904440529159E-7</v>
      </c>
      <c r="F2621" s="20">
        <f t="shared" si="128"/>
        <v>0.99999648980701472</v>
      </c>
      <c r="G2621" s="89"/>
      <c r="K2621" s="89"/>
      <c r="L2621" s="89"/>
    </row>
    <row r="2622" spans="1:12" x14ac:dyDescent="0.25">
      <c r="A2622">
        <v>1304</v>
      </c>
      <c r="B2622" s="6" t="s">
        <v>3084</v>
      </c>
      <c r="C2622" s="8">
        <v>39150</v>
      </c>
      <c r="D2622" s="2">
        <f t="shared" si="126"/>
        <v>0.99541984732824429</v>
      </c>
      <c r="E2622">
        <f t="shared" si="127"/>
        <v>6.5132378236916967E-7</v>
      </c>
      <c r="F2622" s="20">
        <f t="shared" si="128"/>
        <v>0.99999714113079707</v>
      </c>
      <c r="G2622" s="89"/>
      <c r="K2622" s="89"/>
      <c r="L2622" s="89"/>
    </row>
    <row r="2623" spans="1:12" x14ac:dyDescent="0.25">
      <c r="A2623">
        <v>1305</v>
      </c>
      <c r="B2623" s="6" t="s">
        <v>2869</v>
      </c>
      <c r="C2623" s="8">
        <v>38732.400000000001</v>
      </c>
      <c r="D2623" s="2">
        <f t="shared" si="126"/>
        <v>0.99618320610687028</v>
      </c>
      <c r="E2623">
        <f t="shared" si="127"/>
        <v>6.4437632869056523E-7</v>
      </c>
      <c r="F2623" s="20">
        <f t="shared" si="128"/>
        <v>0.99999778550712581</v>
      </c>
      <c r="G2623" s="89"/>
      <c r="K2623" s="89"/>
      <c r="L2623" s="89"/>
    </row>
    <row r="2624" spans="1:12" x14ac:dyDescent="0.25">
      <c r="A2624">
        <v>1306</v>
      </c>
      <c r="B2624" s="6" t="s">
        <v>2924</v>
      </c>
      <c r="C2624" s="8">
        <v>37000.520000000004</v>
      </c>
      <c r="D2624" s="2">
        <f t="shared" si="126"/>
        <v>0.99694656488549616</v>
      </c>
      <c r="E2624">
        <f t="shared" si="127"/>
        <v>6.1556369440679731E-7</v>
      </c>
      <c r="F2624" s="20">
        <f t="shared" si="128"/>
        <v>0.99999840107082028</v>
      </c>
      <c r="G2624" s="89"/>
      <c r="K2624" s="89"/>
      <c r="L2624" s="89"/>
    </row>
    <row r="2625" spans="1:12" x14ac:dyDescent="0.25">
      <c r="A2625">
        <v>1307</v>
      </c>
      <c r="B2625" s="6" t="s">
        <v>3169</v>
      </c>
      <c r="C2625" s="8">
        <v>35960</v>
      </c>
      <c r="D2625" s="2">
        <f t="shared" si="126"/>
        <v>0.99770992366412214</v>
      </c>
      <c r="E2625">
        <f t="shared" si="127"/>
        <v>5.9825295565760777E-7</v>
      </c>
      <c r="F2625" s="20">
        <f t="shared" si="128"/>
        <v>0.99999899932377589</v>
      </c>
      <c r="G2625" s="89"/>
      <c r="K2625" s="89"/>
      <c r="L2625" s="89"/>
    </row>
    <row r="2626" spans="1:12" x14ac:dyDescent="0.25">
      <c r="A2626">
        <v>1308</v>
      </c>
      <c r="B2626" s="6" t="s">
        <v>3159</v>
      </c>
      <c r="C2626" s="8">
        <v>21924</v>
      </c>
      <c r="D2626" s="2">
        <f t="shared" si="126"/>
        <v>0.99847328244274813</v>
      </c>
      <c r="E2626">
        <f t="shared" si="127"/>
        <v>3.6474131812673501E-7</v>
      </c>
      <c r="F2626" s="20">
        <f t="shared" si="128"/>
        <v>0.99999936406509404</v>
      </c>
      <c r="G2626" s="89"/>
      <c r="K2626" s="89"/>
      <c r="L2626" s="89"/>
    </row>
    <row r="2627" spans="1:12" x14ac:dyDescent="0.25">
      <c r="A2627">
        <v>1309</v>
      </c>
      <c r="B2627" s="6" t="s">
        <v>2572</v>
      </c>
      <c r="C2627" s="8">
        <v>20825</v>
      </c>
      <c r="D2627" s="2">
        <f t="shared" si="126"/>
        <v>0.99923664122137401</v>
      </c>
      <c r="E2627">
        <f t="shared" si="127"/>
        <v>3.464576696765762E-7</v>
      </c>
      <c r="F2627" s="20">
        <f t="shared" si="128"/>
        <v>0.99999971052276371</v>
      </c>
      <c r="G2627" s="89"/>
      <c r="K2627" s="89"/>
      <c r="L2627" s="89"/>
    </row>
    <row r="2628" spans="1:12" x14ac:dyDescent="0.25">
      <c r="A2628">
        <v>1310</v>
      </c>
      <c r="B2628" s="6" t="s">
        <v>3479</v>
      </c>
      <c r="C2628" s="8">
        <v>17400</v>
      </c>
      <c r="D2628" s="2">
        <f t="shared" si="126"/>
        <v>1</v>
      </c>
      <c r="E2628">
        <f t="shared" si="127"/>
        <v>2.8947723660851985E-7</v>
      </c>
      <c r="F2628" s="20">
        <f t="shared" si="128"/>
        <v>1.0000000000000002</v>
      </c>
      <c r="G2628" s="89"/>
      <c r="K2628" s="89"/>
      <c r="L2628" s="89"/>
    </row>
    <row r="2629" spans="1:12" x14ac:dyDescent="0.25">
      <c r="C2629" s="9">
        <f>SUM(C1319:C2628)</f>
        <v>60108353264.167801</v>
      </c>
      <c r="D2629">
        <f t="shared" si="126"/>
        <v>0</v>
      </c>
      <c r="E2629">
        <f t="shared" si="127"/>
        <v>1</v>
      </c>
      <c r="F2629">
        <f t="shared" si="128"/>
        <v>2</v>
      </c>
    </row>
  </sheetData>
  <sortState ref="B1318:C2627">
    <sortCondition descending="1" ref="C1318:C2627"/>
  </sortState>
  <mergeCells count="18">
    <mergeCell ref="L657:L1311"/>
    <mergeCell ref="L203:L656"/>
    <mergeCell ref="L2:L202"/>
    <mergeCell ref="G1319:G1514"/>
    <mergeCell ref="K1319:K1514"/>
    <mergeCell ref="L1319:L1514"/>
    <mergeCell ref="G2:G202"/>
    <mergeCell ref="K2:K202"/>
    <mergeCell ref="G203:G656"/>
    <mergeCell ref="G657:G1311"/>
    <mergeCell ref="K203:K656"/>
    <mergeCell ref="K657:K1311"/>
    <mergeCell ref="G1515:G1844"/>
    <mergeCell ref="K1515:K1844"/>
    <mergeCell ref="L1515:L1844"/>
    <mergeCell ref="G1845:G2628"/>
    <mergeCell ref="K1845:K2628"/>
    <mergeCell ref="L1845:L26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431"/>
  <sheetViews>
    <sheetView topLeftCell="A1150" zoomScale="55" zoomScaleNormal="55" workbookViewId="0">
      <selection activeCell="N1222" sqref="N1222:O1224"/>
    </sheetView>
  </sheetViews>
  <sheetFormatPr baseColWidth="10" defaultRowHeight="15" x14ac:dyDescent="0.25"/>
  <cols>
    <col min="1" max="1" width="5" bestFit="1" customWidth="1"/>
    <col min="2" max="2" width="61.42578125" bestFit="1" customWidth="1"/>
    <col min="3" max="3" width="32.5703125" bestFit="1" customWidth="1"/>
    <col min="4" max="4" width="18.28515625" bestFit="1" customWidth="1"/>
    <col min="5" max="5" width="12" hidden="1" customWidth="1"/>
    <col min="6" max="6" width="14.7109375" bestFit="1" customWidth="1"/>
    <col min="7" max="7" width="19.5703125" style="44" bestFit="1" customWidth="1"/>
    <col min="8" max="8" width="42" style="44" hidden="1" customWidth="1"/>
    <col min="9" max="10" width="0" style="44" hidden="1" customWidth="1"/>
    <col min="11" max="11" width="11.7109375" style="44" bestFit="1" customWidth="1"/>
    <col min="12" max="12" width="11.42578125" style="44"/>
    <col min="15" max="15" width="13.140625" bestFit="1" customWidth="1"/>
  </cols>
  <sheetData>
    <row r="1" spans="1:15" x14ac:dyDescent="0.25">
      <c r="A1" t="s">
        <v>4039</v>
      </c>
      <c r="B1" s="40" t="s">
        <v>4053</v>
      </c>
      <c r="C1" s="40" t="s">
        <v>4047</v>
      </c>
      <c r="D1" s="41" t="s">
        <v>4048</v>
      </c>
      <c r="E1" s="40"/>
      <c r="F1" s="40" t="s">
        <v>4046</v>
      </c>
      <c r="G1" s="49" t="s">
        <v>4049</v>
      </c>
      <c r="H1" s="49" t="s">
        <v>4051</v>
      </c>
      <c r="I1" s="50" t="s">
        <v>4050</v>
      </c>
      <c r="J1" s="30"/>
      <c r="K1" s="49" t="s">
        <v>4051</v>
      </c>
      <c r="L1" s="49" t="s">
        <v>4050</v>
      </c>
    </row>
    <row r="2" spans="1:15" x14ac:dyDescent="0.25">
      <c r="A2" s="3">
        <v>1</v>
      </c>
      <c r="B2" s="3" t="s">
        <v>710</v>
      </c>
      <c r="C2" s="22">
        <v>326</v>
      </c>
      <c r="D2" s="4">
        <f t="shared" ref="D2:D65" si="0">A2/1210</f>
        <v>8.2644628099173552E-4</v>
      </c>
      <c r="E2" s="3">
        <f>C2/SUM($C$2:$C$1211)</f>
        <v>3.0621829795228254E-2</v>
      </c>
      <c r="F2" s="3">
        <f>E2</f>
        <v>3.0621829795228254E-2</v>
      </c>
      <c r="G2" s="92">
        <f>D345</f>
        <v>0.28429752066115704</v>
      </c>
      <c r="H2" s="44" t="str">
        <f>VLOOKUP(I2,$B$2:$B$345,1,FALSE)</f>
        <v>Servicio de Instalacion de acometida eléctrica</v>
      </c>
      <c r="I2" s="45" t="s">
        <v>941</v>
      </c>
      <c r="K2" s="92">
        <f>F345</f>
        <v>0.80030058237835799</v>
      </c>
      <c r="L2" s="89" t="s">
        <v>4021</v>
      </c>
    </row>
    <row r="3" spans="1:15" x14ac:dyDescent="0.25">
      <c r="A3" s="3">
        <v>2</v>
      </c>
      <c r="B3" s="11" t="s">
        <v>709</v>
      </c>
      <c r="C3" s="18">
        <v>238</v>
      </c>
      <c r="D3" s="4">
        <f t="shared" si="0"/>
        <v>1.652892561983471E-3</v>
      </c>
      <c r="E3" s="3">
        <f t="shared" ref="E3:E66" si="1">C3/SUM($C$2:$C$1211)</f>
        <v>2.2355814390381364E-2</v>
      </c>
      <c r="F3" s="4">
        <f>E3+F2</f>
        <v>5.2977644185609615E-2</v>
      </c>
      <c r="G3" s="89"/>
      <c r="H3" s="44" t="str">
        <f t="shared" ref="H3:H66" si="2">VLOOKUP(I3,$B$2:$B$345,1,FALSE)</f>
        <v>Fabricacion de Mezanine</v>
      </c>
      <c r="I3" s="46" t="s">
        <v>523</v>
      </c>
      <c r="K3" s="89"/>
      <c r="L3" s="89"/>
      <c r="N3" s="2">
        <f>G2</f>
        <v>0.28429752066115704</v>
      </c>
      <c r="O3" s="2">
        <f>K2</f>
        <v>0.80030058237835799</v>
      </c>
    </row>
    <row r="4" spans="1:15" x14ac:dyDescent="0.25">
      <c r="A4" s="3">
        <v>3</v>
      </c>
      <c r="B4" s="14" t="s">
        <v>499</v>
      </c>
      <c r="C4" s="19">
        <v>186</v>
      </c>
      <c r="D4" s="4">
        <f t="shared" si="0"/>
        <v>2.4793388429752068E-3</v>
      </c>
      <c r="E4" s="3">
        <f t="shared" si="1"/>
        <v>1.7471350742062748E-2</v>
      </c>
      <c r="F4" s="4">
        <f t="shared" ref="F4:F67" si="3">E4+F3</f>
        <v>7.044899492767237E-2</v>
      </c>
      <c r="G4" s="89"/>
      <c r="H4" s="44" t="str">
        <f t="shared" si="2"/>
        <v>Muro Cortafuego</v>
      </c>
      <c r="I4" s="46" t="s">
        <v>731</v>
      </c>
      <c r="K4" s="89"/>
      <c r="L4" s="89"/>
      <c r="N4" s="2">
        <f>G346</f>
        <v>0.35289256198347102</v>
      </c>
      <c r="O4" s="2">
        <f>K346</f>
        <v>0.14982152921284675</v>
      </c>
    </row>
    <row r="5" spans="1:15" x14ac:dyDescent="0.25">
      <c r="A5" s="3">
        <v>4</v>
      </c>
      <c r="B5" s="14" t="s">
        <v>168</v>
      </c>
      <c r="C5" s="19">
        <v>156</v>
      </c>
      <c r="D5" s="4">
        <f t="shared" si="0"/>
        <v>3.3057851239669421E-3</v>
      </c>
      <c r="E5" s="3">
        <f t="shared" si="1"/>
        <v>1.4653390944955852E-2</v>
      </c>
      <c r="F5" s="4">
        <f t="shared" si="3"/>
        <v>8.5102385872628222E-2</v>
      </c>
      <c r="G5" s="89"/>
      <c r="H5" s="44" t="str">
        <f t="shared" si="2"/>
        <v>FABRICACION Y SUMINISTRO DE MARCOS DE ESTANTERIA</v>
      </c>
      <c r="I5" s="46" t="s">
        <v>530</v>
      </c>
      <c r="K5" s="89"/>
      <c r="L5" s="89"/>
      <c r="N5" s="2">
        <f>G773</f>
        <v>0.36280991735537194</v>
      </c>
      <c r="O5" s="2">
        <f>K773</f>
        <v>4.9877888408798809E-2</v>
      </c>
    </row>
    <row r="6" spans="1:15" x14ac:dyDescent="0.25">
      <c r="A6" s="3">
        <v>5</v>
      </c>
      <c r="B6" s="14" t="s">
        <v>799</v>
      </c>
      <c r="C6" s="19">
        <v>151</v>
      </c>
      <c r="D6" s="4">
        <f t="shared" si="0"/>
        <v>4.1322314049586778E-3</v>
      </c>
      <c r="E6" s="3">
        <f t="shared" si="1"/>
        <v>1.418373097877137E-2</v>
      </c>
      <c r="F6" s="4">
        <f t="shared" si="3"/>
        <v>9.9286116851399597E-2</v>
      </c>
      <c r="G6" s="89"/>
      <c r="H6" s="44" t="str">
        <f t="shared" si="2"/>
        <v>ESTIBAS EN MADERA</v>
      </c>
      <c r="I6" s="46" t="s">
        <v>499</v>
      </c>
      <c r="K6" s="89"/>
      <c r="L6" s="89"/>
    </row>
    <row r="7" spans="1:15" x14ac:dyDescent="0.25">
      <c r="A7" s="3">
        <v>6</v>
      </c>
      <c r="B7" s="14" t="s">
        <v>941</v>
      </c>
      <c r="C7" s="19">
        <v>147</v>
      </c>
      <c r="D7" s="4">
        <f t="shared" si="0"/>
        <v>4.9586776859504135E-3</v>
      </c>
      <c r="E7" s="3">
        <f t="shared" si="1"/>
        <v>1.3808003005823783E-2</v>
      </c>
      <c r="F7" s="4">
        <f t="shared" si="3"/>
        <v>0.11309411985722338</v>
      </c>
      <c r="G7" s="89"/>
      <c r="H7" s="44" t="str">
        <f t="shared" si="2"/>
        <v>Materiales electricos Maquinaria y equipo</v>
      </c>
      <c r="I7" s="46" t="s">
        <v>710</v>
      </c>
      <c r="K7" s="89"/>
      <c r="L7" s="89"/>
    </row>
    <row r="8" spans="1:15" x14ac:dyDescent="0.25">
      <c r="A8" s="3">
        <v>7</v>
      </c>
      <c r="B8" s="14" t="s">
        <v>1038</v>
      </c>
      <c r="C8" s="19">
        <v>136</v>
      </c>
      <c r="D8" s="4">
        <f t="shared" si="0"/>
        <v>5.7851239669421484E-3</v>
      </c>
      <c r="E8" s="3">
        <f t="shared" si="1"/>
        <v>1.2774751080217922E-2</v>
      </c>
      <c r="F8" s="4">
        <f t="shared" si="3"/>
        <v>0.12586887093744131</v>
      </c>
      <c r="G8" s="89"/>
      <c r="H8" s="44" t="e">
        <f t="shared" si="2"/>
        <v>#N/A</v>
      </c>
      <c r="I8" s="46" t="s">
        <v>963</v>
      </c>
      <c r="K8" s="89"/>
      <c r="L8" s="89"/>
    </row>
    <row r="9" spans="1:15" x14ac:dyDescent="0.25">
      <c r="A9" s="3">
        <v>8</v>
      </c>
      <c r="B9" s="14" t="s">
        <v>593</v>
      </c>
      <c r="C9" s="19">
        <v>112</v>
      </c>
      <c r="D9" s="4">
        <f t="shared" si="0"/>
        <v>6.6115702479338841E-3</v>
      </c>
      <c r="E9" s="3">
        <f t="shared" si="1"/>
        <v>1.0520383242532407E-2</v>
      </c>
      <c r="F9" s="4">
        <f t="shared" si="3"/>
        <v>0.13638925417997372</v>
      </c>
      <c r="G9" s="89"/>
      <c r="H9" s="44" t="e">
        <f t="shared" si="2"/>
        <v>#N/A</v>
      </c>
      <c r="I9" s="46" t="s">
        <v>532</v>
      </c>
      <c r="K9" s="89"/>
      <c r="L9" s="89"/>
    </row>
    <row r="10" spans="1:15" x14ac:dyDescent="0.25">
      <c r="A10" s="3">
        <v>9</v>
      </c>
      <c r="B10" s="14" t="s">
        <v>686</v>
      </c>
      <c r="C10" s="19">
        <v>103</v>
      </c>
      <c r="D10" s="4">
        <f t="shared" si="0"/>
        <v>7.4380165289256199E-3</v>
      </c>
      <c r="E10" s="3">
        <f t="shared" si="1"/>
        <v>9.6749953034003383E-3</v>
      </c>
      <c r="F10" s="4">
        <f t="shared" si="3"/>
        <v>0.14606424948337404</v>
      </c>
      <c r="G10" s="89"/>
      <c r="H10" s="44" t="str">
        <f t="shared" si="2"/>
        <v>LAMINAS METALICAS</v>
      </c>
      <c r="I10" s="46" t="s">
        <v>639</v>
      </c>
      <c r="K10" s="89"/>
      <c r="L10" s="89"/>
    </row>
    <row r="11" spans="1:15" x14ac:dyDescent="0.25">
      <c r="A11" s="3">
        <v>10</v>
      </c>
      <c r="B11" s="14" t="s">
        <v>955</v>
      </c>
      <c r="C11" s="19">
        <v>102</v>
      </c>
      <c r="D11" s="4">
        <f t="shared" si="0"/>
        <v>8.2644628099173556E-3</v>
      </c>
      <c r="E11" s="3">
        <f t="shared" si="1"/>
        <v>9.5810633101634408E-3</v>
      </c>
      <c r="F11" s="4">
        <f t="shared" si="3"/>
        <v>0.15564531279353749</v>
      </c>
      <c r="G11" s="89"/>
      <c r="H11" s="44" t="str">
        <f t="shared" si="2"/>
        <v>MATERIALES DE CONSTRUCCIÒN</v>
      </c>
      <c r="I11" s="46" t="s">
        <v>709</v>
      </c>
      <c r="K11" s="89"/>
      <c r="L11" s="89"/>
    </row>
    <row r="12" spans="1:15" x14ac:dyDescent="0.25">
      <c r="A12" s="3">
        <v>11</v>
      </c>
      <c r="B12" s="14" t="s">
        <v>461</v>
      </c>
      <c r="C12" s="19">
        <v>100</v>
      </c>
      <c r="D12" s="4">
        <f t="shared" si="0"/>
        <v>9.0909090909090905E-3</v>
      </c>
      <c r="E12" s="3">
        <f t="shared" si="1"/>
        <v>9.3931993236896494E-3</v>
      </c>
      <c r="F12" s="4">
        <f t="shared" si="3"/>
        <v>0.16503851211722714</v>
      </c>
      <c r="G12" s="89"/>
      <c r="H12" s="44" t="e">
        <f t="shared" si="2"/>
        <v>#N/A</v>
      </c>
      <c r="I12" s="46" t="s">
        <v>492</v>
      </c>
      <c r="K12" s="89"/>
      <c r="L12" s="89"/>
    </row>
    <row r="13" spans="1:15" x14ac:dyDescent="0.25">
      <c r="A13" s="3">
        <v>12</v>
      </c>
      <c r="B13" s="14" t="s">
        <v>319</v>
      </c>
      <c r="C13" s="19">
        <v>97</v>
      </c>
      <c r="D13" s="4">
        <f t="shared" si="0"/>
        <v>9.9173553719008271E-3</v>
      </c>
      <c r="E13" s="3">
        <f t="shared" si="1"/>
        <v>9.1114033439789587E-3</v>
      </c>
      <c r="F13" s="4">
        <f t="shared" si="3"/>
        <v>0.17414991546120609</v>
      </c>
      <c r="G13" s="89"/>
      <c r="H13" s="44" t="str">
        <f t="shared" si="2"/>
        <v>Utilidad  Obras y proyectos</v>
      </c>
      <c r="I13" s="46" t="s">
        <v>1201</v>
      </c>
      <c r="K13" s="89"/>
      <c r="L13" s="89"/>
    </row>
    <row r="14" spans="1:15" x14ac:dyDescent="0.25">
      <c r="A14" s="3">
        <v>13</v>
      </c>
      <c r="B14" s="14" t="s">
        <v>318</v>
      </c>
      <c r="C14" s="19">
        <v>93</v>
      </c>
      <c r="D14" s="4">
        <f t="shared" si="0"/>
        <v>1.0743801652892562E-2</v>
      </c>
      <c r="E14" s="3">
        <f t="shared" si="1"/>
        <v>8.7356753710313741E-3</v>
      </c>
      <c r="F14" s="4">
        <f t="shared" si="3"/>
        <v>0.18288559083223746</v>
      </c>
      <c r="G14" s="89"/>
      <c r="H14" s="44" t="str">
        <f t="shared" si="2"/>
        <v>Cerramiento Metàlico</v>
      </c>
      <c r="I14" s="46" t="s">
        <v>337</v>
      </c>
      <c r="K14" s="89"/>
      <c r="L14" s="89"/>
    </row>
    <row r="15" spans="1:15" x14ac:dyDescent="0.25">
      <c r="A15" s="3">
        <v>14</v>
      </c>
      <c r="B15" s="14" t="s">
        <v>501</v>
      </c>
      <c r="C15" s="19">
        <v>88</v>
      </c>
      <c r="D15" s="4">
        <f t="shared" si="0"/>
        <v>1.1570247933884297E-2</v>
      </c>
      <c r="E15" s="3">
        <f t="shared" si="1"/>
        <v>8.2660154048468902E-3</v>
      </c>
      <c r="F15" s="4">
        <f t="shared" si="3"/>
        <v>0.19115160623708435</v>
      </c>
      <c r="G15" s="89"/>
      <c r="H15" s="44" t="str">
        <f t="shared" si="2"/>
        <v>Ladrillo</v>
      </c>
      <c r="I15" s="46" t="s">
        <v>627</v>
      </c>
      <c r="K15" s="89"/>
      <c r="L15" s="89"/>
    </row>
    <row r="16" spans="1:15" x14ac:dyDescent="0.25">
      <c r="A16" s="3">
        <v>15</v>
      </c>
      <c r="B16" s="14" t="s">
        <v>639</v>
      </c>
      <c r="C16" s="19">
        <v>88</v>
      </c>
      <c r="D16" s="4">
        <f t="shared" si="0"/>
        <v>1.2396694214876033E-2</v>
      </c>
      <c r="E16" s="3">
        <f t="shared" si="1"/>
        <v>8.2660154048468902E-3</v>
      </c>
      <c r="F16" s="4">
        <f t="shared" si="3"/>
        <v>0.19941762164193125</v>
      </c>
      <c r="G16" s="89"/>
      <c r="H16" s="44" t="str">
        <f t="shared" si="2"/>
        <v>Vigas</v>
      </c>
      <c r="I16" s="46" t="s">
        <v>1219</v>
      </c>
      <c r="K16" s="89"/>
      <c r="L16" s="89"/>
    </row>
    <row r="17" spans="1:12" x14ac:dyDescent="0.25">
      <c r="A17" s="3">
        <v>16</v>
      </c>
      <c r="B17" s="14" t="s">
        <v>793</v>
      </c>
      <c r="C17" s="19">
        <v>84</v>
      </c>
      <c r="D17" s="4">
        <f t="shared" si="0"/>
        <v>1.3223140495867768E-2</v>
      </c>
      <c r="E17" s="3">
        <f t="shared" si="1"/>
        <v>7.8902874318993056E-3</v>
      </c>
      <c r="F17" s="4">
        <f t="shared" si="3"/>
        <v>0.20730790907383057</v>
      </c>
      <c r="G17" s="89"/>
      <c r="H17" s="44" t="str">
        <f t="shared" si="2"/>
        <v>DRYWALL</v>
      </c>
      <c r="I17" s="46" t="s">
        <v>461</v>
      </c>
      <c r="K17" s="89"/>
      <c r="L17" s="89"/>
    </row>
    <row r="18" spans="1:12" x14ac:dyDescent="0.25">
      <c r="A18" s="3">
        <v>17</v>
      </c>
      <c r="B18" s="14" t="s">
        <v>126</v>
      </c>
      <c r="C18" s="19">
        <v>83</v>
      </c>
      <c r="D18" s="4">
        <f t="shared" si="0"/>
        <v>1.4049586776859505E-2</v>
      </c>
      <c r="E18" s="3">
        <f t="shared" si="1"/>
        <v>7.7963554386624081E-3</v>
      </c>
      <c r="F18" s="4">
        <f t="shared" si="3"/>
        <v>0.21510426451249298</v>
      </c>
      <c r="G18" s="89"/>
      <c r="H18" s="44" t="str">
        <f t="shared" si="2"/>
        <v>CONCRETO DE 3000 PSI</v>
      </c>
      <c r="I18" s="46" t="s">
        <v>403</v>
      </c>
      <c r="K18" s="89"/>
      <c r="L18" s="89"/>
    </row>
    <row r="19" spans="1:12" x14ac:dyDescent="0.25">
      <c r="A19" s="3">
        <v>18</v>
      </c>
      <c r="B19" s="14" t="s">
        <v>1222</v>
      </c>
      <c r="C19" s="19">
        <v>83</v>
      </c>
      <c r="D19" s="4">
        <f t="shared" si="0"/>
        <v>1.487603305785124E-2</v>
      </c>
      <c r="E19" s="3">
        <f t="shared" si="1"/>
        <v>7.7963554386624081E-3</v>
      </c>
      <c r="F19" s="4">
        <f t="shared" si="3"/>
        <v>0.2229006199511554</v>
      </c>
      <c r="G19" s="89"/>
      <c r="H19" s="44" t="str">
        <f t="shared" si="2"/>
        <v>MONTE Y/O DESMONTE DE ESTANTERIA</v>
      </c>
      <c r="I19" s="46" t="s">
        <v>722</v>
      </c>
      <c r="K19" s="89"/>
      <c r="L19" s="89"/>
    </row>
    <row r="20" spans="1:12" x14ac:dyDescent="0.25">
      <c r="A20" s="3">
        <v>19</v>
      </c>
      <c r="B20" s="14" t="s">
        <v>851</v>
      </c>
      <c r="C20" s="19">
        <v>79</v>
      </c>
      <c r="D20" s="4">
        <f t="shared" si="0"/>
        <v>1.5702479338842976E-2</v>
      </c>
      <c r="E20" s="3">
        <f t="shared" si="1"/>
        <v>7.4206274657148226E-3</v>
      </c>
      <c r="F20" s="4">
        <f t="shared" si="3"/>
        <v>0.23032124741687021</v>
      </c>
      <c r="G20" s="89"/>
      <c r="H20" s="44" t="str">
        <f t="shared" si="2"/>
        <v>Tejas Galvanizadas</v>
      </c>
      <c r="I20" s="46" t="s">
        <v>1049</v>
      </c>
      <c r="K20" s="89"/>
      <c r="L20" s="89"/>
    </row>
    <row r="21" spans="1:12" x14ac:dyDescent="0.25">
      <c r="A21" s="3">
        <v>20</v>
      </c>
      <c r="B21" s="14" t="s">
        <v>464</v>
      </c>
      <c r="C21" s="19">
        <v>76</v>
      </c>
      <c r="D21" s="4">
        <f t="shared" si="0"/>
        <v>1.6528925619834711E-2</v>
      </c>
      <c r="E21" s="3">
        <f t="shared" si="1"/>
        <v>7.1388314860041328E-3</v>
      </c>
      <c r="F21" s="4">
        <f t="shared" si="3"/>
        <v>0.23746007890287435</v>
      </c>
      <c r="G21" s="89"/>
      <c r="H21" s="44" t="str">
        <f t="shared" si="2"/>
        <v>MALLA</v>
      </c>
      <c r="I21" s="46" t="s">
        <v>686</v>
      </c>
      <c r="K21" s="89"/>
      <c r="L21" s="89"/>
    </row>
    <row r="22" spans="1:12" x14ac:dyDescent="0.25">
      <c r="A22" s="3">
        <v>21</v>
      </c>
      <c r="B22" s="14" t="s">
        <v>333</v>
      </c>
      <c r="C22" s="19">
        <v>75</v>
      </c>
      <c r="D22" s="4">
        <f t="shared" si="0"/>
        <v>1.7355371900826446E-2</v>
      </c>
      <c r="E22" s="3">
        <f t="shared" si="1"/>
        <v>7.0448994927672362E-3</v>
      </c>
      <c r="F22" s="4">
        <f t="shared" si="3"/>
        <v>0.24450497839564159</v>
      </c>
      <c r="G22" s="89"/>
      <c r="H22" s="44" t="str">
        <f t="shared" si="2"/>
        <v>REFLECTORES</v>
      </c>
      <c r="I22" s="46" t="s">
        <v>882</v>
      </c>
      <c r="K22" s="89"/>
      <c r="L22" s="89"/>
    </row>
    <row r="23" spans="1:12" x14ac:dyDescent="0.25">
      <c r="A23" s="3">
        <v>22</v>
      </c>
      <c r="B23" s="14" t="s">
        <v>1215</v>
      </c>
      <c r="C23" s="19">
        <v>70</v>
      </c>
      <c r="D23" s="4">
        <f t="shared" si="0"/>
        <v>1.8181818181818181E-2</v>
      </c>
      <c r="E23" s="3">
        <f t="shared" si="1"/>
        <v>6.575239526582754E-3</v>
      </c>
      <c r="F23" s="4">
        <f t="shared" si="3"/>
        <v>0.25108021792222435</v>
      </c>
      <c r="G23" s="89"/>
      <c r="H23" s="44" t="str">
        <f t="shared" si="2"/>
        <v>Puerta</v>
      </c>
      <c r="I23" s="46" t="s">
        <v>851</v>
      </c>
      <c r="K23" s="89"/>
      <c r="L23" s="89"/>
    </row>
    <row r="24" spans="1:12" x14ac:dyDescent="0.25">
      <c r="A24" s="3">
        <v>23</v>
      </c>
      <c r="B24" s="14" t="s">
        <v>1132</v>
      </c>
      <c r="C24" s="19">
        <v>67</v>
      </c>
      <c r="D24" s="4">
        <f t="shared" si="0"/>
        <v>1.9008264462809916E-2</v>
      </c>
      <c r="E24" s="3">
        <f t="shared" si="1"/>
        <v>6.2934435468720643E-3</v>
      </c>
      <c r="F24" s="4">
        <f t="shared" si="3"/>
        <v>0.2573736614690964</v>
      </c>
      <c r="G24" s="89"/>
      <c r="H24" s="44" t="str">
        <f t="shared" si="2"/>
        <v>Pinturas</v>
      </c>
      <c r="I24" s="46" t="s">
        <v>799</v>
      </c>
      <c r="K24" s="89"/>
      <c r="L24" s="89"/>
    </row>
    <row r="25" spans="1:12" x14ac:dyDescent="0.25">
      <c r="A25" s="3">
        <v>24</v>
      </c>
      <c r="B25" s="14" t="s">
        <v>650</v>
      </c>
      <c r="C25" s="19">
        <v>64</v>
      </c>
      <c r="D25" s="4">
        <f t="shared" si="0"/>
        <v>1.9834710743801654E-2</v>
      </c>
      <c r="E25" s="3">
        <f t="shared" si="1"/>
        <v>6.0116475671613753E-3</v>
      </c>
      <c r="F25" s="4">
        <f t="shared" si="3"/>
        <v>0.26338530903625779</v>
      </c>
      <c r="G25" s="89"/>
      <c r="H25" s="44" t="str">
        <f t="shared" si="2"/>
        <v>Fabricación estructura</v>
      </c>
      <c r="I25" s="46" t="s">
        <v>528</v>
      </c>
      <c r="K25" s="89"/>
      <c r="L25" s="89"/>
    </row>
    <row r="26" spans="1:12" x14ac:dyDescent="0.25">
      <c r="A26" s="3">
        <v>25</v>
      </c>
      <c r="B26" s="14" t="s">
        <v>281</v>
      </c>
      <c r="C26" s="19">
        <v>62</v>
      </c>
      <c r="D26" s="4">
        <f t="shared" si="0"/>
        <v>2.0661157024793389E-2</v>
      </c>
      <c r="E26" s="3">
        <f t="shared" si="1"/>
        <v>5.8237835806875821E-3</v>
      </c>
      <c r="F26" s="4">
        <f t="shared" si="3"/>
        <v>0.26920909261694537</v>
      </c>
      <c r="G26" s="89"/>
      <c r="H26" s="44" t="str">
        <f t="shared" si="2"/>
        <v>ESTRUCTURA METALICA</v>
      </c>
      <c r="I26" s="46" t="s">
        <v>502</v>
      </c>
      <c r="K26" s="89"/>
      <c r="L26" s="89"/>
    </row>
    <row r="27" spans="1:12" x14ac:dyDescent="0.25">
      <c r="A27" s="3">
        <v>26</v>
      </c>
      <c r="B27" s="14" t="s">
        <v>647</v>
      </c>
      <c r="C27" s="19">
        <v>59</v>
      </c>
      <c r="D27" s="4">
        <f t="shared" si="0"/>
        <v>2.1487603305785124E-2</v>
      </c>
      <c r="E27" s="3">
        <f t="shared" si="1"/>
        <v>5.5419876009768923E-3</v>
      </c>
      <c r="F27" s="4">
        <f t="shared" si="3"/>
        <v>0.27475108021792227</v>
      </c>
      <c r="G27" s="89"/>
      <c r="H27" s="44" t="e">
        <f t="shared" si="2"/>
        <v>#N/A</v>
      </c>
      <c r="I27" s="46" t="s">
        <v>582</v>
      </c>
      <c r="K27" s="89"/>
      <c r="L27" s="89"/>
    </row>
    <row r="28" spans="1:12" x14ac:dyDescent="0.25">
      <c r="A28" s="3">
        <v>27</v>
      </c>
      <c r="B28" s="14" t="s">
        <v>1034</v>
      </c>
      <c r="C28" s="19">
        <v>59</v>
      </c>
      <c r="D28" s="4">
        <f t="shared" si="0"/>
        <v>2.2314049586776859E-2</v>
      </c>
      <c r="E28" s="3">
        <f t="shared" si="1"/>
        <v>5.5419876009768923E-3</v>
      </c>
      <c r="F28" s="4">
        <f t="shared" si="3"/>
        <v>0.28029306781889918</v>
      </c>
      <c r="G28" s="89"/>
      <c r="H28" s="44" t="str">
        <f t="shared" si="2"/>
        <v>Pintura Epoxica</v>
      </c>
      <c r="I28" s="46" t="s">
        <v>793</v>
      </c>
      <c r="K28" s="89"/>
      <c r="L28" s="89"/>
    </row>
    <row r="29" spans="1:12" x14ac:dyDescent="0.25">
      <c r="A29" s="3">
        <v>28</v>
      </c>
      <c r="B29" s="14" t="s">
        <v>422</v>
      </c>
      <c r="C29" s="19">
        <v>54</v>
      </c>
      <c r="D29" s="4">
        <f t="shared" si="0"/>
        <v>2.3140495867768594E-2</v>
      </c>
      <c r="E29" s="3">
        <f t="shared" si="1"/>
        <v>5.0723276347924102E-3</v>
      </c>
      <c r="F29" s="4">
        <f t="shared" si="3"/>
        <v>0.28536539545369161</v>
      </c>
      <c r="G29" s="89"/>
      <c r="H29" s="44" t="e">
        <f t="shared" si="2"/>
        <v>#N/A</v>
      </c>
      <c r="I29" s="46" t="s">
        <v>992</v>
      </c>
      <c r="K29" s="89"/>
      <c r="L29" s="89"/>
    </row>
    <row r="30" spans="1:12" x14ac:dyDescent="0.25">
      <c r="A30" s="3">
        <v>29</v>
      </c>
      <c r="B30" s="14" t="s">
        <v>768</v>
      </c>
      <c r="C30" s="19">
        <v>54</v>
      </c>
      <c r="D30" s="4">
        <f t="shared" si="0"/>
        <v>2.3966942148760332E-2</v>
      </c>
      <c r="E30" s="3">
        <f t="shared" si="1"/>
        <v>5.0723276347924102E-3</v>
      </c>
      <c r="F30" s="4">
        <f t="shared" si="3"/>
        <v>0.29043772308848403</v>
      </c>
      <c r="G30" s="89"/>
      <c r="H30" s="44" t="str">
        <f t="shared" si="2"/>
        <v>Cable  No 4 Ceros</v>
      </c>
      <c r="I30" s="46" t="s">
        <v>230</v>
      </c>
      <c r="K30" s="89"/>
      <c r="L30" s="89"/>
    </row>
    <row r="31" spans="1:12" x14ac:dyDescent="0.25">
      <c r="A31" s="3">
        <v>30</v>
      </c>
      <c r="B31" s="14" t="s">
        <v>68</v>
      </c>
      <c r="C31" s="19">
        <v>53</v>
      </c>
      <c r="D31" s="4">
        <f t="shared" si="0"/>
        <v>2.4793388429752067E-2</v>
      </c>
      <c r="E31" s="3">
        <f t="shared" si="1"/>
        <v>4.9783956415555136E-3</v>
      </c>
      <c r="F31" s="4">
        <f t="shared" si="3"/>
        <v>0.29541611873003953</v>
      </c>
      <c r="G31" s="89"/>
      <c r="H31" s="44" t="e">
        <f t="shared" si="2"/>
        <v>#N/A</v>
      </c>
      <c r="I31" s="46" t="s">
        <v>583</v>
      </c>
      <c r="K31" s="89"/>
      <c r="L31" s="89"/>
    </row>
    <row r="32" spans="1:12" x14ac:dyDescent="0.25">
      <c r="A32" s="3">
        <v>31</v>
      </c>
      <c r="B32" s="14" t="s">
        <v>363</v>
      </c>
      <c r="C32" s="19">
        <v>53</v>
      </c>
      <c r="D32" s="4">
        <f t="shared" si="0"/>
        <v>2.5619834710743802E-2</v>
      </c>
      <c r="E32" s="3">
        <f t="shared" si="1"/>
        <v>4.9783956415555136E-3</v>
      </c>
      <c r="F32" s="4">
        <f t="shared" si="3"/>
        <v>0.30039451437159503</v>
      </c>
      <c r="G32" s="89"/>
      <c r="H32" s="44" t="e">
        <f t="shared" si="2"/>
        <v>#N/A</v>
      </c>
      <c r="I32" s="46" t="s">
        <v>129</v>
      </c>
      <c r="K32" s="89"/>
      <c r="L32" s="89"/>
    </row>
    <row r="33" spans="1:12" x14ac:dyDescent="0.25">
      <c r="A33" s="3">
        <v>32</v>
      </c>
      <c r="B33" s="14" t="s">
        <v>640</v>
      </c>
      <c r="C33" s="19">
        <v>52</v>
      </c>
      <c r="D33" s="4">
        <f t="shared" si="0"/>
        <v>2.6446280991735537E-2</v>
      </c>
      <c r="E33" s="3">
        <f t="shared" si="1"/>
        <v>4.884463648318617E-3</v>
      </c>
      <c r="F33" s="4">
        <f t="shared" si="3"/>
        <v>0.30527897801991366</v>
      </c>
      <c r="G33" s="89"/>
      <c r="H33" s="44" t="str">
        <f t="shared" si="2"/>
        <v>DVD Blu-Ray de 50 GB</v>
      </c>
      <c r="I33" s="46" t="s">
        <v>464</v>
      </c>
      <c r="K33" s="89"/>
      <c r="L33" s="89"/>
    </row>
    <row r="34" spans="1:12" x14ac:dyDescent="0.25">
      <c r="A34" s="3">
        <v>33</v>
      </c>
      <c r="B34" s="14" t="s">
        <v>879</v>
      </c>
      <c r="C34" s="19">
        <v>50</v>
      </c>
      <c r="D34" s="4">
        <f t="shared" si="0"/>
        <v>2.7272727272727271E-2</v>
      </c>
      <c r="E34" s="3">
        <f t="shared" si="1"/>
        <v>4.6965996618448247E-3</v>
      </c>
      <c r="F34" s="4">
        <f t="shared" si="3"/>
        <v>0.30997557768175849</v>
      </c>
      <c r="G34" s="89"/>
      <c r="H34" s="44" t="str">
        <f t="shared" si="2"/>
        <v>Pegacor</v>
      </c>
      <c r="I34" s="46" t="s">
        <v>762</v>
      </c>
      <c r="K34" s="89"/>
      <c r="L34" s="89"/>
    </row>
    <row r="35" spans="1:12" x14ac:dyDescent="0.25">
      <c r="A35" s="3">
        <v>34</v>
      </c>
      <c r="B35" s="14" t="s">
        <v>882</v>
      </c>
      <c r="C35" s="19">
        <v>50</v>
      </c>
      <c r="D35" s="4">
        <f t="shared" si="0"/>
        <v>2.809917355371901E-2</v>
      </c>
      <c r="E35" s="3">
        <f t="shared" si="1"/>
        <v>4.6965996618448247E-3</v>
      </c>
      <c r="F35" s="4">
        <f t="shared" si="3"/>
        <v>0.31467217734360331</v>
      </c>
      <c r="G35" s="89"/>
      <c r="H35" s="44" t="str">
        <f t="shared" si="2"/>
        <v>LUMINARIAS FLUORECENTES</v>
      </c>
      <c r="I35" s="46" t="s">
        <v>683</v>
      </c>
      <c r="K35" s="89"/>
      <c r="L35" s="89"/>
    </row>
    <row r="36" spans="1:12" x14ac:dyDescent="0.25">
      <c r="A36" s="3">
        <v>35</v>
      </c>
      <c r="B36" s="14" t="s">
        <v>1124</v>
      </c>
      <c r="C36" s="19">
        <v>50</v>
      </c>
      <c r="D36" s="4">
        <f t="shared" si="0"/>
        <v>2.8925619834710745E-2</v>
      </c>
      <c r="E36" s="3">
        <f t="shared" si="1"/>
        <v>4.6965996618448247E-3</v>
      </c>
      <c r="F36" s="4">
        <f t="shared" si="3"/>
        <v>0.31936877700544813</v>
      </c>
      <c r="G36" s="89"/>
      <c r="H36" s="44" t="str">
        <f t="shared" si="2"/>
        <v>AGLOMERADO</v>
      </c>
      <c r="I36" s="46" t="s">
        <v>51</v>
      </c>
      <c r="K36" s="89"/>
      <c r="L36" s="89"/>
    </row>
    <row r="37" spans="1:12" x14ac:dyDescent="0.25">
      <c r="A37" s="3">
        <v>36</v>
      </c>
      <c r="B37" s="14" t="s">
        <v>33</v>
      </c>
      <c r="C37" s="19">
        <v>49</v>
      </c>
      <c r="D37" s="4">
        <f t="shared" si="0"/>
        <v>2.9752066115702479E-2</v>
      </c>
      <c r="E37" s="3">
        <f t="shared" si="1"/>
        <v>4.6026676686079281E-3</v>
      </c>
      <c r="F37" s="4">
        <f t="shared" si="3"/>
        <v>0.32397144467405609</v>
      </c>
      <c r="G37" s="89"/>
      <c r="H37" s="44" t="e">
        <f t="shared" si="2"/>
        <v>#N/A</v>
      </c>
      <c r="I37" s="46" t="s">
        <v>228</v>
      </c>
      <c r="K37" s="89"/>
      <c r="L37" s="89"/>
    </row>
    <row r="38" spans="1:12" x14ac:dyDescent="0.25">
      <c r="A38" s="3">
        <v>37</v>
      </c>
      <c r="B38" s="14" t="s">
        <v>399</v>
      </c>
      <c r="C38" s="19">
        <v>48</v>
      </c>
      <c r="D38" s="4">
        <f t="shared" si="0"/>
        <v>3.0578512396694214E-2</v>
      </c>
      <c r="E38" s="3">
        <f t="shared" si="1"/>
        <v>4.5087356753710315E-3</v>
      </c>
      <c r="F38" s="4">
        <f t="shared" si="3"/>
        <v>0.32848018034942711</v>
      </c>
      <c r="G38" s="89"/>
      <c r="H38" s="44" t="e">
        <f t="shared" si="2"/>
        <v>#N/A</v>
      </c>
      <c r="I38" s="46" t="s">
        <v>852</v>
      </c>
      <c r="K38" s="89"/>
      <c r="L38" s="89"/>
    </row>
    <row r="39" spans="1:12" x14ac:dyDescent="0.25">
      <c r="A39" s="3">
        <v>38</v>
      </c>
      <c r="B39" s="14" t="s">
        <v>726</v>
      </c>
      <c r="C39" s="19">
        <v>48</v>
      </c>
      <c r="D39" s="4">
        <f t="shared" si="0"/>
        <v>3.1404958677685953E-2</v>
      </c>
      <c r="E39" s="3">
        <f t="shared" si="1"/>
        <v>4.5087356753710315E-3</v>
      </c>
      <c r="F39" s="4">
        <f t="shared" si="3"/>
        <v>0.33298891602479813</v>
      </c>
      <c r="G39" s="89"/>
      <c r="H39" s="44" t="str">
        <f t="shared" si="2"/>
        <v>INMUNIZACION DE ESTIBAS</v>
      </c>
      <c r="I39" s="46" t="s">
        <v>593</v>
      </c>
      <c r="K39" s="89"/>
      <c r="L39" s="89"/>
    </row>
    <row r="40" spans="1:12" x14ac:dyDescent="0.25">
      <c r="A40" s="3">
        <v>39</v>
      </c>
      <c r="B40" s="14" t="s">
        <v>957</v>
      </c>
      <c r="C40" s="19">
        <v>48</v>
      </c>
      <c r="D40" s="4">
        <f t="shared" si="0"/>
        <v>3.2231404958677684E-2</v>
      </c>
      <c r="E40" s="3">
        <f t="shared" si="1"/>
        <v>4.5087356753710315E-3</v>
      </c>
      <c r="F40" s="4">
        <f t="shared" si="3"/>
        <v>0.33749765170016915</v>
      </c>
      <c r="G40" s="89"/>
      <c r="H40" s="44" t="e">
        <f t="shared" si="2"/>
        <v>#N/A</v>
      </c>
      <c r="I40" s="46" t="s">
        <v>853</v>
      </c>
      <c r="K40" s="89"/>
      <c r="L40" s="89"/>
    </row>
    <row r="41" spans="1:12" x14ac:dyDescent="0.25">
      <c r="A41" s="3">
        <v>40</v>
      </c>
      <c r="B41" s="14" t="s">
        <v>722</v>
      </c>
      <c r="C41" s="19">
        <v>47</v>
      </c>
      <c r="D41" s="4">
        <f t="shared" si="0"/>
        <v>3.3057851239669422E-2</v>
      </c>
      <c r="E41" s="3">
        <f t="shared" si="1"/>
        <v>4.4148036821341349E-3</v>
      </c>
      <c r="F41" s="4">
        <f t="shared" si="3"/>
        <v>0.3419124553823033</v>
      </c>
      <c r="G41" s="89"/>
      <c r="H41" s="44" t="str">
        <f t="shared" si="2"/>
        <v>Antiblaze</v>
      </c>
      <c r="I41" s="46" t="s">
        <v>83</v>
      </c>
      <c r="K41" s="89"/>
      <c r="L41" s="89"/>
    </row>
    <row r="42" spans="1:12" x14ac:dyDescent="0.25">
      <c r="A42" s="3">
        <v>41</v>
      </c>
      <c r="B42" s="14" t="s">
        <v>152</v>
      </c>
      <c r="C42" s="19">
        <v>46</v>
      </c>
      <c r="D42" s="4">
        <f t="shared" si="0"/>
        <v>3.3884297520661154E-2</v>
      </c>
      <c r="E42" s="3">
        <f t="shared" si="1"/>
        <v>4.3208716888972383E-3</v>
      </c>
      <c r="F42" s="4">
        <f t="shared" si="3"/>
        <v>0.34623332707120053</v>
      </c>
      <c r="G42" s="89"/>
      <c r="H42" s="44" t="str">
        <f t="shared" si="2"/>
        <v>Puertas En Aluminio</v>
      </c>
      <c r="I42" s="46" t="s">
        <v>868</v>
      </c>
      <c r="K42" s="89"/>
      <c r="L42" s="89"/>
    </row>
    <row r="43" spans="1:12" x14ac:dyDescent="0.25">
      <c r="A43" s="3">
        <v>42</v>
      </c>
      <c r="B43" s="14" t="s">
        <v>633</v>
      </c>
      <c r="C43" s="19">
        <v>46</v>
      </c>
      <c r="D43" s="4">
        <f t="shared" si="0"/>
        <v>3.4710743801652892E-2</v>
      </c>
      <c r="E43" s="3">
        <f t="shared" si="1"/>
        <v>4.3208716888972383E-3</v>
      </c>
      <c r="F43" s="4">
        <f t="shared" si="3"/>
        <v>0.35055419876009775</v>
      </c>
      <c r="G43" s="89"/>
      <c r="H43" s="44" t="e">
        <f t="shared" si="2"/>
        <v>#N/A</v>
      </c>
      <c r="I43" s="46" t="s">
        <v>584</v>
      </c>
      <c r="K43" s="89"/>
      <c r="L43" s="89"/>
    </row>
    <row r="44" spans="1:12" x14ac:dyDescent="0.25">
      <c r="A44" s="3">
        <v>43</v>
      </c>
      <c r="B44" s="14" t="s">
        <v>217</v>
      </c>
      <c r="C44" s="19">
        <v>45</v>
      </c>
      <c r="D44" s="4">
        <f t="shared" si="0"/>
        <v>3.553719008264463E-2</v>
      </c>
      <c r="E44" s="3">
        <f t="shared" si="1"/>
        <v>4.2269396956603417E-3</v>
      </c>
      <c r="F44" s="4">
        <f t="shared" si="3"/>
        <v>0.35478113845575809</v>
      </c>
      <c r="G44" s="89"/>
      <c r="H44" s="44" t="str">
        <f t="shared" si="2"/>
        <v>TABLERO  ELECTRICO</v>
      </c>
      <c r="I44" s="46" t="s">
        <v>1004</v>
      </c>
      <c r="K44" s="89"/>
      <c r="L44" s="89"/>
    </row>
    <row r="45" spans="1:12" x14ac:dyDescent="0.25">
      <c r="A45" s="3">
        <v>44</v>
      </c>
      <c r="B45" s="14" t="s">
        <v>71</v>
      </c>
      <c r="C45" s="19">
        <v>44</v>
      </c>
      <c r="D45" s="4">
        <f t="shared" si="0"/>
        <v>3.6363636363636362E-2</v>
      </c>
      <c r="E45" s="3">
        <f t="shared" si="1"/>
        <v>4.1330077024234451E-3</v>
      </c>
      <c r="F45" s="4">
        <f t="shared" si="3"/>
        <v>0.35891414615818151</v>
      </c>
      <c r="G45" s="89"/>
      <c r="H45" s="44" t="str">
        <f t="shared" si="2"/>
        <v>CABLE 7 HILOS #12  BLANCO</v>
      </c>
      <c r="I45" s="46" t="s">
        <v>240</v>
      </c>
      <c r="K45" s="89"/>
      <c r="L45" s="89"/>
    </row>
    <row r="46" spans="1:12" x14ac:dyDescent="0.25">
      <c r="A46" s="3">
        <v>45</v>
      </c>
      <c r="B46" s="14" t="s">
        <v>370</v>
      </c>
      <c r="C46" s="19">
        <v>44</v>
      </c>
      <c r="D46" s="4">
        <f t="shared" si="0"/>
        <v>3.71900826446281E-2</v>
      </c>
      <c r="E46" s="3">
        <f t="shared" si="1"/>
        <v>4.1330077024234451E-3</v>
      </c>
      <c r="F46" s="4">
        <f t="shared" si="3"/>
        <v>0.36304715386060493</v>
      </c>
      <c r="G46" s="89"/>
      <c r="H46" s="44" t="e">
        <f t="shared" si="2"/>
        <v>#N/A</v>
      </c>
      <c r="I46" s="46" t="s">
        <v>235</v>
      </c>
      <c r="K46" s="89"/>
      <c r="L46" s="89"/>
    </row>
    <row r="47" spans="1:12" x14ac:dyDescent="0.25">
      <c r="A47" s="3">
        <v>46</v>
      </c>
      <c r="B47" s="14" t="s">
        <v>658</v>
      </c>
      <c r="C47" s="19">
        <v>44</v>
      </c>
      <c r="D47" s="4">
        <f t="shared" si="0"/>
        <v>3.8016528925619832E-2</v>
      </c>
      <c r="E47" s="3">
        <f t="shared" si="1"/>
        <v>4.1330077024234451E-3</v>
      </c>
      <c r="F47" s="4">
        <f t="shared" si="3"/>
        <v>0.36718016156302835</v>
      </c>
      <c r="G47" s="89"/>
      <c r="H47" s="44" t="str">
        <f t="shared" si="2"/>
        <v>Vidrio</v>
      </c>
      <c r="I47" s="46" t="s">
        <v>1215</v>
      </c>
      <c r="K47" s="89"/>
      <c r="L47" s="89"/>
    </row>
    <row r="48" spans="1:12" x14ac:dyDescent="0.25">
      <c r="A48" s="3">
        <v>47</v>
      </c>
      <c r="B48" s="14" t="s">
        <v>528</v>
      </c>
      <c r="C48" s="19">
        <v>43</v>
      </c>
      <c r="D48" s="4">
        <f t="shared" si="0"/>
        <v>3.884297520661157E-2</v>
      </c>
      <c r="E48" s="3">
        <f t="shared" si="1"/>
        <v>4.0390757091865485E-3</v>
      </c>
      <c r="F48" s="4">
        <f t="shared" si="3"/>
        <v>0.3712192372722149</v>
      </c>
      <c r="G48" s="89"/>
      <c r="H48" s="44" t="str">
        <f t="shared" si="2"/>
        <v>ESTIBAS EN PLASTICO</v>
      </c>
      <c r="I48" s="46" t="s">
        <v>500</v>
      </c>
      <c r="K48" s="89"/>
      <c r="L48" s="89"/>
    </row>
    <row r="49" spans="1:12" x14ac:dyDescent="0.25">
      <c r="A49" s="3">
        <v>48</v>
      </c>
      <c r="B49" s="14" t="s">
        <v>213</v>
      </c>
      <c r="C49" s="19">
        <v>42</v>
      </c>
      <c r="D49" s="4">
        <f t="shared" si="0"/>
        <v>3.9669421487603308E-2</v>
      </c>
      <c r="E49" s="3">
        <f t="shared" si="1"/>
        <v>3.9451437159496528E-3</v>
      </c>
      <c r="F49" s="4">
        <f t="shared" si="3"/>
        <v>0.37516438098816457</v>
      </c>
      <c r="G49" s="89"/>
      <c r="H49" s="44" t="str">
        <f t="shared" si="2"/>
        <v>Vinilo blanco</v>
      </c>
      <c r="I49" s="46" t="s">
        <v>1222</v>
      </c>
      <c r="K49" s="89"/>
      <c r="L49" s="89"/>
    </row>
    <row r="50" spans="1:12" x14ac:dyDescent="0.25">
      <c r="A50" s="3">
        <v>49</v>
      </c>
      <c r="B50" s="14" t="s">
        <v>627</v>
      </c>
      <c r="C50" s="19">
        <v>41</v>
      </c>
      <c r="D50" s="4">
        <f t="shared" si="0"/>
        <v>4.049586776859504E-2</v>
      </c>
      <c r="E50" s="3">
        <f t="shared" si="1"/>
        <v>3.8512117227127562E-3</v>
      </c>
      <c r="F50" s="4">
        <f t="shared" si="3"/>
        <v>0.37901559271087731</v>
      </c>
      <c r="G50" s="89"/>
      <c r="H50" s="44" t="str">
        <f t="shared" si="2"/>
        <v>Puertas En Vidrio</v>
      </c>
      <c r="I50" s="46" t="s">
        <v>869</v>
      </c>
      <c r="K50" s="89"/>
      <c r="L50" s="89"/>
    </row>
    <row r="51" spans="1:12" x14ac:dyDescent="0.25">
      <c r="A51" s="3">
        <v>50</v>
      </c>
      <c r="B51" s="14" t="s">
        <v>1182</v>
      </c>
      <c r="C51" s="19">
        <v>41</v>
      </c>
      <c r="D51" s="4">
        <f t="shared" si="0"/>
        <v>4.1322314049586778E-2</v>
      </c>
      <c r="E51" s="3">
        <f t="shared" si="1"/>
        <v>3.8512117227127562E-3</v>
      </c>
      <c r="F51" s="4">
        <f t="shared" si="3"/>
        <v>0.38286680443359006</v>
      </c>
      <c r="G51" s="89"/>
      <c r="H51" s="44" t="str">
        <f t="shared" si="2"/>
        <v>Lampara matainsectos 2 tubos, bandeja y rejilla completa</v>
      </c>
      <c r="I51" s="46" t="s">
        <v>647</v>
      </c>
      <c r="K51" s="89"/>
      <c r="L51" s="89"/>
    </row>
    <row r="52" spans="1:12" x14ac:dyDescent="0.25">
      <c r="A52" s="3">
        <v>51</v>
      </c>
      <c r="B52" s="14" t="s">
        <v>423</v>
      </c>
      <c r="C52" s="19">
        <v>40</v>
      </c>
      <c r="D52" s="4">
        <f t="shared" si="0"/>
        <v>4.2148760330578509E-2</v>
      </c>
      <c r="E52" s="3">
        <f t="shared" si="1"/>
        <v>3.7572797294758596E-3</v>
      </c>
      <c r="F52" s="4">
        <f t="shared" si="3"/>
        <v>0.38662408416306593</v>
      </c>
      <c r="G52" s="89"/>
      <c r="H52" s="44" t="str">
        <f t="shared" si="2"/>
        <v>Ventana en aluminio</v>
      </c>
      <c r="I52" s="46" t="s">
        <v>1212</v>
      </c>
      <c r="K52" s="89"/>
      <c r="L52" s="89"/>
    </row>
    <row r="53" spans="1:12" x14ac:dyDescent="0.25">
      <c r="A53" s="3">
        <v>52</v>
      </c>
      <c r="B53" s="14" t="s">
        <v>269</v>
      </c>
      <c r="C53" s="19">
        <v>39</v>
      </c>
      <c r="D53" s="4">
        <f t="shared" si="0"/>
        <v>4.2975206611570248E-2</v>
      </c>
      <c r="E53" s="3">
        <f t="shared" si="1"/>
        <v>3.663347736238963E-3</v>
      </c>
      <c r="F53" s="4">
        <f t="shared" si="3"/>
        <v>0.39028743189930487</v>
      </c>
      <c r="G53" s="89"/>
      <c r="H53" s="44" t="e">
        <f t="shared" si="2"/>
        <v>#N/A</v>
      </c>
      <c r="I53" s="46" t="s">
        <v>648</v>
      </c>
      <c r="K53" s="89"/>
      <c r="L53" s="89"/>
    </row>
    <row r="54" spans="1:12" x14ac:dyDescent="0.25">
      <c r="A54" s="3">
        <v>53</v>
      </c>
      <c r="B54" s="14" t="s">
        <v>51</v>
      </c>
      <c r="C54" s="19">
        <v>38</v>
      </c>
      <c r="D54" s="4">
        <f t="shared" si="0"/>
        <v>4.3801652892561986E-2</v>
      </c>
      <c r="E54" s="3">
        <f t="shared" si="1"/>
        <v>3.5694157430020664E-3</v>
      </c>
      <c r="F54" s="4">
        <f t="shared" si="3"/>
        <v>0.39385684764230694</v>
      </c>
      <c r="G54" s="89"/>
      <c r="H54" s="44" t="str">
        <f t="shared" si="2"/>
        <v>ESTOPA</v>
      </c>
      <c r="I54" s="46" t="s">
        <v>501</v>
      </c>
      <c r="K54" s="89"/>
      <c r="L54" s="89"/>
    </row>
    <row r="55" spans="1:12" x14ac:dyDescent="0.25">
      <c r="A55" s="3">
        <v>54</v>
      </c>
      <c r="B55" s="14" t="s">
        <v>700</v>
      </c>
      <c r="C55" s="19">
        <v>38</v>
      </c>
      <c r="D55" s="4">
        <f t="shared" si="0"/>
        <v>4.4628099173553717E-2</v>
      </c>
      <c r="E55" s="3">
        <f t="shared" si="1"/>
        <v>3.5694157430020664E-3</v>
      </c>
      <c r="F55" s="4">
        <f t="shared" si="3"/>
        <v>0.39742626338530901</v>
      </c>
      <c r="G55" s="89"/>
      <c r="H55" s="44" t="e">
        <f t="shared" si="2"/>
        <v>#N/A</v>
      </c>
      <c r="I55" s="46" t="s">
        <v>226</v>
      </c>
      <c r="K55" s="89"/>
      <c r="L55" s="89"/>
    </row>
    <row r="56" spans="1:12" x14ac:dyDescent="0.25">
      <c r="A56" s="3">
        <v>55</v>
      </c>
      <c r="B56" s="14" t="s">
        <v>381</v>
      </c>
      <c r="C56" s="19">
        <v>37</v>
      </c>
      <c r="D56" s="4">
        <f t="shared" si="0"/>
        <v>4.5454545454545456E-2</v>
      </c>
      <c r="E56" s="3">
        <f t="shared" si="1"/>
        <v>3.4754837497651702E-3</v>
      </c>
      <c r="F56" s="4">
        <f t="shared" si="3"/>
        <v>0.4009017471350742</v>
      </c>
      <c r="G56" s="89"/>
      <c r="H56" s="44" t="str">
        <f t="shared" si="2"/>
        <v>cubierta arquitectónica 730*3660mm trapezoidal       acceso</v>
      </c>
      <c r="I56" s="46" t="s">
        <v>427</v>
      </c>
      <c r="K56" s="89"/>
      <c r="L56" s="89"/>
    </row>
    <row r="57" spans="1:12" x14ac:dyDescent="0.25">
      <c r="A57" s="3">
        <v>56</v>
      </c>
      <c r="B57" s="14" t="s">
        <v>612</v>
      </c>
      <c r="C57" s="19">
        <v>37</v>
      </c>
      <c r="D57" s="4">
        <f t="shared" si="0"/>
        <v>4.6280991735537187E-2</v>
      </c>
      <c r="E57" s="3">
        <f t="shared" si="1"/>
        <v>3.4754837497651702E-3</v>
      </c>
      <c r="F57" s="4">
        <f t="shared" si="3"/>
        <v>0.4043772308848394</v>
      </c>
      <c r="G57" s="89"/>
      <c r="H57" s="44" t="str">
        <f t="shared" si="2"/>
        <v>Cemento</v>
      </c>
      <c r="I57" s="46" t="s">
        <v>333</v>
      </c>
      <c r="K57" s="89"/>
      <c r="L57" s="89"/>
    </row>
    <row r="58" spans="1:12" x14ac:dyDescent="0.25">
      <c r="A58" s="3">
        <v>57</v>
      </c>
      <c r="B58" s="14" t="s">
        <v>821</v>
      </c>
      <c r="C58" s="19">
        <v>37</v>
      </c>
      <c r="D58" s="4">
        <f t="shared" si="0"/>
        <v>4.7107438016528926E-2</v>
      </c>
      <c r="E58" s="3">
        <f t="shared" si="1"/>
        <v>3.4754837497651702E-3</v>
      </c>
      <c r="F58" s="4">
        <f t="shared" si="3"/>
        <v>0.4078527146346046</v>
      </c>
      <c r="G58" s="89"/>
      <c r="H58" s="44" t="str">
        <f t="shared" si="2"/>
        <v>Pelicula de Polarizar</v>
      </c>
      <c r="I58" s="46" t="s">
        <v>768</v>
      </c>
      <c r="K58" s="89"/>
      <c r="L58" s="89"/>
    </row>
    <row r="59" spans="1:12" x14ac:dyDescent="0.25">
      <c r="A59" s="3">
        <v>58</v>
      </c>
      <c r="B59" s="14" t="s">
        <v>847</v>
      </c>
      <c r="C59" s="19">
        <v>37</v>
      </c>
      <c r="D59" s="4">
        <f t="shared" si="0"/>
        <v>4.7933884297520664E-2</v>
      </c>
      <c r="E59" s="3">
        <f t="shared" si="1"/>
        <v>3.4754837497651702E-3</v>
      </c>
      <c r="F59" s="4">
        <f t="shared" si="3"/>
        <v>0.41132819838436979</v>
      </c>
      <c r="G59" s="89"/>
      <c r="H59" s="44" t="str">
        <f t="shared" si="2"/>
        <v>puertas</v>
      </c>
      <c r="I59" s="46" t="s">
        <v>864</v>
      </c>
      <c r="K59" s="89"/>
      <c r="L59" s="89"/>
    </row>
    <row r="60" spans="1:12" x14ac:dyDescent="0.25">
      <c r="A60" s="3">
        <v>59</v>
      </c>
      <c r="B60" s="14" t="s">
        <v>477</v>
      </c>
      <c r="C60" s="19">
        <v>36</v>
      </c>
      <c r="D60" s="4">
        <f t="shared" si="0"/>
        <v>4.8760330578512395E-2</v>
      </c>
      <c r="E60" s="3">
        <f t="shared" si="1"/>
        <v>3.3815517565282736E-3</v>
      </c>
      <c r="F60" s="4">
        <f t="shared" si="3"/>
        <v>0.41470975014089806</v>
      </c>
      <c r="G60" s="89"/>
      <c r="H60" s="44" t="str">
        <f t="shared" si="2"/>
        <v>Lamina de Alfajor</v>
      </c>
      <c r="I60" s="46" t="s">
        <v>633</v>
      </c>
      <c r="K60" s="89"/>
      <c r="L60" s="89"/>
    </row>
    <row r="61" spans="1:12" x14ac:dyDescent="0.25">
      <c r="A61" s="3">
        <v>60</v>
      </c>
      <c r="B61" s="14" t="s">
        <v>1206</v>
      </c>
      <c r="C61" s="19">
        <v>36</v>
      </c>
      <c r="D61" s="4">
        <f t="shared" si="0"/>
        <v>4.9586776859504134E-2</v>
      </c>
      <c r="E61" s="3">
        <f t="shared" si="1"/>
        <v>3.3815517565282736E-3</v>
      </c>
      <c r="F61" s="4">
        <f t="shared" si="3"/>
        <v>0.41809130189742633</v>
      </c>
      <c r="G61" s="89"/>
      <c r="H61" s="44" t="str">
        <f t="shared" si="2"/>
        <v>PROTECTORES ESTANTERIA</v>
      </c>
      <c r="I61" s="46" t="s">
        <v>847</v>
      </c>
      <c r="K61" s="89"/>
      <c r="L61" s="89"/>
    </row>
    <row r="62" spans="1:12" x14ac:dyDescent="0.25">
      <c r="A62" s="3">
        <v>61</v>
      </c>
      <c r="B62" s="14" t="s">
        <v>343</v>
      </c>
      <c r="C62" s="19">
        <v>35</v>
      </c>
      <c r="D62" s="4">
        <f t="shared" si="0"/>
        <v>5.0413223140495865E-2</v>
      </c>
      <c r="E62" s="3">
        <f t="shared" si="1"/>
        <v>3.287619763291377E-3</v>
      </c>
      <c r="F62" s="4">
        <f t="shared" si="3"/>
        <v>0.42137892166071772</v>
      </c>
      <c r="G62" s="89"/>
      <c r="H62" s="44" t="str">
        <f t="shared" si="2"/>
        <v>Cortina Enrollable Solar</v>
      </c>
      <c r="I62" s="46" t="s">
        <v>423</v>
      </c>
      <c r="K62" s="89"/>
      <c r="L62" s="89"/>
    </row>
    <row r="63" spans="1:12" x14ac:dyDescent="0.25">
      <c r="A63" s="3">
        <v>62</v>
      </c>
      <c r="B63" s="14" t="s">
        <v>864</v>
      </c>
      <c r="C63" s="19">
        <v>35</v>
      </c>
      <c r="D63" s="4">
        <f t="shared" si="0"/>
        <v>5.1239669421487603E-2</v>
      </c>
      <c r="E63" s="3">
        <f t="shared" si="1"/>
        <v>3.287619763291377E-3</v>
      </c>
      <c r="F63" s="4">
        <f t="shared" si="3"/>
        <v>0.42466654142400911</v>
      </c>
      <c r="G63" s="89"/>
      <c r="H63" s="44" t="e">
        <f t="shared" si="2"/>
        <v>#N/A</v>
      </c>
      <c r="I63" s="46" t="s">
        <v>635</v>
      </c>
      <c r="K63" s="89"/>
      <c r="L63" s="89"/>
    </row>
    <row r="64" spans="1:12" x14ac:dyDescent="0.25">
      <c r="A64" s="3">
        <v>63</v>
      </c>
      <c r="B64" s="14" t="s">
        <v>416</v>
      </c>
      <c r="C64" s="19">
        <v>34</v>
      </c>
      <c r="D64" s="4">
        <f t="shared" si="0"/>
        <v>5.2066115702479342E-2</v>
      </c>
      <c r="E64" s="3">
        <f t="shared" si="1"/>
        <v>3.1936877700544804E-3</v>
      </c>
      <c r="F64" s="4">
        <f t="shared" si="3"/>
        <v>0.42786022919406358</v>
      </c>
      <c r="G64" s="89"/>
      <c r="H64" s="44" t="str">
        <f t="shared" si="2"/>
        <v>Ventana</v>
      </c>
      <c r="I64" s="46" t="s">
        <v>1211</v>
      </c>
      <c r="K64" s="89"/>
      <c r="L64" s="89"/>
    </row>
    <row r="65" spans="1:12" x14ac:dyDescent="0.25">
      <c r="A65" s="3">
        <v>64</v>
      </c>
      <c r="B65" s="14" t="s">
        <v>96</v>
      </c>
      <c r="C65" s="19">
        <v>32</v>
      </c>
      <c r="D65" s="4">
        <f t="shared" si="0"/>
        <v>5.2892561983471073E-2</v>
      </c>
      <c r="E65" s="3">
        <f t="shared" si="1"/>
        <v>3.0058237835806877E-3</v>
      </c>
      <c r="F65" s="4">
        <f t="shared" si="3"/>
        <v>0.43086605297764424</v>
      </c>
      <c r="G65" s="89"/>
      <c r="H65" s="44" t="str">
        <f t="shared" si="2"/>
        <v>ESTUCO PLASTICO</v>
      </c>
      <c r="I65" s="46" t="s">
        <v>504</v>
      </c>
      <c r="K65" s="89"/>
      <c r="L65" s="89"/>
    </row>
    <row r="66" spans="1:12" x14ac:dyDescent="0.25">
      <c r="A66" s="3">
        <v>65</v>
      </c>
      <c r="B66" s="14" t="s">
        <v>367</v>
      </c>
      <c r="C66" s="19">
        <v>32</v>
      </c>
      <c r="D66" s="4">
        <f t="shared" ref="D66:D129" si="4">A66/1210</f>
        <v>5.3719008264462811E-2</v>
      </c>
      <c r="E66" s="3">
        <f t="shared" si="1"/>
        <v>3.0058237835806877E-3</v>
      </c>
      <c r="F66" s="4">
        <f t="shared" si="3"/>
        <v>0.43387187676122491</v>
      </c>
      <c r="G66" s="89"/>
      <c r="H66" s="44" t="e">
        <f t="shared" si="2"/>
        <v>#N/A</v>
      </c>
      <c r="I66" s="46" t="s">
        <v>675</v>
      </c>
      <c r="K66" s="89"/>
      <c r="L66" s="89"/>
    </row>
    <row r="67" spans="1:12" x14ac:dyDescent="0.25">
      <c r="A67" s="3">
        <v>66</v>
      </c>
      <c r="B67" s="14" t="s">
        <v>488</v>
      </c>
      <c r="C67" s="19">
        <v>32</v>
      </c>
      <c r="D67" s="4">
        <f t="shared" si="4"/>
        <v>5.4545454545454543E-2</v>
      </c>
      <c r="E67" s="3">
        <f t="shared" ref="E67:E130" si="5">C67/SUM($C$2:$C$1211)</f>
        <v>3.0058237835806877E-3</v>
      </c>
      <c r="F67" s="4">
        <f t="shared" si="3"/>
        <v>0.43687770054480557</v>
      </c>
      <c r="G67" s="89"/>
      <c r="H67" s="44" t="str">
        <f t="shared" ref="H67:H130" si="6">VLOOKUP(I67,$B$2:$B$345,1,FALSE)</f>
        <v>Puertas de seguridad</v>
      </c>
      <c r="I67" s="46" t="s">
        <v>867</v>
      </c>
      <c r="K67" s="89"/>
      <c r="L67" s="89"/>
    </row>
    <row r="68" spans="1:12" x14ac:dyDescent="0.25">
      <c r="A68" s="3">
        <v>67</v>
      </c>
      <c r="B68" s="14" t="s">
        <v>1183</v>
      </c>
      <c r="C68" s="19">
        <v>32</v>
      </c>
      <c r="D68" s="4">
        <f t="shared" si="4"/>
        <v>5.5371900826446281E-2</v>
      </c>
      <c r="E68" s="3">
        <f t="shared" si="5"/>
        <v>3.0058237835806877E-3</v>
      </c>
      <c r="F68" s="4">
        <f t="shared" ref="F68:F131" si="7">E68+F67</f>
        <v>0.43988352432838623</v>
      </c>
      <c r="G68" s="89"/>
      <c r="H68" s="44" t="str">
        <f t="shared" si="6"/>
        <v>BROCHAS</v>
      </c>
      <c r="I68" s="46" t="s">
        <v>217</v>
      </c>
      <c r="K68" s="89"/>
      <c r="L68" s="89"/>
    </row>
    <row r="69" spans="1:12" x14ac:dyDescent="0.25">
      <c r="A69" s="3">
        <v>68</v>
      </c>
      <c r="B69" s="14" t="s">
        <v>335</v>
      </c>
      <c r="C69" s="19">
        <v>31</v>
      </c>
      <c r="D69" s="4">
        <f t="shared" si="4"/>
        <v>5.6198347107438019E-2</v>
      </c>
      <c r="E69" s="3">
        <f t="shared" si="5"/>
        <v>2.9118917903437911E-3</v>
      </c>
      <c r="F69" s="4">
        <f t="shared" si="7"/>
        <v>0.44279541611873002</v>
      </c>
      <c r="G69" s="89"/>
      <c r="H69" s="44" t="str">
        <f t="shared" si="6"/>
        <v>Cortina Enrollable Black Out</v>
      </c>
      <c r="I69" s="46" t="s">
        <v>422</v>
      </c>
      <c r="K69" s="89"/>
      <c r="L69" s="89"/>
    </row>
    <row r="70" spans="1:12" x14ac:dyDescent="0.25">
      <c r="A70" s="3">
        <v>69</v>
      </c>
      <c r="B70" s="14" t="s">
        <v>483</v>
      </c>
      <c r="C70" s="19">
        <v>31</v>
      </c>
      <c r="D70" s="4">
        <f t="shared" si="4"/>
        <v>5.7024793388429751E-2</v>
      </c>
      <c r="E70" s="3">
        <f t="shared" si="5"/>
        <v>2.9118917903437911E-3</v>
      </c>
      <c r="F70" s="4">
        <f t="shared" si="7"/>
        <v>0.44570730790907381</v>
      </c>
      <c r="G70" s="89"/>
      <c r="H70" s="44" t="str">
        <f t="shared" si="6"/>
        <v>Puntilla en Libras</v>
      </c>
      <c r="I70" s="46" t="s">
        <v>876</v>
      </c>
      <c r="K70" s="89"/>
      <c r="L70" s="89"/>
    </row>
    <row r="71" spans="1:12" x14ac:dyDescent="0.25">
      <c r="A71" s="3">
        <v>70</v>
      </c>
      <c r="B71" s="14" t="s">
        <v>1201</v>
      </c>
      <c r="C71" s="19">
        <v>31</v>
      </c>
      <c r="D71" s="4">
        <f t="shared" si="4"/>
        <v>5.7851239669421489E-2</v>
      </c>
      <c r="E71" s="3">
        <f t="shared" si="5"/>
        <v>2.9118917903437911E-3</v>
      </c>
      <c r="F71" s="4">
        <f t="shared" si="7"/>
        <v>0.4486191996994176</v>
      </c>
      <c r="G71" s="89"/>
      <c r="H71" s="44" t="str">
        <f t="shared" si="6"/>
        <v>Cinta Antideslizante</v>
      </c>
      <c r="I71" s="46" t="s">
        <v>363</v>
      </c>
      <c r="K71" s="89"/>
      <c r="L71" s="89"/>
    </row>
    <row r="72" spans="1:12" x14ac:dyDescent="0.25">
      <c r="A72" s="3">
        <v>71</v>
      </c>
      <c r="B72" s="14" t="s">
        <v>362</v>
      </c>
      <c r="C72" s="19">
        <v>30</v>
      </c>
      <c r="D72" s="4">
        <f t="shared" si="4"/>
        <v>5.8677685950413221E-2</v>
      </c>
      <c r="E72" s="3">
        <f t="shared" si="5"/>
        <v>2.8179597971068945E-3</v>
      </c>
      <c r="F72" s="4">
        <f t="shared" si="7"/>
        <v>0.45143715949652452</v>
      </c>
      <c r="G72" s="89"/>
      <c r="H72" s="44" t="str">
        <f t="shared" si="6"/>
        <v>CLAVIJA</v>
      </c>
      <c r="I72" s="46" t="s">
        <v>381</v>
      </c>
      <c r="K72" s="89"/>
      <c r="L72" s="89"/>
    </row>
    <row r="73" spans="1:12" x14ac:dyDescent="0.25">
      <c r="A73" s="3">
        <v>72</v>
      </c>
      <c r="B73" s="14" t="s">
        <v>868</v>
      </c>
      <c r="C73" s="19">
        <v>30</v>
      </c>
      <c r="D73" s="4">
        <f t="shared" si="4"/>
        <v>5.9504132231404959E-2</v>
      </c>
      <c r="E73" s="3">
        <f t="shared" si="5"/>
        <v>2.8179597971068945E-3</v>
      </c>
      <c r="F73" s="4">
        <f t="shared" si="7"/>
        <v>0.45425511929363144</v>
      </c>
      <c r="G73" s="89"/>
      <c r="H73" s="44" t="str">
        <f t="shared" si="6"/>
        <v>ROLLO DE TERMOFILM</v>
      </c>
      <c r="I73" s="46" t="s">
        <v>913</v>
      </c>
      <c r="K73" s="89"/>
      <c r="L73" s="89"/>
    </row>
    <row r="74" spans="1:12" x14ac:dyDescent="0.25">
      <c r="A74" s="3">
        <v>73</v>
      </c>
      <c r="B74" s="14" t="s">
        <v>884</v>
      </c>
      <c r="C74" s="19">
        <v>30</v>
      </c>
      <c r="D74" s="4">
        <f t="shared" si="4"/>
        <v>6.0330578512396697E-2</v>
      </c>
      <c r="E74" s="3">
        <f t="shared" si="5"/>
        <v>2.8179597971068945E-3</v>
      </c>
      <c r="F74" s="4">
        <f t="shared" si="7"/>
        <v>0.45707307909073835</v>
      </c>
      <c r="G74" s="89"/>
      <c r="H74" s="44" t="str">
        <f t="shared" si="6"/>
        <v>FIBRA OPTICA</v>
      </c>
      <c r="I74" s="46" t="s">
        <v>533</v>
      </c>
      <c r="K74" s="89"/>
      <c r="L74" s="89"/>
    </row>
    <row r="75" spans="1:12" x14ac:dyDescent="0.25">
      <c r="A75" s="3">
        <v>74</v>
      </c>
      <c r="B75" s="14" t="s">
        <v>175</v>
      </c>
      <c r="C75" s="19">
        <v>29</v>
      </c>
      <c r="D75" s="4">
        <f t="shared" si="4"/>
        <v>6.1157024793388429E-2</v>
      </c>
      <c r="E75" s="3">
        <f t="shared" si="5"/>
        <v>2.7240278038699983E-3</v>
      </c>
      <c r="F75" s="4">
        <f t="shared" si="7"/>
        <v>0.45979710689460834</v>
      </c>
      <c r="G75" s="89"/>
      <c r="H75" s="44" t="str">
        <f t="shared" si="6"/>
        <v>Ladrillo prensado</v>
      </c>
      <c r="I75" s="46" t="s">
        <v>628</v>
      </c>
      <c r="K75" s="89"/>
      <c r="L75" s="89"/>
    </row>
    <row r="76" spans="1:12" x14ac:dyDescent="0.25">
      <c r="A76" s="3">
        <v>75</v>
      </c>
      <c r="B76" s="14" t="s">
        <v>906</v>
      </c>
      <c r="C76" s="19">
        <v>29</v>
      </c>
      <c r="D76" s="4">
        <f t="shared" si="4"/>
        <v>6.1983471074380167E-2</v>
      </c>
      <c r="E76" s="3">
        <f t="shared" si="5"/>
        <v>2.7240278038699983E-3</v>
      </c>
      <c r="F76" s="4">
        <f t="shared" si="7"/>
        <v>0.46252113469847833</v>
      </c>
      <c r="G76" s="89"/>
      <c r="H76" s="44" t="str">
        <f t="shared" si="6"/>
        <v>Piso Porcelanato</v>
      </c>
      <c r="I76" s="46" t="s">
        <v>808</v>
      </c>
      <c r="K76" s="89"/>
      <c r="L76" s="89"/>
    </row>
    <row r="77" spans="1:12" x14ac:dyDescent="0.25">
      <c r="A77" s="3">
        <v>76</v>
      </c>
      <c r="B77" s="14" t="s">
        <v>727</v>
      </c>
      <c r="C77" s="19">
        <v>28</v>
      </c>
      <c r="D77" s="4">
        <f t="shared" si="4"/>
        <v>6.2809917355371905E-2</v>
      </c>
      <c r="E77" s="3">
        <f t="shared" si="5"/>
        <v>2.6300958106331017E-3</v>
      </c>
      <c r="F77" s="4">
        <f t="shared" si="7"/>
        <v>0.46515123050911145</v>
      </c>
      <c r="G77" s="89"/>
      <c r="H77" s="44" t="str">
        <f t="shared" si="6"/>
        <v>SILLA FIJA</v>
      </c>
      <c r="I77" s="46" t="s">
        <v>957</v>
      </c>
      <c r="K77" s="89"/>
      <c r="L77" s="89"/>
    </row>
    <row r="78" spans="1:12" x14ac:dyDescent="0.25">
      <c r="A78" s="3">
        <v>77</v>
      </c>
      <c r="B78" s="14" t="s">
        <v>320</v>
      </c>
      <c r="C78" s="19">
        <v>27</v>
      </c>
      <c r="D78" s="4">
        <f t="shared" si="4"/>
        <v>6.363636363636363E-2</v>
      </c>
      <c r="E78" s="3">
        <f t="shared" si="5"/>
        <v>2.5361638173962051E-3</v>
      </c>
      <c r="F78" s="4">
        <f t="shared" si="7"/>
        <v>0.46768739432650763</v>
      </c>
      <c r="G78" s="89"/>
      <c r="H78" s="44" t="e">
        <f t="shared" si="6"/>
        <v>#N/A</v>
      </c>
      <c r="I78" s="46" t="s">
        <v>1205</v>
      </c>
      <c r="K78" s="89"/>
      <c r="L78" s="89"/>
    </row>
    <row r="79" spans="1:12" x14ac:dyDescent="0.25">
      <c r="A79" s="3">
        <v>78</v>
      </c>
      <c r="B79" s="14" t="s">
        <v>538</v>
      </c>
      <c r="C79" s="19">
        <v>27</v>
      </c>
      <c r="D79" s="4">
        <f t="shared" si="4"/>
        <v>6.4462809917355368E-2</v>
      </c>
      <c r="E79" s="3">
        <f t="shared" si="5"/>
        <v>2.5361638173962051E-3</v>
      </c>
      <c r="F79" s="4">
        <f t="shared" si="7"/>
        <v>0.47022355814390382</v>
      </c>
      <c r="G79" s="89"/>
      <c r="H79" s="44" t="str">
        <f t="shared" si="6"/>
        <v>Cable encauchetado 4*10</v>
      </c>
      <c r="I79" s="46" t="s">
        <v>260</v>
      </c>
      <c r="K79" s="89"/>
      <c r="L79" s="89"/>
    </row>
    <row r="80" spans="1:12" x14ac:dyDescent="0.25">
      <c r="A80" s="3">
        <v>79</v>
      </c>
      <c r="B80" s="14" t="s">
        <v>936</v>
      </c>
      <c r="C80" s="19">
        <v>27</v>
      </c>
      <c r="D80" s="4">
        <f t="shared" si="4"/>
        <v>6.5289256198347106E-2</v>
      </c>
      <c r="E80" s="3">
        <f t="shared" si="5"/>
        <v>2.5361638173962051E-3</v>
      </c>
      <c r="F80" s="4">
        <f t="shared" si="7"/>
        <v>0.47275972196130001</v>
      </c>
      <c r="G80" s="89"/>
      <c r="H80" s="44" t="str">
        <f t="shared" si="6"/>
        <v>CAJA TERMICA MEDIANA</v>
      </c>
      <c r="I80" s="46" t="s">
        <v>295</v>
      </c>
      <c r="K80" s="89"/>
      <c r="L80" s="89"/>
    </row>
    <row r="81" spans="1:12" x14ac:dyDescent="0.25">
      <c r="A81" s="3">
        <v>80</v>
      </c>
      <c r="B81" s="14" t="s">
        <v>26</v>
      </c>
      <c r="C81" s="19">
        <v>26</v>
      </c>
      <c r="D81" s="4">
        <f t="shared" si="4"/>
        <v>6.6115702479338845E-2</v>
      </c>
      <c r="E81" s="3">
        <f t="shared" si="5"/>
        <v>2.4422318241593085E-3</v>
      </c>
      <c r="F81" s="4">
        <f t="shared" si="7"/>
        <v>0.47520195378545932</v>
      </c>
      <c r="G81" s="89"/>
      <c r="H81" s="44" t="e">
        <f t="shared" si="6"/>
        <v>#N/A</v>
      </c>
      <c r="I81" s="46" t="s">
        <v>113</v>
      </c>
      <c r="K81" s="89"/>
      <c r="L81" s="89"/>
    </row>
    <row r="82" spans="1:12" x14ac:dyDescent="0.25">
      <c r="A82" s="3">
        <v>81</v>
      </c>
      <c r="B82" s="14" t="s">
        <v>502</v>
      </c>
      <c r="C82" s="19">
        <v>26</v>
      </c>
      <c r="D82" s="4">
        <f t="shared" si="4"/>
        <v>6.6942148760330583E-2</v>
      </c>
      <c r="E82" s="3">
        <f t="shared" si="5"/>
        <v>2.4422318241593085E-3</v>
      </c>
      <c r="F82" s="4">
        <f t="shared" si="7"/>
        <v>0.47764418560961863</v>
      </c>
      <c r="G82" s="89"/>
      <c r="H82" s="44" t="str">
        <f t="shared" si="6"/>
        <v>LAMPARAS ELECTRICAS</v>
      </c>
      <c r="I82" s="46" t="s">
        <v>650</v>
      </c>
      <c r="K82" s="89"/>
      <c r="L82" s="89"/>
    </row>
    <row r="83" spans="1:12" x14ac:dyDescent="0.25">
      <c r="A83" s="3">
        <v>82</v>
      </c>
      <c r="B83" s="14" t="s">
        <v>604</v>
      </c>
      <c r="C83" s="19">
        <v>26</v>
      </c>
      <c r="D83" s="4">
        <f t="shared" si="4"/>
        <v>6.7768595041322308E-2</v>
      </c>
      <c r="E83" s="3">
        <f t="shared" si="5"/>
        <v>2.4422318241593085E-3</v>
      </c>
      <c r="F83" s="4">
        <f t="shared" si="7"/>
        <v>0.48008641743377795</v>
      </c>
      <c r="G83" s="89"/>
      <c r="H83" s="44" t="str">
        <f t="shared" si="6"/>
        <v>Cable  No 2</v>
      </c>
      <c r="I83" s="46" t="s">
        <v>227</v>
      </c>
      <c r="K83" s="89"/>
      <c r="L83" s="89"/>
    </row>
    <row r="84" spans="1:12" x14ac:dyDescent="0.25">
      <c r="A84" s="3">
        <v>83</v>
      </c>
      <c r="B84" s="14" t="s">
        <v>876</v>
      </c>
      <c r="C84" s="19">
        <v>26</v>
      </c>
      <c r="D84" s="4">
        <f t="shared" si="4"/>
        <v>6.8595041322314046E-2</v>
      </c>
      <c r="E84" s="3">
        <f t="shared" si="5"/>
        <v>2.4422318241593085E-3</v>
      </c>
      <c r="F84" s="4">
        <f t="shared" si="7"/>
        <v>0.48252864925793726</v>
      </c>
      <c r="G84" s="89"/>
      <c r="H84" s="44" t="e">
        <f t="shared" si="6"/>
        <v>#N/A</v>
      </c>
      <c r="I84" s="46" t="s">
        <v>1151</v>
      </c>
      <c r="K84" s="89"/>
      <c r="L84" s="89"/>
    </row>
    <row r="85" spans="1:12" x14ac:dyDescent="0.25">
      <c r="A85" s="3">
        <v>84</v>
      </c>
      <c r="B85" s="14" t="s">
        <v>913</v>
      </c>
      <c r="C85" s="19">
        <v>26</v>
      </c>
      <c r="D85" s="4">
        <f t="shared" si="4"/>
        <v>6.9421487603305784E-2</v>
      </c>
      <c r="E85" s="3">
        <f t="shared" si="5"/>
        <v>2.4422318241593085E-3</v>
      </c>
      <c r="F85" s="4">
        <f t="shared" si="7"/>
        <v>0.48497088108209657</v>
      </c>
      <c r="G85" s="89"/>
      <c r="H85" s="44" t="str">
        <f t="shared" si="6"/>
        <v>ENMARCACION CUADROS</v>
      </c>
      <c r="I85" s="46" t="s">
        <v>477</v>
      </c>
      <c r="K85" s="89"/>
      <c r="L85" s="89"/>
    </row>
    <row r="86" spans="1:12" x14ac:dyDescent="0.25">
      <c r="A86" s="3">
        <v>85</v>
      </c>
      <c r="B86" s="14" t="s">
        <v>1179</v>
      </c>
      <c r="C86" s="19">
        <v>26</v>
      </c>
      <c r="D86" s="4">
        <f t="shared" si="4"/>
        <v>7.0247933884297523E-2</v>
      </c>
      <c r="E86" s="3">
        <f t="shared" si="5"/>
        <v>2.4422318241593085E-3</v>
      </c>
      <c r="F86" s="4">
        <f t="shared" si="7"/>
        <v>0.48741311290625589</v>
      </c>
      <c r="G86" s="89"/>
      <c r="H86" s="44" t="str">
        <f t="shared" si="6"/>
        <v>Imprevistos  Obras y proyectos</v>
      </c>
      <c r="I86" s="46" t="s">
        <v>592</v>
      </c>
      <c r="K86" s="89"/>
      <c r="L86" s="89"/>
    </row>
    <row r="87" spans="1:12" x14ac:dyDescent="0.25">
      <c r="A87" s="3">
        <v>86</v>
      </c>
      <c r="B87" s="14" t="s">
        <v>257</v>
      </c>
      <c r="C87" s="19">
        <v>25</v>
      </c>
      <c r="D87" s="4">
        <f t="shared" si="4"/>
        <v>7.1074380165289261E-2</v>
      </c>
      <c r="E87" s="3">
        <f t="shared" si="5"/>
        <v>2.3482998309224123E-3</v>
      </c>
      <c r="F87" s="4">
        <f t="shared" si="7"/>
        <v>0.48976141273717833</v>
      </c>
      <c r="G87" s="89"/>
      <c r="H87" s="44" t="e">
        <f t="shared" si="6"/>
        <v>#N/A</v>
      </c>
      <c r="I87" s="46" t="s">
        <v>234</v>
      </c>
      <c r="K87" s="89"/>
      <c r="L87" s="89"/>
    </row>
    <row r="88" spans="1:12" x14ac:dyDescent="0.25">
      <c r="A88" s="3">
        <v>87</v>
      </c>
      <c r="B88" s="14" t="s">
        <v>365</v>
      </c>
      <c r="C88" s="19">
        <v>25</v>
      </c>
      <c r="D88" s="4">
        <f t="shared" si="4"/>
        <v>7.1900826446280985E-2</v>
      </c>
      <c r="E88" s="3">
        <f t="shared" si="5"/>
        <v>2.3482998309224123E-3</v>
      </c>
      <c r="F88" s="4">
        <f t="shared" si="7"/>
        <v>0.49210971256810077</v>
      </c>
      <c r="G88" s="89"/>
      <c r="H88" s="44" t="e">
        <f t="shared" si="6"/>
        <v>#N/A</v>
      </c>
      <c r="I88" s="46" t="s">
        <v>901</v>
      </c>
      <c r="K88" s="89"/>
      <c r="L88" s="89"/>
    </row>
    <row r="89" spans="1:12" x14ac:dyDescent="0.25">
      <c r="A89" s="3">
        <v>88</v>
      </c>
      <c r="B89" s="14" t="s">
        <v>977</v>
      </c>
      <c r="C89" s="19">
        <v>25</v>
      </c>
      <c r="D89" s="4">
        <f t="shared" si="4"/>
        <v>7.2727272727272724E-2</v>
      </c>
      <c r="E89" s="3">
        <f t="shared" si="5"/>
        <v>2.3482998309224123E-3</v>
      </c>
      <c r="F89" s="4">
        <f t="shared" si="7"/>
        <v>0.49445801239902321</v>
      </c>
      <c r="G89" s="89"/>
      <c r="H89" s="44" t="e">
        <f t="shared" si="6"/>
        <v>#N/A</v>
      </c>
      <c r="I89" s="46" t="s">
        <v>964</v>
      </c>
      <c r="K89" s="89"/>
      <c r="L89" s="89"/>
    </row>
    <row r="90" spans="1:12" x14ac:dyDescent="0.25">
      <c r="A90" s="3">
        <v>89</v>
      </c>
      <c r="B90" s="14" t="s">
        <v>1149</v>
      </c>
      <c r="C90" s="19">
        <v>25</v>
      </c>
      <c r="D90" s="4">
        <f t="shared" si="4"/>
        <v>7.3553719008264462E-2</v>
      </c>
      <c r="E90" s="3">
        <f t="shared" si="5"/>
        <v>2.3482998309224123E-3</v>
      </c>
      <c r="F90" s="4">
        <f t="shared" si="7"/>
        <v>0.49680631222994565</v>
      </c>
      <c r="G90" s="89"/>
      <c r="H90" s="44" t="str">
        <f t="shared" si="6"/>
        <v>Escalera</v>
      </c>
      <c r="I90" s="46" t="s">
        <v>483</v>
      </c>
      <c r="K90" s="89"/>
      <c r="L90" s="89"/>
    </row>
    <row r="91" spans="1:12" x14ac:dyDescent="0.25">
      <c r="A91" s="3">
        <v>90</v>
      </c>
      <c r="B91" s="14" t="s">
        <v>70</v>
      </c>
      <c r="C91" s="19">
        <v>24</v>
      </c>
      <c r="D91" s="4">
        <f t="shared" si="4"/>
        <v>7.43801652892562E-2</v>
      </c>
      <c r="E91" s="3">
        <f t="shared" si="5"/>
        <v>2.2543678376855157E-3</v>
      </c>
      <c r="F91" s="4">
        <f t="shared" si="7"/>
        <v>0.49906068006763116</v>
      </c>
      <c r="G91" s="89"/>
      <c r="H91" s="44" t="e">
        <f t="shared" si="6"/>
        <v>#N/A</v>
      </c>
      <c r="I91" s="46" t="s">
        <v>380</v>
      </c>
      <c r="K91" s="89"/>
      <c r="L91" s="89"/>
    </row>
    <row r="92" spans="1:12" x14ac:dyDescent="0.25">
      <c r="A92" s="3">
        <v>91</v>
      </c>
      <c r="B92" s="14" t="s">
        <v>141</v>
      </c>
      <c r="C92" s="19">
        <v>24</v>
      </c>
      <c r="D92" s="4">
        <f t="shared" si="4"/>
        <v>7.5206611570247939E-2</v>
      </c>
      <c r="E92" s="3">
        <f t="shared" si="5"/>
        <v>2.2543678376855157E-3</v>
      </c>
      <c r="F92" s="4">
        <f t="shared" si="7"/>
        <v>0.50131504790531667</v>
      </c>
      <c r="G92" s="89"/>
      <c r="H92" s="44" t="str">
        <f t="shared" si="6"/>
        <v>Trabajo de Jardineria</v>
      </c>
      <c r="I92" s="46" t="s">
        <v>1124</v>
      </c>
      <c r="K92" s="89"/>
      <c r="L92" s="89"/>
    </row>
    <row r="93" spans="1:12" x14ac:dyDescent="0.25">
      <c r="A93" s="3">
        <v>92</v>
      </c>
      <c r="B93" s="14" t="s">
        <v>220</v>
      </c>
      <c r="C93" s="19">
        <v>24</v>
      </c>
      <c r="D93" s="4">
        <f t="shared" si="4"/>
        <v>7.6033057851239663E-2</v>
      </c>
      <c r="E93" s="3">
        <f t="shared" si="5"/>
        <v>2.2543678376855157E-3</v>
      </c>
      <c r="F93" s="4">
        <f t="shared" si="7"/>
        <v>0.50356941574300218</v>
      </c>
      <c r="G93" s="89"/>
      <c r="H93" s="44" t="str">
        <f t="shared" si="6"/>
        <v>Separador de fila retractil (cinta-tubo cromado)</v>
      </c>
      <c r="I93" s="46" t="s">
        <v>936</v>
      </c>
      <c r="K93" s="89"/>
      <c r="L93" s="89"/>
    </row>
    <row r="94" spans="1:12" x14ac:dyDescent="0.25">
      <c r="A94" s="3">
        <v>93</v>
      </c>
      <c r="B94" s="14" t="s">
        <v>356</v>
      </c>
      <c r="C94" s="19">
        <v>24</v>
      </c>
      <c r="D94" s="4">
        <f t="shared" si="4"/>
        <v>7.6859504132231402E-2</v>
      </c>
      <c r="E94" s="3">
        <f t="shared" si="5"/>
        <v>2.2543678376855157E-3</v>
      </c>
      <c r="F94" s="4">
        <f t="shared" si="7"/>
        <v>0.50582378358068769</v>
      </c>
      <c r="G94" s="89"/>
      <c r="H94" s="44" t="e">
        <f t="shared" si="6"/>
        <v>#N/A</v>
      </c>
      <c r="I94" s="46" t="s">
        <v>54</v>
      </c>
      <c r="K94" s="89"/>
      <c r="L94" s="89"/>
    </row>
    <row r="95" spans="1:12" x14ac:dyDescent="0.25">
      <c r="A95" s="3">
        <v>94</v>
      </c>
      <c r="B95" s="14" t="s">
        <v>514</v>
      </c>
      <c r="C95" s="19">
        <v>24</v>
      </c>
      <c r="D95" s="4">
        <f t="shared" si="4"/>
        <v>7.768595041322314E-2</v>
      </c>
      <c r="E95" s="3">
        <f t="shared" si="5"/>
        <v>2.2543678376855157E-3</v>
      </c>
      <c r="F95" s="4">
        <f t="shared" si="7"/>
        <v>0.5080781514183732</v>
      </c>
      <c r="G95" s="89"/>
      <c r="H95" s="44" t="e">
        <f t="shared" si="6"/>
        <v>#N/A</v>
      </c>
      <c r="I95" s="46" t="s">
        <v>245</v>
      </c>
      <c r="K95" s="89"/>
      <c r="L95" s="89"/>
    </row>
    <row r="96" spans="1:12" x14ac:dyDescent="0.25">
      <c r="A96" s="3">
        <v>95</v>
      </c>
      <c r="B96" s="14" t="s">
        <v>826</v>
      </c>
      <c r="C96" s="19">
        <v>24</v>
      </c>
      <c r="D96" s="4">
        <f t="shared" si="4"/>
        <v>7.8512396694214878E-2</v>
      </c>
      <c r="E96" s="3">
        <f t="shared" si="5"/>
        <v>2.2543678376855157E-3</v>
      </c>
      <c r="F96" s="4">
        <f t="shared" si="7"/>
        <v>0.51033251925605871</v>
      </c>
      <c r="G96" s="89"/>
      <c r="H96" s="44" t="str">
        <f t="shared" si="6"/>
        <v>Variadores de velocidad/ frecuencia.</v>
      </c>
      <c r="I96" s="46" t="s">
        <v>1206</v>
      </c>
      <c r="K96" s="89"/>
      <c r="L96" s="89"/>
    </row>
    <row r="97" spans="1:12" x14ac:dyDescent="0.25">
      <c r="A97" s="3">
        <v>96</v>
      </c>
      <c r="B97" s="14" t="s">
        <v>489</v>
      </c>
      <c r="C97" s="19">
        <v>23</v>
      </c>
      <c r="D97" s="4">
        <f t="shared" si="4"/>
        <v>7.9338842975206617E-2</v>
      </c>
      <c r="E97" s="3">
        <f t="shared" si="5"/>
        <v>2.1604358444486191E-3</v>
      </c>
      <c r="F97" s="4">
        <f t="shared" si="7"/>
        <v>0.5124929551005073</v>
      </c>
      <c r="G97" s="89"/>
      <c r="H97" s="44" t="str">
        <f t="shared" si="6"/>
        <v>FABRICACION DE MUEBLE METALICO</v>
      </c>
      <c r="I97" s="46" t="s">
        <v>524</v>
      </c>
      <c r="K97" s="89"/>
      <c r="L97" s="89"/>
    </row>
    <row r="98" spans="1:12" x14ac:dyDescent="0.25">
      <c r="A98" s="3">
        <v>97</v>
      </c>
      <c r="B98" s="14" t="s">
        <v>728</v>
      </c>
      <c r="C98" s="19">
        <v>23</v>
      </c>
      <c r="D98" s="4">
        <f t="shared" si="4"/>
        <v>8.0165289256198341E-2</v>
      </c>
      <c r="E98" s="3">
        <f t="shared" si="5"/>
        <v>2.1604358444486191E-3</v>
      </c>
      <c r="F98" s="4">
        <f t="shared" si="7"/>
        <v>0.51465339094495588</v>
      </c>
      <c r="G98" s="89"/>
      <c r="H98" s="44" t="e">
        <f t="shared" si="6"/>
        <v>#N/A</v>
      </c>
      <c r="I98" s="46" t="s">
        <v>843</v>
      </c>
      <c r="K98" s="89"/>
      <c r="L98" s="89"/>
    </row>
    <row r="99" spans="1:12" x14ac:dyDescent="0.25">
      <c r="A99" s="3">
        <v>98</v>
      </c>
      <c r="B99" s="14" t="s">
        <v>160</v>
      </c>
      <c r="C99" s="19">
        <v>22</v>
      </c>
      <c r="D99" s="4">
        <f t="shared" si="4"/>
        <v>8.0991735537190079E-2</v>
      </c>
      <c r="E99" s="3">
        <f t="shared" si="5"/>
        <v>2.0665038512117226E-3</v>
      </c>
      <c r="F99" s="4">
        <f t="shared" si="7"/>
        <v>0.51671989479616764</v>
      </c>
      <c r="G99" s="89"/>
      <c r="H99" s="44" t="str">
        <f t="shared" si="6"/>
        <v>Brochas de 3 "</v>
      </c>
      <c r="I99" s="46" t="s">
        <v>220</v>
      </c>
      <c r="K99" s="89"/>
      <c r="L99" s="89"/>
    </row>
    <row r="100" spans="1:12" x14ac:dyDescent="0.25">
      <c r="A100" s="3">
        <v>99</v>
      </c>
      <c r="B100" s="14" t="s">
        <v>541</v>
      </c>
      <c r="C100" s="19">
        <v>22</v>
      </c>
      <c r="D100" s="4">
        <f t="shared" si="4"/>
        <v>8.1818181818181818E-2</v>
      </c>
      <c r="E100" s="3">
        <f t="shared" si="5"/>
        <v>2.0665038512117226E-3</v>
      </c>
      <c r="F100" s="4">
        <f t="shared" si="7"/>
        <v>0.51878639864737941</v>
      </c>
      <c r="G100" s="89"/>
      <c r="H100" s="44" t="str">
        <f t="shared" si="6"/>
        <v>Instalación eléctrica para luminarias</v>
      </c>
      <c r="I100" s="46" t="s">
        <v>598</v>
      </c>
      <c r="K100" s="89"/>
      <c r="L100" s="89"/>
    </row>
    <row r="101" spans="1:12" x14ac:dyDescent="0.25">
      <c r="A101" s="3">
        <v>100</v>
      </c>
      <c r="B101" s="14" t="s">
        <v>745</v>
      </c>
      <c r="C101" s="19">
        <v>22</v>
      </c>
      <c r="D101" s="4">
        <f t="shared" si="4"/>
        <v>8.2644628099173556E-2</v>
      </c>
      <c r="E101" s="3">
        <f t="shared" si="5"/>
        <v>2.0665038512117226E-3</v>
      </c>
      <c r="F101" s="4">
        <f t="shared" si="7"/>
        <v>0.52085290249859117</v>
      </c>
      <c r="G101" s="89"/>
      <c r="H101" s="44" t="e">
        <f t="shared" si="6"/>
        <v>#N/A</v>
      </c>
      <c r="I101" s="46" t="s">
        <v>1007</v>
      </c>
      <c r="K101" s="89"/>
      <c r="L101" s="89"/>
    </row>
    <row r="102" spans="1:12" x14ac:dyDescent="0.25">
      <c r="A102" s="3">
        <v>101</v>
      </c>
      <c r="B102" s="14" t="s">
        <v>869</v>
      </c>
      <c r="C102" s="19">
        <v>22</v>
      </c>
      <c r="D102" s="4">
        <f t="shared" si="4"/>
        <v>8.3471074380165294E-2</v>
      </c>
      <c r="E102" s="3">
        <f t="shared" si="5"/>
        <v>2.0665038512117226E-3</v>
      </c>
      <c r="F102" s="4">
        <f t="shared" si="7"/>
        <v>0.52291940634980294</v>
      </c>
      <c r="G102" s="89"/>
      <c r="H102" s="44" t="str">
        <f t="shared" si="6"/>
        <v>Bombillos t8 x 17 w azules</v>
      </c>
      <c r="I102" s="46" t="s">
        <v>175</v>
      </c>
      <c r="K102" s="89"/>
      <c r="L102" s="89"/>
    </row>
    <row r="103" spans="1:12" x14ac:dyDescent="0.25">
      <c r="A103" s="3">
        <v>102</v>
      </c>
      <c r="B103" s="14" t="s">
        <v>905</v>
      </c>
      <c r="C103" s="19">
        <v>22</v>
      </c>
      <c r="D103" s="4">
        <f t="shared" si="4"/>
        <v>8.4297520661157019E-2</v>
      </c>
      <c r="E103" s="3">
        <f t="shared" si="5"/>
        <v>2.0665038512117226E-3</v>
      </c>
      <c r="F103" s="4">
        <f t="shared" si="7"/>
        <v>0.5249859102010147</v>
      </c>
      <c r="G103" s="89"/>
      <c r="H103" s="44" t="e">
        <f t="shared" si="6"/>
        <v>#N/A</v>
      </c>
      <c r="I103" s="46" t="s">
        <v>1110</v>
      </c>
      <c r="K103" s="89"/>
      <c r="L103" s="89"/>
    </row>
    <row r="104" spans="1:12" x14ac:dyDescent="0.25">
      <c r="A104" s="3">
        <v>103</v>
      </c>
      <c r="B104" s="14" t="s">
        <v>923</v>
      </c>
      <c r="C104" s="19">
        <v>22</v>
      </c>
      <c r="D104" s="4">
        <f t="shared" si="4"/>
        <v>8.5123966942148757E-2</v>
      </c>
      <c r="E104" s="3">
        <f t="shared" si="5"/>
        <v>2.0665038512117226E-3</v>
      </c>
      <c r="F104" s="4">
        <f t="shared" si="7"/>
        <v>0.52705241405222647</v>
      </c>
      <c r="G104" s="89"/>
      <c r="H104" s="44" t="str">
        <f t="shared" si="6"/>
        <v>Lampara 2x32 Hermetica Electrònicas</v>
      </c>
      <c r="I104" s="46" t="s">
        <v>640</v>
      </c>
      <c r="K104" s="89"/>
      <c r="L104" s="89"/>
    </row>
    <row r="105" spans="1:12" x14ac:dyDescent="0.25">
      <c r="A105" s="3">
        <v>104</v>
      </c>
      <c r="B105" s="14" t="s">
        <v>88</v>
      </c>
      <c r="C105" s="19">
        <v>21</v>
      </c>
      <c r="D105" s="4">
        <f t="shared" si="4"/>
        <v>8.5950413223140495E-2</v>
      </c>
      <c r="E105" s="3">
        <f t="shared" si="5"/>
        <v>1.9725718579748264E-3</v>
      </c>
      <c r="F105" s="4">
        <f t="shared" si="7"/>
        <v>0.52902498591020131</v>
      </c>
      <c r="G105" s="89"/>
      <c r="H105" s="44" t="str">
        <f t="shared" si="6"/>
        <v>automotores</v>
      </c>
      <c r="I105" s="46" t="s">
        <v>96</v>
      </c>
      <c r="K105" s="89"/>
      <c r="L105" s="89"/>
    </row>
    <row r="106" spans="1:12" x14ac:dyDescent="0.25">
      <c r="A106" s="3">
        <v>105</v>
      </c>
      <c r="B106" s="14" t="s">
        <v>355</v>
      </c>
      <c r="C106" s="19">
        <v>21</v>
      </c>
      <c r="D106" s="4">
        <f t="shared" si="4"/>
        <v>8.6776859504132234E-2</v>
      </c>
      <c r="E106" s="3">
        <f t="shared" si="5"/>
        <v>1.9725718579748264E-3</v>
      </c>
      <c r="F106" s="4">
        <f t="shared" si="7"/>
        <v>0.53099755776817614</v>
      </c>
      <c r="G106" s="89"/>
      <c r="H106" s="44" t="e">
        <f t="shared" si="6"/>
        <v>#N/A</v>
      </c>
      <c r="I106" s="46" t="s">
        <v>404</v>
      </c>
      <c r="K106" s="89"/>
      <c r="L106" s="89"/>
    </row>
    <row r="107" spans="1:12" x14ac:dyDescent="0.25">
      <c r="A107" s="3">
        <v>106</v>
      </c>
      <c r="B107" s="14" t="s">
        <v>592</v>
      </c>
      <c r="C107" s="19">
        <v>21</v>
      </c>
      <c r="D107" s="4">
        <f t="shared" si="4"/>
        <v>8.7603305785123972E-2</v>
      </c>
      <c r="E107" s="3">
        <f t="shared" si="5"/>
        <v>1.9725718579748264E-3</v>
      </c>
      <c r="F107" s="4">
        <f t="shared" si="7"/>
        <v>0.53297012962615098</v>
      </c>
      <c r="G107" s="89"/>
      <c r="H107" s="44" t="str">
        <f t="shared" si="6"/>
        <v>contactor de 32 Amperios 220V</v>
      </c>
      <c r="I107" s="46" t="s">
        <v>412</v>
      </c>
      <c r="K107" s="89"/>
      <c r="L107" s="89"/>
    </row>
    <row r="108" spans="1:12" x14ac:dyDescent="0.25">
      <c r="A108" s="3">
        <v>107</v>
      </c>
      <c r="B108" s="14" t="s">
        <v>630</v>
      </c>
      <c r="C108" s="19">
        <v>21</v>
      </c>
      <c r="D108" s="4">
        <f t="shared" si="4"/>
        <v>8.8429752066115697E-2</v>
      </c>
      <c r="E108" s="3">
        <f t="shared" si="5"/>
        <v>1.9725718579748264E-3</v>
      </c>
      <c r="F108" s="4">
        <f t="shared" si="7"/>
        <v>0.53494270148412582</v>
      </c>
      <c r="G108" s="89"/>
      <c r="H108" s="44" t="e">
        <f t="shared" si="6"/>
        <v>#N/A</v>
      </c>
      <c r="I108" s="46" t="s">
        <v>1005</v>
      </c>
      <c r="K108" s="89"/>
      <c r="L108" s="89"/>
    </row>
    <row r="109" spans="1:12" x14ac:dyDescent="0.25">
      <c r="A109" s="3">
        <v>108</v>
      </c>
      <c r="B109" s="14" t="s">
        <v>1211</v>
      </c>
      <c r="C109" s="19">
        <v>21</v>
      </c>
      <c r="D109" s="4">
        <f t="shared" si="4"/>
        <v>8.9256198347107435E-2</v>
      </c>
      <c r="E109" s="3">
        <f t="shared" si="5"/>
        <v>1.9725718579748264E-3</v>
      </c>
      <c r="F109" s="4">
        <f t="shared" si="7"/>
        <v>0.53691527334210065</v>
      </c>
      <c r="G109" s="89"/>
      <c r="H109" s="44" t="e">
        <f t="shared" si="6"/>
        <v>#N/A</v>
      </c>
      <c r="I109" s="46" t="s">
        <v>600</v>
      </c>
      <c r="K109" s="89"/>
      <c r="L109" s="89"/>
    </row>
    <row r="110" spans="1:12" x14ac:dyDescent="0.25">
      <c r="A110" s="3">
        <v>109</v>
      </c>
      <c r="B110" s="14" t="s">
        <v>360</v>
      </c>
      <c r="C110" s="19">
        <v>20</v>
      </c>
      <c r="D110" s="4">
        <f t="shared" si="4"/>
        <v>9.0082644628099173E-2</v>
      </c>
      <c r="E110" s="3">
        <f t="shared" si="5"/>
        <v>1.8786398647379298E-3</v>
      </c>
      <c r="F110" s="4">
        <f t="shared" si="7"/>
        <v>0.53879391320683856</v>
      </c>
      <c r="G110" s="89"/>
      <c r="H110" s="44" t="e">
        <f t="shared" si="6"/>
        <v>#N/A</v>
      </c>
      <c r="I110" s="46" t="s">
        <v>401</v>
      </c>
      <c r="K110" s="89"/>
      <c r="L110" s="89"/>
    </row>
    <row r="111" spans="1:12" x14ac:dyDescent="0.25">
      <c r="A111" s="3">
        <v>110</v>
      </c>
      <c r="B111" s="14" t="s">
        <v>412</v>
      </c>
      <c r="C111" s="19">
        <v>20</v>
      </c>
      <c r="D111" s="4">
        <f t="shared" si="4"/>
        <v>9.0909090909090912E-2</v>
      </c>
      <c r="E111" s="3">
        <f t="shared" si="5"/>
        <v>1.8786398647379298E-3</v>
      </c>
      <c r="F111" s="4">
        <f t="shared" si="7"/>
        <v>0.54067255307157647</v>
      </c>
      <c r="G111" s="89"/>
      <c r="H111" s="44" t="e">
        <f t="shared" si="6"/>
        <v>#N/A</v>
      </c>
      <c r="I111" s="46" t="s">
        <v>400</v>
      </c>
      <c r="K111" s="89"/>
      <c r="L111" s="89"/>
    </row>
    <row r="112" spans="1:12" x14ac:dyDescent="0.25">
      <c r="A112" s="3">
        <v>111</v>
      </c>
      <c r="B112" s="14" t="s">
        <v>495</v>
      </c>
      <c r="C112" s="19">
        <v>20</v>
      </c>
      <c r="D112" s="4">
        <f t="shared" si="4"/>
        <v>9.173553719008265E-2</v>
      </c>
      <c r="E112" s="3">
        <f t="shared" si="5"/>
        <v>1.8786398647379298E-3</v>
      </c>
      <c r="F112" s="4">
        <f t="shared" si="7"/>
        <v>0.54255119293631437</v>
      </c>
      <c r="G112" s="89"/>
      <c r="H112" s="44" t="str">
        <f t="shared" si="6"/>
        <v>TUBOS PROTECTORES</v>
      </c>
      <c r="I112" s="46" t="s">
        <v>1183</v>
      </c>
      <c r="K112" s="89"/>
      <c r="L112" s="89"/>
    </row>
    <row r="113" spans="1:12" x14ac:dyDescent="0.25">
      <c r="A113" s="3">
        <v>112</v>
      </c>
      <c r="B113" s="14" t="s">
        <v>598</v>
      </c>
      <c r="C113" s="19">
        <v>20</v>
      </c>
      <c r="D113" s="4">
        <f t="shared" si="4"/>
        <v>9.2561983471074374E-2</v>
      </c>
      <c r="E113" s="3">
        <f t="shared" si="5"/>
        <v>1.8786398647379298E-3</v>
      </c>
      <c r="F113" s="4">
        <f t="shared" si="7"/>
        <v>0.54442983280105228</v>
      </c>
      <c r="G113" s="89"/>
      <c r="H113" s="44" t="str">
        <f t="shared" si="6"/>
        <v>Cable encauchetado 3*12</v>
      </c>
      <c r="I113" s="46" t="s">
        <v>257</v>
      </c>
      <c r="K113" s="89"/>
      <c r="L113" s="89"/>
    </row>
    <row r="114" spans="1:12" x14ac:dyDescent="0.25">
      <c r="A114" s="3">
        <v>113</v>
      </c>
      <c r="B114" s="14" t="s">
        <v>921</v>
      </c>
      <c r="C114" s="19">
        <v>20</v>
      </c>
      <c r="D114" s="4">
        <f t="shared" si="4"/>
        <v>9.3388429752066113E-2</v>
      </c>
      <c r="E114" s="3">
        <f t="shared" si="5"/>
        <v>1.8786398647379298E-3</v>
      </c>
      <c r="F114" s="4">
        <f t="shared" si="7"/>
        <v>0.54630847266579019</v>
      </c>
      <c r="G114" s="89"/>
      <c r="H114" s="44" t="e">
        <f t="shared" si="6"/>
        <v>#N/A</v>
      </c>
      <c r="I114" s="46" t="s">
        <v>646</v>
      </c>
      <c r="K114" s="89"/>
      <c r="L114" s="89"/>
    </row>
    <row r="115" spans="1:12" x14ac:dyDescent="0.25">
      <c r="A115" s="3">
        <v>114</v>
      </c>
      <c r="B115" s="14" t="s">
        <v>1049</v>
      </c>
      <c r="C115" s="19">
        <v>20</v>
      </c>
      <c r="D115" s="4">
        <f t="shared" si="4"/>
        <v>9.4214876033057851E-2</v>
      </c>
      <c r="E115" s="3">
        <f t="shared" si="5"/>
        <v>1.8786398647379298E-3</v>
      </c>
      <c r="F115" s="4">
        <f t="shared" si="7"/>
        <v>0.5481871125305281</v>
      </c>
      <c r="G115" s="89"/>
      <c r="H115" s="44" t="e">
        <f t="shared" si="6"/>
        <v>#N/A</v>
      </c>
      <c r="I115" s="46" t="s">
        <v>596</v>
      </c>
      <c r="K115" s="89"/>
      <c r="L115" s="89"/>
    </row>
    <row r="116" spans="1:12" x14ac:dyDescent="0.25">
      <c r="A116" s="3">
        <v>115</v>
      </c>
      <c r="B116" s="14" t="s">
        <v>1077</v>
      </c>
      <c r="C116" s="19">
        <v>20</v>
      </c>
      <c r="D116" s="4">
        <f t="shared" si="4"/>
        <v>9.5041322314049589E-2</v>
      </c>
      <c r="E116" s="3">
        <f t="shared" si="5"/>
        <v>1.8786398647379298E-3</v>
      </c>
      <c r="F116" s="4">
        <f t="shared" si="7"/>
        <v>0.55006575239526601</v>
      </c>
      <c r="G116" s="89"/>
      <c r="H116" s="44" t="e">
        <f t="shared" si="6"/>
        <v>#N/A</v>
      </c>
      <c r="I116" s="46" t="s">
        <v>721</v>
      </c>
      <c r="K116" s="89"/>
      <c r="L116" s="89"/>
    </row>
    <row r="117" spans="1:12" x14ac:dyDescent="0.25">
      <c r="A117" s="3">
        <v>116</v>
      </c>
      <c r="B117" s="14" t="s">
        <v>1131</v>
      </c>
      <c r="C117" s="19">
        <v>20</v>
      </c>
      <c r="D117" s="4">
        <f t="shared" si="4"/>
        <v>9.5867768595041328E-2</v>
      </c>
      <c r="E117" s="3">
        <f t="shared" si="5"/>
        <v>1.8786398647379298E-3</v>
      </c>
      <c r="F117" s="4">
        <f t="shared" si="7"/>
        <v>0.55194439226000391</v>
      </c>
      <c r="G117" s="89"/>
      <c r="H117" s="44" t="str">
        <f t="shared" si="6"/>
        <v>ROUTHER</v>
      </c>
      <c r="I117" s="46" t="s">
        <v>918</v>
      </c>
      <c r="K117" s="89"/>
      <c r="L117" s="89"/>
    </row>
    <row r="118" spans="1:12" x14ac:dyDescent="0.25">
      <c r="A118" s="3">
        <v>117</v>
      </c>
      <c r="B118" s="14" t="s">
        <v>31</v>
      </c>
      <c r="C118" s="19">
        <v>19</v>
      </c>
      <c r="D118" s="4">
        <f t="shared" si="4"/>
        <v>9.6694214876033052E-2</v>
      </c>
      <c r="E118" s="3">
        <f t="shared" si="5"/>
        <v>1.7847078715010332E-3</v>
      </c>
      <c r="F118" s="4">
        <f t="shared" si="7"/>
        <v>0.55372910013150489</v>
      </c>
      <c r="G118" s="89"/>
      <c r="H118" s="44" t="e">
        <f t="shared" si="6"/>
        <v>#N/A</v>
      </c>
      <c r="I118" s="46" t="s">
        <v>409</v>
      </c>
      <c r="K118" s="89"/>
      <c r="L118" s="89"/>
    </row>
    <row r="119" spans="1:12" x14ac:dyDescent="0.25">
      <c r="A119" s="3">
        <v>118</v>
      </c>
      <c r="B119" s="14" t="s">
        <v>32</v>
      </c>
      <c r="C119" s="19">
        <v>19</v>
      </c>
      <c r="D119" s="4">
        <f t="shared" si="4"/>
        <v>9.7520661157024791E-2</v>
      </c>
      <c r="E119" s="3">
        <f t="shared" si="5"/>
        <v>1.7847078715010332E-3</v>
      </c>
      <c r="F119" s="4">
        <f t="shared" si="7"/>
        <v>0.55551380800300587</v>
      </c>
      <c r="G119" s="89"/>
      <c r="H119" s="44" t="str">
        <f t="shared" si="6"/>
        <v>TUBO 1 1/2</v>
      </c>
      <c r="I119" s="46" t="s">
        <v>1149</v>
      </c>
      <c r="K119" s="89"/>
      <c r="L119" s="89"/>
    </row>
    <row r="120" spans="1:12" x14ac:dyDescent="0.25">
      <c r="A120" s="3">
        <v>119</v>
      </c>
      <c r="B120" s="14" t="s">
        <v>124</v>
      </c>
      <c r="C120" s="19">
        <v>19</v>
      </c>
      <c r="D120" s="4">
        <f t="shared" si="4"/>
        <v>9.8347107438016529E-2</v>
      </c>
      <c r="E120" s="3">
        <f t="shared" si="5"/>
        <v>1.7847078715010332E-3</v>
      </c>
      <c r="F120" s="4">
        <f t="shared" si="7"/>
        <v>0.55729851587450685</v>
      </c>
      <c r="G120" s="89"/>
      <c r="H120" s="44" t="str">
        <f t="shared" si="6"/>
        <v>Mano de obra de instalacion</v>
      </c>
      <c r="I120" s="46" t="s">
        <v>697</v>
      </c>
      <c r="K120" s="89"/>
      <c r="L120" s="89"/>
    </row>
    <row r="121" spans="1:12" x14ac:dyDescent="0.25">
      <c r="A121" s="3">
        <v>120</v>
      </c>
      <c r="B121" s="14" t="s">
        <v>171</v>
      </c>
      <c r="C121" s="19">
        <v>19</v>
      </c>
      <c r="D121" s="4">
        <f t="shared" si="4"/>
        <v>9.9173553719008267E-2</v>
      </c>
      <c r="E121" s="3">
        <f t="shared" si="5"/>
        <v>1.7847078715010332E-3</v>
      </c>
      <c r="F121" s="4">
        <f t="shared" si="7"/>
        <v>0.55908322374600783</v>
      </c>
      <c r="G121" s="89"/>
      <c r="H121" s="44" t="str">
        <f t="shared" si="6"/>
        <v>SILICONA LIQUIDA</v>
      </c>
      <c r="I121" s="46" t="s">
        <v>955</v>
      </c>
      <c r="K121" s="89"/>
      <c r="L121" s="89"/>
    </row>
    <row r="122" spans="1:12" x14ac:dyDescent="0.25">
      <c r="A122" s="3">
        <v>121</v>
      </c>
      <c r="B122" s="14" t="s">
        <v>652</v>
      </c>
      <c r="C122" s="19">
        <v>19</v>
      </c>
      <c r="D122" s="4">
        <f t="shared" si="4"/>
        <v>0.1</v>
      </c>
      <c r="E122" s="3">
        <f t="shared" si="5"/>
        <v>1.7847078715010332E-3</v>
      </c>
      <c r="F122" s="4">
        <f t="shared" si="7"/>
        <v>0.56086793161750881</v>
      </c>
      <c r="G122" s="89"/>
      <c r="H122" s="44" t="str">
        <f t="shared" si="6"/>
        <v>LIJAS</v>
      </c>
      <c r="I122" s="46" t="s">
        <v>658</v>
      </c>
      <c r="K122" s="89"/>
      <c r="L122" s="89"/>
    </row>
    <row r="123" spans="1:12" x14ac:dyDescent="0.25">
      <c r="A123" s="3">
        <v>122</v>
      </c>
      <c r="B123" s="14" t="s">
        <v>762</v>
      </c>
      <c r="C123" s="19">
        <v>19</v>
      </c>
      <c r="D123" s="4">
        <f t="shared" si="4"/>
        <v>0.10082644628099173</v>
      </c>
      <c r="E123" s="3">
        <f t="shared" si="5"/>
        <v>1.7847078715010332E-3</v>
      </c>
      <c r="F123" s="4">
        <f t="shared" si="7"/>
        <v>0.56265263948900979</v>
      </c>
      <c r="G123" s="89"/>
      <c r="H123" s="44" t="str">
        <f t="shared" si="6"/>
        <v>Candado Yale GRANDE</v>
      </c>
      <c r="I123" s="46" t="s">
        <v>318</v>
      </c>
      <c r="K123" s="89"/>
      <c r="L123" s="89"/>
    </row>
    <row r="124" spans="1:12" x14ac:dyDescent="0.25">
      <c r="A124" s="3">
        <v>123</v>
      </c>
      <c r="B124" s="14" t="s">
        <v>896</v>
      </c>
      <c r="C124" s="19">
        <v>19</v>
      </c>
      <c r="D124" s="4">
        <f t="shared" si="4"/>
        <v>0.10165289256198347</v>
      </c>
      <c r="E124" s="3">
        <f t="shared" si="5"/>
        <v>1.7847078715010332E-3</v>
      </c>
      <c r="F124" s="4">
        <f t="shared" si="7"/>
        <v>0.56443734736051077</v>
      </c>
      <c r="G124" s="89"/>
      <c r="H124" s="44" t="e">
        <f t="shared" si="6"/>
        <v>#N/A</v>
      </c>
      <c r="I124" s="46" t="s">
        <v>794</v>
      </c>
      <c r="K124" s="89"/>
      <c r="L124" s="89"/>
    </row>
    <row r="125" spans="1:12" x14ac:dyDescent="0.25">
      <c r="A125" s="3">
        <v>124</v>
      </c>
      <c r="B125" s="14" t="s">
        <v>1133</v>
      </c>
      <c r="C125" s="19">
        <v>19</v>
      </c>
      <c r="D125" s="4">
        <f t="shared" si="4"/>
        <v>0.10247933884297521</v>
      </c>
      <c r="E125" s="3">
        <f t="shared" si="5"/>
        <v>1.7847078715010332E-3</v>
      </c>
      <c r="F125" s="4">
        <f t="shared" si="7"/>
        <v>0.56622205523201175</v>
      </c>
      <c r="G125" s="89"/>
      <c r="H125" s="44" t="e">
        <f t="shared" si="6"/>
        <v>#N/A</v>
      </c>
      <c r="I125" s="46" t="s">
        <v>880</v>
      </c>
      <c r="K125" s="89"/>
      <c r="L125" s="89"/>
    </row>
    <row r="126" spans="1:12" x14ac:dyDescent="0.25">
      <c r="A126" s="3">
        <v>125</v>
      </c>
      <c r="B126" s="14" t="s">
        <v>1212</v>
      </c>
      <c r="C126" s="19">
        <v>19</v>
      </c>
      <c r="D126" s="4">
        <f t="shared" si="4"/>
        <v>0.10330578512396695</v>
      </c>
      <c r="E126" s="3">
        <f t="shared" si="5"/>
        <v>1.7847078715010332E-3</v>
      </c>
      <c r="F126" s="4">
        <f t="shared" si="7"/>
        <v>0.56800676310351272</v>
      </c>
      <c r="G126" s="89"/>
      <c r="H126" s="44" t="e">
        <f t="shared" si="6"/>
        <v>#N/A</v>
      </c>
      <c r="I126" s="46" t="s">
        <v>632</v>
      </c>
      <c r="K126" s="89"/>
      <c r="L126" s="89"/>
    </row>
    <row r="127" spans="1:12" x14ac:dyDescent="0.25">
      <c r="A127" s="3">
        <v>126</v>
      </c>
      <c r="B127" s="14" t="s">
        <v>1219</v>
      </c>
      <c r="C127" s="19">
        <v>19</v>
      </c>
      <c r="D127" s="4">
        <f t="shared" si="4"/>
        <v>0.10413223140495868</v>
      </c>
      <c r="E127" s="3">
        <f t="shared" si="5"/>
        <v>1.7847078715010332E-3</v>
      </c>
      <c r="F127" s="4">
        <f t="shared" si="7"/>
        <v>0.5697914709750137</v>
      </c>
      <c r="G127" s="89"/>
      <c r="H127" s="44" t="str">
        <f t="shared" si="6"/>
        <v>Angeo  plástico</v>
      </c>
      <c r="I127" s="46" t="s">
        <v>76</v>
      </c>
      <c r="K127" s="89"/>
      <c r="L127" s="89"/>
    </row>
    <row r="128" spans="1:12" x14ac:dyDescent="0.25">
      <c r="A128" s="3">
        <v>127</v>
      </c>
      <c r="B128" s="14" t="s">
        <v>219</v>
      </c>
      <c r="C128" s="19">
        <v>18</v>
      </c>
      <c r="D128" s="4">
        <f t="shared" si="4"/>
        <v>0.10495867768595041</v>
      </c>
      <c r="E128" s="3">
        <f t="shared" si="5"/>
        <v>1.6907758782641368E-3</v>
      </c>
      <c r="F128" s="4">
        <f t="shared" si="7"/>
        <v>0.57148224685327786</v>
      </c>
      <c r="G128" s="89"/>
      <c r="H128" s="44" t="str">
        <f t="shared" si="6"/>
        <v>BOARD ASROCK P4145GV</v>
      </c>
      <c r="I128" s="46" t="s">
        <v>141</v>
      </c>
      <c r="K128" s="89"/>
      <c r="L128" s="89"/>
    </row>
    <row r="129" spans="1:12" x14ac:dyDescent="0.25">
      <c r="A129" s="3">
        <v>128</v>
      </c>
      <c r="B129" s="14" t="s">
        <v>361</v>
      </c>
      <c r="C129" s="19">
        <v>18</v>
      </c>
      <c r="D129" s="4">
        <f t="shared" si="4"/>
        <v>0.10578512396694215</v>
      </c>
      <c r="E129" s="3">
        <f t="shared" si="5"/>
        <v>1.6907758782641368E-3</v>
      </c>
      <c r="F129" s="4">
        <f t="shared" si="7"/>
        <v>0.57317302273154203</v>
      </c>
      <c r="G129" s="89"/>
      <c r="H129" s="44" t="str">
        <f t="shared" si="6"/>
        <v>CATALIZADOR EPOXICO</v>
      </c>
      <c r="I129" s="46" t="s">
        <v>330</v>
      </c>
      <c r="K129" s="89"/>
      <c r="L129" s="89"/>
    </row>
    <row r="130" spans="1:12" x14ac:dyDescent="0.25">
      <c r="A130" s="3">
        <v>129</v>
      </c>
      <c r="B130" s="14" t="s">
        <v>493</v>
      </c>
      <c r="C130" s="19">
        <v>18</v>
      </c>
      <c r="D130" s="4">
        <f t="shared" ref="D130:D193" si="8">A130/1210</f>
        <v>0.10661157024793388</v>
      </c>
      <c r="E130" s="3">
        <f t="shared" si="5"/>
        <v>1.6907758782641368E-3</v>
      </c>
      <c r="F130" s="4">
        <f t="shared" si="7"/>
        <v>0.57486379860980619</v>
      </c>
      <c r="G130" s="89"/>
      <c r="H130" s="44" t="e">
        <f t="shared" si="6"/>
        <v>#N/A</v>
      </c>
      <c r="I130" s="46" t="s">
        <v>965</v>
      </c>
      <c r="K130" s="89"/>
      <c r="L130" s="89"/>
    </row>
    <row r="131" spans="1:12" x14ac:dyDescent="0.25">
      <c r="A131" s="3">
        <v>130</v>
      </c>
      <c r="B131" s="14" t="s">
        <v>572</v>
      </c>
      <c r="C131" s="19">
        <v>18</v>
      </c>
      <c r="D131" s="4">
        <f t="shared" si="8"/>
        <v>0.10743801652892562</v>
      </c>
      <c r="E131" s="3">
        <f t="shared" ref="E131:E194" si="9">C131/SUM($C$2:$C$1211)</f>
        <v>1.6907758782641368E-3</v>
      </c>
      <c r="F131" s="4">
        <f t="shared" si="7"/>
        <v>0.57655457448807035</v>
      </c>
      <c r="G131" s="89"/>
      <c r="H131" s="44" t="str">
        <f>VLOOKUP(I131,$B$2:$B$345,1,FALSE)</f>
        <v>FABRICACION DE RAMPA EN LAMINA ALFAJOR</v>
      </c>
      <c r="I131" s="46" t="s">
        <v>526</v>
      </c>
      <c r="K131" s="89"/>
      <c r="L131" s="89"/>
    </row>
    <row r="132" spans="1:12" x14ac:dyDescent="0.25">
      <c r="A132" s="3">
        <v>131</v>
      </c>
      <c r="B132" s="14" t="s">
        <v>785</v>
      </c>
      <c r="C132" s="19">
        <v>18</v>
      </c>
      <c r="D132" s="4">
        <f t="shared" si="8"/>
        <v>0.10826446280991736</v>
      </c>
      <c r="E132" s="3">
        <f t="shared" si="9"/>
        <v>1.6907758782641368E-3</v>
      </c>
      <c r="F132" s="4">
        <f t="shared" ref="F132:F195" si="10">E132+F131</f>
        <v>0.57824535036633451</v>
      </c>
      <c r="G132" s="89"/>
      <c r="H132" s="44" t="str">
        <f>VLOOKUP(I132,$B$2:$B$345,1,FALSE)</f>
        <v>CINTA AISLANTE SUPER 33 3/4"</v>
      </c>
      <c r="I132" s="46" t="s">
        <v>361</v>
      </c>
      <c r="K132" s="89"/>
      <c r="L132" s="89"/>
    </row>
    <row r="133" spans="1:12" x14ac:dyDescent="0.25">
      <c r="A133" s="3">
        <v>132</v>
      </c>
      <c r="B133" s="14" t="s">
        <v>801</v>
      </c>
      <c r="C133" s="19">
        <v>18</v>
      </c>
      <c r="D133" s="4">
        <f t="shared" si="8"/>
        <v>0.10909090909090909</v>
      </c>
      <c r="E133" s="3">
        <f t="shared" si="9"/>
        <v>1.6907758782641368E-3</v>
      </c>
      <c r="F133" s="4">
        <f t="shared" si="10"/>
        <v>0.57993612624459867</v>
      </c>
      <c r="G133" s="89"/>
      <c r="H133" s="44" t="str">
        <f>VLOOKUP(I133,$B$2:$B$345,1,FALSE)</f>
        <v>Puerta Metallica</v>
      </c>
      <c r="I133" s="46" t="s">
        <v>859</v>
      </c>
      <c r="K133" s="89"/>
      <c r="L133" s="89"/>
    </row>
    <row r="134" spans="1:12" x14ac:dyDescent="0.25">
      <c r="A134" s="3">
        <v>133</v>
      </c>
      <c r="B134" s="14" t="s">
        <v>1014</v>
      </c>
      <c r="C134" s="19">
        <v>18</v>
      </c>
      <c r="D134" s="4">
        <f t="shared" si="8"/>
        <v>0.10991735537190082</v>
      </c>
      <c r="E134" s="3">
        <f t="shared" si="9"/>
        <v>1.6907758782641368E-3</v>
      </c>
      <c r="F134" s="4">
        <f t="shared" si="10"/>
        <v>0.58162690212286283</v>
      </c>
      <c r="G134" s="89"/>
      <c r="K134" s="89"/>
      <c r="L134" s="89"/>
    </row>
    <row r="135" spans="1:12" x14ac:dyDescent="0.25">
      <c r="A135" s="3">
        <v>134</v>
      </c>
      <c r="B135" s="14" t="s">
        <v>1217</v>
      </c>
      <c r="C135" s="19">
        <v>18</v>
      </c>
      <c r="D135" s="4">
        <f t="shared" si="8"/>
        <v>0.11074380165289256</v>
      </c>
      <c r="E135" s="3">
        <f t="shared" si="9"/>
        <v>1.6907758782641368E-3</v>
      </c>
      <c r="F135" s="4">
        <f t="shared" si="10"/>
        <v>0.58331767800112699</v>
      </c>
      <c r="G135" s="89"/>
      <c r="K135" s="89"/>
      <c r="L135" s="89"/>
    </row>
    <row r="136" spans="1:12" x14ac:dyDescent="0.25">
      <c r="A136" s="3">
        <v>135</v>
      </c>
      <c r="B136" s="14" t="s">
        <v>52</v>
      </c>
      <c r="C136" s="19">
        <v>17</v>
      </c>
      <c r="D136" s="4">
        <f t="shared" si="8"/>
        <v>0.1115702479338843</v>
      </c>
      <c r="E136" s="3">
        <f t="shared" si="9"/>
        <v>1.5968438850272402E-3</v>
      </c>
      <c r="F136" s="4">
        <f t="shared" si="10"/>
        <v>0.58491452188615423</v>
      </c>
      <c r="G136" s="89"/>
      <c r="K136" s="89"/>
      <c r="L136" s="89"/>
    </row>
    <row r="137" spans="1:12" x14ac:dyDescent="0.25">
      <c r="A137" s="3">
        <v>136</v>
      </c>
      <c r="B137" s="14" t="s">
        <v>77</v>
      </c>
      <c r="C137" s="19">
        <v>17</v>
      </c>
      <c r="D137" s="4">
        <f t="shared" si="8"/>
        <v>0.11239669421487604</v>
      </c>
      <c r="E137" s="3">
        <f t="shared" si="9"/>
        <v>1.5968438850272402E-3</v>
      </c>
      <c r="F137" s="4">
        <f t="shared" si="10"/>
        <v>0.58651136577118146</v>
      </c>
      <c r="G137" s="89"/>
      <c r="K137" s="89"/>
      <c r="L137" s="89"/>
    </row>
    <row r="138" spans="1:12" x14ac:dyDescent="0.25">
      <c r="A138" s="3">
        <v>137</v>
      </c>
      <c r="B138" s="14" t="s">
        <v>339</v>
      </c>
      <c r="C138" s="19">
        <v>17</v>
      </c>
      <c r="D138" s="4">
        <f t="shared" si="8"/>
        <v>0.11322314049586776</v>
      </c>
      <c r="E138" s="3">
        <f t="shared" si="9"/>
        <v>1.5968438850272402E-3</v>
      </c>
      <c r="F138" s="4">
        <f t="shared" si="10"/>
        <v>0.58810820965620869</v>
      </c>
      <c r="G138" s="89"/>
      <c r="K138" s="89"/>
      <c r="L138" s="89"/>
    </row>
    <row r="139" spans="1:12" x14ac:dyDescent="0.25">
      <c r="A139" s="3">
        <v>138</v>
      </c>
      <c r="B139" s="14" t="s">
        <v>349</v>
      </c>
      <c r="C139" s="19">
        <v>17</v>
      </c>
      <c r="D139" s="4">
        <f t="shared" si="8"/>
        <v>0.1140495867768595</v>
      </c>
      <c r="E139" s="3">
        <f t="shared" si="9"/>
        <v>1.5968438850272402E-3</v>
      </c>
      <c r="F139" s="4">
        <f t="shared" si="10"/>
        <v>0.58970505354123592</v>
      </c>
      <c r="G139" s="89"/>
      <c r="K139" s="89"/>
      <c r="L139" s="89"/>
    </row>
    <row r="140" spans="1:12" x14ac:dyDescent="0.25">
      <c r="A140" s="3">
        <v>139</v>
      </c>
      <c r="B140" s="14" t="s">
        <v>454</v>
      </c>
      <c r="C140" s="19">
        <v>17</v>
      </c>
      <c r="D140" s="4">
        <f t="shared" si="8"/>
        <v>0.11487603305785124</v>
      </c>
      <c r="E140" s="3">
        <f t="shared" si="9"/>
        <v>1.5968438850272402E-3</v>
      </c>
      <c r="F140" s="4">
        <f t="shared" si="10"/>
        <v>0.59130189742626316</v>
      </c>
      <c r="G140" s="89"/>
      <c r="K140" s="89"/>
      <c r="L140" s="89"/>
    </row>
    <row r="141" spans="1:12" x14ac:dyDescent="0.25">
      <c r="A141" s="3">
        <v>140</v>
      </c>
      <c r="B141" s="14" t="s">
        <v>500</v>
      </c>
      <c r="C141" s="19">
        <v>17</v>
      </c>
      <c r="D141" s="4">
        <f t="shared" si="8"/>
        <v>0.11570247933884298</v>
      </c>
      <c r="E141" s="3">
        <f t="shared" si="9"/>
        <v>1.5968438850272402E-3</v>
      </c>
      <c r="F141" s="4">
        <f t="shared" si="10"/>
        <v>0.59289874131129039</v>
      </c>
      <c r="G141" s="89"/>
      <c r="K141" s="89"/>
      <c r="L141" s="89"/>
    </row>
    <row r="142" spans="1:12" x14ac:dyDescent="0.25">
      <c r="A142" s="3">
        <v>141</v>
      </c>
      <c r="B142" s="14" t="s">
        <v>523</v>
      </c>
      <c r="C142" s="19">
        <v>17</v>
      </c>
      <c r="D142" s="4">
        <f t="shared" si="8"/>
        <v>0.11652892561983472</v>
      </c>
      <c r="E142" s="3">
        <f t="shared" si="9"/>
        <v>1.5968438850272402E-3</v>
      </c>
      <c r="F142" s="4">
        <f t="shared" si="10"/>
        <v>0.59449558519631762</v>
      </c>
      <c r="G142" s="89"/>
      <c r="K142" s="89"/>
      <c r="L142" s="89"/>
    </row>
    <row r="143" spans="1:12" x14ac:dyDescent="0.25">
      <c r="A143" s="3">
        <v>142</v>
      </c>
      <c r="B143" s="14" t="s">
        <v>524</v>
      </c>
      <c r="C143" s="19">
        <v>17</v>
      </c>
      <c r="D143" s="4">
        <f t="shared" si="8"/>
        <v>0.11735537190082644</v>
      </c>
      <c r="E143" s="3">
        <f t="shared" si="9"/>
        <v>1.5968438850272402E-3</v>
      </c>
      <c r="F143" s="4">
        <f t="shared" si="10"/>
        <v>0.59609242908134485</v>
      </c>
      <c r="G143" s="89"/>
      <c r="K143" s="89"/>
      <c r="L143" s="89"/>
    </row>
    <row r="144" spans="1:12" x14ac:dyDescent="0.25">
      <c r="A144" s="3">
        <v>143</v>
      </c>
      <c r="B144" s="14" t="s">
        <v>953</v>
      </c>
      <c r="C144" s="19">
        <v>17</v>
      </c>
      <c r="D144" s="4">
        <f t="shared" si="8"/>
        <v>0.11818181818181818</v>
      </c>
      <c r="E144" s="3">
        <f t="shared" si="9"/>
        <v>1.5968438850272402E-3</v>
      </c>
      <c r="F144" s="4">
        <f t="shared" si="10"/>
        <v>0.59768927296637209</v>
      </c>
      <c r="G144" s="89"/>
      <c r="K144" s="89"/>
      <c r="L144" s="89"/>
    </row>
    <row r="145" spans="1:12" x14ac:dyDescent="0.25">
      <c r="A145" s="3">
        <v>144</v>
      </c>
      <c r="B145" s="14" t="s">
        <v>1009</v>
      </c>
      <c r="C145" s="19">
        <v>17</v>
      </c>
      <c r="D145" s="4">
        <f t="shared" si="8"/>
        <v>0.11900826446280992</v>
      </c>
      <c r="E145" s="3">
        <f t="shared" si="9"/>
        <v>1.5968438850272402E-3</v>
      </c>
      <c r="F145" s="4">
        <f t="shared" si="10"/>
        <v>0.59928611685139932</v>
      </c>
      <c r="G145" s="89"/>
      <c r="K145" s="89"/>
      <c r="L145" s="89"/>
    </row>
    <row r="146" spans="1:12" x14ac:dyDescent="0.25">
      <c r="A146" s="3">
        <v>145</v>
      </c>
      <c r="B146" s="14" t="s">
        <v>1163</v>
      </c>
      <c r="C146" s="19">
        <v>17</v>
      </c>
      <c r="D146" s="4">
        <f t="shared" si="8"/>
        <v>0.11983471074380166</v>
      </c>
      <c r="E146" s="3">
        <f t="shared" si="9"/>
        <v>1.5968438850272402E-3</v>
      </c>
      <c r="F146" s="4">
        <f t="shared" si="10"/>
        <v>0.60088296073642655</v>
      </c>
      <c r="G146" s="89"/>
      <c r="K146" s="89"/>
      <c r="L146" s="89"/>
    </row>
    <row r="147" spans="1:12" x14ac:dyDescent="0.25">
      <c r="A147" s="3">
        <v>146</v>
      </c>
      <c r="B147" s="14" t="s">
        <v>69</v>
      </c>
      <c r="C147" s="19">
        <v>16</v>
      </c>
      <c r="D147" s="4">
        <f t="shared" si="8"/>
        <v>0.12066115702479339</v>
      </c>
      <c r="E147" s="3">
        <f t="shared" si="9"/>
        <v>1.5029118917903438E-3</v>
      </c>
      <c r="F147" s="4">
        <f t="shared" si="10"/>
        <v>0.60238587262821686</v>
      </c>
      <c r="G147" s="89"/>
      <c r="K147" s="89"/>
      <c r="L147" s="89"/>
    </row>
    <row r="148" spans="1:12" x14ac:dyDescent="0.25">
      <c r="A148" s="3">
        <v>147</v>
      </c>
      <c r="B148" s="14" t="s">
        <v>151</v>
      </c>
      <c r="C148" s="19">
        <v>16</v>
      </c>
      <c r="D148" s="4">
        <f t="shared" si="8"/>
        <v>0.12148760330578512</v>
      </c>
      <c r="E148" s="3">
        <f t="shared" si="9"/>
        <v>1.5029118917903438E-3</v>
      </c>
      <c r="F148" s="4">
        <f t="shared" si="10"/>
        <v>0.60388878452000716</v>
      </c>
      <c r="G148" s="89"/>
      <c r="K148" s="89"/>
      <c r="L148" s="89"/>
    </row>
    <row r="149" spans="1:12" x14ac:dyDescent="0.25">
      <c r="A149" s="3">
        <v>148</v>
      </c>
      <c r="B149" s="14" t="s">
        <v>162</v>
      </c>
      <c r="C149" s="19">
        <v>16</v>
      </c>
      <c r="D149" s="4">
        <f t="shared" si="8"/>
        <v>0.12231404958677686</v>
      </c>
      <c r="E149" s="3">
        <f t="shared" si="9"/>
        <v>1.5029118917903438E-3</v>
      </c>
      <c r="F149" s="4">
        <f t="shared" si="10"/>
        <v>0.60539169641179746</v>
      </c>
      <c r="G149" s="89"/>
      <c r="K149" s="89"/>
      <c r="L149" s="89"/>
    </row>
    <row r="150" spans="1:12" x14ac:dyDescent="0.25">
      <c r="A150" s="3">
        <v>149</v>
      </c>
      <c r="B150" s="14" t="s">
        <v>484</v>
      </c>
      <c r="C150" s="19">
        <v>16</v>
      </c>
      <c r="D150" s="4">
        <f t="shared" si="8"/>
        <v>0.1231404958677686</v>
      </c>
      <c r="E150" s="3">
        <f t="shared" si="9"/>
        <v>1.5029118917903438E-3</v>
      </c>
      <c r="F150" s="4">
        <f t="shared" si="10"/>
        <v>0.60689460830358777</v>
      </c>
      <c r="G150" s="89"/>
      <c r="K150" s="89"/>
      <c r="L150" s="89"/>
    </row>
    <row r="151" spans="1:12" x14ac:dyDescent="0.25">
      <c r="A151" s="3">
        <v>150</v>
      </c>
      <c r="B151" s="14" t="s">
        <v>854</v>
      </c>
      <c r="C151" s="19">
        <v>16</v>
      </c>
      <c r="D151" s="4">
        <f t="shared" si="8"/>
        <v>0.12396694214876033</v>
      </c>
      <c r="E151" s="3">
        <f t="shared" si="9"/>
        <v>1.5029118917903438E-3</v>
      </c>
      <c r="F151" s="4">
        <f t="shared" si="10"/>
        <v>0.60839752019537807</v>
      </c>
      <c r="G151" s="89"/>
      <c r="K151" s="89"/>
      <c r="L151" s="89"/>
    </row>
    <row r="152" spans="1:12" x14ac:dyDescent="0.25">
      <c r="A152" s="3">
        <v>151</v>
      </c>
      <c r="B152" s="14" t="s">
        <v>932</v>
      </c>
      <c r="C152" s="19">
        <v>16</v>
      </c>
      <c r="D152" s="4">
        <f t="shared" si="8"/>
        <v>0.12479338842975207</v>
      </c>
      <c r="E152" s="3">
        <f t="shared" si="9"/>
        <v>1.5029118917903438E-3</v>
      </c>
      <c r="F152" s="4">
        <f t="shared" si="10"/>
        <v>0.60990043208716838</v>
      </c>
      <c r="G152" s="89"/>
      <c r="K152" s="89"/>
      <c r="L152" s="89"/>
    </row>
    <row r="153" spans="1:12" x14ac:dyDescent="0.25">
      <c r="A153" s="3">
        <v>152</v>
      </c>
      <c r="B153" s="14" t="s">
        <v>973</v>
      </c>
      <c r="C153" s="19">
        <v>16</v>
      </c>
      <c r="D153" s="4">
        <f t="shared" si="8"/>
        <v>0.12561983471074381</v>
      </c>
      <c r="E153" s="3">
        <f t="shared" si="9"/>
        <v>1.5029118917903438E-3</v>
      </c>
      <c r="F153" s="4">
        <f t="shared" si="10"/>
        <v>0.61140334397895868</v>
      </c>
      <c r="G153" s="89"/>
      <c r="K153" s="89"/>
      <c r="L153" s="89"/>
    </row>
    <row r="154" spans="1:12" x14ac:dyDescent="0.25">
      <c r="A154" s="3">
        <v>153</v>
      </c>
      <c r="B154" s="14" t="s">
        <v>999</v>
      </c>
      <c r="C154" s="19">
        <v>16</v>
      </c>
      <c r="D154" s="4">
        <f t="shared" si="8"/>
        <v>0.12644628099173555</v>
      </c>
      <c r="E154" s="3">
        <f t="shared" si="9"/>
        <v>1.5029118917903438E-3</v>
      </c>
      <c r="F154" s="4">
        <f t="shared" si="10"/>
        <v>0.61290625587074898</v>
      </c>
      <c r="G154" s="89"/>
      <c r="K154" s="89"/>
      <c r="L154" s="89"/>
    </row>
    <row r="155" spans="1:12" x14ac:dyDescent="0.25">
      <c r="A155" s="3">
        <v>154</v>
      </c>
      <c r="B155" s="14" t="s">
        <v>1078</v>
      </c>
      <c r="C155" s="19">
        <v>16</v>
      </c>
      <c r="D155" s="4">
        <f t="shared" si="8"/>
        <v>0.12727272727272726</v>
      </c>
      <c r="E155" s="3">
        <f t="shared" si="9"/>
        <v>1.5029118917903438E-3</v>
      </c>
      <c r="F155" s="4">
        <f t="shared" si="10"/>
        <v>0.61440916776253929</v>
      </c>
      <c r="G155" s="89"/>
      <c r="K155" s="89"/>
      <c r="L155" s="89"/>
    </row>
    <row r="156" spans="1:12" x14ac:dyDescent="0.25">
      <c r="A156" s="3">
        <v>155</v>
      </c>
      <c r="B156" s="14" t="s">
        <v>1216</v>
      </c>
      <c r="C156" s="19">
        <v>16</v>
      </c>
      <c r="D156" s="4">
        <f t="shared" si="8"/>
        <v>0.128099173553719</v>
      </c>
      <c r="E156" s="3">
        <f t="shared" si="9"/>
        <v>1.5029118917903438E-3</v>
      </c>
      <c r="F156" s="4">
        <f t="shared" si="10"/>
        <v>0.61591207965432959</v>
      </c>
      <c r="G156" s="89"/>
      <c r="K156" s="89"/>
      <c r="L156" s="89"/>
    </row>
    <row r="157" spans="1:12" x14ac:dyDescent="0.25">
      <c r="A157" s="3">
        <v>156</v>
      </c>
      <c r="B157" s="14" t="s">
        <v>181</v>
      </c>
      <c r="C157" s="19">
        <v>15</v>
      </c>
      <c r="D157" s="4">
        <f t="shared" si="8"/>
        <v>0.12892561983471074</v>
      </c>
      <c r="E157" s="3">
        <f t="shared" si="9"/>
        <v>1.4089798985534472E-3</v>
      </c>
      <c r="F157" s="4">
        <f t="shared" si="10"/>
        <v>0.61732105955288308</v>
      </c>
      <c r="G157" s="89"/>
      <c r="K157" s="89"/>
      <c r="L157" s="89"/>
    </row>
    <row r="158" spans="1:12" x14ac:dyDescent="0.25">
      <c r="A158" s="3">
        <v>157</v>
      </c>
      <c r="B158" s="14" t="s">
        <v>184</v>
      </c>
      <c r="C158" s="19">
        <v>15</v>
      </c>
      <c r="D158" s="4">
        <f t="shared" si="8"/>
        <v>0.12975206611570247</v>
      </c>
      <c r="E158" s="3">
        <f t="shared" si="9"/>
        <v>1.4089798985534472E-3</v>
      </c>
      <c r="F158" s="4">
        <f t="shared" si="10"/>
        <v>0.61873003945143656</v>
      </c>
      <c r="G158" s="89"/>
      <c r="K158" s="89"/>
      <c r="L158" s="89"/>
    </row>
    <row r="159" spans="1:12" x14ac:dyDescent="0.25">
      <c r="A159" s="3">
        <v>158</v>
      </c>
      <c r="B159" s="14" t="s">
        <v>233</v>
      </c>
      <c r="C159" s="19">
        <v>15</v>
      </c>
      <c r="D159" s="4">
        <f t="shared" si="8"/>
        <v>0.13057851239669421</v>
      </c>
      <c r="E159" s="3">
        <f t="shared" si="9"/>
        <v>1.4089798985534472E-3</v>
      </c>
      <c r="F159" s="4">
        <f t="shared" si="10"/>
        <v>0.62013901934999005</v>
      </c>
      <c r="G159" s="89"/>
      <c r="K159" s="89"/>
      <c r="L159" s="89"/>
    </row>
    <row r="160" spans="1:12" x14ac:dyDescent="0.25">
      <c r="A160" s="3">
        <v>159</v>
      </c>
      <c r="B160" s="14" t="s">
        <v>260</v>
      </c>
      <c r="C160" s="19">
        <v>15</v>
      </c>
      <c r="D160" s="4">
        <f t="shared" si="8"/>
        <v>0.13140495867768595</v>
      </c>
      <c r="E160" s="3">
        <f t="shared" si="9"/>
        <v>1.4089798985534472E-3</v>
      </c>
      <c r="F160" s="4">
        <f t="shared" si="10"/>
        <v>0.62154799924854354</v>
      </c>
      <c r="G160" s="89"/>
      <c r="K160" s="89"/>
      <c r="L160" s="89"/>
    </row>
    <row r="161" spans="1:12" x14ac:dyDescent="0.25">
      <c r="A161" s="3">
        <v>160</v>
      </c>
      <c r="B161" s="14" t="s">
        <v>384</v>
      </c>
      <c r="C161" s="19">
        <v>15</v>
      </c>
      <c r="D161" s="4">
        <f t="shared" si="8"/>
        <v>0.13223140495867769</v>
      </c>
      <c r="E161" s="3">
        <f t="shared" si="9"/>
        <v>1.4089798985534472E-3</v>
      </c>
      <c r="F161" s="4">
        <f t="shared" si="10"/>
        <v>0.62295697914709702</v>
      </c>
      <c r="G161" s="89"/>
      <c r="K161" s="89"/>
      <c r="L161" s="89"/>
    </row>
    <row r="162" spans="1:12" x14ac:dyDescent="0.25">
      <c r="A162" s="3">
        <v>161</v>
      </c>
      <c r="B162" s="14" t="s">
        <v>467</v>
      </c>
      <c r="C162" s="19">
        <v>15</v>
      </c>
      <c r="D162" s="4">
        <f t="shared" si="8"/>
        <v>0.13305785123966943</v>
      </c>
      <c r="E162" s="3">
        <f t="shared" si="9"/>
        <v>1.4089798985534472E-3</v>
      </c>
      <c r="F162" s="4">
        <f t="shared" si="10"/>
        <v>0.62436595904565051</v>
      </c>
      <c r="G162" s="89"/>
      <c r="K162" s="89"/>
      <c r="L162" s="89"/>
    </row>
    <row r="163" spans="1:12" x14ac:dyDescent="0.25">
      <c r="A163" s="3">
        <v>162</v>
      </c>
      <c r="B163" s="14" t="s">
        <v>504</v>
      </c>
      <c r="C163" s="19">
        <v>15</v>
      </c>
      <c r="D163" s="4">
        <f t="shared" si="8"/>
        <v>0.13388429752066117</v>
      </c>
      <c r="E163" s="3">
        <f t="shared" si="9"/>
        <v>1.4089798985534472E-3</v>
      </c>
      <c r="F163" s="4">
        <f t="shared" si="10"/>
        <v>0.625774938944204</v>
      </c>
      <c r="G163" s="89"/>
      <c r="K163" s="89"/>
      <c r="L163" s="89"/>
    </row>
    <row r="164" spans="1:12" x14ac:dyDescent="0.25">
      <c r="A164" s="3">
        <v>163</v>
      </c>
      <c r="B164" s="14" t="s">
        <v>595</v>
      </c>
      <c r="C164" s="19">
        <v>15</v>
      </c>
      <c r="D164" s="4">
        <f t="shared" si="8"/>
        <v>0.1347107438016529</v>
      </c>
      <c r="E164" s="3">
        <f t="shared" si="9"/>
        <v>1.4089798985534472E-3</v>
      </c>
      <c r="F164" s="4">
        <f t="shared" si="10"/>
        <v>0.62718391884275748</v>
      </c>
      <c r="G164" s="89"/>
      <c r="K164" s="89"/>
      <c r="L164" s="89"/>
    </row>
    <row r="165" spans="1:12" x14ac:dyDescent="0.25">
      <c r="A165" s="3">
        <v>164</v>
      </c>
      <c r="B165" s="14" t="s">
        <v>637</v>
      </c>
      <c r="C165" s="19">
        <v>15</v>
      </c>
      <c r="D165" s="4">
        <f t="shared" si="8"/>
        <v>0.13553719008264462</v>
      </c>
      <c r="E165" s="3">
        <f t="shared" si="9"/>
        <v>1.4089798985534472E-3</v>
      </c>
      <c r="F165" s="4">
        <f t="shared" si="10"/>
        <v>0.62859289874131097</v>
      </c>
      <c r="G165" s="89"/>
      <c r="K165" s="89"/>
      <c r="L165" s="89"/>
    </row>
    <row r="166" spans="1:12" x14ac:dyDescent="0.25">
      <c r="A166" s="3">
        <v>165</v>
      </c>
      <c r="B166" s="14" t="s">
        <v>663</v>
      </c>
      <c r="C166" s="19">
        <v>15</v>
      </c>
      <c r="D166" s="4">
        <f t="shared" si="8"/>
        <v>0.13636363636363635</v>
      </c>
      <c r="E166" s="3">
        <f t="shared" si="9"/>
        <v>1.4089798985534472E-3</v>
      </c>
      <c r="F166" s="4">
        <f t="shared" si="10"/>
        <v>0.63000187863986445</v>
      </c>
      <c r="G166" s="89"/>
      <c r="K166" s="89"/>
      <c r="L166" s="89"/>
    </row>
    <row r="167" spans="1:12" x14ac:dyDescent="0.25">
      <c r="A167" s="3">
        <v>166</v>
      </c>
      <c r="B167" s="14" t="s">
        <v>756</v>
      </c>
      <c r="C167" s="19">
        <v>15</v>
      </c>
      <c r="D167" s="4">
        <f t="shared" si="8"/>
        <v>0.13719008264462809</v>
      </c>
      <c r="E167" s="3">
        <f t="shared" si="9"/>
        <v>1.4089798985534472E-3</v>
      </c>
      <c r="F167" s="4">
        <f t="shared" si="10"/>
        <v>0.63141085853841794</v>
      </c>
      <c r="G167" s="89"/>
      <c r="K167" s="89"/>
      <c r="L167" s="89"/>
    </row>
    <row r="168" spans="1:12" x14ac:dyDescent="0.25">
      <c r="A168" s="3">
        <v>167</v>
      </c>
      <c r="B168" s="14" t="s">
        <v>830</v>
      </c>
      <c r="C168" s="19">
        <v>15</v>
      </c>
      <c r="D168" s="4">
        <f t="shared" si="8"/>
        <v>0.13801652892561983</v>
      </c>
      <c r="E168" s="3">
        <f t="shared" si="9"/>
        <v>1.4089798985534472E-3</v>
      </c>
      <c r="F168" s="4">
        <f t="shared" si="10"/>
        <v>0.63281983843697143</v>
      </c>
      <c r="G168" s="89"/>
      <c r="K168" s="89"/>
      <c r="L168" s="89"/>
    </row>
    <row r="169" spans="1:12" x14ac:dyDescent="0.25">
      <c r="A169" s="3">
        <v>168</v>
      </c>
      <c r="B169" s="14" t="s">
        <v>859</v>
      </c>
      <c r="C169" s="19">
        <v>15</v>
      </c>
      <c r="D169" s="4">
        <f t="shared" si="8"/>
        <v>0.13884297520661157</v>
      </c>
      <c r="E169" s="3">
        <f t="shared" si="9"/>
        <v>1.4089798985534472E-3</v>
      </c>
      <c r="F169" s="4">
        <f t="shared" si="10"/>
        <v>0.63422881833552491</v>
      </c>
      <c r="G169" s="89"/>
      <c r="K169" s="89"/>
      <c r="L169" s="89"/>
    </row>
    <row r="170" spans="1:12" x14ac:dyDescent="0.25">
      <c r="A170" s="3">
        <v>169</v>
      </c>
      <c r="B170" s="14" t="s">
        <v>904</v>
      </c>
      <c r="C170" s="19">
        <v>15</v>
      </c>
      <c r="D170" s="4">
        <f t="shared" si="8"/>
        <v>0.13966942148760331</v>
      </c>
      <c r="E170" s="3">
        <f t="shared" si="9"/>
        <v>1.4089798985534472E-3</v>
      </c>
      <c r="F170" s="4">
        <f t="shared" si="10"/>
        <v>0.6356377982340784</v>
      </c>
      <c r="G170" s="89"/>
      <c r="K170" s="89"/>
      <c r="L170" s="89"/>
    </row>
    <row r="171" spans="1:12" x14ac:dyDescent="0.25">
      <c r="A171" s="3">
        <v>170</v>
      </c>
      <c r="B171" s="14" t="s">
        <v>1004</v>
      </c>
      <c r="C171" s="19">
        <v>15</v>
      </c>
      <c r="D171" s="4">
        <f t="shared" si="8"/>
        <v>0.14049586776859505</v>
      </c>
      <c r="E171" s="3">
        <f t="shared" si="9"/>
        <v>1.4089798985534472E-3</v>
      </c>
      <c r="F171" s="4">
        <f t="shared" si="10"/>
        <v>0.63704677813263189</v>
      </c>
      <c r="G171" s="89"/>
      <c r="K171" s="89"/>
      <c r="L171" s="89"/>
    </row>
    <row r="172" spans="1:12" x14ac:dyDescent="0.25">
      <c r="A172" s="3">
        <v>171</v>
      </c>
      <c r="B172" s="14" t="s">
        <v>56</v>
      </c>
      <c r="C172" s="19">
        <v>14</v>
      </c>
      <c r="D172" s="4">
        <f t="shared" si="8"/>
        <v>0.14132231404958678</v>
      </c>
      <c r="E172" s="3">
        <f t="shared" si="9"/>
        <v>1.3150479053165509E-3</v>
      </c>
      <c r="F172" s="4">
        <f t="shared" si="10"/>
        <v>0.63836182603794844</v>
      </c>
      <c r="G172" s="89"/>
      <c r="K172" s="89"/>
      <c r="L172" s="89"/>
    </row>
    <row r="173" spans="1:12" x14ac:dyDescent="0.25">
      <c r="A173" s="3">
        <v>172</v>
      </c>
      <c r="B173" s="14" t="s">
        <v>102</v>
      </c>
      <c r="C173" s="19">
        <v>14</v>
      </c>
      <c r="D173" s="4">
        <f t="shared" si="8"/>
        <v>0.14214876033057852</v>
      </c>
      <c r="E173" s="3">
        <f t="shared" si="9"/>
        <v>1.3150479053165509E-3</v>
      </c>
      <c r="F173" s="4">
        <f t="shared" si="10"/>
        <v>0.639676873943265</v>
      </c>
      <c r="G173" s="89"/>
      <c r="K173" s="89"/>
      <c r="L173" s="89"/>
    </row>
    <row r="174" spans="1:12" x14ac:dyDescent="0.25">
      <c r="A174" s="3">
        <v>173</v>
      </c>
      <c r="B174" s="14" t="s">
        <v>104</v>
      </c>
      <c r="C174" s="19">
        <v>14</v>
      </c>
      <c r="D174" s="4">
        <f t="shared" si="8"/>
        <v>0.14297520661157026</v>
      </c>
      <c r="E174" s="3">
        <f t="shared" si="9"/>
        <v>1.3150479053165509E-3</v>
      </c>
      <c r="F174" s="4">
        <f t="shared" si="10"/>
        <v>0.64099192184858156</v>
      </c>
      <c r="G174" s="89"/>
      <c r="K174" s="89"/>
      <c r="L174" s="89"/>
    </row>
    <row r="175" spans="1:12" x14ac:dyDescent="0.25">
      <c r="A175" s="3">
        <v>174</v>
      </c>
      <c r="B175" s="14" t="s">
        <v>111</v>
      </c>
      <c r="C175" s="19">
        <v>14</v>
      </c>
      <c r="D175" s="4">
        <f t="shared" si="8"/>
        <v>0.14380165289256197</v>
      </c>
      <c r="E175" s="3">
        <f t="shared" si="9"/>
        <v>1.3150479053165509E-3</v>
      </c>
      <c r="F175" s="4">
        <f t="shared" si="10"/>
        <v>0.64230696975389812</v>
      </c>
      <c r="G175" s="89"/>
      <c r="K175" s="89"/>
      <c r="L175" s="89"/>
    </row>
    <row r="176" spans="1:12" x14ac:dyDescent="0.25">
      <c r="A176" s="3">
        <v>175</v>
      </c>
      <c r="B176" s="14" t="s">
        <v>133</v>
      </c>
      <c r="C176" s="19">
        <v>14</v>
      </c>
      <c r="D176" s="4">
        <f t="shared" si="8"/>
        <v>0.14462809917355371</v>
      </c>
      <c r="E176" s="3">
        <f t="shared" si="9"/>
        <v>1.3150479053165509E-3</v>
      </c>
      <c r="F176" s="4">
        <f t="shared" si="10"/>
        <v>0.64362201765921467</v>
      </c>
      <c r="G176" s="89"/>
      <c r="K176" s="89"/>
      <c r="L176" s="89"/>
    </row>
    <row r="177" spans="1:12" x14ac:dyDescent="0.25">
      <c r="A177" s="3">
        <v>176</v>
      </c>
      <c r="B177" s="14" t="s">
        <v>156</v>
      </c>
      <c r="C177" s="19">
        <v>14</v>
      </c>
      <c r="D177" s="4">
        <f t="shared" si="8"/>
        <v>0.14545454545454545</v>
      </c>
      <c r="E177" s="3">
        <f t="shared" si="9"/>
        <v>1.3150479053165509E-3</v>
      </c>
      <c r="F177" s="4">
        <f t="shared" si="10"/>
        <v>0.64493706556453123</v>
      </c>
      <c r="G177" s="89"/>
      <c r="K177" s="89"/>
      <c r="L177" s="89"/>
    </row>
    <row r="178" spans="1:12" x14ac:dyDescent="0.25">
      <c r="A178" s="3">
        <v>177</v>
      </c>
      <c r="B178" s="14" t="s">
        <v>169</v>
      </c>
      <c r="C178" s="19">
        <v>14</v>
      </c>
      <c r="D178" s="4">
        <f t="shared" si="8"/>
        <v>0.14628099173553719</v>
      </c>
      <c r="E178" s="3">
        <f t="shared" si="9"/>
        <v>1.3150479053165509E-3</v>
      </c>
      <c r="F178" s="4">
        <f t="shared" si="10"/>
        <v>0.64625211346984779</v>
      </c>
      <c r="G178" s="89"/>
      <c r="K178" s="89"/>
      <c r="L178" s="89"/>
    </row>
    <row r="179" spans="1:12" x14ac:dyDescent="0.25">
      <c r="A179" s="3">
        <v>178</v>
      </c>
      <c r="B179" s="14" t="s">
        <v>366</v>
      </c>
      <c r="C179" s="19">
        <v>14</v>
      </c>
      <c r="D179" s="4">
        <f t="shared" si="8"/>
        <v>0.14710743801652892</v>
      </c>
      <c r="E179" s="3">
        <f t="shared" si="9"/>
        <v>1.3150479053165509E-3</v>
      </c>
      <c r="F179" s="4">
        <f t="shared" si="10"/>
        <v>0.64756716137516435</v>
      </c>
      <c r="G179" s="89"/>
      <c r="K179" s="89"/>
      <c r="L179" s="89"/>
    </row>
    <row r="180" spans="1:12" x14ac:dyDescent="0.25">
      <c r="A180" s="3">
        <v>179</v>
      </c>
      <c r="B180" s="14" t="s">
        <v>424</v>
      </c>
      <c r="C180" s="19">
        <v>14</v>
      </c>
      <c r="D180" s="4">
        <f t="shared" si="8"/>
        <v>0.14793388429752066</v>
      </c>
      <c r="E180" s="3">
        <f t="shared" si="9"/>
        <v>1.3150479053165509E-3</v>
      </c>
      <c r="F180" s="4">
        <f t="shared" si="10"/>
        <v>0.6488822092804809</v>
      </c>
      <c r="G180" s="89"/>
      <c r="K180" s="89"/>
      <c r="L180" s="89"/>
    </row>
    <row r="181" spans="1:12" x14ac:dyDescent="0.25">
      <c r="A181" s="3">
        <v>180</v>
      </c>
      <c r="B181" s="14" t="s">
        <v>575</v>
      </c>
      <c r="C181" s="19">
        <v>14</v>
      </c>
      <c r="D181" s="4">
        <f t="shared" si="8"/>
        <v>0.1487603305785124</v>
      </c>
      <c r="E181" s="3">
        <f t="shared" si="9"/>
        <v>1.3150479053165509E-3</v>
      </c>
      <c r="F181" s="4">
        <f t="shared" si="10"/>
        <v>0.65019725718579746</v>
      </c>
      <c r="G181" s="89"/>
      <c r="K181" s="89"/>
      <c r="L181" s="89"/>
    </row>
    <row r="182" spans="1:12" x14ac:dyDescent="0.25">
      <c r="A182" s="3">
        <v>181</v>
      </c>
      <c r="B182" s="14" t="s">
        <v>1071</v>
      </c>
      <c r="C182" s="19">
        <v>14</v>
      </c>
      <c r="D182" s="4">
        <f t="shared" si="8"/>
        <v>0.14958677685950414</v>
      </c>
      <c r="E182" s="3">
        <f t="shared" si="9"/>
        <v>1.3150479053165509E-3</v>
      </c>
      <c r="F182" s="4">
        <f t="shared" si="10"/>
        <v>0.65151230509111402</v>
      </c>
      <c r="G182" s="89"/>
      <c r="K182" s="89"/>
      <c r="L182" s="89"/>
    </row>
    <row r="183" spans="1:12" x14ac:dyDescent="0.25">
      <c r="A183" s="3">
        <v>182</v>
      </c>
      <c r="B183" s="14" t="s">
        <v>1169</v>
      </c>
      <c r="C183" s="19">
        <v>14</v>
      </c>
      <c r="D183" s="4">
        <f t="shared" si="8"/>
        <v>0.15041322314049588</v>
      </c>
      <c r="E183" s="3">
        <f t="shared" si="9"/>
        <v>1.3150479053165509E-3</v>
      </c>
      <c r="F183" s="4">
        <f t="shared" si="10"/>
        <v>0.65282735299643058</v>
      </c>
      <c r="G183" s="89"/>
      <c r="K183" s="89"/>
      <c r="L183" s="89"/>
    </row>
    <row r="184" spans="1:12" x14ac:dyDescent="0.25">
      <c r="A184" s="3">
        <v>183</v>
      </c>
      <c r="B184" s="14" t="s">
        <v>139</v>
      </c>
      <c r="C184" s="19">
        <v>13</v>
      </c>
      <c r="D184" s="4">
        <f t="shared" si="8"/>
        <v>0.15123966942148762</v>
      </c>
      <c r="E184" s="3">
        <f t="shared" si="9"/>
        <v>1.2211159120796543E-3</v>
      </c>
      <c r="F184" s="4">
        <f t="shared" si="10"/>
        <v>0.65404846890851021</v>
      </c>
      <c r="G184" s="89"/>
      <c r="K184" s="89"/>
      <c r="L184" s="89"/>
    </row>
    <row r="185" spans="1:12" x14ac:dyDescent="0.25">
      <c r="A185" s="3">
        <v>184</v>
      </c>
      <c r="B185" s="14" t="s">
        <v>218</v>
      </c>
      <c r="C185" s="19">
        <v>13</v>
      </c>
      <c r="D185" s="4">
        <f t="shared" si="8"/>
        <v>0.15206611570247933</v>
      </c>
      <c r="E185" s="3">
        <f t="shared" si="9"/>
        <v>1.2211159120796543E-3</v>
      </c>
      <c r="F185" s="4">
        <f t="shared" si="10"/>
        <v>0.65526958482058983</v>
      </c>
      <c r="G185" s="89"/>
      <c r="K185" s="89"/>
      <c r="L185" s="89"/>
    </row>
    <row r="186" spans="1:12" x14ac:dyDescent="0.25">
      <c r="A186" s="3">
        <v>185</v>
      </c>
      <c r="B186" s="14" t="s">
        <v>283</v>
      </c>
      <c r="C186" s="19">
        <v>13</v>
      </c>
      <c r="D186" s="4">
        <f t="shared" si="8"/>
        <v>0.15289256198347106</v>
      </c>
      <c r="E186" s="3">
        <f t="shared" si="9"/>
        <v>1.2211159120796543E-3</v>
      </c>
      <c r="F186" s="4">
        <f t="shared" si="10"/>
        <v>0.65649070073266946</v>
      </c>
      <c r="G186" s="89"/>
      <c r="K186" s="89"/>
      <c r="L186" s="89"/>
    </row>
    <row r="187" spans="1:12" x14ac:dyDescent="0.25">
      <c r="A187" s="3">
        <v>186</v>
      </c>
      <c r="B187" s="14" t="s">
        <v>306</v>
      </c>
      <c r="C187" s="19">
        <v>13</v>
      </c>
      <c r="D187" s="4">
        <f t="shared" si="8"/>
        <v>0.1537190082644628</v>
      </c>
      <c r="E187" s="3">
        <f t="shared" si="9"/>
        <v>1.2211159120796543E-3</v>
      </c>
      <c r="F187" s="4">
        <f t="shared" si="10"/>
        <v>0.65771181664474909</v>
      </c>
      <c r="G187" s="89"/>
      <c r="K187" s="89"/>
      <c r="L187" s="89"/>
    </row>
    <row r="188" spans="1:12" x14ac:dyDescent="0.25">
      <c r="A188" s="3">
        <v>187</v>
      </c>
      <c r="B188" s="14" t="s">
        <v>330</v>
      </c>
      <c r="C188" s="19">
        <v>13</v>
      </c>
      <c r="D188" s="4">
        <f t="shared" si="8"/>
        <v>0.15454545454545454</v>
      </c>
      <c r="E188" s="3">
        <f t="shared" si="9"/>
        <v>1.2211159120796543E-3</v>
      </c>
      <c r="F188" s="4">
        <f t="shared" si="10"/>
        <v>0.65893293255682872</v>
      </c>
      <c r="G188" s="89"/>
      <c r="K188" s="89"/>
      <c r="L188" s="89"/>
    </row>
    <row r="189" spans="1:12" x14ac:dyDescent="0.25">
      <c r="A189" s="3">
        <v>188</v>
      </c>
      <c r="B189" s="14" t="s">
        <v>369</v>
      </c>
      <c r="C189" s="19">
        <v>13</v>
      </c>
      <c r="D189" s="4">
        <f t="shared" si="8"/>
        <v>0.15537190082644628</v>
      </c>
      <c r="E189" s="3">
        <f t="shared" si="9"/>
        <v>1.2211159120796543E-3</v>
      </c>
      <c r="F189" s="4">
        <f t="shared" si="10"/>
        <v>0.66015404846890835</v>
      </c>
      <c r="G189" s="89"/>
      <c r="K189" s="89"/>
      <c r="L189" s="89"/>
    </row>
    <row r="190" spans="1:12" x14ac:dyDescent="0.25">
      <c r="A190" s="3">
        <v>189</v>
      </c>
      <c r="B190" s="14" t="s">
        <v>378</v>
      </c>
      <c r="C190" s="19">
        <v>13</v>
      </c>
      <c r="D190" s="4">
        <f t="shared" si="8"/>
        <v>0.15619834710743802</v>
      </c>
      <c r="E190" s="3">
        <f t="shared" si="9"/>
        <v>1.2211159120796543E-3</v>
      </c>
      <c r="F190" s="4">
        <f t="shared" si="10"/>
        <v>0.66137516438098798</v>
      </c>
      <c r="G190" s="89"/>
      <c r="K190" s="89"/>
      <c r="L190" s="89"/>
    </row>
    <row r="191" spans="1:12" x14ac:dyDescent="0.25">
      <c r="A191" s="3">
        <v>190</v>
      </c>
      <c r="B191" s="14" t="s">
        <v>411</v>
      </c>
      <c r="C191" s="19">
        <v>13</v>
      </c>
      <c r="D191" s="4">
        <f t="shared" si="8"/>
        <v>0.15702479338842976</v>
      </c>
      <c r="E191" s="3">
        <f t="shared" si="9"/>
        <v>1.2211159120796543E-3</v>
      </c>
      <c r="F191" s="4">
        <f t="shared" si="10"/>
        <v>0.66259628029306761</v>
      </c>
      <c r="G191" s="89"/>
      <c r="K191" s="89"/>
      <c r="L191" s="89"/>
    </row>
    <row r="192" spans="1:12" x14ac:dyDescent="0.25">
      <c r="A192" s="3">
        <v>191</v>
      </c>
      <c r="B192" s="14" t="s">
        <v>566</v>
      </c>
      <c r="C192" s="19">
        <v>13</v>
      </c>
      <c r="D192" s="4">
        <f t="shared" si="8"/>
        <v>0.15785123966942149</v>
      </c>
      <c r="E192" s="3">
        <f t="shared" si="9"/>
        <v>1.2211159120796543E-3</v>
      </c>
      <c r="F192" s="4">
        <f t="shared" si="10"/>
        <v>0.66381739620514724</v>
      </c>
      <c r="G192" s="89"/>
      <c r="K192" s="89"/>
      <c r="L192" s="89"/>
    </row>
    <row r="193" spans="1:12" x14ac:dyDescent="0.25">
      <c r="A193" s="3">
        <v>192</v>
      </c>
      <c r="B193" s="14" t="s">
        <v>668</v>
      </c>
      <c r="C193" s="19">
        <v>13</v>
      </c>
      <c r="D193" s="4">
        <f t="shared" si="8"/>
        <v>0.15867768595041323</v>
      </c>
      <c r="E193" s="3">
        <f t="shared" si="9"/>
        <v>1.2211159120796543E-3</v>
      </c>
      <c r="F193" s="4">
        <f t="shared" si="10"/>
        <v>0.66503851211722687</v>
      </c>
      <c r="G193" s="89"/>
      <c r="K193" s="89"/>
      <c r="L193" s="89"/>
    </row>
    <row r="194" spans="1:12" x14ac:dyDescent="0.25">
      <c r="A194" s="3">
        <v>193</v>
      </c>
      <c r="B194" s="14" t="s">
        <v>712</v>
      </c>
      <c r="C194" s="19">
        <v>13</v>
      </c>
      <c r="D194" s="4">
        <f t="shared" ref="D194:D257" si="11">A194/1210</f>
        <v>0.15950413223140497</v>
      </c>
      <c r="E194" s="3">
        <f t="shared" si="9"/>
        <v>1.2211159120796543E-3</v>
      </c>
      <c r="F194" s="4">
        <f t="shared" si="10"/>
        <v>0.66625962802930649</v>
      </c>
      <c r="G194" s="89"/>
      <c r="K194" s="89"/>
      <c r="L194" s="89"/>
    </row>
    <row r="195" spans="1:12" x14ac:dyDescent="0.25">
      <c r="A195" s="3">
        <v>194</v>
      </c>
      <c r="B195" s="14" t="s">
        <v>743</v>
      </c>
      <c r="C195" s="19">
        <v>13</v>
      </c>
      <c r="D195" s="4">
        <f t="shared" si="11"/>
        <v>0.16033057851239668</v>
      </c>
      <c r="E195" s="3">
        <f t="shared" ref="E195:E258" si="12">C195/SUM($C$2:$C$1211)</f>
        <v>1.2211159120796543E-3</v>
      </c>
      <c r="F195" s="4">
        <f t="shared" si="10"/>
        <v>0.66748074394138612</v>
      </c>
      <c r="G195" s="89"/>
      <c r="K195" s="89"/>
      <c r="L195" s="89"/>
    </row>
    <row r="196" spans="1:12" x14ac:dyDescent="0.25">
      <c r="A196" s="3">
        <v>195</v>
      </c>
      <c r="B196" s="14" t="s">
        <v>792</v>
      </c>
      <c r="C196" s="19">
        <v>13</v>
      </c>
      <c r="D196" s="4">
        <f t="shared" si="11"/>
        <v>0.16115702479338842</v>
      </c>
      <c r="E196" s="3">
        <f t="shared" si="12"/>
        <v>1.2211159120796543E-3</v>
      </c>
      <c r="F196" s="4">
        <f t="shared" ref="F196:F259" si="13">E196+F195</f>
        <v>0.66870185985346575</v>
      </c>
      <c r="G196" s="89"/>
      <c r="K196" s="89"/>
      <c r="L196" s="89"/>
    </row>
    <row r="197" spans="1:12" x14ac:dyDescent="0.25">
      <c r="A197" s="3">
        <v>196</v>
      </c>
      <c r="B197" s="14" t="s">
        <v>808</v>
      </c>
      <c r="C197" s="19">
        <v>13</v>
      </c>
      <c r="D197" s="4">
        <f t="shared" si="11"/>
        <v>0.16198347107438016</v>
      </c>
      <c r="E197" s="3">
        <f t="shared" si="12"/>
        <v>1.2211159120796543E-3</v>
      </c>
      <c r="F197" s="4">
        <f t="shared" si="13"/>
        <v>0.66992297576554538</v>
      </c>
      <c r="G197" s="89"/>
      <c r="K197" s="89"/>
      <c r="L197" s="89"/>
    </row>
    <row r="198" spans="1:12" x14ac:dyDescent="0.25">
      <c r="A198" s="3">
        <v>197</v>
      </c>
      <c r="B198" s="14" t="s">
        <v>889</v>
      </c>
      <c r="C198" s="19">
        <v>13</v>
      </c>
      <c r="D198" s="4">
        <f t="shared" si="11"/>
        <v>0.1628099173553719</v>
      </c>
      <c r="E198" s="3">
        <f t="shared" si="12"/>
        <v>1.2211159120796543E-3</v>
      </c>
      <c r="F198" s="4">
        <f t="shared" si="13"/>
        <v>0.67114409167762501</v>
      </c>
      <c r="G198" s="89"/>
      <c r="K198" s="89"/>
      <c r="L198" s="89"/>
    </row>
    <row r="199" spans="1:12" x14ac:dyDescent="0.25">
      <c r="A199" s="3">
        <v>198</v>
      </c>
      <c r="B199" s="14" t="s">
        <v>968</v>
      </c>
      <c r="C199" s="19">
        <v>13</v>
      </c>
      <c r="D199" s="4">
        <f t="shared" si="11"/>
        <v>0.16363636363636364</v>
      </c>
      <c r="E199" s="3">
        <f t="shared" si="12"/>
        <v>1.2211159120796543E-3</v>
      </c>
      <c r="F199" s="4">
        <f t="shared" si="13"/>
        <v>0.67236520758970464</v>
      </c>
      <c r="G199" s="89"/>
      <c r="K199" s="89"/>
      <c r="L199" s="89"/>
    </row>
    <row r="200" spans="1:12" x14ac:dyDescent="0.25">
      <c r="A200" s="3">
        <v>199</v>
      </c>
      <c r="B200" s="14" t="s">
        <v>1048</v>
      </c>
      <c r="C200" s="19">
        <v>13</v>
      </c>
      <c r="D200" s="4">
        <f t="shared" si="11"/>
        <v>0.16446280991735537</v>
      </c>
      <c r="E200" s="3">
        <f t="shared" si="12"/>
        <v>1.2211159120796543E-3</v>
      </c>
      <c r="F200" s="4">
        <f t="shared" si="13"/>
        <v>0.67358632350178427</v>
      </c>
      <c r="G200" s="89"/>
      <c r="K200" s="89"/>
      <c r="L200" s="89"/>
    </row>
    <row r="201" spans="1:12" x14ac:dyDescent="0.25">
      <c r="A201" s="3">
        <v>200</v>
      </c>
      <c r="B201" s="14" t="s">
        <v>1084</v>
      </c>
      <c r="C201" s="19">
        <v>13</v>
      </c>
      <c r="D201" s="4">
        <f t="shared" si="11"/>
        <v>0.16528925619834711</v>
      </c>
      <c r="E201" s="3">
        <f t="shared" si="12"/>
        <v>1.2211159120796543E-3</v>
      </c>
      <c r="F201" s="4">
        <f t="shared" si="13"/>
        <v>0.6748074394138639</v>
      </c>
      <c r="G201" s="89"/>
      <c r="K201" s="89"/>
      <c r="L201" s="89"/>
    </row>
    <row r="202" spans="1:12" x14ac:dyDescent="0.25">
      <c r="A202" s="3">
        <v>201</v>
      </c>
      <c r="B202" s="14" t="s">
        <v>1186</v>
      </c>
      <c r="C202" s="19">
        <v>13</v>
      </c>
      <c r="D202" s="4">
        <f t="shared" si="11"/>
        <v>0.16611570247933885</v>
      </c>
      <c r="E202" s="3">
        <f t="shared" si="12"/>
        <v>1.2211159120796543E-3</v>
      </c>
      <c r="F202" s="4">
        <f t="shared" si="13"/>
        <v>0.67602855532594353</v>
      </c>
      <c r="G202" s="89"/>
      <c r="K202" s="89"/>
      <c r="L202" s="89"/>
    </row>
    <row r="203" spans="1:12" x14ac:dyDescent="0.25">
      <c r="A203" s="3">
        <v>202</v>
      </c>
      <c r="B203" s="14" t="s">
        <v>49</v>
      </c>
      <c r="C203" s="19">
        <v>12</v>
      </c>
      <c r="D203" s="4">
        <f t="shared" si="11"/>
        <v>0.16694214876033059</v>
      </c>
      <c r="E203" s="3">
        <f t="shared" si="12"/>
        <v>1.1271839188427579E-3</v>
      </c>
      <c r="F203" s="4">
        <f t="shared" si="13"/>
        <v>0.67715573924478634</v>
      </c>
      <c r="G203" s="89"/>
      <c r="K203" s="89"/>
      <c r="L203" s="89"/>
    </row>
    <row r="204" spans="1:12" x14ac:dyDescent="0.25">
      <c r="A204" s="3">
        <v>203</v>
      </c>
      <c r="B204" s="14" t="s">
        <v>227</v>
      </c>
      <c r="C204" s="19">
        <v>12</v>
      </c>
      <c r="D204" s="4">
        <f t="shared" si="11"/>
        <v>0.16776859504132233</v>
      </c>
      <c r="E204" s="3">
        <f t="shared" si="12"/>
        <v>1.1271839188427579E-3</v>
      </c>
      <c r="F204" s="4">
        <f t="shared" si="13"/>
        <v>0.67828292316362915</v>
      </c>
      <c r="G204" s="89"/>
      <c r="K204" s="89"/>
      <c r="L204" s="89"/>
    </row>
    <row r="205" spans="1:12" x14ac:dyDescent="0.25">
      <c r="A205" s="3">
        <v>204</v>
      </c>
      <c r="B205" s="14" t="s">
        <v>262</v>
      </c>
      <c r="C205" s="19">
        <v>12</v>
      </c>
      <c r="D205" s="4">
        <f t="shared" si="11"/>
        <v>0.16859504132231404</v>
      </c>
      <c r="E205" s="3">
        <f t="shared" si="12"/>
        <v>1.1271839188427579E-3</v>
      </c>
      <c r="F205" s="4">
        <f t="shared" si="13"/>
        <v>0.67941010708247196</v>
      </c>
      <c r="G205" s="89"/>
      <c r="K205" s="89"/>
      <c r="L205" s="89"/>
    </row>
    <row r="206" spans="1:12" x14ac:dyDescent="0.25">
      <c r="A206" s="3">
        <v>205</v>
      </c>
      <c r="B206" s="14" t="s">
        <v>342</v>
      </c>
      <c r="C206" s="19">
        <v>12</v>
      </c>
      <c r="D206" s="4">
        <f t="shared" si="11"/>
        <v>0.16942148760330578</v>
      </c>
      <c r="E206" s="3">
        <f t="shared" si="12"/>
        <v>1.1271839188427579E-3</v>
      </c>
      <c r="F206" s="4">
        <f t="shared" si="13"/>
        <v>0.68053729100131477</v>
      </c>
      <c r="G206" s="89"/>
      <c r="K206" s="89"/>
      <c r="L206" s="89"/>
    </row>
    <row r="207" spans="1:12" x14ac:dyDescent="0.25">
      <c r="A207" s="3">
        <v>206</v>
      </c>
      <c r="B207" s="14" t="s">
        <v>377</v>
      </c>
      <c r="C207" s="19">
        <v>12</v>
      </c>
      <c r="D207" s="4">
        <f t="shared" si="11"/>
        <v>0.17024793388429751</v>
      </c>
      <c r="E207" s="3">
        <f t="shared" si="12"/>
        <v>1.1271839188427579E-3</v>
      </c>
      <c r="F207" s="4">
        <f t="shared" si="13"/>
        <v>0.68166447492015758</v>
      </c>
      <c r="G207" s="89"/>
      <c r="K207" s="89"/>
      <c r="L207" s="89"/>
    </row>
    <row r="208" spans="1:12" x14ac:dyDescent="0.25">
      <c r="A208" s="3">
        <v>207</v>
      </c>
      <c r="B208" s="14" t="s">
        <v>427</v>
      </c>
      <c r="C208" s="19">
        <v>12</v>
      </c>
      <c r="D208" s="4">
        <f t="shared" si="11"/>
        <v>0.17107438016528925</v>
      </c>
      <c r="E208" s="3">
        <f t="shared" si="12"/>
        <v>1.1271839188427579E-3</v>
      </c>
      <c r="F208" s="4">
        <f t="shared" si="13"/>
        <v>0.68279165883900039</v>
      </c>
      <c r="G208" s="89"/>
      <c r="K208" s="89"/>
      <c r="L208" s="89"/>
    </row>
    <row r="209" spans="1:12" x14ac:dyDescent="0.25">
      <c r="A209" s="3">
        <v>208</v>
      </c>
      <c r="B209" s="14" t="s">
        <v>521</v>
      </c>
      <c r="C209" s="19">
        <v>12</v>
      </c>
      <c r="D209" s="4">
        <f t="shared" si="11"/>
        <v>0.17190082644628099</v>
      </c>
      <c r="E209" s="3">
        <f t="shared" si="12"/>
        <v>1.1271839188427579E-3</v>
      </c>
      <c r="F209" s="4">
        <f t="shared" si="13"/>
        <v>0.6839188427578432</v>
      </c>
      <c r="G209" s="89"/>
      <c r="K209" s="89"/>
      <c r="L209" s="89"/>
    </row>
    <row r="210" spans="1:12" x14ac:dyDescent="0.25">
      <c r="A210" s="3">
        <v>209</v>
      </c>
      <c r="B210" s="14" t="s">
        <v>535</v>
      </c>
      <c r="C210" s="19">
        <v>12</v>
      </c>
      <c r="D210" s="4">
        <f t="shared" si="11"/>
        <v>0.17272727272727273</v>
      </c>
      <c r="E210" s="3">
        <f t="shared" si="12"/>
        <v>1.1271839188427579E-3</v>
      </c>
      <c r="F210" s="4">
        <f t="shared" si="13"/>
        <v>0.68504602667668602</v>
      </c>
      <c r="G210" s="89"/>
      <c r="K210" s="89"/>
      <c r="L210" s="89"/>
    </row>
    <row r="211" spans="1:12" x14ac:dyDescent="0.25">
      <c r="A211" s="3">
        <v>210</v>
      </c>
      <c r="B211" s="14" t="s">
        <v>651</v>
      </c>
      <c r="C211" s="19">
        <v>12</v>
      </c>
      <c r="D211" s="4">
        <f t="shared" si="11"/>
        <v>0.17355371900826447</v>
      </c>
      <c r="E211" s="3">
        <f t="shared" si="12"/>
        <v>1.1271839188427579E-3</v>
      </c>
      <c r="F211" s="4">
        <f t="shared" si="13"/>
        <v>0.68617321059552883</v>
      </c>
      <c r="G211" s="89"/>
      <c r="K211" s="89"/>
      <c r="L211" s="89"/>
    </row>
    <row r="212" spans="1:12" x14ac:dyDescent="0.25">
      <c r="A212" s="3">
        <v>211</v>
      </c>
      <c r="B212" s="14" t="s">
        <v>839</v>
      </c>
      <c r="C212" s="19">
        <v>12</v>
      </c>
      <c r="D212" s="4">
        <f t="shared" si="11"/>
        <v>0.17438016528925621</v>
      </c>
      <c r="E212" s="3">
        <f t="shared" si="12"/>
        <v>1.1271839188427579E-3</v>
      </c>
      <c r="F212" s="4">
        <f t="shared" si="13"/>
        <v>0.68730039451437164</v>
      </c>
      <c r="G212" s="89"/>
      <c r="K212" s="89"/>
      <c r="L212" s="89"/>
    </row>
    <row r="213" spans="1:12" x14ac:dyDescent="0.25">
      <c r="A213" s="3">
        <v>212</v>
      </c>
      <c r="B213" s="14" t="s">
        <v>1073</v>
      </c>
      <c r="C213" s="19">
        <v>12</v>
      </c>
      <c r="D213" s="4">
        <f t="shared" si="11"/>
        <v>0.17520661157024794</v>
      </c>
      <c r="E213" s="3">
        <f t="shared" si="12"/>
        <v>1.1271839188427579E-3</v>
      </c>
      <c r="F213" s="4">
        <f t="shared" si="13"/>
        <v>0.68842757843321445</v>
      </c>
      <c r="G213" s="89"/>
      <c r="K213" s="89"/>
      <c r="L213" s="89"/>
    </row>
    <row r="214" spans="1:12" x14ac:dyDescent="0.25">
      <c r="A214" s="3">
        <v>213</v>
      </c>
      <c r="B214" s="14" t="s">
        <v>55</v>
      </c>
      <c r="C214" s="19">
        <v>11</v>
      </c>
      <c r="D214" s="4">
        <f t="shared" si="11"/>
        <v>0.17603305785123968</v>
      </c>
      <c r="E214" s="3">
        <f t="shared" si="12"/>
        <v>1.0332519256058613E-3</v>
      </c>
      <c r="F214" s="4">
        <f t="shared" si="13"/>
        <v>0.68946083035882033</v>
      </c>
      <c r="G214" s="89"/>
      <c r="K214" s="89"/>
      <c r="L214" s="89"/>
    </row>
    <row r="215" spans="1:12" x14ac:dyDescent="0.25">
      <c r="A215" s="3">
        <v>214</v>
      </c>
      <c r="B215" s="14" t="s">
        <v>74</v>
      </c>
      <c r="C215" s="19">
        <v>11</v>
      </c>
      <c r="D215" s="4">
        <f t="shared" si="11"/>
        <v>0.17685950413223139</v>
      </c>
      <c r="E215" s="3">
        <f t="shared" si="12"/>
        <v>1.0332519256058613E-3</v>
      </c>
      <c r="F215" s="4">
        <f t="shared" si="13"/>
        <v>0.69049408228442621</v>
      </c>
      <c r="G215" s="89"/>
      <c r="K215" s="89"/>
      <c r="L215" s="89"/>
    </row>
    <row r="216" spans="1:12" x14ac:dyDescent="0.25">
      <c r="A216" s="3">
        <v>215</v>
      </c>
      <c r="B216" s="14" t="s">
        <v>76</v>
      </c>
      <c r="C216" s="19">
        <v>11</v>
      </c>
      <c r="D216" s="4">
        <f t="shared" si="11"/>
        <v>0.17768595041322313</v>
      </c>
      <c r="E216" s="3">
        <f t="shared" si="12"/>
        <v>1.0332519256058613E-3</v>
      </c>
      <c r="F216" s="4">
        <f t="shared" si="13"/>
        <v>0.6915273342100321</v>
      </c>
      <c r="G216" s="89"/>
      <c r="K216" s="89"/>
      <c r="L216" s="89"/>
    </row>
    <row r="217" spans="1:12" x14ac:dyDescent="0.25">
      <c r="A217" s="3">
        <v>216</v>
      </c>
      <c r="B217" s="14" t="s">
        <v>78</v>
      </c>
      <c r="C217" s="19">
        <v>11</v>
      </c>
      <c r="D217" s="4">
        <f t="shared" si="11"/>
        <v>0.17851239669421487</v>
      </c>
      <c r="E217" s="3">
        <f t="shared" si="12"/>
        <v>1.0332519256058613E-3</v>
      </c>
      <c r="F217" s="4">
        <f t="shared" si="13"/>
        <v>0.69256058613563798</v>
      </c>
      <c r="G217" s="89"/>
      <c r="K217" s="89"/>
      <c r="L217" s="89"/>
    </row>
    <row r="218" spans="1:12" x14ac:dyDescent="0.25">
      <c r="A218" s="3">
        <v>217</v>
      </c>
      <c r="B218" s="14" t="s">
        <v>127</v>
      </c>
      <c r="C218" s="19">
        <v>11</v>
      </c>
      <c r="D218" s="4">
        <f t="shared" si="11"/>
        <v>0.17933884297520661</v>
      </c>
      <c r="E218" s="3">
        <f t="shared" si="12"/>
        <v>1.0332519256058613E-3</v>
      </c>
      <c r="F218" s="4">
        <f t="shared" si="13"/>
        <v>0.69359383806124386</v>
      </c>
      <c r="G218" s="89"/>
      <c r="K218" s="89"/>
      <c r="L218" s="89"/>
    </row>
    <row r="219" spans="1:12" x14ac:dyDescent="0.25">
      <c r="A219" s="3">
        <v>218</v>
      </c>
      <c r="B219" s="14" t="s">
        <v>189</v>
      </c>
      <c r="C219" s="19">
        <v>11</v>
      </c>
      <c r="D219" s="4">
        <f t="shared" si="11"/>
        <v>0.18016528925619835</v>
      </c>
      <c r="E219" s="3">
        <f t="shared" si="12"/>
        <v>1.0332519256058613E-3</v>
      </c>
      <c r="F219" s="4">
        <f t="shared" si="13"/>
        <v>0.69462708998684974</v>
      </c>
      <c r="G219" s="89"/>
      <c r="K219" s="89"/>
      <c r="L219" s="89"/>
    </row>
    <row r="220" spans="1:12" x14ac:dyDescent="0.25">
      <c r="A220" s="3">
        <v>219</v>
      </c>
      <c r="B220" s="14" t="s">
        <v>241</v>
      </c>
      <c r="C220" s="19">
        <v>11</v>
      </c>
      <c r="D220" s="4">
        <f t="shared" si="11"/>
        <v>0.18099173553719008</v>
      </c>
      <c r="E220" s="3">
        <f t="shared" si="12"/>
        <v>1.0332519256058613E-3</v>
      </c>
      <c r="F220" s="4">
        <f t="shared" si="13"/>
        <v>0.69566034191245563</v>
      </c>
      <c r="G220" s="89"/>
      <c r="K220" s="89"/>
      <c r="L220" s="89"/>
    </row>
    <row r="221" spans="1:12" x14ac:dyDescent="0.25">
      <c r="A221" s="3">
        <v>220</v>
      </c>
      <c r="B221" s="14" t="s">
        <v>258</v>
      </c>
      <c r="C221" s="19">
        <v>11</v>
      </c>
      <c r="D221" s="4">
        <f t="shared" si="11"/>
        <v>0.18181818181818182</v>
      </c>
      <c r="E221" s="3">
        <f t="shared" si="12"/>
        <v>1.0332519256058613E-3</v>
      </c>
      <c r="F221" s="4">
        <f t="shared" si="13"/>
        <v>0.69669359383806151</v>
      </c>
      <c r="G221" s="89"/>
      <c r="K221" s="89"/>
      <c r="L221" s="89"/>
    </row>
    <row r="222" spans="1:12" x14ac:dyDescent="0.25">
      <c r="A222" s="3">
        <v>221</v>
      </c>
      <c r="B222" s="14" t="s">
        <v>272</v>
      </c>
      <c r="C222" s="19">
        <v>11</v>
      </c>
      <c r="D222" s="4">
        <f t="shared" si="11"/>
        <v>0.18264462809917356</v>
      </c>
      <c r="E222" s="3">
        <f t="shared" si="12"/>
        <v>1.0332519256058613E-3</v>
      </c>
      <c r="F222" s="4">
        <f t="shared" si="13"/>
        <v>0.69772684576366739</v>
      </c>
      <c r="G222" s="89"/>
      <c r="K222" s="89"/>
      <c r="L222" s="89"/>
    </row>
    <row r="223" spans="1:12" x14ac:dyDescent="0.25">
      <c r="A223" s="3">
        <v>222</v>
      </c>
      <c r="B223" s="14" t="s">
        <v>298</v>
      </c>
      <c r="C223" s="19">
        <v>11</v>
      </c>
      <c r="D223" s="4">
        <f t="shared" si="11"/>
        <v>0.1834710743801653</v>
      </c>
      <c r="E223" s="3">
        <f t="shared" si="12"/>
        <v>1.0332519256058613E-3</v>
      </c>
      <c r="F223" s="4">
        <f t="shared" si="13"/>
        <v>0.69876009768927327</v>
      </c>
      <c r="G223" s="89"/>
      <c r="K223" s="89"/>
      <c r="L223" s="89"/>
    </row>
    <row r="224" spans="1:12" x14ac:dyDescent="0.25">
      <c r="A224" s="3">
        <v>223</v>
      </c>
      <c r="B224" s="14" t="s">
        <v>337</v>
      </c>
      <c r="C224" s="19">
        <v>11</v>
      </c>
      <c r="D224" s="4">
        <f t="shared" si="11"/>
        <v>0.18429752066115704</v>
      </c>
      <c r="E224" s="3">
        <f t="shared" si="12"/>
        <v>1.0332519256058613E-3</v>
      </c>
      <c r="F224" s="4">
        <f t="shared" si="13"/>
        <v>0.69979334961487916</v>
      </c>
      <c r="G224" s="89"/>
      <c r="K224" s="89"/>
      <c r="L224" s="89"/>
    </row>
    <row r="225" spans="1:12" x14ac:dyDescent="0.25">
      <c r="A225" s="3">
        <v>224</v>
      </c>
      <c r="B225" s="14" t="s">
        <v>403</v>
      </c>
      <c r="C225" s="19">
        <v>11</v>
      </c>
      <c r="D225" s="4">
        <f t="shared" si="11"/>
        <v>0.18512396694214875</v>
      </c>
      <c r="E225" s="3">
        <f t="shared" si="12"/>
        <v>1.0332519256058613E-3</v>
      </c>
      <c r="F225" s="4">
        <f t="shared" si="13"/>
        <v>0.70082660154048504</v>
      </c>
      <c r="G225" s="89"/>
      <c r="K225" s="89"/>
      <c r="L225" s="89"/>
    </row>
    <row r="226" spans="1:12" x14ac:dyDescent="0.25">
      <c r="A226" s="3">
        <v>225</v>
      </c>
      <c r="B226" s="14" t="s">
        <v>455</v>
      </c>
      <c r="C226" s="19">
        <v>11</v>
      </c>
      <c r="D226" s="4">
        <f t="shared" si="11"/>
        <v>0.18595041322314049</v>
      </c>
      <c r="E226" s="3">
        <f t="shared" si="12"/>
        <v>1.0332519256058613E-3</v>
      </c>
      <c r="F226" s="4">
        <f t="shared" si="13"/>
        <v>0.70185985346609092</v>
      </c>
      <c r="G226" s="89"/>
      <c r="K226" s="89"/>
      <c r="L226" s="89"/>
    </row>
    <row r="227" spans="1:12" x14ac:dyDescent="0.25">
      <c r="A227" s="3">
        <v>226</v>
      </c>
      <c r="B227" s="14" t="s">
        <v>530</v>
      </c>
      <c r="C227" s="19">
        <v>11</v>
      </c>
      <c r="D227" s="4">
        <f t="shared" si="11"/>
        <v>0.18677685950413223</v>
      </c>
      <c r="E227" s="3">
        <f t="shared" si="12"/>
        <v>1.0332519256058613E-3</v>
      </c>
      <c r="F227" s="4">
        <f t="shared" si="13"/>
        <v>0.7028931053916968</v>
      </c>
      <c r="G227" s="89"/>
      <c r="K227" s="89"/>
      <c r="L227" s="89"/>
    </row>
    <row r="228" spans="1:12" x14ac:dyDescent="0.25">
      <c r="A228" s="3">
        <v>227</v>
      </c>
      <c r="B228" s="14" t="s">
        <v>550</v>
      </c>
      <c r="C228" s="19">
        <v>11</v>
      </c>
      <c r="D228" s="4">
        <f t="shared" si="11"/>
        <v>0.18760330578512396</v>
      </c>
      <c r="E228" s="3">
        <f t="shared" si="12"/>
        <v>1.0332519256058613E-3</v>
      </c>
      <c r="F228" s="4">
        <f t="shared" si="13"/>
        <v>0.70392635731730269</v>
      </c>
      <c r="G228" s="89"/>
      <c r="K228" s="89"/>
      <c r="L228" s="89"/>
    </row>
    <row r="229" spans="1:12" x14ac:dyDescent="0.25">
      <c r="A229" s="3">
        <v>228</v>
      </c>
      <c r="B229" s="14" t="s">
        <v>574</v>
      </c>
      <c r="C229" s="19">
        <v>11</v>
      </c>
      <c r="D229" s="4">
        <f t="shared" si="11"/>
        <v>0.1884297520661157</v>
      </c>
      <c r="E229" s="3">
        <f t="shared" si="12"/>
        <v>1.0332519256058613E-3</v>
      </c>
      <c r="F229" s="4">
        <f t="shared" si="13"/>
        <v>0.70495960924290857</v>
      </c>
      <c r="G229" s="89"/>
      <c r="K229" s="89"/>
      <c r="L229" s="89"/>
    </row>
    <row r="230" spans="1:12" x14ac:dyDescent="0.25">
      <c r="A230" s="3">
        <v>229</v>
      </c>
      <c r="B230" s="14" t="s">
        <v>760</v>
      </c>
      <c r="C230" s="19">
        <v>11</v>
      </c>
      <c r="D230" s="4">
        <f t="shared" si="11"/>
        <v>0.18925619834710744</v>
      </c>
      <c r="E230" s="3">
        <f t="shared" si="12"/>
        <v>1.0332519256058613E-3</v>
      </c>
      <c r="F230" s="4">
        <f t="shared" si="13"/>
        <v>0.70599286116851445</v>
      </c>
      <c r="G230" s="89"/>
      <c r="K230" s="89"/>
      <c r="L230" s="89"/>
    </row>
    <row r="231" spans="1:12" x14ac:dyDescent="0.25">
      <c r="A231" s="3">
        <v>230</v>
      </c>
      <c r="B231" s="14" t="s">
        <v>987</v>
      </c>
      <c r="C231" s="19">
        <v>11</v>
      </c>
      <c r="D231" s="4">
        <f t="shared" si="11"/>
        <v>0.19008264462809918</v>
      </c>
      <c r="E231" s="3">
        <f t="shared" si="12"/>
        <v>1.0332519256058613E-3</v>
      </c>
      <c r="F231" s="4">
        <f t="shared" si="13"/>
        <v>0.70702611309412033</v>
      </c>
      <c r="G231" s="89"/>
      <c r="K231" s="89"/>
      <c r="L231" s="89"/>
    </row>
    <row r="232" spans="1:12" x14ac:dyDescent="0.25">
      <c r="A232" s="3">
        <v>231</v>
      </c>
      <c r="B232" s="14" t="s">
        <v>1017</v>
      </c>
      <c r="C232" s="19">
        <v>11</v>
      </c>
      <c r="D232" s="4">
        <f t="shared" si="11"/>
        <v>0.19090909090909092</v>
      </c>
      <c r="E232" s="3">
        <f t="shared" si="12"/>
        <v>1.0332519256058613E-3</v>
      </c>
      <c r="F232" s="4">
        <f t="shared" si="13"/>
        <v>0.70805936501972622</v>
      </c>
      <c r="G232" s="89"/>
      <c r="K232" s="89"/>
      <c r="L232" s="89"/>
    </row>
    <row r="233" spans="1:12" x14ac:dyDescent="0.25">
      <c r="A233" s="3">
        <v>232</v>
      </c>
      <c r="B233" s="14" t="s">
        <v>1028</v>
      </c>
      <c r="C233" s="19">
        <v>11</v>
      </c>
      <c r="D233" s="4">
        <f t="shared" si="11"/>
        <v>0.19173553719008266</v>
      </c>
      <c r="E233" s="3">
        <f t="shared" si="12"/>
        <v>1.0332519256058613E-3</v>
      </c>
      <c r="F233" s="4">
        <f t="shared" si="13"/>
        <v>0.7090926169453321</v>
      </c>
      <c r="G233" s="89"/>
      <c r="K233" s="89"/>
      <c r="L233" s="89"/>
    </row>
    <row r="234" spans="1:12" x14ac:dyDescent="0.25">
      <c r="A234" s="3">
        <v>233</v>
      </c>
      <c r="B234" s="14" t="s">
        <v>1174</v>
      </c>
      <c r="C234" s="19">
        <v>11</v>
      </c>
      <c r="D234" s="4">
        <f t="shared" si="11"/>
        <v>0.19256198347107439</v>
      </c>
      <c r="E234" s="3">
        <f t="shared" si="12"/>
        <v>1.0332519256058613E-3</v>
      </c>
      <c r="F234" s="4">
        <f t="shared" si="13"/>
        <v>0.71012586887093798</v>
      </c>
      <c r="G234" s="89"/>
      <c r="K234" s="89"/>
      <c r="L234" s="89"/>
    </row>
    <row r="235" spans="1:12" x14ac:dyDescent="0.25">
      <c r="A235" s="3">
        <v>234</v>
      </c>
      <c r="B235" s="14" t="s">
        <v>65</v>
      </c>
      <c r="C235" s="19">
        <v>10</v>
      </c>
      <c r="D235" s="4">
        <f t="shared" si="11"/>
        <v>0.1933884297520661</v>
      </c>
      <c r="E235" s="3">
        <f t="shared" si="12"/>
        <v>9.3931993236896489E-4</v>
      </c>
      <c r="F235" s="4">
        <f t="shared" si="13"/>
        <v>0.71106518880330694</v>
      </c>
      <c r="G235" s="89"/>
      <c r="K235" s="89"/>
      <c r="L235" s="89"/>
    </row>
    <row r="236" spans="1:12" x14ac:dyDescent="0.25">
      <c r="A236" s="3">
        <v>235</v>
      </c>
      <c r="B236" s="14" t="s">
        <v>89</v>
      </c>
      <c r="C236" s="19">
        <v>10</v>
      </c>
      <c r="D236" s="4">
        <f t="shared" si="11"/>
        <v>0.19421487603305784</v>
      </c>
      <c r="E236" s="3">
        <f t="shared" si="12"/>
        <v>9.3931993236896489E-4</v>
      </c>
      <c r="F236" s="4">
        <f t="shared" si="13"/>
        <v>0.71200450873567589</v>
      </c>
      <c r="G236" s="89"/>
      <c r="K236" s="89"/>
      <c r="L236" s="89"/>
    </row>
    <row r="237" spans="1:12" x14ac:dyDescent="0.25">
      <c r="A237" s="3">
        <v>236</v>
      </c>
      <c r="B237" s="14" t="s">
        <v>108</v>
      </c>
      <c r="C237" s="19">
        <v>10</v>
      </c>
      <c r="D237" s="4">
        <f t="shared" si="11"/>
        <v>0.19504132231404958</v>
      </c>
      <c r="E237" s="3">
        <f t="shared" si="12"/>
        <v>9.3931993236896489E-4</v>
      </c>
      <c r="F237" s="4">
        <f t="shared" si="13"/>
        <v>0.71294382866804484</v>
      </c>
      <c r="G237" s="89"/>
      <c r="K237" s="89"/>
      <c r="L237" s="89"/>
    </row>
    <row r="238" spans="1:12" x14ac:dyDescent="0.25">
      <c r="A238" s="3">
        <v>237</v>
      </c>
      <c r="B238" s="14" t="s">
        <v>255</v>
      </c>
      <c r="C238" s="19">
        <v>10</v>
      </c>
      <c r="D238" s="4">
        <f t="shared" si="11"/>
        <v>0.19586776859504132</v>
      </c>
      <c r="E238" s="3">
        <f t="shared" si="12"/>
        <v>9.3931993236896489E-4</v>
      </c>
      <c r="F238" s="4">
        <f t="shared" si="13"/>
        <v>0.7138831486004138</v>
      </c>
      <c r="G238" s="89"/>
      <c r="K238" s="89"/>
      <c r="L238" s="89"/>
    </row>
    <row r="239" spans="1:12" x14ac:dyDescent="0.25">
      <c r="A239" s="3">
        <v>238</v>
      </c>
      <c r="B239" s="14" t="s">
        <v>266</v>
      </c>
      <c r="C239" s="19">
        <v>10</v>
      </c>
      <c r="D239" s="4">
        <f t="shared" si="11"/>
        <v>0.19669421487603306</v>
      </c>
      <c r="E239" s="3">
        <f t="shared" si="12"/>
        <v>9.3931993236896489E-4</v>
      </c>
      <c r="F239" s="4">
        <f t="shared" si="13"/>
        <v>0.71482246853278275</v>
      </c>
      <c r="G239" s="89"/>
      <c r="K239" s="89"/>
      <c r="L239" s="89"/>
    </row>
    <row r="240" spans="1:12" x14ac:dyDescent="0.25">
      <c r="A240" s="3">
        <v>239</v>
      </c>
      <c r="B240" s="14" t="s">
        <v>295</v>
      </c>
      <c r="C240" s="19">
        <v>10</v>
      </c>
      <c r="D240" s="4">
        <f t="shared" si="11"/>
        <v>0.1975206611570248</v>
      </c>
      <c r="E240" s="3">
        <f t="shared" si="12"/>
        <v>9.3931993236896489E-4</v>
      </c>
      <c r="F240" s="4">
        <f t="shared" si="13"/>
        <v>0.7157617884651517</v>
      </c>
      <c r="G240" s="89"/>
      <c r="K240" s="89"/>
      <c r="L240" s="89"/>
    </row>
    <row r="241" spans="1:12" x14ac:dyDescent="0.25">
      <c r="A241" s="3">
        <v>240</v>
      </c>
      <c r="B241" s="14" t="s">
        <v>368</v>
      </c>
      <c r="C241" s="19">
        <v>10</v>
      </c>
      <c r="D241" s="4">
        <f t="shared" si="11"/>
        <v>0.19834710743801653</v>
      </c>
      <c r="E241" s="3">
        <f t="shared" si="12"/>
        <v>9.3931993236896489E-4</v>
      </c>
      <c r="F241" s="4">
        <f t="shared" si="13"/>
        <v>0.71670110839752066</v>
      </c>
      <c r="G241" s="89"/>
      <c r="K241" s="89"/>
      <c r="L241" s="89"/>
    </row>
    <row r="242" spans="1:12" x14ac:dyDescent="0.25">
      <c r="A242" s="3">
        <v>241</v>
      </c>
      <c r="B242" s="14" t="s">
        <v>466</v>
      </c>
      <c r="C242" s="19">
        <v>10</v>
      </c>
      <c r="D242" s="4">
        <f t="shared" si="11"/>
        <v>0.19917355371900827</v>
      </c>
      <c r="E242" s="3">
        <f t="shared" si="12"/>
        <v>9.3931993236896489E-4</v>
      </c>
      <c r="F242" s="4">
        <f t="shared" si="13"/>
        <v>0.71764042832988961</v>
      </c>
      <c r="G242" s="89"/>
      <c r="K242" s="89"/>
      <c r="L242" s="89"/>
    </row>
    <row r="243" spans="1:12" x14ac:dyDescent="0.25">
      <c r="A243" s="3">
        <v>242</v>
      </c>
      <c r="B243" s="14" t="s">
        <v>469</v>
      </c>
      <c r="C243" s="19">
        <v>10</v>
      </c>
      <c r="D243" s="4">
        <f t="shared" si="11"/>
        <v>0.2</v>
      </c>
      <c r="E243" s="3">
        <f t="shared" si="12"/>
        <v>9.3931993236896489E-4</v>
      </c>
      <c r="F243" s="4">
        <f t="shared" si="13"/>
        <v>0.71857974826225857</v>
      </c>
      <c r="G243" s="89"/>
      <c r="K243" s="89"/>
      <c r="L243" s="89"/>
    </row>
    <row r="244" spans="1:12" x14ac:dyDescent="0.25">
      <c r="A244" s="3">
        <v>243</v>
      </c>
      <c r="B244" s="14" t="s">
        <v>487</v>
      </c>
      <c r="C244" s="19">
        <v>10</v>
      </c>
      <c r="D244" s="4">
        <f t="shared" si="11"/>
        <v>0.20082644628099172</v>
      </c>
      <c r="E244" s="3">
        <f t="shared" si="12"/>
        <v>9.3931993236896489E-4</v>
      </c>
      <c r="F244" s="4">
        <f t="shared" si="13"/>
        <v>0.71951906819462752</v>
      </c>
      <c r="G244" s="89"/>
      <c r="K244" s="89"/>
      <c r="L244" s="89"/>
    </row>
    <row r="245" spans="1:12" x14ac:dyDescent="0.25">
      <c r="A245" s="3">
        <v>244</v>
      </c>
      <c r="B245" s="14" t="s">
        <v>497</v>
      </c>
      <c r="C245" s="19">
        <v>10</v>
      </c>
      <c r="D245" s="4">
        <f t="shared" si="11"/>
        <v>0.20165289256198346</v>
      </c>
      <c r="E245" s="3">
        <f t="shared" si="12"/>
        <v>9.3931993236896489E-4</v>
      </c>
      <c r="F245" s="4">
        <f t="shared" si="13"/>
        <v>0.72045838812699647</v>
      </c>
      <c r="G245" s="89"/>
      <c r="K245" s="89"/>
      <c r="L245" s="89"/>
    </row>
    <row r="246" spans="1:12" x14ac:dyDescent="0.25">
      <c r="A246" s="3">
        <v>245</v>
      </c>
      <c r="B246" s="14" t="s">
        <v>622</v>
      </c>
      <c r="C246" s="19">
        <v>10</v>
      </c>
      <c r="D246" s="4">
        <f t="shared" si="11"/>
        <v>0.2024793388429752</v>
      </c>
      <c r="E246" s="3">
        <f t="shared" si="12"/>
        <v>9.3931993236896489E-4</v>
      </c>
      <c r="F246" s="4">
        <f t="shared" si="13"/>
        <v>0.72139770805936543</v>
      </c>
      <c r="G246" s="89"/>
      <c r="K246" s="89"/>
      <c r="L246" s="89"/>
    </row>
    <row r="247" spans="1:12" x14ac:dyDescent="0.25">
      <c r="A247" s="3">
        <v>246</v>
      </c>
      <c r="B247" s="14" t="s">
        <v>667</v>
      </c>
      <c r="C247" s="19">
        <v>10</v>
      </c>
      <c r="D247" s="4">
        <f t="shared" si="11"/>
        <v>0.20330578512396694</v>
      </c>
      <c r="E247" s="3">
        <f t="shared" si="12"/>
        <v>9.3931993236896489E-4</v>
      </c>
      <c r="F247" s="4">
        <f t="shared" si="13"/>
        <v>0.72233702799173438</v>
      </c>
      <c r="G247" s="89"/>
      <c r="K247" s="89"/>
      <c r="L247" s="89"/>
    </row>
    <row r="248" spans="1:12" x14ac:dyDescent="0.25">
      <c r="A248" s="3">
        <v>247</v>
      </c>
      <c r="B248" s="14" t="s">
        <v>690</v>
      </c>
      <c r="C248" s="19">
        <v>10</v>
      </c>
      <c r="D248" s="4">
        <f t="shared" si="11"/>
        <v>0.20413223140495868</v>
      </c>
      <c r="E248" s="3">
        <f t="shared" si="12"/>
        <v>9.3931993236896489E-4</v>
      </c>
      <c r="F248" s="4">
        <f t="shared" si="13"/>
        <v>0.72327634792410334</v>
      </c>
      <c r="G248" s="89"/>
      <c r="K248" s="89"/>
      <c r="L248" s="89"/>
    </row>
    <row r="249" spans="1:12" x14ac:dyDescent="0.25">
      <c r="A249" s="3">
        <v>248</v>
      </c>
      <c r="B249" s="14" t="s">
        <v>697</v>
      </c>
      <c r="C249" s="19">
        <v>10</v>
      </c>
      <c r="D249" s="4">
        <f t="shared" si="11"/>
        <v>0.20495867768595041</v>
      </c>
      <c r="E249" s="3">
        <f t="shared" si="12"/>
        <v>9.3931993236896489E-4</v>
      </c>
      <c r="F249" s="4">
        <f t="shared" si="13"/>
        <v>0.72421566785647229</v>
      </c>
      <c r="G249" s="89"/>
      <c r="K249" s="89"/>
      <c r="L249" s="89"/>
    </row>
    <row r="250" spans="1:12" x14ac:dyDescent="0.25">
      <c r="A250" s="3">
        <v>249</v>
      </c>
      <c r="B250" s="14" t="s">
        <v>730</v>
      </c>
      <c r="C250" s="19">
        <v>10</v>
      </c>
      <c r="D250" s="4">
        <f t="shared" si="11"/>
        <v>0.20578512396694215</v>
      </c>
      <c r="E250" s="3">
        <f t="shared" si="12"/>
        <v>9.3931993236896489E-4</v>
      </c>
      <c r="F250" s="4">
        <f t="shared" si="13"/>
        <v>0.72515498778884124</v>
      </c>
      <c r="G250" s="89"/>
      <c r="K250" s="89"/>
      <c r="L250" s="89"/>
    </row>
    <row r="251" spans="1:12" x14ac:dyDescent="0.25">
      <c r="A251" s="3">
        <v>250</v>
      </c>
      <c r="B251" s="14" t="s">
        <v>731</v>
      </c>
      <c r="C251" s="19">
        <v>10</v>
      </c>
      <c r="D251" s="4">
        <f t="shared" si="11"/>
        <v>0.20661157024793389</v>
      </c>
      <c r="E251" s="3">
        <f t="shared" si="12"/>
        <v>9.3931993236896489E-4</v>
      </c>
      <c r="F251" s="4">
        <f t="shared" si="13"/>
        <v>0.7260943077212102</v>
      </c>
      <c r="G251" s="89"/>
      <c r="K251" s="89"/>
      <c r="L251" s="89"/>
    </row>
    <row r="252" spans="1:12" x14ac:dyDescent="0.25">
      <c r="A252" s="3">
        <v>251</v>
      </c>
      <c r="B252" s="14" t="s">
        <v>732</v>
      </c>
      <c r="C252" s="19">
        <v>10</v>
      </c>
      <c r="D252" s="4">
        <f t="shared" si="11"/>
        <v>0.20743801652892563</v>
      </c>
      <c r="E252" s="3">
        <f t="shared" si="12"/>
        <v>9.3931993236896489E-4</v>
      </c>
      <c r="F252" s="4">
        <f t="shared" si="13"/>
        <v>0.72703362765357915</v>
      </c>
      <c r="G252" s="89"/>
      <c r="K252" s="89"/>
      <c r="L252" s="89"/>
    </row>
    <row r="253" spans="1:12" x14ac:dyDescent="0.25">
      <c r="A253" s="3">
        <v>252</v>
      </c>
      <c r="B253" s="14" t="s">
        <v>834</v>
      </c>
      <c r="C253" s="19">
        <v>10</v>
      </c>
      <c r="D253" s="4">
        <f t="shared" si="11"/>
        <v>0.20826446280991737</v>
      </c>
      <c r="E253" s="3">
        <f t="shared" si="12"/>
        <v>9.3931993236896489E-4</v>
      </c>
      <c r="F253" s="4">
        <f t="shared" si="13"/>
        <v>0.7279729475859481</v>
      </c>
      <c r="G253" s="89"/>
      <c r="K253" s="89"/>
      <c r="L253" s="89"/>
    </row>
    <row r="254" spans="1:12" x14ac:dyDescent="0.25">
      <c r="A254" s="3">
        <v>253</v>
      </c>
      <c r="B254" s="14" t="s">
        <v>836</v>
      </c>
      <c r="C254" s="19">
        <v>10</v>
      </c>
      <c r="D254" s="4">
        <f t="shared" si="11"/>
        <v>0.20909090909090908</v>
      </c>
      <c r="E254" s="3">
        <f t="shared" si="12"/>
        <v>9.3931993236896489E-4</v>
      </c>
      <c r="F254" s="4">
        <f t="shared" si="13"/>
        <v>0.72891226751831706</v>
      </c>
      <c r="G254" s="89"/>
      <c r="K254" s="89"/>
      <c r="L254" s="89"/>
    </row>
    <row r="255" spans="1:12" x14ac:dyDescent="0.25">
      <c r="A255" s="3">
        <v>254</v>
      </c>
      <c r="B255" s="14" t="s">
        <v>844</v>
      </c>
      <c r="C255" s="19">
        <v>10</v>
      </c>
      <c r="D255" s="4">
        <f t="shared" si="11"/>
        <v>0.20991735537190082</v>
      </c>
      <c r="E255" s="3">
        <f t="shared" si="12"/>
        <v>9.3931993236896489E-4</v>
      </c>
      <c r="F255" s="4">
        <f t="shared" si="13"/>
        <v>0.72985158745068601</v>
      </c>
      <c r="G255" s="89"/>
      <c r="K255" s="89"/>
      <c r="L255" s="89"/>
    </row>
    <row r="256" spans="1:12" x14ac:dyDescent="0.25">
      <c r="A256" s="3">
        <v>255</v>
      </c>
      <c r="B256" s="14" t="s">
        <v>912</v>
      </c>
      <c r="C256" s="19">
        <v>10</v>
      </c>
      <c r="D256" s="4">
        <f t="shared" si="11"/>
        <v>0.21074380165289255</v>
      </c>
      <c r="E256" s="3">
        <f t="shared" si="12"/>
        <v>9.3931993236896489E-4</v>
      </c>
      <c r="F256" s="4">
        <f t="shared" si="13"/>
        <v>0.73079090738305497</v>
      </c>
      <c r="G256" s="89"/>
      <c r="K256" s="89"/>
      <c r="L256" s="89"/>
    </row>
    <row r="257" spans="1:12" x14ac:dyDescent="0.25">
      <c r="A257" s="3">
        <v>256</v>
      </c>
      <c r="B257" s="14" t="s">
        <v>929</v>
      </c>
      <c r="C257" s="19">
        <v>10</v>
      </c>
      <c r="D257" s="4">
        <f t="shared" si="11"/>
        <v>0.21157024793388429</v>
      </c>
      <c r="E257" s="3">
        <f t="shared" si="12"/>
        <v>9.3931993236896489E-4</v>
      </c>
      <c r="F257" s="4">
        <f t="shared" si="13"/>
        <v>0.73173022731542392</v>
      </c>
      <c r="G257" s="89"/>
      <c r="K257" s="89"/>
      <c r="L257" s="89"/>
    </row>
    <row r="258" spans="1:12" x14ac:dyDescent="0.25">
      <c r="A258" s="3">
        <v>257</v>
      </c>
      <c r="B258" s="14" t="s">
        <v>985</v>
      </c>
      <c r="C258" s="19">
        <v>10</v>
      </c>
      <c r="D258" s="4">
        <f t="shared" ref="D258:D321" si="14">A258/1210</f>
        <v>0.21239669421487603</v>
      </c>
      <c r="E258" s="3">
        <f t="shared" si="12"/>
        <v>9.3931993236896489E-4</v>
      </c>
      <c r="F258" s="4">
        <f t="shared" si="13"/>
        <v>0.73266954724779287</v>
      </c>
      <c r="G258" s="89"/>
      <c r="K258" s="89"/>
      <c r="L258" s="89"/>
    </row>
    <row r="259" spans="1:12" x14ac:dyDescent="0.25">
      <c r="A259" s="3">
        <v>258</v>
      </c>
      <c r="B259" s="14" t="s">
        <v>1027</v>
      </c>
      <c r="C259" s="19">
        <v>10</v>
      </c>
      <c r="D259" s="4">
        <f t="shared" si="14"/>
        <v>0.21322314049586777</v>
      </c>
      <c r="E259" s="3">
        <f t="shared" ref="E259:E322" si="15">C259/SUM($C$2:$C$1211)</f>
        <v>9.3931993236896489E-4</v>
      </c>
      <c r="F259" s="4">
        <f t="shared" si="13"/>
        <v>0.73360886718016183</v>
      </c>
      <c r="G259" s="89"/>
      <c r="K259" s="89"/>
      <c r="L259" s="89"/>
    </row>
    <row r="260" spans="1:12" x14ac:dyDescent="0.25">
      <c r="A260" s="3">
        <v>259</v>
      </c>
      <c r="B260" s="14" t="s">
        <v>1119</v>
      </c>
      <c r="C260" s="19">
        <v>10</v>
      </c>
      <c r="D260" s="4">
        <f t="shared" si="14"/>
        <v>0.21404958677685951</v>
      </c>
      <c r="E260" s="3">
        <f t="shared" si="15"/>
        <v>9.3931993236896489E-4</v>
      </c>
      <c r="F260" s="4">
        <f t="shared" ref="F260:F323" si="16">E260+F259</f>
        <v>0.73454818711253078</v>
      </c>
      <c r="G260" s="89"/>
      <c r="K260" s="89"/>
      <c r="L260" s="89"/>
    </row>
    <row r="261" spans="1:12" x14ac:dyDescent="0.25">
      <c r="A261" s="3">
        <v>260</v>
      </c>
      <c r="B261" s="14" t="s">
        <v>83</v>
      </c>
      <c r="C261" s="19">
        <v>9</v>
      </c>
      <c r="D261" s="4">
        <f t="shared" si="14"/>
        <v>0.21487603305785125</v>
      </c>
      <c r="E261" s="3">
        <f t="shared" si="15"/>
        <v>8.4538793913206841E-4</v>
      </c>
      <c r="F261" s="4">
        <f t="shared" si="16"/>
        <v>0.73539357505166281</v>
      </c>
      <c r="G261" s="89"/>
      <c r="K261" s="89"/>
      <c r="L261" s="89"/>
    </row>
    <row r="262" spans="1:12" x14ac:dyDescent="0.25">
      <c r="A262" s="3">
        <v>261</v>
      </c>
      <c r="B262" s="14" t="s">
        <v>84</v>
      </c>
      <c r="C262" s="19">
        <v>9</v>
      </c>
      <c r="D262" s="4">
        <f t="shared" si="14"/>
        <v>0.21570247933884298</v>
      </c>
      <c r="E262" s="3">
        <f t="shared" si="15"/>
        <v>8.4538793913206841E-4</v>
      </c>
      <c r="F262" s="4">
        <f t="shared" si="16"/>
        <v>0.73623896299079483</v>
      </c>
      <c r="G262" s="89"/>
      <c r="K262" s="89"/>
      <c r="L262" s="89"/>
    </row>
    <row r="263" spans="1:12" x14ac:dyDescent="0.25">
      <c r="A263" s="3">
        <v>262</v>
      </c>
      <c r="B263" s="14" t="s">
        <v>90</v>
      </c>
      <c r="C263" s="19">
        <v>9</v>
      </c>
      <c r="D263" s="4">
        <f t="shared" si="14"/>
        <v>0.21652892561983472</v>
      </c>
      <c r="E263" s="3">
        <f t="shared" si="15"/>
        <v>8.4538793913206841E-4</v>
      </c>
      <c r="F263" s="4">
        <f t="shared" si="16"/>
        <v>0.73708435092992686</v>
      </c>
      <c r="G263" s="89"/>
      <c r="K263" s="89"/>
      <c r="L263" s="89"/>
    </row>
    <row r="264" spans="1:12" x14ac:dyDescent="0.25">
      <c r="A264" s="3">
        <v>263</v>
      </c>
      <c r="B264" s="14" t="s">
        <v>132</v>
      </c>
      <c r="C264" s="19">
        <v>9</v>
      </c>
      <c r="D264" s="4">
        <f t="shared" si="14"/>
        <v>0.21735537190082643</v>
      </c>
      <c r="E264" s="3">
        <f t="shared" si="15"/>
        <v>8.4538793913206841E-4</v>
      </c>
      <c r="F264" s="4">
        <f t="shared" si="16"/>
        <v>0.73792973886905888</v>
      </c>
      <c r="G264" s="89"/>
      <c r="K264" s="89"/>
      <c r="L264" s="89"/>
    </row>
    <row r="265" spans="1:12" x14ac:dyDescent="0.25">
      <c r="A265" s="3">
        <v>264</v>
      </c>
      <c r="B265" s="14" t="s">
        <v>170</v>
      </c>
      <c r="C265" s="19">
        <v>9</v>
      </c>
      <c r="D265" s="4">
        <f t="shared" si="14"/>
        <v>0.21818181818181817</v>
      </c>
      <c r="E265" s="3">
        <f t="shared" si="15"/>
        <v>8.4538793913206841E-4</v>
      </c>
      <c r="F265" s="4">
        <f t="shared" si="16"/>
        <v>0.73877512680819091</v>
      </c>
      <c r="G265" s="89"/>
      <c r="K265" s="89"/>
      <c r="L265" s="89"/>
    </row>
    <row r="266" spans="1:12" x14ac:dyDescent="0.25">
      <c r="A266" s="3">
        <v>265</v>
      </c>
      <c r="B266" s="14" t="s">
        <v>196</v>
      </c>
      <c r="C266" s="19">
        <v>9</v>
      </c>
      <c r="D266" s="4">
        <f t="shared" si="14"/>
        <v>0.21900826446280991</v>
      </c>
      <c r="E266" s="3">
        <f t="shared" si="15"/>
        <v>8.4538793913206841E-4</v>
      </c>
      <c r="F266" s="4">
        <f t="shared" si="16"/>
        <v>0.73962051474732293</v>
      </c>
      <c r="G266" s="89"/>
      <c r="K266" s="89"/>
      <c r="L266" s="89"/>
    </row>
    <row r="267" spans="1:12" x14ac:dyDescent="0.25">
      <c r="A267" s="3">
        <v>266</v>
      </c>
      <c r="B267" s="14" t="s">
        <v>201</v>
      </c>
      <c r="C267" s="19">
        <v>9</v>
      </c>
      <c r="D267" s="4">
        <f t="shared" si="14"/>
        <v>0.21983471074380165</v>
      </c>
      <c r="E267" s="3">
        <f t="shared" si="15"/>
        <v>8.4538793913206841E-4</v>
      </c>
      <c r="F267" s="4">
        <f t="shared" si="16"/>
        <v>0.74046590268645496</v>
      </c>
      <c r="G267" s="89"/>
      <c r="K267" s="89"/>
      <c r="L267" s="89"/>
    </row>
    <row r="268" spans="1:12" x14ac:dyDescent="0.25">
      <c r="A268" s="3">
        <v>267</v>
      </c>
      <c r="B268" s="14" t="s">
        <v>214</v>
      </c>
      <c r="C268" s="19">
        <v>9</v>
      </c>
      <c r="D268" s="4">
        <f t="shared" si="14"/>
        <v>0.22066115702479339</v>
      </c>
      <c r="E268" s="3">
        <f t="shared" si="15"/>
        <v>8.4538793913206841E-4</v>
      </c>
      <c r="F268" s="4">
        <f t="shared" si="16"/>
        <v>0.74131129062558698</v>
      </c>
      <c r="G268" s="89"/>
      <c r="K268" s="89"/>
      <c r="L268" s="89"/>
    </row>
    <row r="269" spans="1:12" x14ac:dyDescent="0.25">
      <c r="A269" s="3">
        <v>268</v>
      </c>
      <c r="B269" s="14" t="s">
        <v>240</v>
      </c>
      <c r="C269" s="19">
        <v>9</v>
      </c>
      <c r="D269" s="4">
        <f t="shared" si="14"/>
        <v>0.22148760330578512</v>
      </c>
      <c r="E269" s="3">
        <f t="shared" si="15"/>
        <v>8.4538793913206841E-4</v>
      </c>
      <c r="F269" s="4">
        <f t="shared" si="16"/>
        <v>0.74215667856471901</v>
      </c>
      <c r="G269" s="89"/>
      <c r="K269" s="89"/>
      <c r="L269" s="89"/>
    </row>
    <row r="270" spans="1:12" x14ac:dyDescent="0.25">
      <c r="A270" s="3">
        <v>269</v>
      </c>
      <c r="B270" s="14" t="s">
        <v>249</v>
      </c>
      <c r="C270" s="19">
        <v>9</v>
      </c>
      <c r="D270" s="4">
        <f t="shared" si="14"/>
        <v>0.22231404958677686</v>
      </c>
      <c r="E270" s="3">
        <f t="shared" si="15"/>
        <v>8.4538793913206841E-4</v>
      </c>
      <c r="F270" s="4">
        <f t="shared" si="16"/>
        <v>0.74300206650385103</v>
      </c>
      <c r="G270" s="89"/>
      <c r="K270" s="89"/>
      <c r="L270" s="89"/>
    </row>
    <row r="271" spans="1:12" x14ac:dyDescent="0.25">
      <c r="A271" s="3">
        <v>270</v>
      </c>
      <c r="B271" s="14" t="s">
        <v>304</v>
      </c>
      <c r="C271" s="19">
        <v>9</v>
      </c>
      <c r="D271" s="4">
        <f t="shared" si="14"/>
        <v>0.2231404958677686</v>
      </c>
      <c r="E271" s="3">
        <f t="shared" si="15"/>
        <v>8.4538793913206841E-4</v>
      </c>
      <c r="F271" s="4">
        <f t="shared" si="16"/>
        <v>0.74384745444298306</v>
      </c>
      <c r="G271" s="89"/>
      <c r="K271" s="89"/>
      <c r="L271" s="89"/>
    </row>
    <row r="272" spans="1:12" x14ac:dyDescent="0.25">
      <c r="A272" s="3">
        <v>271</v>
      </c>
      <c r="B272" s="14" t="s">
        <v>331</v>
      </c>
      <c r="C272" s="19">
        <v>9</v>
      </c>
      <c r="D272" s="4">
        <f t="shared" si="14"/>
        <v>0.22396694214876034</v>
      </c>
      <c r="E272" s="3">
        <f t="shared" si="15"/>
        <v>8.4538793913206841E-4</v>
      </c>
      <c r="F272" s="4">
        <f t="shared" si="16"/>
        <v>0.74469284238211508</v>
      </c>
      <c r="G272" s="89"/>
      <c r="K272" s="89"/>
      <c r="L272" s="89"/>
    </row>
    <row r="273" spans="1:12" x14ac:dyDescent="0.25">
      <c r="A273" s="3">
        <v>272</v>
      </c>
      <c r="B273" s="14" t="s">
        <v>340</v>
      </c>
      <c r="C273" s="19">
        <v>9</v>
      </c>
      <c r="D273" s="4">
        <f t="shared" si="14"/>
        <v>0.22479338842975208</v>
      </c>
      <c r="E273" s="3">
        <f t="shared" si="15"/>
        <v>8.4538793913206841E-4</v>
      </c>
      <c r="F273" s="4">
        <f t="shared" si="16"/>
        <v>0.74553823032124711</v>
      </c>
      <c r="G273" s="89"/>
      <c r="K273" s="89"/>
      <c r="L273" s="89"/>
    </row>
    <row r="274" spans="1:12" x14ac:dyDescent="0.25">
      <c r="A274" s="3">
        <v>273</v>
      </c>
      <c r="B274" s="14" t="s">
        <v>341</v>
      </c>
      <c r="C274" s="19">
        <v>9</v>
      </c>
      <c r="D274" s="4">
        <f t="shared" si="14"/>
        <v>0.22561983471074379</v>
      </c>
      <c r="E274" s="3">
        <f t="shared" si="15"/>
        <v>8.4538793913206841E-4</v>
      </c>
      <c r="F274" s="4">
        <f t="shared" si="16"/>
        <v>0.74638361826037913</v>
      </c>
      <c r="G274" s="89"/>
      <c r="K274" s="89"/>
      <c r="L274" s="89"/>
    </row>
    <row r="275" spans="1:12" x14ac:dyDescent="0.25">
      <c r="A275" s="3">
        <v>274</v>
      </c>
      <c r="B275" s="14" t="s">
        <v>458</v>
      </c>
      <c r="C275" s="19">
        <v>9</v>
      </c>
      <c r="D275" s="4">
        <f t="shared" si="14"/>
        <v>0.22644628099173553</v>
      </c>
      <c r="E275" s="3">
        <f t="shared" si="15"/>
        <v>8.4538793913206841E-4</v>
      </c>
      <c r="F275" s="4">
        <f t="shared" si="16"/>
        <v>0.74722900619951116</v>
      </c>
      <c r="G275" s="89"/>
      <c r="K275" s="89"/>
      <c r="L275" s="89"/>
    </row>
    <row r="276" spans="1:12" x14ac:dyDescent="0.25">
      <c r="A276" s="3">
        <v>275</v>
      </c>
      <c r="B276" s="14" t="s">
        <v>649</v>
      </c>
      <c r="C276" s="19">
        <v>9</v>
      </c>
      <c r="D276" s="4">
        <f t="shared" si="14"/>
        <v>0.22727272727272727</v>
      </c>
      <c r="E276" s="3">
        <f t="shared" si="15"/>
        <v>8.4538793913206841E-4</v>
      </c>
      <c r="F276" s="4">
        <f t="shared" si="16"/>
        <v>0.74807439413864318</v>
      </c>
      <c r="G276" s="89"/>
      <c r="K276" s="89"/>
      <c r="L276" s="89"/>
    </row>
    <row r="277" spans="1:12" x14ac:dyDescent="0.25">
      <c r="A277" s="3">
        <v>276</v>
      </c>
      <c r="B277" s="14" t="s">
        <v>669</v>
      </c>
      <c r="C277" s="19">
        <v>9</v>
      </c>
      <c r="D277" s="4">
        <f t="shared" si="14"/>
        <v>0.228099173553719</v>
      </c>
      <c r="E277" s="3">
        <f t="shared" si="15"/>
        <v>8.4538793913206841E-4</v>
      </c>
      <c r="F277" s="4">
        <f t="shared" si="16"/>
        <v>0.74891978207777521</v>
      </c>
      <c r="G277" s="89"/>
      <c r="K277" s="89"/>
      <c r="L277" s="89"/>
    </row>
    <row r="278" spans="1:12" x14ac:dyDescent="0.25">
      <c r="A278" s="3">
        <v>277</v>
      </c>
      <c r="B278" s="14" t="s">
        <v>671</v>
      </c>
      <c r="C278" s="19">
        <v>9</v>
      </c>
      <c r="D278" s="4">
        <f t="shared" si="14"/>
        <v>0.22892561983471074</v>
      </c>
      <c r="E278" s="3">
        <f t="shared" si="15"/>
        <v>8.4538793913206841E-4</v>
      </c>
      <c r="F278" s="4">
        <f t="shared" si="16"/>
        <v>0.74976517001690723</v>
      </c>
      <c r="G278" s="89"/>
      <c r="K278" s="89"/>
      <c r="L278" s="89"/>
    </row>
    <row r="279" spans="1:12" x14ac:dyDescent="0.25">
      <c r="A279" s="3">
        <v>278</v>
      </c>
      <c r="B279" s="14" t="s">
        <v>683</v>
      </c>
      <c r="C279" s="19">
        <v>9</v>
      </c>
      <c r="D279" s="4">
        <f t="shared" si="14"/>
        <v>0.22975206611570248</v>
      </c>
      <c r="E279" s="3">
        <f t="shared" si="15"/>
        <v>8.4538793913206841E-4</v>
      </c>
      <c r="F279" s="4">
        <f t="shared" si="16"/>
        <v>0.75061055795603926</v>
      </c>
      <c r="G279" s="89"/>
      <c r="K279" s="89"/>
      <c r="L279" s="89"/>
    </row>
    <row r="280" spans="1:12" x14ac:dyDescent="0.25">
      <c r="A280" s="3">
        <v>279</v>
      </c>
      <c r="B280" s="14" t="s">
        <v>757</v>
      </c>
      <c r="C280" s="19">
        <v>9</v>
      </c>
      <c r="D280" s="4">
        <f t="shared" si="14"/>
        <v>0.23057851239669422</v>
      </c>
      <c r="E280" s="3">
        <f t="shared" si="15"/>
        <v>8.4538793913206841E-4</v>
      </c>
      <c r="F280" s="4">
        <f t="shared" si="16"/>
        <v>0.75145594589517128</v>
      </c>
      <c r="G280" s="89"/>
      <c r="K280" s="89"/>
      <c r="L280" s="89"/>
    </row>
    <row r="281" spans="1:12" x14ac:dyDescent="0.25">
      <c r="A281" s="3">
        <v>280</v>
      </c>
      <c r="B281" s="14" t="s">
        <v>777</v>
      </c>
      <c r="C281" s="19">
        <v>9</v>
      </c>
      <c r="D281" s="4">
        <f t="shared" si="14"/>
        <v>0.23140495867768596</v>
      </c>
      <c r="E281" s="3">
        <f t="shared" si="15"/>
        <v>8.4538793913206841E-4</v>
      </c>
      <c r="F281" s="4">
        <f t="shared" si="16"/>
        <v>0.75230133383430331</v>
      </c>
      <c r="G281" s="89"/>
      <c r="K281" s="89"/>
      <c r="L281" s="89"/>
    </row>
    <row r="282" spans="1:12" x14ac:dyDescent="0.25">
      <c r="A282" s="3">
        <v>281</v>
      </c>
      <c r="B282" s="14" t="s">
        <v>813</v>
      </c>
      <c r="C282" s="19">
        <v>9</v>
      </c>
      <c r="D282" s="4">
        <f t="shared" si="14"/>
        <v>0.2322314049586777</v>
      </c>
      <c r="E282" s="3">
        <f t="shared" si="15"/>
        <v>8.4538793913206841E-4</v>
      </c>
      <c r="F282" s="4">
        <f t="shared" si="16"/>
        <v>0.75314672177343533</v>
      </c>
      <c r="G282" s="89"/>
      <c r="K282" s="89"/>
      <c r="L282" s="89"/>
    </row>
    <row r="283" spans="1:12" x14ac:dyDescent="0.25">
      <c r="A283" s="3">
        <v>282</v>
      </c>
      <c r="B283" s="14" t="s">
        <v>819</v>
      </c>
      <c r="C283" s="19">
        <v>9</v>
      </c>
      <c r="D283" s="4">
        <f t="shared" si="14"/>
        <v>0.23305785123966943</v>
      </c>
      <c r="E283" s="3">
        <f t="shared" si="15"/>
        <v>8.4538793913206841E-4</v>
      </c>
      <c r="F283" s="4">
        <f t="shared" si="16"/>
        <v>0.75399210971256736</v>
      </c>
      <c r="G283" s="89"/>
      <c r="K283" s="89"/>
      <c r="L283" s="89"/>
    </row>
    <row r="284" spans="1:12" x14ac:dyDescent="0.25">
      <c r="A284" s="3">
        <v>283</v>
      </c>
      <c r="B284" s="14" t="s">
        <v>823</v>
      </c>
      <c r="C284" s="19">
        <v>9</v>
      </c>
      <c r="D284" s="4">
        <f t="shared" si="14"/>
        <v>0.23388429752066114</v>
      </c>
      <c r="E284" s="3">
        <f t="shared" si="15"/>
        <v>8.4538793913206841E-4</v>
      </c>
      <c r="F284" s="4">
        <f t="shared" si="16"/>
        <v>0.75483749765169939</v>
      </c>
      <c r="G284" s="89"/>
      <c r="K284" s="89"/>
      <c r="L284" s="89"/>
    </row>
    <row r="285" spans="1:12" x14ac:dyDescent="0.25">
      <c r="A285" s="3">
        <v>284</v>
      </c>
      <c r="B285" s="14" t="s">
        <v>867</v>
      </c>
      <c r="C285" s="19">
        <v>9</v>
      </c>
      <c r="D285" s="4">
        <f t="shared" si="14"/>
        <v>0.23471074380165288</v>
      </c>
      <c r="E285" s="3">
        <f t="shared" si="15"/>
        <v>8.4538793913206841E-4</v>
      </c>
      <c r="F285" s="4">
        <f t="shared" si="16"/>
        <v>0.75568288559083141</v>
      </c>
      <c r="G285" s="89"/>
      <c r="K285" s="89"/>
      <c r="L285" s="89"/>
    </row>
    <row r="286" spans="1:12" x14ac:dyDescent="0.25">
      <c r="A286" s="3">
        <v>285</v>
      </c>
      <c r="B286" s="14" t="s">
        <v>891</v>
      </c>
      <c r="C286" s="19">
        <v>9</v>
      </c>
      <c r="D286" s="4">
        <f t="shared" si="14"/>
        <v>0.23553719008264462</v>
      </c>
      <c r="E286" s="3">
        <f t="shared" si="15"/>
        <v>8.4538793913206841E-4</v>
      </c>
      <c r="F286" s="4">
        <f t="shared" si="16"/>
        <v>0.75652827352996344</v>
      </c>
      <c r="G286" s="89"/>
      <c r="K286" s="89"/>
      <c r="L286" s="89"/>
    </row>
    <row r="287" spans="1:12" x14ac:dyDescent="0.25">
      <c r="A287" s="3">
        <v>286</v>
      </c>
      <c r="B287" s="14" t="s">
        <v>952</v>
      </c>
      <c r="C287" s="19">
        <v>9</v>
      </c>
      <c r="D287" s="4">
        <f t="shared" si="14"/>
        <v>0.23636363636363636</v>
      </c>
      <c r="E287" s="3">
        <f t="shared" si="15"/>
        <v>8.4538793913206841E-4</v>
      </c>
      <c r="F287" s="4">
        <f t="shared" si="16"/>
        <v>0.75737366146909546</v>
      </c>
      <c r="G287" s="89"/>
      <c r="K287" s="89"/>
      <c r="L287" s="89"/>
    </row>
    <row r="288" spans="1:12" x14ac:dyDescent="0.25">
      <c r="A288" s="3">
        <v>287</v>
      </c>
      <c r="B288" s="14" t="s">
        <v>967</v>
      </c>
      <c r="C288" s="19">
        <v>9</v>
      </c>
      <c r="D288" s="4">
        <f t="shared" si="14"/>
        <v>0.2371900826446281</v>
      </c>
      <c r="E288" s="3">
        <f t="shared" si="15"/>
        <v>8.4538793913206841E-4</v>
      </c>
      <c r="F288" s="4">
        <f t="shared" si="16"/>
        <v>0.75821904940822749</v>
      </c>
      <c r="G288" s="89"/>
      <c r="K288" s="89"/>
      <c r="L288" s="89"/>
    </row>
    <row r="289" spans="1:12" x14ac:dyDescent="0.25">
      <c r="A289" s="3">
        <v>288</v>
      </c>
      <c r="B289" s="14" t="s">
        <v>1000</v>
      </c>
      <c r="C289" s="19">
        <v>9</v>
      </c>
      <c r="D289" s="4">
        <f t="shared" si="14"/>
        <v>0.23801652892561984</v>
      </c>
      <c r="E289" s="3">
        <f t="shared" si="15"/>
        <v>8.4538793913206841E-4</v>
      </c>
      <c r="F289" s="4">
        <f t="shared" si="16"/>
        <v>0.75906443734735951</v>
      </c>
      <c r="G289" s="89"/>
      <c r="K289" s="89"/>
      <c r="L289" s="89"/>
    </row>
    <row r="290" spans="1:12" x14ac:dyDescent="0.25">
      <c r="A290" s="3">
        <v>289</v>
      </c>
      <c r="B290" s="14" t="s">
        <v>1002</v>
      </c>
      <c r="C290" s="19">
        <v>9</v>
      </c>
      <c r="D290" s="4">
        <f t="shared" si="14"/>
        <v>0.23884297520661157</v>
      </c>
      <c r="E290" s="3">
        <f t="shared" si="15"/>
        <v>8.4538793913206841E-4</v>
      </c>
      <c r="F290" s="4">
        <f t="shared" si="16"/>
        <v>0.75990982528649154</v>
      </c>
      <c r="G290" s="89"/>
      <c r="K290" s="89"/>
      <c r="L290" s="89"/>
    </row>
    <row r="291" spans="1:12" x14ac:dyDescent="0.25">
      <c r="A291" s="3">
        <v>290</v>
      </c>
      <c r="B291" s="14" t="s">
        <v>1052</v>
      </c>
      <c r="C291" s="19">
        <v>9</v>
      </c>
      <c r="D291" s="4">
        <f t="shared" si="14"/>
        <v>0.23966942148760331</v>
      </c>
      <c r="E291" s="3">
        <f t="shared" si="15"/>
        <v>8.4538793913206841E-4</v>
      </c>
      <c r="F291" s="4">
        <f t="shared" si="16"/>
        <v>0.76075521322562356</v>
      </c>
      <c r="G291" s="89"/>
      <c r="K291" s="89"/>
      <c r="L291" s="89"/>
    </row>
    <row r="292" spans="1:12" x14ac:dyDescent="0.25">
      <c r="A292" s="3">
        <v>291</v>
      </c>
      <c r="B292" s="14" t="s">
        <v>1096</v>
      </c>
      <c r="C292" s="19">
        <v>9</v>
      </c>
      <c r="D292" s="4">
        <f t="shared" si="14"/>
        <v>0.24049586776859505</v>
      </c>
      <c r="E292" s="3">
        <f t="shared" si="15"/>
        <v>8.4538793913206841E-4</v>
      </c>
      <c r="F292" s="4">
        <f t="shared" si="16"/>
        <v>0.76160060116475559</v>
      </c>
      <c r="G292" s="89"/>
      <c r="K292" s="89"/>
      <c r="L292" s="89"/>
    </row>
    <row r="293" spans="1:12" x14ac:dyDescent="0.25">
      <c r="A293" s="3">
        <v>292</v>
      </c>
      <c r="B293" s="14" t="s">
        <v>1167</v>
      </c>
      <c r="C293" s="19">
        <v>9</v>
      </c>
      <c r="D293" s="4">
        <f t="shared" si="14"/>
        <v>0.24132231404958679</v>
      </c>
      <c r="E293" s="3">
        <f t="shared" si="15"/>
        <v>8.4538793913206841E-4</v>
      </c>
      <c r="F293" s="4">
        <f t="shared" si="16"/>
        <v>0.76244598910388761</v>
      </c>
      <c r="G293" s="89"/>
      <c r="K293" s="89"/>
      <c r="L293" s="89"/>
    </row>
    <row r="294" spans="1:12" x14ac:dyDescent="0.25">
      <c r="A294" s="3">
        <v>293</v>
      </c>
      <c r="B294" s="14" t="s">
        <v>1176</v>
      </c>
      <c r="C294" s="19">
        <v>9</v>
      </c>
      <c r="D294" s="4">
        <f t="shared" si="14"/>
        <v>0.2421487603305785</v>
      </c>
      <c r="E294" s="3">
        <f t="shared" si="15"/>
        <v>8.4538793913206841E-4</v>
      </c>
      <c r="F294" s="4">
        <f t="shared" si="16"/>
        <v>0.76329137704301964</v>
      </c>
      <c r="G294" s="89"/>
      <c r="K294" s="89"/>
      <c r="L294" s="89"/>
    </row>
    <row r="295" spans="1:12" x14ac:dyDescent="0.25">
      <c r="A295" s="3">
        <v>294</v>
      </c>
      <c r="B295" s="14" t="s">
        <v>1181</v>
      </c>
      <c r="C295" s="19">
        <v>9</v>
      </c>
      <c r="D295" s="4">
        <f t="shared" si="14"/>
        <v>0.24297520661157024</v>
      </c>
      <c r="E295" s="3">
        <f t="shared" si="15"/>
        <v>8.4538793913206841E-4</v>
      </c>
      <c r="F295" s="4">
        <f t="shared" si="16"/>
        <v>0.76413676498215166</v>
      </c>
      <c r="G295" s="89"/>
      <c r="K295" s="89"/>
      <c r="L295" s="89"/>
    </row>
    <row r="296" spans="1:12" x14ac:dyDescent="0.25">
      <c r="A296" s="3">
        <v>295</v>
      </c>
      <c r="B296" s="14" t="s">
        <v>1197</v>
      </c>
      <c r="C296" s="19">
        <v>9</v>
      </c>
      <c r="D296" s="4">
        <f t="shared" si="14"/>
        <v>0.24380165289256198</v>
      </c>
      <c r="E296" s="3">
        <f t="shared" si="15"/>
        <v>8.4538793913206841E-4</v>
      </c>
      <c r="F296" s="4">
        <f t="shared" si="16"/>
        <v>0.76498215292128369</v>
      </c>
      <c r="G296" s="89"/>
      <c r="K296" s="89"/>
      <c r="L296" s="89"/>
    </row>
    <row r="297" spans="1:12" x14ac:dyDescent="0.25">
      <c r="A297" s="3">
        <v>296</v>
      </c>
      <c r="B297" s="14" t="s">
        <v>190</v>
      </c>
      <c r="C297" s="19">
        <v>8</v>
      </c>
      <c r="D297" s="4">
        <f t="shared" si="14"/>
        <v>0.24462809917355371</v>
      </c>
      <c r="E297" s="3">
        <f t="shared" si="15"/>
        <v>7.5145594589517192E-4</v>
      </c>
      <c r="F297" s="4">
        <f t="shared" si="16"/>
        <v>0.76573360886717889</v>
      </c>
      <c r="G297" s="89"/>
      <c r="K297" s="89"/>
      <c r="L297" s="89"/>
    </row>
    <row r="298" spans="1:12" x14ac:dyDescent="0.25">
      <c r="A298" s="3">
        <v>297</v>
      </c>
      <c r="B298" s="14" t="s">
        <v>230</v>
      </c>
      <c r="C298" s="19">
        <v>8</v>
      </c>
      <c r="D298" s="4">
        <f t="shared" si="14"/>
        <v>0.24545454545454545</v>
      </c>
      <c r="E298" s="3">
        <f t="shared" si="15"/>
        <v>7.5145594589517192E-4</v>
      </c>
      <c r="F298" s="4">
        <f t="shared" si="16"/>
        <v>0.7664850648130741</v>
      </c>
      <c r="G298" s="89"/>
      <c r="K298" s="89"/>
      <c r="L298" s="89"/>
    </row>
    <row r="299" spans="1:12" x14ac:dyDescent="0.25">
      <c r="A299" s="3">
        <v>298</v>
      </c>
      <c r="B299" s="14" t="s">
        <v>259</v>
      </c>
      <c r="C299" s="19">
        <v>8</v>
      </c>
      <c r="D299" s="4">
        <f t="shared" si="14"/>
        <v>0.24628099173553719</v>
      </c>
      <c r="E299" s="3">
        <f t="shared" si="15"/>
        <v>7.5145594589517192E-4</v>
      </c>
      <c r="F299" s="4">
        <f t="shared" si="16"/>
        <v>0.76723652075896931</v>
      </c>
      <c r="G299" s="89"/>
      <c r="K299" s="89"/>
      <c r="L299" s="89"/>
    </row>
    <row r="300" spans="1:12" x14ac:dyDescent="0.25">
      <c r="A300" s="3">
        <v>299</v>
      </c>
      <c r="B300" s="14" t="s">
        <v>267</v>
      </c>
      <c r="C300" s="19">
        <v>8</v>
      </c>
      <c r="D300" s="4">
        <f t="shared" si="14"/>
        <v>0.24710743801652893</v>
      </c>
      <c r="E300" s="3">
        <f t="shared" si="15"/>
        <v>7.5145594589517192E-4</v>
      </c>
      <c r="F300" s="4">
        <f t="shared" si="16"/>
        <v>0.76798797670486452</v>
      </c>
      <c r="G300" s="89"/>
      <c r="K300" s="89"/>
      <c r="L300" s="89"/>
    </row>
    <row r="301" spans="1:12" x14ac:dyDescent="0.25">
      <c r="A301" s="3">
        <v>300</v>
      </c>
      <c r="B301" s="14" t="s">
        <v>284</v>
      </c>
      <c r="C301" s="19">
        <v>8</v>
      </c>
      <c r="D301" s="4">
        <f t="shared" si="14"/>
        <v>0.24793388429752067</v>
      </c>
      <c r="E301" s="3">
        <f t="shared" si="15"/>
        <v>7.5145594589517192E-4</v>
      </c>
      <c r="F301" s="4">
        <f t="shared" si="16"/>
        <v>0.76873943265075972</v>
      </c>
      <c r="G301" s="89"/>
      <c r="K301" s="89"/>
      <c r="L301" s="89"/>
    </row>
    <row r="302" spans="1:12" x14ac:dyDescent="0.25">
      <c r="A302" s="3">
        <v>301</v>
      </c>
      <c r="B302" s="14" t="s">
        <v>311</v>
      </c>
      <c r="C302" s="19">
        <v>8</v>
      </c>
      <c r="D302" s="4">
        <f t="shared" si="14"/>
        <v>0.24876033057851241</v>
      </c>
      <c r="E302" s="3">
        <f t="shared" si="15"/>
        <v>7.5145594589517192E-4</v>
      </c>
      <c r="F302" s="4">
        <f t="shared" si="16"/>
        <v>0.76949088859665493</v>
      </c>
      <c r="G302" s="89"/>
      <c r="K302" s="89"/>
      <c r="L302" s="89"/>
    </row>
    <row r="303" spans="1:12" x14ac:dyDescent="0.25">
      <c r="A303" s="3">
        <v>302</v>
      </c>
      <c r="B303" s="14" t="s">
        <v>327</v>
      </c>
      <c r="C303" s="19">
        <v>8</v>
      </c>
      <c r="D303" s="4">
        <f t="shared" si="14"/>
        <v>0.24958677685950414</v>
      </c>
      <c r="E303" s="3">
        <f t="shared" si="15"/>
        <v>7.5145594589517192E-4</v>
      </c>
      <c r="F303" s="4">
        <f t="shared" si="16"/>
        <v>0.77024234454255014</v>
      </c>
      <c r="G303" s="89"/>
      <c r="K303" s="89"/>
      <c r="L303" s="89"/>
    </row>
    <row r="304" spans="1:12" x14ac:dyDescent="0.25">
      <c r="A304" s="3">
        <v>303</v>
      </c>
      <c r="B304" s="14" t="s">
        <v>505</v>
      </c>
      <c r="C304" s="19">
        <v>8</v>
      </c>
      <c r="D304" s="4">
        <f t="shared" si="14"/>
        <v>0.25041322314049586</v>
      </c>
      <c r="E304" s="3">
        <f t="shared" si="15"/>
        <v>7.5145594589517192E-4</v>
      </c>
      <c r="F304" s="4">
        <f t="shared" si="16"/>
        <v>0.77099380048844535</v>
      </c>
      <c r="G304" s="89"/>
      <c r="K304" s="89"/>
      <c r="L304" s="89"/>
    </row>
    <row r="305" spans="1:12" x14ac:dyDescent="0.25">
      <c r="A305" s="3">
        <v>304</v>
      </c>
      <c r="B305" s="14" t="s">
        <v>517</v>
      </c>
      <c r="C305" s="19">
        <v>8</v>
      </c>
      <c r="D305" s="4">
        <f t="shared" si="14"/>
        <v>0.25123966942148762</v>
      </c>
      <c r="E305" s="3">
        <f t="shared" si="15"/>
        <v>7.5145594589517192E-4</v>
      </c>
      <c r="F305" s="4">
        <f t="shared" si="16"/>
        <v>0.77174525643434055</v>
      </c>
      <c r="G305" s="89"/>
      <c r="K305" s="89"/>
      <c r="L305" s="89"/>
    </row>
    <row r="306" spans="1:12" x14ac:dyDescent="0.25">
      <c r="A306" s="3">
        <v>305</v>
      </c>
      <c r="B306" s="14" t="s">
        <v>533</v>
      </c>
      <c r="C306" s="19">
        <v>8</v>
      </c>
      <c r="D306" s="4">
        <f t="shared" si="14"/>
        <v>0.25206611570247933</v>
      </c>
      <c r="E306" s="3">
        <f t="shared" si="15"/>
        <v>7.5145594589517192E-4</v>
      </c>
      <c r="F306" s="4">
        <f t="shared" si="16"/>
        <v>0.77249671238023576</v>
      </c>
      <c r="G306" s="89"/>
      <c r="K306" s="89"/>
      <c r="L306" s="89"/>
    </row>
    <row r="307" spans="1:12" x14ac:dyDescent="0.25">
      <c r="A307" s="3">
        <v>306</v>
      </c>
      <c r="B307" s="14" t="s">
        <v>570</v>
      </c>
      <c r="C307" s="19">
        <v>8</v>
      </c>
      <c r="D307" s="4">
        <f t="shared" si="14"/>
        <v>0.2528925619834711</v>
      </c>
      <c r="E307" s="3">
        <f t="shared" si="15"/>
        <v>7.5145594589517192E-4</v>
      </c>
      <c r="F307" s="4">
        <f t="shared" si="16"/>
        <v>0.77324816832613097</v>
      </c>
      <c r="G307" s="89"/>
      <c r="K307" s="89"/>
      <c r="L307" s="89"/>
    </row>
    <row r="308" spans="1:12" x14ac:dyDescent="0.25">
      <c r="A308" s="3">
        <v>307</v>
      </c>
      <c r="B308" s="14" t="s">
        <v>602</v>
      </c>
      <c r="C308" s="19">
        <v>8</v>
      </c>
      <c r="D308" s="4">
        <f t="shared" si="14"/>
        <v>0.25371900826446281</v>
      </c>
      <c r="E308" s="3">
        <f t="shared" si="15"/>
        <v>7.5145594589517192E-4</v>
      </c>
      <c r="F308" s="4">
        <f t="shared" si="16"/>
        <v>0.77399962427202618</v>
      </c>
      <c r="G308" s="89"/>
      <c r="K308" s="89"/>
      <c r="L308" s="89"/>
    </row>
    <row r="309" spans="1:12" x14ac:dyDescent="0.25">
      <c r="A309" s="3">
        <v>308</v>
      </c>
      <c r="B309" s="14" t="s">
        <v>628</v>
      </c>
      <c r="C309" s="19">
        <v>8</v>
      </c>
      <c r="D309" s="4">
        <f t="shared" si="14"/>
        <v>0.25454545454545452</v>
      </c>
      <c r="E309" s="3">
        <f t="shared" si="15"/>
        <v>7.5145594589517192E-4</v>
      </c>
      <c r="F309" s="4">
        <f t="shared" si="16"/>
        <v>0.77475108021792138</v>
      </c>
      <c r="G309" s="89"/>
      <c r="K309" s="89"/>
      <c r="L309" s="89"/>
    </row>
    <row r="310" spans="1:12" x14ac:dyDescent="0.25">
      <c r="A310" s="3">
        <v>309</v>
      </c>
      <c r="B310" s="14" t="s">
        <v>629</v>
      </c>
      <c r="C310" s="19">
        <v>8</v>
      </c>
      <c r="D310" s="4">
        <f t="shared" si="14"/>
        <v>0.25537190082644629</v>
      </c>
      <c r="E310" s="3">
        <f t="shared" si="15"/>
        <v>7.5145594589517192E-4</v>
      </c>
      <c r="F310" s="4">
        <f t="shared" si="16"/>
        <v>0.77550253616381659</v>
      </c>
      <c r="G310" s="89"/>
      <c r="K310" s="89"/>
      <c r="L310" s="89"/>
    </row>
    <row r="311" spans="1:12" x14ac:dyDescent="0.25">
      <c r="A311" s="3">
        <v>310</v>
      </c>
      <c r="B311" s="14" t="s">
        <v>694</v>
      </c>
      <c r="C311" s="19">
        <v>8</v>
      </c>
      <c r="D311" s="4">
        <f t="shared" si="14"/>
        <v>0.256198347107438</v>
      </c>
      <c r="E311" s="3">
        <f t="shared" si="15"/>
        <v>7.5145594589517192E-4</v>
      </c>
      <c r="F311" s="4">
        <f t="shared" si="16"/>
        <v>0.7762539921097118</v>
      </c>
      <c r="G311" s="89"/>
      <c r="K311" s="89"/>
      <c r="L311" s="89"/>
    </row>
    <row r="312" spans="1:12" x14ac:dyDescent="0.25">
      <c r="A312" s="3">
        <v>311</v>
      </c>
      <c r="B312" s="14" t="s">
        <v>791</v>
      </c>
      <c r="C312" s="19">
        <v>8</v>
      </c>
      <c r="D312" s="4">
        <f t="shared" si="14"/>
        <v>0.25702479338842976</v>
      </c>
      <c r="E312" s="3">
        <f t="shared" si="15"/>
        <v>7.5145594589517192E-4</v>
      </c>
      <c r="F312" s="4">
        <f t="shared" si="16"/>
        <v>0.77700544805560701</v>
      </c>
      <c r="G312" s="89"/>
      <c r="K312" s="89"/>
      <c r="L312" s="89"/>
    </row>
    <row r="313" spans="1:12" x14ac:dyDescent="0.25">
      <c r="A313" s="3">
        <v>312</v>
      </c>
      <c r="B313" s="14" t="s">
        <v>831</v>
      </c>
      <c r="C313" s="19">
        <v>8</v>
      </c>
      <c r="D313" s="4">
        <f t="shared" si="14"/>
        <v>0.25785123966942147</v>
      </c>
      <c r="E313" s="3">
        <f t="shared" si="15"/>
        <v>7.5145594589517192E-4</v>
      </c>
      <c r="F313" s="4">
        <f t="shared" si="16"/>
        <v>0.77775690400150221</v>
      </c>
      <c r="G313" s="89"/>
      <c r="K313" s="89"/>
      <c r="L313" s="89"/>
    </row>
    <row r="314" spans="1:12" x14ac:dyDescent="0.25">
      <c r="A314" s="3">
        <v>313</v>
      </c>
      <c r="B314" s="14" t="s">
        <v>863</v>
      </c>
      <c r="C314" s="19">
        <v>8</v>
      </c>
      <c r="D314" s="4">
        <f t="shared" si="14"/>
        <v>0.25867768595041324</v>
      </c>
      <c r="E314" s="3">
        <f t="shared" si="15"/>
        <v>7.5145594589517192E-4</v>
      </c>
      <c r="F314" s="4">
        <f t="shared" si="16"/>
        <v>0.77850835994739742</v>
      </c>
      <c r="G314" s="89"/>
      <c r="K314" s="89"/>
      <c r="L314" s="89"/>
    </row>
    <row r="315" spans="1:12" x14ac:dyDescent="0.25">
      <c r="A315" s="3">
        <v>314</v>
      </c>
      <c r="B315" s="14" t="s">
        <v>865</v>
      </c>
      <c r="C315" s="19">
        <v>8</v>
      </c>
      <c r="D315" s="4">
        <f t="shared" si="14"/>
        <v>0.25950413223140495</v>
      </c>
      <c r="E315" s="3">
        <f t="shared" si="15"/>
        <v>7.5145594589517192E-4</v>
      </c>
      <c r="F315" s="4">
        <f t="shared" si="16"/>
        <v>0.77925981589329263</v>
      </c>
      <c r="G315" s="89"/>
      <c r="K315" s="89"/>
      <c r="L315" s="89"/>
    </row>
    <row r="316" spans="1:12" x14ac:dyDescent="0.25">
      <c r="A316" s="3">
        <v>315</v>
      </c>
      <c r="B316" s="14" t="s">
        <v>893</v>
      </c>
      <c r="C316" s="19">
        <v>8</v>
      </c>
      <c r="D316" s="4">
        <f t="shared" si="14"/>
        <v>0.26033057851239672</v>
      </c>
      <c r="E316" s="3">
        <f t="shared" si="15"/>
        <v>7.5145594589517192E-4</v>
      </c>
      <c r="F316" s="4">
        <f t="shared" si="16"/>
        <v>0.78001127183918784</v>
      </c>
      <c r="G316" s="89"/>
      <c r="K316" s="89"/>
      <c r="L316" s="89"/>
    </row>
    <row r="317" spans="1:12" x14ac:dyDescent="0.25">
      <c r="A317" s="3">
        <v>316</v>
      </c>
      <c r="B317" s="14" t="s">
        <v>918</v>
      </c>
      <c r="C317" s="19">
        <v>8</v>
      </c>
      <c r="D317" s="4">
        <f t="shared" si="14"/>
        <v>0.26115702479338843</v>
      </c>
      <c r="E317" s="3">
        <f t="shared" si="15"/>
        <v>7.5145594589517192E-4</v>
      </c>
      <c r="F317" s="4">
        <f t="shared" si="16"/>
        <v>0.78076272778508304</v>
      </c>
      <c r="G317" s="89"/>
      <c r="K317" s="89"/>
      <c r="L317" s="89"/>
    </row>
    <row r="318" spans="1:12" x14ac:dyDescent="0.25">
      <c r="A318" s="3">
        <v>317</v>
      </c>
      <c r="B318" s="14" t="s">
        <v>980</v>
      </c>
      <c r="C318" s="19">
        <v>8</v>
      </c>
      <c r="D318" s="4">
        <f t="shared" si="14"/>
        <v>0.26198347107438019</v>
      </c>
      <c r="E318" s="3">
        <f t="shared" si="15"/>
        <v>7.5145594589517192E-4</v>
      </c>
      <c r="F318" s="4">
        <f t="shared" si="16"/>
        <v>0.78151418373097825</v>
      </c>
      <c r="G318" s="89"/>
      <c r="K318" s="89"/>
      <c r="L318" s="89"/>
    </row>
    <row r="319" spans="1:12" x14ac:dyDescent="0.25">
      <c r="A319" s="3">
        <v>318</v>
      </c>
      <c r="B319" s="14" t="s">
        <v>982</v>
      </c>
      <c r="C319" s="19">
        <v>8</v>
      </c>
      <c r="D319" s="4">
        <f t="shared" si="14"/>
        <v>0.2628099173553719</v>
      </c>
      <c r="E319" s="3">
        <f t="shared" si="15"/>
        <v>7.5145594589517192E-4</v>
      </c>
      <c r="F319" s="4">
        <f t="shared" si="16"/>
        <v>0.78226563967687346</v>
      </c>
      <c r="G319" s="89"/>
      <c r="K319" s="89"/>
      <c r="L319" s="89"/>
    </row>
    <row r="320" spans="1:12" x14ac:dyDescent="0.25">
      <c r="A320" s="3">
        <v>319</v>
      </c>
      <c r="B320" s="14" t="s">
        <v>1047</v>
      </c>
      <c r="C320" s="19">
        <v>8</v>
      </c>
      <c r="D320" s="4">
        <f t="shared" si="14"/>
        <v>0.26363636363636361</v>
      </c>
      <c r="E320" s="3">
        <f t="shared" si="15"/>
        <v>7.5145594589517192E-4</v>
      </c>
      <c r="F320" s="4">
        <f t="shared" si="16"/>
        <v>0.78301709562276867</v>
      </c>
      <c r="G320" s="89"/>
      <c r="K320" s="89"/>
      <c r="L320" s="89"/>
    </row>
    <row r="321" spans="1:12" x14ac:dyDescent="0.25">
      <c r="A321" s="3">
        <v>320</v>
      </c>
      <c r="B321" s="14" t="s">
        <v>1063</v>
      </c>
      <c r="C321" s="19">
        <v>8</v>
      </c>
      <c r="D321" s="4">
        <f t="shared" si="14"/>
        <v>0.26446280991735538</v>
      </c>
      <c r="E321" s="3">
        <f t="shared" si="15"/>
        <v>7.5145594589517192E-4</v>
      </c>
      <c r="F321" s="4">
        <f t="shared" si="16"/>
        <v>0.78376855156866387</v>
      </c>
      <c r="G321" s="89"/>
      <c r="K321" s="89"/>
      <c r="L321" s="89"/>
    </row>
    <row r="322" spans="1:12" x14ac:dyDescent="0.25">
      <c r="A322" s="3">
        <v>321</v>
      </c>
      <c r="B322" s="14" t="s">
        <v>1070</v>
      </c>
      <c r="C322" s="19">
        <v>8</v>
      </c>
      <c r="D322" s="4">
        <f t="shared" ref="D322:D385" si="17">A322/1210</f>
        <v>0.26528925619834709</v>
      </c>
      <c r="E322" s="3">
        <f t="shared" si="15"/>
        <v>7.5145594589517192E-4</v>
      </c>
      <c r="F322" s="4">
        <f t="shared" si="16"/>
        <v>0.78452000751455908</v>
      </c>
      <c r="G322" s="89"/>
      <c r="K322" s="89"/>
      <c r="L322" s="89"/>
    </row>
    <row r="323" spans="1:12" x14ac:dyDescent="0.25">
      <c r="A323" s="3">
        <v>322</v>
      </c>
      <c r="B323" s="14" t="s">
        <v>1100</v>
      </c>
      <c r="C323" s="19">
        <v>8</v>
      </c>
      <c r="D323" s="4">
        <f t="shared" si="17"/>
        <v>0.26611570247933886</v>
      </c>
      <c r="E323" s="3">
        <f t="shared" ref="E323:E386" si="18">C323/SUM($C$2:$C$1211)</f>
        <v>7.5145594589517192E-4</v>
      </c>
      <c r="F323" s="4">
        <f t="shared" si="16"/>
        <v>0.78527146346045429</v>
      </c>
      <c r="G323" s="89"/>
      <c r="K323" s="89"/>
      <c r="L323" s="89"/>
    </row>
    <row r="324" spans="1:12" x14ac:dyDescent="0.25">
      <c r="A324" s="3">
        <v>323</v>
      </c>
      <c r="B324" s="14" t="s">
        <v>1104</v>
      </c>
      <c r="C324" s="19">
        <v>8</v>
      </c>
      <c r="D324" s="4">
        <f t="shared" si="17"/>
        <v>0.26694214876033057</v>
      </c>
      <c r="E324" s="3">
        <f t="shared" si="18"/>
        <v>7.5145594589517192E-4</v>
      </c>
      <c r="F324" s="4">
        <f t="shared" ref="F324:F387" si="19">E324+F323</f>
        <v>0.7860229194063495</v>
      </c>
      <c r="G324" s="89"/>
      <c r="K324" s="89"/>
      <c r="L324" s="89"/>
    </row>
    <row r="325" spans="1:12" x14ac:dyDescent="0.25">
      <c r="A325" s="3">
        <v>324</v>
      </c>
      <c r="B325" s="14" t="s">
        <v>1109</v>
      </c>
      <c r="C325" s="19">
        <v>8</v>
      </c>
      <c r="D325" s="4">
        <f t="shared" si="17"/>
        <v>0.26776859504132233</v>
      </c>
      <c r="E325" s="3">
        <f t="shared" si="18"/>
        <v>7.5145594589517192E-4</v>
      </c>
      <c r="F325" s="4">
        <f t="shared" si="19"/>
        <v>0.7867743753522447</v>
      </c>
      <c r="G325" s="89"/>
      <c r="K325" s="89"/>
      <c r="L325" s="89"/>
    </row>
    <row r="326" spans="1:12" x14ac:dyDescent="0.25">
      <c r="A326" s="3">
        <v>325</v>
      </c>
      <c r="B326" s="14" t="s">
        <v>1114</v>
      </c>
      <c r="C326" s="19">
        <v>8</v>
      </c>
      <c r="D326" s="4">
        <f t="shared" si="17"/>
        <v>0.26859504132231404</v>
      </c>
      <c r="E326" s="3">
        <f t="shared" si="18"/>
        <v>7.5145594589517192E-4</v>
      </c>
      <c r="F326" s="4">
        <f t="shared" si="19"/>
        <v>0.78752583129813991</v>
      </c>
      <c r="G326" s="89"/>
      <c r="K326" s="89"/>
      <c r="L326" s="89"/>
    </row>
    <row r="327" spans="1:12" x14ac:dyDescent="0.25">
      <c r="A327" s="3">
        <v>326</v>
      </c>
      <c r="B327" s="14" t="s">
        <v>1173</v>
      </c>
      <c r="C327" s="19">
        <v>8</v>
      </c>
      <c r="D327" s="4">
        <f t="shared" si="17"/>
        <v>0.26942148760330581</v>
      </c>
      <c r="E327" s="3">
        <f t="shared" si="18"/>
        <v>7.5145594589517192E-4</v>
      </c>
      <c r="F327" s="4">
        <f t="shared" si="19"/>
        <v>0.78827728724403512</v>
      </c>
      <c r="G327" s="89"/>
      <c r="K327" s="89"/>
      <c r="L327" s="89"/>
    </row>
    <row r="328" spans="1:12" x14ac:dyDescent="0.25">
      <c r="A328" s="3">
        <v>327</v>
      </c>
      <c r="B328" s="14" t="s">
        <v>1202</v>
      </c>
      <c r="C328" s="19">
        <v>8</v>
      </c>
      <c r="D328" s="4">
        <f t="shared" si="17"/>
        <v>0.27024793388429752</v>
      </c>
      <c r="E328" s="3">
        <f t="shared" si="18"/>
        <v>7.5145594589517192E-4</v>
      </c>
      <c r="F328" s="4">
        <f t="shared" si="19"/>
        <v>0.78902874318993033</v>
      </c>
      <c r="G328" s="89"/>
      <c r="K328" s="89"/>
      <c r="L328" s="89"/>
    </row>
    <row r="329" spans="1:12" x14ac:dyDescent="0.25">
      <c r="A329" s="3">
        <v>328</v>
      </c>
      <c r="B329" s="14" t="s">
        <v>1225</v>
      </c>
      <c r="C329" s="19">
        <v>8</v>
      </c>
      <c r="D329" s="4">
        <f t="shared" si="17"/>
        <v>0.27107438016528923</v>
      </c>
      <c r="E329" s="3">
        <f t="shared" si="18"/>
        <v>7.5145594589517192E-4</v>
      </c>
      <c r="F329" s="4">
        <f t="shared" si="19"/>
        <v>0.78978019913582553</v>
      </c>
      <c r="G329" s="89"/>
      <c r="K329" s="89"/>
      <c r="L329" s="89"/>
    </row>
    <row r="330" spans="1:12" x14ac:dyDescent="0.25">
      <c r="A330" s="3">
        <v>329</v>
      </c>
      <c r="B330" s="14" t="s">
        <v>95</v>
      </c>
      <c r="C330" s="19">
        <v>7</v>
      </c>
      <c r="D330" s="4">
        <f t="shared" si="17"/>
        <v>0.271900826446281</v>
      </c>
      <c r="E330" s="3">
        <f t="shared" si="18"/>
        <v>6.5752395265827543E-4</v>
      </c>
      <c r="F330" s="4">
        <f t="shared" si="19"/>
        <v>0.79043772308848381</v>
      </c>
      <c r="G330" s="89"/>
      <c r="K330" s="89"/>
      <c r="L330" s="89"/>
    </row>
    <row r="331" spans="1:12" x14ac:dyDescent="0.25">
      <c r="A331" s="3">
        <v>330</v>
      </c>
      <c r="B331" s="14" t="s">
        <v>103</v>
      </c>
      <c r="C331" s="19">
        <v>7</v>
      </c>
      <c r="D331" s="4">
        <f t="shared" si="17"/>
        <v>0.27272727272727271</v>
      </c>
      <c r="E331" s="3">
        <f t="shared" si="18"/>
        <v>6.5752395265827543E-4</v>
      </c>
      <c r="F331" s="4">
        <f t="shared" si="19"/>
        <v>0.79109524704114209</v>
      </c>
      <c r="G331" s="89"/>
      <c r="K331" s="89"/>
      <c r="L331" s="89"/>
    </row>
    <row r="332" spans="1:12" x14ac:dyDescent="0.25">
      <c r="A332" s="3">
        <v>331</v>
      </c>
      <c r="B332" s="14" t="s">
        <v>105</v>
      </c>
      <c r="C332" s="19">
        <v>7</v>
      </c>
      <c r="D332" s="4">
        <f t="shared" si="17"/>
        <v>0.27355371900826447</v>
      </c>
      <c r="E332" s="3">
        <f t="shared" si="18"/>
        <v>6.5752395265827543E-4</v>
      </c>
      <c r="F332" s="4">
        <f t="shared" si="19"/>
        <v>0.79175277099380037</v>
      </c>
      <c r="G332" s="89"/>
      <c r="K332" s="89"/>
      <c r="L332" s="89"/>
    </row>
    <row r="333" spans="1:12" x14ac:dyDescent="0.25">
      <c r="A333" s="3">
        <v>332</v>
      </c>
      <c r="B333" s="14" t="s">
        <v>120</v>
      </c>
      <c r="C333" s="19">
        <v>7</v>
      </c>
      <c r="D333" s="4">
        <f t="shared" si="17"/>
        <v>0.27438016528925618</v>
      </c>
      <c r="E333" s="3">
        <f t="shared" si="18"/>
        <v>6.5752395265827543E-4</v>
      </c>
      <c r="F333" s="4">
        <f t="shared" si="19"/>
        <v>0.79241029494645865</v>
      </c>
      <c r="G333" s="89"/>
      <c r="K333" s="89"/>
      <c r="L333" s="89"/>
    </row>
    <row r="334" spans="1:12" x14ac:dyDescent="0.25">
      <c r="A334" s="3">
        <v>333</v>
      </c>
      <c r="B334" s="14" t="s">
        <v>182</v>
      </c>
      <c r="C334" s="19">
        <v>7</v>
      </c>
      <c r="D334" s="4">
        <f t="shared" si="17"/>
        <v>0.27520661157024795</v>
      </c>
      <c r="E334" s="3">
        <f t="shared" si="18"/>
        <v>6.5752395265827543E-4</v>
      </c>
      <c r="F334" s="4">
        <f t="shared" si="19"/>
        <v>0.79306781889911693</v>
      </c>
      <c r="G334" s="89"/>
      <c r="K334" s="89"/>
      <c r="L334" s="89"/>
    </row>
    <row r="335" spans="1:12" x14ac:dyDescent="0.25">
      <c r="A335" s="3">
        <v>334</v>
      </c>
      <c r="B335" s="14" t="s">
        <v>216</v>
      </c>
      <c r="C335" s="19">
        <v>7</v>
      </c>
      <c r="D335" s="4">
        <f t="shared" si="17"/>
        <v>0.27603305785123966</v>
      </c>
      <c r="E335" s="3">
        <f t="shared" si="18"/>
        <v>6.5752395265827543E-4</v>
      </c>
      <c r="F335" s="4">
        <f t="shared" si="19"/>
        <v>0.79372534285177521</v>
      </c>
      <c r="G335" s="89"/>
      <c r="K335" s="89"/>
      <c r="L335" s="89"/>
    </row>
    <row r="336" spans="1:12" x14ac:dyDescent="0.25">
      <c r="A336" s="3">
        <v>335</v>
      </c>
      <c r="B336" s="14" t="s">
        <v>265</v>
      </c>
      <c r="C336" s="19">
        <v>7</v>
      </c>
      <c r="D336" s="4">
        <f t="shared" si="17"/>
        <v>0.27685950413223143</v>
      </c>
      <c r="E336" s="3">
        <f t="shared" si="18"/>
        <v>6.5752395265827543E-4</v>
      </c>
      <c r="F336" s="4">
        <f t="shared" si="19"/>
        <v>0.79438286680443349</v>
      </c>
      <c r="G336" s="89"/>
      <c r="K336" s="89"/>
      <c r="L336" s="89"/>
    </row>
    <row r="337" spans="1:12" x14ac:dyDescent="0.25">
      <c r="A337" s="3">
        <v>336</v>
      </c>
      <c r="B337" s="14" t="s">
        <v>268</v>
      </c>
      <c r="C337" s="19">
        <v>7</v>
      </c>
      <c r="D337" s="4">
        <f t="shared" si="17"/>
        <v>0.27768595041322314</v>
      </c>
      <c r="E337" s="3">
        <f t="shared" si="18"/>
        <v>6.5752395265827543E-4</v>
      </c>
      <c r="F337" s="4">
        <f t="shared" si="19"/>
        <v>0.79504039075709176</v>
      </c>
      <c r="G337" s="89"/>
      <c r="K337" s="89"/>
      <c r="L337" s="89"/>
    </row>
    <row r="338" spans="1:12" x14ac:dyDescent="0.25">
      <c r="A338" s="3">
        <v>337</v>
      </c>
      <c r="B338" s="14" t="s">
        <v>273</v>
      </c>
      <c r="C338" s="19">
        <v>7</v>
      </c>
      <c r="D338" s="4">
        <f t="shared" si="17"/>
        <v>0.2785123966942149</v>
      </c>
      <c r="E338" s="3">
        <f t="shared" si="18"/>
        <v>6.5752395265827543E-4</v>
      </c>
      <c r="F338" s="4">
        <f t="shared" si="19"/>
        <v>0.79569791470975004</v>
      </c>
      <c r="G338" s="89"/>
      <c r="K338" s="89"/>
      <c r="L338" s="89"/>
    </row>
    <row r="339" spans="1:12" x14ac:dyDescent="0.25">
      <c r="A339" s="3">
        <v>338</v>
      </c>
      <c r="B339" s="14" t="s">
        <v>289</v>
      </c>
      <c r="C339" s="19">
        <v>7</v>
      </c>
      <c r="D339" s="4">
        <f t="shared" si="17"/>
        <v>0.27933884297520661</v>
      </c>
      <c r="E339" s="3">
        <f t="shared" si="18"/>
        <v>6.5752395265827543E-4</v>
      </c>
      <c r="F339" s="4">
        <f t="shared" si="19"/>
        <v>0.79635543866240832</v>
      </c>
      <c r="G339" s="89"/>
      <c r="K339" s="89"/>
      <c r="L339" s="89"/>
    </row>
    <row r="340" spans="1:12" x14ac:dyDescent="0.25">
      <c r="A340" s="3">
        <v>339</v>
      </c>
      <c r="B340" s="14" t="s">
        <v>326</v>
      </c>
      <c r="C340" s="19">
        <v>7</v>
      </c>
      <c r="D340" s="4">
        <f t="shared" si="17"/>
        <v>0.28016528925619832</v>
      </c>
      <c r="E340" s="3">
        <f t="shared" si="18"/>
        <v>6.5752395265827543E-4</v>
      </c>
      <c r="F340" s="4">
        <f t="shared" si="19"/>
        <v>0.7970129626150666</v>
      </c>
      <c r="G340" s="89"/>
      <c r="K340" s="89"/>
      <c r="L340" s="89"/>
    </row>
    <row r="341" spans="1:12" x14ac:dyDescent="0.25">
      <c r="A341" s="3">
        <v>340</v>
      </c>
      <c r="B341" s="14" t="s">
        <v>338</v>
      </c>
      <c r="C341" s="19">
        <v>7</v>
      </c>
      <c r="D341" s="4">
        <f t="shared" si="17"/>
        <v>0.28099173553719009</v>
      </c>
      <c r="E341" s="3">
        <f t="shared" si="18"/>
        <v>6.5752395265827543E-4</v>
      </c>
      <c r="F341" s="4">
        <f t="shared" si="19"/>
        <v>0.79767048656772488</v>
      </c>
      <c r="G341" s="89"/>
      <c r="K341" s="89"/>
      <c r="L341" s="89"/>
    </row>
    <row r="342" spans="1:12" x14ac:dyDescent="0.25">
      <c r="A342" s="3">
        <v>341</v>
      </c>
      <c r="B342" s="14" t="s">
        <v>449</v>
      </c>
      <c r="C342" s="19">
        <v>7</v>
      </c>
      <c r="D342" s="4">
        <f t="shared" si="17"/>
        <v>0.2818181818181818</v>
      </c>
      <c r="E342" s="3">
        <f t="shared" si="18"/>
        <v>6.5752395265827543E-4</v>
      </c>
      <c r="F342" s="4">
        <f t="shared" si="19"/>
        <v>0.79832801052038316</v>
      </c>
      <c r="G342" s="89"/>
      <c r="K342" s="89"/>
      <c r="L342" s="89"/>
    </row>
    <row r="343" spans="1:12" x14ac:dyDescent="0.25">
      <c r="A343" s="3">
        <v>342</v>
      </c>
      <c r="B343" s="14" t="s">
        <v>460</v>
      </c>
      <c r="C343" s="19">
        <v>7</v>
      </c>
      <c r="D343" s="4">
        <f t="shared" si="17"/>
        <v>0.28264462809917357</v>
      </c>
      <c r="E343" s="3">
        <f t="shared" si="18"/>
        <v>6.5752395265827543E-4</v>
      </c>
      <c r="F343" s="4">
        <f t="shared" si="19"/>
        <v>0.79898553447304144</v>
      </c>
      <c r="G343" s="89"/>
      <c r="K343" s="89"/>
      <c r="L343" s="89"/>
    </row>
    <row r="344" spans="1:12" x14ac:dyDescent="0.25">
      <c r="A344" s="3">
        <v>343</v>
      </c>
      <c r="B344" s="14" t="s">
        <v>494</v>
      </c>
      <c r="C344" s="19">
        <v>7</v>
      </c>
      <c r="D344" s="4">
        <f t="shared" si="17"/>
        <v>0.28347107438016528</v>
      </c>
      <c r="E344" s="3">
        <f t="shared" si="18"/>
        <v>6.5752395265827543E-4</v>
      </c>
      <c r="F344" s="4">
        <f t="shared" si="19"/>
        <v>0.79964305842569972</v>
      </c>
      <c r="G344" s="89"/>
      <c r="K344" s="89"/>
      <c r="L344" s="89"/>
    </row>
    <row r="345" spans="1:12" x14ac:dyDescent="0.25">
      <c r="A345" s="3">
        <v>344</v>
      </c>
      <c r="B345" s="14" t="s">
        <v>526</v>
      </c>
      <c r="C345" s="19">
        <v>7</v>
      </c>
      <c r="D345" s="4">
        <f t="shared" si="17"/>
        <v>0.28429752066115704</v>
      </c>
      <c r="E345" s="3">
        <f t="shared" si="18"/>
        <v>6.5752395265827543E-4</v>
      </c>
      <c r="F345" s="4">
        <f t="shared" si="19"/>
        <v>0.80030058237835799</v>
      </c>
      <c r="G345" s="89"/>
      <c r="K345" s="89"/>
      <c r="L345" s="89"/>
    </row>
    <row r="346" spans="1:12" x14ac:dyDescent="0.25">
      <c r="A346">
        <v>345</v>
      </c>
      <c r="B346" s="6" t="s">
        <v>558</v>
      </c>
      <c r="C346" s="7">
        <v>7</v>
      </c>
      <c r="D346" s="2">
        <f t="shared" si="17"/>
        <v>0.28512396694214875</v>
      </c>
      <c r="E346">
        <f t="shared" si="18"/>
        <v>6.5752395265827543E-4</v>
      </c>
      <c r="F346" s="2">
        <f t="shared" si="19"/>
        <v>0.80095810633101627</v>
      </c>
      <c r="G346" s="92">
        <f>D772-D345</f>
        <v>0.35289256198347102</v>
      </c>
      <c r="K346" s="92">
        <f>F772-F345</f>
        <v>0.14982152921284675</v>
      </c>
      <c r="L346" s="89" t="s">
        <v>4022</v>
      </c>
    </row>
    <row r="347" spans="1:12" x14ac:dyDescent="0.25">
      <c r="A347">
        <v>346</v>
      </c>
      <c r="B347" s="6" t="s">
        <v>571</v>
      </c>
      <c r="C347" s="7">
        <v>7</v>
      </c>
      <c r="D347" s="2">
        <f t="shared" si="17"/>
        <v>0.28595041322314052</v>
      </c>
      <c r="E347">
        <f t="shared" si="18"/>
        <v>6.5752395265827543E-4</v>
      </c>
      <c r="F347" s="2">
        <f t="shared" si="19"/>
        <v>0.80161563028367455</v>
      </c>
      <c r="G347" s="89"/>
      <c r="K347" s="89"/>
      <c r="L347" s="89"/>
    </row>
    <row r="348" spans="1:12" x14ac:dyDescent="0.25">
      <c r="A348">
        <v>347</v>
      </c>
      <c r="B348" s="6" t="s">
        <v>573</v>
      </c>
      <c r="C348" s="7">
        <v>7</v>
      </c>
      <c r="D348" s="2">
        <f t="shared" si="17"/>
        <v>0.28677685950413223</v>
      </c>
      <c r="E348">
        <f t="shared" si="18"/>
        <v>6.5752395265827543E-4</v>
      </c>
      <c r="F348" s="2">
        <f t="shared" si="19"/>
        <v>0.80227315423633283</v>
      </c>
      <c r="G348" s="89"/>
      <c r="K348" s="89"/>
      <c r="L348" s="89"/>
    </row>
    <row r="349" spans="1:12" x14ac:dyDescent="0.25">
      <c r="A349">
        <v>348</v>
      </c>
      <c r="B349" s="6" t="s">
        <v>596</v>
      </c>
      <c r="C349" s="7">
        <v>7</v>
      </c>
      <c r="D349" s="2">
        <f t="shared" si="17"/>
        <v>0.28760330578512394</v>
      </c>
      <c r="E349">
        <f t="shared" si="18"/>
        <v>6.5752395265827543E-4</v>
      </c>
      <c r="F349" s="2">
        <f t="shared" si="19"/>
        <v>0.80293067818899111</v>
      </c>
      <c r="G349" s="89"/>
      <c r="K349" s="89"/>
      <c r="L349" s="89"/>
    </row>
    <row r="350" spans="1:12" x14ac:dyDescent="0.25">
      <c r="A350">
        <v>349</v>
      </c>
      <c r="B350" s="6" t="s">
        <v>624</v>
      </c>
      <c r="C350" s="7">
        <v>7</v>
      </c>
      <c r="D350" s="2">
        <f t="shared" si="17"/>
        <v>0.28842975206611571</v>
      </c>
      <c r="E350">
        <f t="shared" si="18"/>
        <v>6.5752395265827543E-4</v>
      </c>
      <c r="F350" s="2">
        <f t="shared" si="19"/>
        <v>0.80358820214164939</v>
      </c>
      <c r="G350" s="89"/>
      <c r="K350" s="89"/>
      <c r="L350" s="89"/>
    </row>
    <row r="351" spans="1:12" x14ac:dyDescent="0.25">
      <c r="A351">
        <v>350</v>
      </c>
      <c r="B351" s="6" t="s">
        <v>642</v>
      </c>
      <c r="C351" s="7">
        <v>7</v>
      </c>
      <c r="D351" s="2">
        <f t="shared" si="17"/>
        <v>0.28925619834710742</v>
      </c>
      <c r="E351">
        <f t="shared" si="18"/>
        <v>6.5752395265827543E-4</v>
      </c>
      <c r="F351" s="2">
        <f t="shared" si="19"/>
        <v>0.80424572609430767</v>
      </c>
      <c r="G351" s="89"/>
      <c r="K351" s="89"/>
      <c r="L351" s="89"/>
    </row>
    <row r="352" spans="1:12" x14ac:dyDescent="0.25">
      <c r="A352">
        <v>351</v>
      </c>
      <c r="B352" s="6" t="s">
        <v>772</v>
      </c>
      <c r="C352" s="7">
        <v>7</v>
      </c>
      <c r="D352" s="2">
        <f t="shared" si="17"/>
        <v>0.29008264462809918</v>
      </c>
      <c r="E352">
        <f t="shared" si="18"/>
        <v>6.5752395265827543E-4</v>
      </c>
      <c r="F352" s="2">
        <f t="shared" si="19"/>
        <v>0.80490325004696595</v>
      </c>
      <c r="G352" s="89"/>
      <c r="K352" s="89"/>
      <c r="L352" s="89"/>
    </row>
    <row r="353" spans="1:12" x14ac:dyDescent="0.25">
      <c r="A353">
        <v>352</v>
      </c>
      <c r="B353" s="6" t="s">
        <v>788</v>
      </c>
      <c r="C353" s="7">
        <v>7</v>
      </c>
      <c r="D353" s="2">
        <f t="shared" si="17"/>
        <v>0.29090909090909089</v>
      </c>
      <c r="E353">
        <f t="shared" si="18"/>
        <v>6.5752395265827543E-4</v>
      </c>
      <c r="F353" s="2">
        <f t="shared" si="19"/>
        <v>0.80556077399962422</v>
      </c>
      <c r="G353" s="89"/>
      <c r="K353" s="89"/>
      <c r="L353" s="89"/>
    </row>
    <row r="354" spans="1:12" x14ac:dyDescent="0.25">
      <c r="A354">
        <v>353</v>
      </c>
      <c r="B354" s="6" t="s">
        <v>798</v>
      </c>
      <c r="C354" s="7">
        <v>7</v>
      </c>
      <c r="D354" s="2">
        <f t="shared" si="17"/>
        <v>0.29173553719008266</v>
      </c>
      <c r="E354">
        <f t="shared" si="18"/>
        <v>6.5752395265827543E-4</v>
      </c>
      <c r="F354" s="2">
        <f t="shared" si="19"/>
        <v>0.8062182979522825</v>
      </c>
      <c r="G354" s="89"/>
      <c r="K354" s="89"/>
      <c r="L354" s="89"/>
    </row>
    <row r="355" spans="1:12" x14ac:dyDescent="0.25">
      <c r="A355">
        <v>354</v>
      </c>
      <c r="B355" s="6" t="s">
        <v>802</v>
      </c>
      <c r="C355" s="7">
        <v>7</v>
      </c>
      <c r="D355" s="2">
        <f t="shared" si="17"/>
        <v>0.29256198347107437</v>
      </c>
      <c r="E355">
        <f t="shared" si="18"/>
        <v>6.5752395265827543E-4</v>
      </c>
      <c r="F355" s="2">
        <f t="shared" si="19"/>
        <v>0.80687582190494078</v>
      </c>
      <c r="G355" s="89"/>
      <c r="K355" s="89"/>
      <c r="L355" s="89"/>
    </row>
    <row r="356" spans="1:12" x14ac:dyDescent="0.25">
      <c r="A356">
        <v>355</v>
      </c>
      <c r="B356" s="6" t="s">
        <v>814</v>
      </c>
      <c r="C356" s="7">
        <v>7</v>
      </c>
      <c r="D356" s="2">
        <f t="shared" si="17"/>
        <v>0.29338842975206614</v>
      </c>
      <c r="E356">
        <f t="shared" si="18"/>
        <v>6.5752395265827543E-4</v>
      </c>
      <c r="F356" s="2">
        <f t="shared" si="19"/>
        <v>0.80753334585759906</v>
      </c>
      <c r="G356" s="89"/>
      <c r="K356" s="89"/>
      <c r="L356" s="89"/>
    </row>
    <row r="357" spans="1:12" x14ac:dyDescent="0.25">
      <c r="A357">
        <v>356</v>
      </c>
      <c r="B357" s="6" t="s">
        <v>833</v>
      </c>
      <c r="C357" s="7">
        <v>7</v>
      </c>
      <c r="D357" s="2">
        <f t="shared" si="17"/>
        <v>0.29421487603305785</v>
      </c>
      <c r="E357">
        <f t="shared" si="18"/>
        <v>6.5752395265827543E-4</v>
      </c>
      <c r="F357" s="2">
        <f t="shared" si="19"/>
        <v>0.80819086981025734</v>
      </c>
      <c r="G357" s="89"/>
      <c r="K357" s="89"/>
      <c r="L357" s="89"/>
    </row>
    <row r="358" spans="1:12" x14ac:dyDescent="0.25">
      <c r="A358">
        <v>357</v>
      </c>
      <c r="B358" s="6" t="s">
        <v>837</v>
      </c>
      <c r="C358" s="7">
        <v>7</v>
      </c>
      <c r="D358" s="2">
        <f t="shared" si="17"/>
        <v>0.29504132231404961</v>
      </c>
      <c r="E358">
        <f t="shared" si="18"/>
        <v>6.5752395265827543E-4</v>
      </c>
      <c r="F358" s="2">
        <f t="shared" si="19"/>
        <v>0.80884839376291562</v>
      </c>
      <c r="G358" s="89"/>
      <c r="K358" s="89"/>
      <c r="L358" s="89"/>
    </row>
    <row r="359" spans="1:12" x14ac:dyDescent="0.25">
      <c r="A359">
        <v>358</v>
      </c>
      <c r="B359" s="6" t="s">
        <v>895</v>
      </c>
      <c r="C359" s="7">
        <v>7</v>
      </c>
      <c r="D359" s="2">
        <f t="shared" si="17"/>
        <v>0.29586776859504132</v>
      </c>
      <c r="E359">
        <f t="shared" si="18"/>
        <v>6.5752395265827543E-4</v>
      </c>
      <c r="F359" s="2">
        <f t="shared" si="19"/>
        <v>0.8095059177155739</v>
      </c>
      <c r="G359" s="89"/>
      <c r="K359" s="89"/>
      <c r="L359" s="89"/>
    </row>
    <row r="360" spans="1:12" x14ac:dyDescent="0.25">
      <c r="A360">
        <v>359</v>
      </c>
      <c r="B360" s="6" t="s">
        <v>903</v>
      </c>
      <c r="C360" s="7">
        <v>7</v>
      </c>
      <c r="D360" s="2">
        <f t="shared" si="17"/>
        <v>0.29669421487603304</v>
      </c>
      <c r="E360">
        <f t="shared" si="18"/>
        <v>6.5752395265827543E-4</v>
      </c>
      <c r="F360" s="2">
        <f t="shared" si="19"/>
        <v>0.81016344166823218</v>
      </c>
      <c r="G360" s="89"/>
      <c r="K360" s="89"/>
      <c r="L360" s="89"/>
    </row>
    <row r="361" spans="1:12" x14ac:dyDescent="0.25">
      <c r="A361">
        <v>360</v>
      </c>
      <c r="B361" s="6" t="s">
        <v>911</v>
      </c>
      <c r="C361" s="7">
        <v>7</v>
      </c>
      <c r="D361" s="2">
        <f t="shared" si="17"/>
        <v>0.2975206611570248</v>
      </c>
      <c r="E361">
        <f t="shared" si="18"/>
        <v>6.5752395265827543E-4</v>
      </c>
      <c r="F361" s="2">
        <f t="shared" si="19"/>
        <v>0.81082096562089045</v>
      </c>
      <c r="G361" s="89"/>
      <c r="K361" s="89"/>
      <c r="L361" s="89"/>
    </row>
    <row r="362" spans="1:12" x14ac:dyDescent="0.25">
      <c r="A362">
        <v>361</v>
      </c>
      <c r="B362" s="6" t="s">
        <v>948</v>
      </c>
      <c r="C362" s="7">
        <v>7</v>
      </c>
      <c r="D362" s="2">
        <f t="shared" si="17"/>
        <v>0.29834710743801651</v>
      </c>
      <c r="E362">
        <f t="shared" si="18"/>
        <v>6.5752395265827543E-4</v>
      </c>
      <c r="F362" s="2">
        <f t="shared" si="19"/>
        <v>0.81147848957354873</v>
      </c>
      <c r="G362" s="89"/>
      <c r="K362" s="89"/>
      <c r="L362" s="89"/>
    </row>
    <row r="363" spans="1:12" x14ac:dyDescent="0.25">
      <c r="A363">
        <v>362</v>
      </c>
      <c r="B363" s="6" t="s">
        <v>1006</v>
      </c>
      <c r="C363" s="7">
        <v>7</v>
      </c>
      <c r="D363" s="2">
        <f t="shared" si="17"/>
        <v>0.29917355371900828</v>
      </c>
      <c r="E363">
        <f t="shared" si="18"/>
        <v>6.5752395265827543E-4</v>
      </c>
      <c r="F363" s="2">
        <f t="shared" si="19"/>
        <v>0.81213601352620701</v>
      </c>
      <c r="G363" s="89"/>
      <c r="K363" s="89"/>
      <c r="L363" s="89"/>
    </row>
    <row r="364" spans="1:12" x14ac:dyDescent="0.25">
      <c r="A364">
        <v>363</v>
      </c>
      <c r="B364" s="6" t="s">
        <v>1024</v>
      </c>
      <c r="C364" s="7">
        <v>7</v>
      </c>
      <c r="D364" s="2">
        <f t="shared" si="17"/>
        <v>0.3</v>
      </c>
      <c r="E364">
        <f t="shared" si="18"/>
        <v>6.5752395265827543E-4</v>
      </c>
      <c r="F364" s="2">
        <f t="shared" si="19"/>
        <v>0.81279353747886529</v>
      </c>
      <c r="G364" s="89"/>
      <c r="K364" s="89"/>
      <c r="L364" s="89"/>
    </row>
    <row r="365" spans="1:12" x14ac:dyDescent="0.25">
      <c r="A365">
        <v>364</v>
      </c>
      <c r="B365" s="6" t="s">
        <v>1075</v>
      </c>
      <c r="C365" s="7">
        <v>7</v>
      </c>
      <c r="D365" s="2">
        <f t="shared" si="17"/>
        <v>0.30082644628099175</v>
      </c>
      <c r="E365">
        <f t="shared" si="18"/>
        <v>6.5752395265827543E-4</v>
      </c>
      <c r="F365" s="2">
        <f t="shared" si="19"/>
        <v>0.81345106143152357</v>
      </c>
      <c r="G365" s="89"/>
      <c r="K365" s="89"/>
      <c r="L365" s="89"/>
    </row>
    <row r="366" spans="1:12" x14ac:dyDescent="0.25">
      <c r="A366">
        <v>365</v>
      </c>
      <c r="B366" s="6" t="s">
        <v>1076</v>
      </c>
      <c r="C366" s="7">
        <v>7</v>
      </c>
      <c r="D366" s="2">
        <f t="shared" si="17"/>
        <v>0.30165289256198347</v>
      </c>
      <c r="E366">
        <f t="shared" si="18"/>
        <v>6.5752395265827543E-4</v>
      </c>
      <c r="F366" s="2">
        <f t="shared" si="19"/>
        <v>0.81410858538418185</v>
      </c>
      <c r="G366" s="89"/>
      <c r="K366" s="89"/>
      <c r="L366" s="89"/>
    </row>
    <row r="367" spans="1:12" x14ac:dyDescent="0.25">
      <c r="A367">
        <v>366</v>
      </c>
      <c r="B367" s="6" t="s">
        <v>1082</v>
      </c>
      <c r="C367" s="7">
        <v>7</v>
      </c>
      <c r="D367" s="2">
        <f t="shared" si="17"/>
        <v>0.30247933884297523</v>
      </c>
      <c r="E367">
        <f t="shared" si="18"/>
        <v>6.5752395265827543E-4</v>
      </c>
      <c r="F367" s="2">
        <f t="shared" si="19"/>
        <v>0.81476610933684013</v>
      </c>
      <c r="G367" s="89"/>
      <c r="K367" s="89"/>
      <c r="L367" s="89"/>
    </row>
    <row r="368" spans="1:12" x14ac:dyDescent="0.25">
      <c r="A368">
        <v>367</v>
      </c>
      <c r="B368" s="6" t="s">
        <v>1088</v>
      </c>
      <c r="C368" s="7">
        <v>7</v>
      </c>
      <c r="D368" s="2">
        <f t="shared" si="17"/>
        <v>0.30330578512396694</v>
      </c>
      <c r="E368">
        <f t="shared" si="18"/>
        <v>6.5752395265827543E-4</v>
      </c>
      <c r="F368" s="2">
        <f t="shared" si="19"/>
        <v>0.81542363328949841</v>
      </c>
      <c r="G368" s="89"/>
      <c r="K368" s="89"/>
      <c r="L368" s="89"/>
    </row>
    <row r="369" spans="1:12" x14ac:dyDescent="0.25">
      <c r="A369">
        <v>368</v>
      </c>
      <c r="B369" s="6" t="s">
        <v>1118</v>
      </c>
      <c r="C369" s="7">
        <v>7</v>
      </c>
      <c r="D369" s="2">
        <f t="shared" si="17"/>
        <v>0.30413223140495865</v>
      </c>
      <c r="E369">
        <f t="shared" si="18"/>
        <v>6.5752395265827543E-4</v>
      </c>
      <c r="F369" s="2">
        <f t="shared" si="19"/>
        <v>0.81608115724215669</v>
      </c>
      <c r="G369" s="89"/>
      <c r="K369" s="89"/>
      <c r="L369" s="89"/>
    </row>
    <row r="370" spans="1:12" x14ac:dyDescent="0.25">
      <c r="A370">
        <v>369</v>
      </c>
      <c r="B370" s="6" t="s">
        <v>1127</v>
      </c>
      <c r="C370" s="7">
        <v>7</v>
      </c>
      <c r="D370" s="2">
        <f t="shared" si="17"/>
        <v>0.30495867768595042</v>
      </c>
      <c r="E370">
        <f t="shared" si="18"/>
        <v>6.5752395265827543E-4</v>
      </c>
      <c r="F370" s="2">
        <f t="shared" si="19"/>
        <v>0.81673868119481496</v>
      </c>
      <c r="G370" s="89"/>
      <c r="K370" s="89"/>
      <c r="L370" s="89"/>
    </row>
    <row r="371" spans="1:12" x14ac:dyDescent="0.25">
      <c r="A371">
        <v>370</v>
      </c>
      <c r="B371" s="6" t="s">
        <v>1162</v>
      </c>
      <c r="C371" s="7">
        <v>7</v>
      </c>
      <c r="D371" s="2">
        <f t="shared" si="17"/>
        <v>0.30578512396694213</v>
      </c>
      <c r="E371">
        <f t="shared" si="18"/>
        <v>6.5752395265827543E-4</v>
      </c>
      <c r="F371" s="2">
        <f t="shared" si="19"/>
        <v>0.81739620514747324</v>
      </c>
      <c r="G371" s="89"/>
      <c r="K371" s="89"/>
      <c r="L371" s="89"/>
    </row>
    <row r="372" spans="1:12" x14ac:dyDescent="0.25">
      <c r="A372">
        <v>371</v>
      </c>
      <c r="B372" s="6" t="s">
        <v>87</v>
      </c>
      <c r="C372" s="7">
        <v>6</v>
      </c>
      <c r="D372" s="2">
        <f t="shared" si="17"/>
        <v>0.3066115702479339</v>
      </c>
      <c r="E372">
        <f t="shared" si="18"/>
        <v>5.6359195942137894E-4</v>
      </c>
      <c r="F372" s="2">
        <f t="shared" si="19"/>
        <v>0.81795979710689459</v>
      </c>
      <c r="G372" s="89"/>
      <c r="K372" s="89"/>
      <c r="L372" s="89"/>
    </row>
    <row r="373" spans="1:12" x14ac:dyDescent="0.25">
      <c r="A373">
        <v>372</v>
      </c>
      <c r="B373" s="6" t="s">
        <v>101</v>
      </c>
      <c r="C373" s="7">
        <v>6</v>
      </c>
      <c r="D373" s="2">
        <f t="shared" si="17"/>
        <v>0.30743801652892561</v>
      </c>
      <c r="E373">
        <f t="shared" si="18"/>
        <v>5.6359195942137894E-4</v>
      </c>
      <c r="F373" s="2">
        <f t="shared" si="19"/>
        <v>0.81852338906631594</v>
      </c>
      <c r="G373" s="89"/>
      <c r="K373" s="89"/>
      <c r="L373" s="89"/>
    </row>
    <row r="374" spans="1:12" x14ac:dyDescent="0.25">
      <c r="A374">
        <v>373</v>
      </c>
      <c r="B374" s="6" t="s">
        <v>128</v>
      </c>
      <c r="C374" s="7">
        <v>6</v>
      </c>
      <c r="D374" s="2">
        <f t="shared" si="17"/>
        <v>0.30826446280991737</v>
      </c>
      <c r="E374">
        <f t="shared" si="18"/>
        <v>5.6359195942137894E-4</v>
      </c>
      <c r="F374" s="2">
        <f t="shared" si="19"/>
        <v>0.81908698102573729</v>
      </c>
      <c r="G374" s="89"/>
      <c r="K374" s="89"/>
      <c r="L374" s="89"/>
    </row>
    <row r="375" spans="1:12" x14ac:dyDescent="0.25">
      <c r="A375">
        <v>374</v>
      </c>
      <c r="B375" s="6" t="s">
        <v>193</v>
      </c>
      <c r="C375" s="7">
        <v>6</v>
      </c>
      <c r="D375" s="2">
        <f t="shared" si="17"/>
        <v>0.30909090909090908</v>
      </c>
      <c r="E375">
        <f t="shared" si="18"/>
        <v>5.6359195942137894E-4</v>
      </c>
      <c r="F375" s="2">
        <f t="shared" si="19"/>
        <v>0.81965057298515864</v>
      </c>
      <c r="G375" s="89"/>
      <c r="K375" s="89"/>
      <c r="L375" s="89"/>
    </row>
    <row r="376" spans="1:12" x14ac:dyDescent="0.25">
      <c r="A376">
        <v>375</v>
      </c>
      <c r="B376" s="6" t="s">
        <v>215</v>
      </c>
      <c r="C376" s="7">
        <v>6</v>
      </c>
      <c r="D376" s="2">
        <f t="shared" si="17"/>
        <v>0.30991735537190085</v>
      </c>
      <c r="E376">
        <f t="shared" si="18"/>
        <v>5.6359195942137894E-4</v>
      </c>
      <c r="F376" s="2">
        <f t="shared" si="19"/>
        <v>0.82021416494457999</v>
      </c>
      <c r="G376" s="89"/>
      <c r="K376" s="89"/>
      <c r="L376" s="89"/>
    </row>
    <row r="377" spans="1:12" x14ac:dyDescent="0.25">
      <c r="A377">
        <v>376</v>
      </c>
      <c r="B377" s="6" t="s">
        <v>235</v>
      </c>
      <c r="C377" s="7">
        <v>6</v>
      </c>
      <c r="D377" s="2">
        <f t="shared" si="17"/>
        <v>0.31074380165289256</v>
      </c>
      <c r="E377">
        <f t="shared" si="18"/>
        <v>5.6359195942137894E-4</v>
      </c>
      <c r="F377" s="2">
        <f t="shared" si="19"/>
        <v>0.82077775690400134</v>
      </c>
      <c r="G377" s="89"/>
      <c r="K377" s="89"/>
      <c r="L377" s="89"/>
    </row>
    <row r="378" spans="1:12" x14ac:dyDescent="0.25">
      <c r="A378">
        <v>377</v>
      </c>
      <c r="B378" s="6" t="s">
        <v>264</v>
      </c>
      <c r="C378" s="7">
        <v>6</v>
      </c>
      <c r="D378" s="2">
        <f t="shared" si="17"/>
        <v>0.31157024793388427</v>
      </c>
      <c r="E378">
        <f t="shared" si="18"/>
        <v>5.6359195942137894E-4</v>
      </c>
      <c r="F378" s="2">
        <f t="shared" si="19"/>
        <v>0.82134134886342269</v>
      </c>
      <c r="G378" s="89"/>
      <c r="K378" s="89"/>
      <c r="L378" s="89"/>
    </row>
    <row r="379" spans="1:12" x14ac:dyDescent="0.25">
      <c r="A379">
        <v>378</v>
      </c>
      <c r="B379" s="6" t="s">
        <v>324</v>
      </c>
      <c r="C379" s="7">
        <v>6</v>
      </c>
      <c r="D379" s="2">
        <f t="shared" si="17"/>
        <v>0.31239669421487604</v>
      </c>
      <c r="E379">
        <f t="shared" si="18"/>
        <v>5.6359195942137894E-4</v>
      </c>
      <c r="F379" s="2">
        <f t="shared" si="19"/>
        <v>0.82190494082284404</v>
      </c>
      <c r="G379" s="89"/>
      <c r="K379" s="89"/>
      <c r="L379" s="89"/>
    </row>
    <row r="380" spans="1:12" x14ac:dyDescent="0.25">
      <c r="A380">
        <v>379</v>
      </c>
      <c r="B380" s="6" t="s">
        <v>357</v>
      </c>
      <c r="C380" s="7">
        <v>6</v>
      </c>
      <c r="D380" s="2">
        <f t="shared" si="17"/>
        <v>0.31322314049586775</v>
      </c>
      <c r="E380">
        <f t="shared" si="18"/>
        <v>5.6359195942137894E-4</v>
      </c>
      <c r="F380" s="2">
        <f t="shared" si="19"/>
        <v>0.82246853278226539</v>
      </c>
      <c r="G380" s="89"/>
      <c r="K380" s="89"/>
      <c r="L380" s="89"/>
    </row>
    <row r="381" spans="1:12" x14ac:dyDescent="0.25">
      <c r="A381">
        <v>380</v>
      </c>
      <c r="B381" s="6" t="s">
        <v>425</v>
      </c>
      <c r="C381" s="7">
        <v>6</v>
      </c>
      <c r="D381" s="2">
        <f t="shared" si="17"/>
        <v>0.31404958677685951</v>
      </c>
      <c r="E381">
        <f t="shared" si="18"/>
        <v>5.6359195942137894E-4</v>
      </c>
      <c r="F381" s="2">
        <f t="shared" si="19"/>
        <v>0.82303212474168674</v>
      </c>
      <c r="G381" s="89"/>
      <c r="K381" s="89"/>
      <c r="L381" s="89"/>
    </row>
    <row r="382" spans="1:12" x14ac:dyDescent="0.25">
      <c r="A382">
        <v>381</v>
      </c>
      <c r="B382" s="6" t="s">
        <v>444</v>
      </c>
      <c r="C382" s="7">
        <v>6</v>
      </c>
      <c r="D382" s="2">
        <f t="shared" si="17"/>
        <v>0.31487603305785122</v>
      </c>
      <c r="E382">
        <f t="shared" si="18"/>
        <v>5.6359195942137894E-4</v>
      </c>
      <c r="F382" s="2">
        <f t="shared" si="19"/>
        <v>0.82359571670110809</v>
      </c>
      <c r="G382" s="89"/>
      <c r="K382" s="89"/>
      <c r="L382" s="89"/>
    </row>
    <row r="383" spans="1:12" x14ac:dyDescent="0.25">
      <c r="A383">
        <v>382</v>
      </c>
      <c r="B383" s="6" t="s">
        <v>557</v>
      </c>
      <c r="C383" s="7">
        <v>6</v>
      </c>
      <c r="D383" s="2">
        <f t="shared" si="17"/>
        <v>0.31570247933884299</v>
      </c>
      <c r="E383">
        <f t="shared" si="18"/>
        <v>5.6359195942137894E-4</v>
      </c>
      <c r="F383" s="2">
        <f t="shared" si="19"/>
        <v>0.82415930866052944</v>
      </c>
      <c r="G383" s="89"/>
      <c r="K383" s="89"/>
      <c r="L383" s="89"/>
    </row>
    <row r="384" spans="1:12" x14ac:dyDescent="0.25">
      <c r="A384">
        <v>383</v>
      </c>
      <c r="B384" s="6" t="s">
        <v>672</v>
      </c>
      <c r="C384" s="7">
        <v>6</v>
      </c>
      <c r="D384" s="2">
        <f t="shared" si="17"/>
        <v>0.3165289256198347</v>
      </c>
      <c r="E384">
        <f t="shared" si="18"/>
        <v>5.6359195942137894E-4</v>
      </c>
      <c r="F384" s="2">
        <f t="shared" si="19"/>
        <v>0.82472290061995079</v>
      </c>
      <c r="G384" s="89"/>
      <c r="K384" s="89"/>
      <c r="L384" s="89"/>
    </row>
    <row r="385" spans="1:12" x14ac:dyDescent="0.25">
      <c r="A385">
        <v>384</v>
      </c>
      <c r="B385" s="6" t="s">
        <v>688</v>
      </c>
      <c r="C385" s="7">
        <v>6</v>
      </c>
      <c r="D385" s="2">
        <f t="shared" si="17"/>
        <v>0.31735537190082647</v>
      </c>
      <c r="E385">
        <f t="shared" si="18"/>
        <v>5.6359195942137894E-4</v>
      </c>
      <c r="F385" s="2">
        <f t="shared" si="19"/>
        <v>0.82528649257937214</v>
      </c>
      <c r="G385" s="89"/>
      <c r="K385" s="89"/>
      <c r="L385" s="89"/>
    </row>
    <row r="386" spans="1:12" x14ac:dyDescent="0.25">
      <c r="A386">
        <v>385</v>
      </c>
      <c r="B386" s="6" t="s">
        <v>718</v>
      </c>
      <c r="C386" s="7">
        <v>6</v>
      </c>
      <c r="D386" s="2">
        <f t="shared" ref="D386:D449" si="20">A386/1210</f>
        <v>0.31818181818181818</v>
      </c>
      <c r="E386">
        <f t="shared" si="18"/>
        <v>5.6359195942137894E-4</v>
      </c>
      <c r="F386" s="2">
        <f t="shared" si="19"/>
        <v>0.82585008453879349</v>
      </c>
      <c r="G386" s="89"/>
      <c r="K386" s="89"/>
      <c r="L386" s="89"/>
    </row>
    <row r="387" spans="1:12" x14ac:dyDescent="0.25">
      <c r="A387">
        <v>386</v>
      </c>
      <c r="B387" s="6" t="s">
        <v>738</v>
      </c>
      <c r="C387" s="7">
        <v>6</v>
      </c>
      <c r="D387" s="2">
        <f t="shared" si="20"/>
        <v>0.31900826446280994</v>
      </c>
      <c r="E387">
        <f t="shared" ref="E387:E450" si="21">C387/SUM($C$2:$C$1211)</f>
        <v>5.6359195942137894E-4</v>
      </c>
      <c r="F387" s="2">
        <f t="shared" si="19"/>
        <v>0.82641367649821484</v>
      </c>
      <c r="G387" s="89"/>
      <c r="K387" s="89"/>
      <c r="L387" s="89"/>
    </row>
    <row r="388" spans="1:12" x14ac:dyDescent="0.25">
      <c r="A388">
        <v>387</v>
      </c>
      <c r="B388" s="6" t="s">
        <v>780</v>
      </c>
      <c r="C388" s="7">
        <v>6</v>
      </c>
      <c r="D388" s="2">
        <f t="shared" si="20"/>
        <v>0.31983471074380165</v>
      </c>
      <c r="E388">
        <f t="shared" si="21"/>
        <v>5.6359195942137894E-4</v>
      </c>
      <c r="F388" s="2">
        <f t="shared" ref="F388:F451" si="22">E388+F387</f>
        <v>0.82697726845763619</v>
      </c>
      <c r="G388" s="89"/>
      <c r="K388" s="89"/>
      <c r="L388" s="89"/>
    </row>
    <row r="389" spans="1:12" x14ac:dyDescent="0.25">
      <c r="A389">
        <v>388</v>
      </c>
      <c r="B389" s="6" t="s">
        <v>820</v>
      </c>
      <c r="C389" s="7">
        <v>6</v>
      </c>
      <c r="D389" s="2">
        <f t="shared" si="20"/>
        <v>0.32066115702479336</v>
      </c>
      <c r="E389">
        <f t="shared" si="21"/>
        <v>5.6359195942137894E-4</v>
      </c>
      <c r="F389" s="2">
        <f t="shared" si="22"/>
        <v>0.82754086041705754</v>
      </c>
      <c r="G389" s="89"/>
      <c r="K389" s="89"/>
      <c r="L389" s="89"/>
    </row>
    <row r="390" spans="1:12" x14ac:dyDescent="0.25">
      <c r="A390">
        <v>389</v>
      </c>
      <c r="B390" s="6" t="s">
        <v>860</v>
      </c>
      <c r="C390" s="7">
        <v>6</v>
      </c>
      <c r="D390" s="2">
        <f t="shared" si="20"/>
        <v>0.32148760330578513</v>
      </c>
      <c r="E390">
        <f t="shared" si="21"/>
        <v>5.6359195942137894E-4</v>
      </c>
      <c r="F390" s="2">
        <f t="shared" si="22"/>
        <v>0.82810445237647889</v>
      </c>
      <c r="G390" s="89"/>
      <c r="K390" s="89"/>
      <c r="L390" s="89"/>
    </row>
    <row r="391" spans="1:12" x14ac:dyDescent="0.25">
      <c r="A391">
        <v>390</v>
      </c>
      <c r="B391" s="6" t="s">
        <v>874</v>
      </c>
      <c r="C391" s="7">
        <v>6</v>
      </c>
      <c r="D391" s="2">
        <f t="shared" si="20"/>
        <v>0.32231404958677684</v>
      </c>
      <c r="E391">
        <f t="shared" si="21"/>
        <v>5.6359195942137894E-4</v>
      </c>
      <c r="F391" s="2">
        <f t="shared" si="22"/>
        <v>0.82866804433590024</v>
      </c>
      <c r="G391" s="89"/>
      <c r="K391" s="89"/>
      <c r="L391" s="89"/>
    </row>
    <row r="392" spans="1:12" x14ac:dyDescent="0.25">
      <c r="A392">
        <v>391</v>
      </c>
      <c r="B392" s="6" t="s">
        <v>880</v>
      </c>
      <c r="C392" s="7">
        <v>6</v>
      </c>
      <c r="D392" s="2">
        <f t="shared" si="20"/>
        <v>0.32314049586776861</v>
      </c>
      <c r="E392">
        <f t="shared" si="21"/>
        <v>5.6359195942137894E-4</v>
      </c>
      <c r="F392" s="2">
        <f t="shared" si="22"/>
        <v>0.82923163629532159</v>
      </c>
      <c r="G392" s="89"/>
      <c r="K392" s="89"/>
      <c r="L392" s="89"/>
    </row>
    <row r="393" spans="1:12" x14ac:dyDescent="0.25">
      <c r="A393">
        <v>392</v>
      </c>
      <c r="B393" s="6" t="s">
        <v>885</v>
      </c>
      <c r="C393" s="7">
        <v>6</v>
      </c>
      <c r="D393" s="2">
        <f t="shared" si="20"/>
        <v>0.32396694214876032</v>
      </c>
      <c r="E393">
        <f t="shared" si="21"/>
        <v>5.6359195942137894E-4</v>
      </c>
      <c r="F393" s="2">
        <f t="shared" si="22"/>
        <v>0.82979522825474294</v>
      </c>
      <c r="G393" s="89"/>
      <c r="K393" s="89"/>
      <c r="L393" s="89"/>
    </row>
    <row r="394" spans="1:12" x14ac:dyDescent="0.25">
      <c r="A394">
        <v>393</v>
      </c>
      <c r="B394" s="6" t="s">
        <v>892</v>
      </c>
      <c r="C394" s="7">
        <v>6</v>
      </c>
      <c r="D394" s="2">
        <f t="shared" si="20"/>
        <v>0.32479338842975208</v>
      </c>
      <c r="E394">
        <f t="shared" si="21"/>
        <v>5.6359195942137894E-4</v>
      </c>
      <c r="F394" s="2">
        <f t="shared" si="22"/>
        <v>0.83035882021416429</v>
      </c>
      <c r="G394" s="89"/>
      <c r="K394" s="89"/>
      <c r="L394" s="89"/>
    </row>
    <row r="395" spans="1:12" x14ac:dyDescent="0.25">
      <c r="A395">
        <v>394</v>
      </c>
      <c r="B395" s="6" t="s">
        <v>915</v>
      </c>
      <c r="C395" s="7">
        <v>6</v>
      </c>
      <c r="D395" s="2">
        <f t="shared" si="20"/>
        <v>0.32561983471074379</v>
      </c>
      <c r="E395">
        <f t="shared" si="21"/>
        <v>5.6359195942137894E-4</v>
      </c>
      <c r="F395" s="2">
        <f t="shared" si="22"/>
        <v>0.83092241217358564</v>
      </c>
      <c r="G395" s="89"/>
      <c r="K395" s="89"/>
      <c r="L395" s="89"/>
    </row>
    <row r="396" spans="1:12" x14ac:dyDescent="0.25">
      <c r="A396">
        <v>395</v>
      </c>
      <c r="B396" s="6" t="s">
        <v>926</v>
      </c>
      <c r="C396" s="7">
        <v>6</v>
      </c>
      <c r="D396" s="2">
        <f t="shared" si="20"/>
        <v>0.32644628099173556</v>
      </c>
      <c r="E396">
        <f t="shared" si="21"/>
        <v>5.6359195942137894E-4</v>
      </c>
      <c r="F396" s="2">
        <f t="shared" si="22"/>
        <v>0.831486004133007</v>
      </c>
      <c r="G396" s="89"/>
      <c r="K396" s="89"/>
      <c r="L396" s="89"/>
    </row>
    <row r="397" spans="1:12" x14ac:dyDescent="0.25">
      <c r="A397">
        <v>396</v>
      </c>
      <c r="B397" s="6" t="s">
        <v>933</v>
      </c>
      <c r="C397" s="7">
        <v>6</v>
      </c>
      <c r="D397" s="2">
        <f t="shared" si="20"/>
        <v>0.32727272727272727</v>
      </c>
      <c r="E397">
        <f t="shared" si="21"/>
        <v>5.6359195942137894E-4</v>
      </c>
      <c r="F397" s="2">
        <f t="shared" si="22"/>
        <v>0.83204959609242835</v>
      </c>
      <c r="G397" s="89"/>
      <c r="K397" s="89"/>
      <c r="L397" s="89"/>
    </row>
    <row r="398" spans="1:12" x14ac:dyDescent="0.25">
      <c r="A398">
        <v>397</v>
      </c>
      <c r="B398" s="6" t="s">
        <v>947</v>
      </c>
      <c r="C398" s="7">
        <v>6</v>
      </c>
      <c r="D398" s="2">
        <f t="shared" si="20"/>
        <v>0.32809917355371898</v>
      </c>
      <c r="E398">
        <f t="shared" si="21"/>
        <v>5.6359195942137894E-4</v>
      </c>
      <c r="F398" s="2">
        <f t="shared" si="22"/>
        <v>0.8326131880518497</v>
      </c>
      <c r="G398" s="89"/>
      <c r="K398" s="89"/>
      <c r="L398" s="89"/>
    </row>
    <row r="399" spans="1:12" x14ac:dyDescent="0.25">
      <c r="A399">
        <v>398</v>
      </c>
      <c r="B399" s="6" t="s">
        <v>1001</v>
      </c>
      <c r="C399" s="7">
        <v>6</v>
      </c>
      <c r="D399" s="2">
        <f t="shared" si="20"/>
        <v>0.32892561983471075</v>
      </c>
      <c r="E399">
        <f t="shared" si="21"/>
        <v>5.6359195942137894E-4</v>
      </c>
      <c r="F399" s="2">
        <f t="shared" si="22"/>
        <v>0.83317678001127105</v>
      </c>
      <c r="G399" s="89"/>
      <c r="K399" s="89"/>
      <c r="L399" s="89"/>
    </row>
    <row r="400" spans="1:12" x14ac:dyDescent="0.25">
      <c r="A400">
        <v>399</v>
      </c>
      <c r="B400" s="6" t="s">
        <v>1018</v>
      </c>
      <c r="C400" s="7">
        <v>6</v>
      </c>
      <c r="D400" s="2">
        <f t="shared" si="20"/>
        <v>0.32975206611570246</v>
      </c>
      <c r="E400">
        <f t="shared" si="21"/>
        <v>5.6359195942137894E-4</v>
      </c>
      <c r="F400" s="2">
        <f t="shared" si="22"/>
        <v>0.8337403719706924</v>
      </c>
      <c r="G400" s="89"/>
      <c r="K400" s="89"/>
      <c r="L400" s="89"/>
    </row>
    <row r="401" spans="1:12" x14ac:dyDescent="0.25">
      <c r="A401">
        <v>400</v>
      </c>
      <c r="B401" s="6" t="s">
        <v>1026</v>
      </c>
      <c r="C401" s="7">
        <v>6</v>
      </c>
      <c r="D401" s="2">
        <f t="shared" si="20"/>
        <v>0.33057851239669422</v>
      </c>
      <c r="E401">
        <f t="shared" si="21"/>
        <v>5.6359195942137894E-4</v>
      </c>
      <c r="F401" s="2">
        <f t="shared" si="22"/>
        <v>0.83430396393011375</v>
      </c>
      <c r="G401" s="89"/>
      <c r="K401" s="89"/>
      <c r="L401" s="89"/>
    </row>
    <row r="402" spans="1:12" x14ac:dyDescent="0.25">
      <c r="A402">
        <v>401</v>
      </c>
      <c r="B402" s="6" t="s">
        <v>1087</v>
      </c>
      <c r="C402" s="7">
        <v>6</v>
      </c>
      <c r="D402" s="2">
        <f t="shared" si="20"/>
        <v>0.33140495867768593</v>
      </c>
      <c r="E402">
        <f t="shared" si="21"/>
        <v>5.6359195942137894E-4</v>
      </c>
      <c r="F402" s="2">
        <f t="shared" si="22"/>
        <v>0.8348675558895351</v>
      </c>
      <c r="G402" s="89"/>
      <c r="K402" s="89"/>
      <c r="L402" s="89"/>
    </row>
    <row r="403" spans="1:12" x14ac:dyDescent="0.25">
      <c r="A403">
        <v>402</v>
      </c>
      <c r="B403" s="6" t="s">
        <v>1095</v>
      </c>
      <c r="C403" s="7">
        <v>6</v>
      </c>
      <c r="D403" s="2">
        <f t="shared" si="20"/>
        <v>0.3322314049586777</v>
      </c>
      <c r="E403">
        <f t="shared" si="21"/>
        <v>5.6359195942137894E-4</v>
      </c>
      <c r="F403" s="2">
        <f t="shared" si="22"/>
        <v>0.83543114784895645</v>
      </c>
      <c r="G403" s="89"/>
      <c r="K403" s="89"/>
      <c r="L403" s="89"/>
    </row>
    <row r="404" spans="1:12" x14ac:dyDescent="0.25">
      <c r="A404">
        <v>403</v>
      </c>
      <c r="B404" s="6" t="s">
        <v>1138</v>
      </c>
      <c r="C404" s="7">
        <v>6</v>
      </c>
      <c r="D404" s="2">
        <f t="shared" si="20"/>
        <v>0.33305785123966941</v>
      </c>
      <c r="E404">
        <f t="shared" si="21"/>
        <v>5.6359195942137894E-4</v>
      </c>
      <c r="F404" s="2">
        <f t="shared" si="22"/>
        <v>0.8359947398083778</v>
      </c>
      <c r="G404" s="89"/>
      <c r="K404" s="89"/>
      <c r="L404" s="89"/>
    </row>
    <row r="405" spans="1:12" x14ac:dyDescent="0.25">
      <c r="A405">
        <v>404</v>
      </c>
      <c r="B405" s="6" t="s">
        <v>1159</v>
      </c>
      <c r="C405" s="7">
        <v>6</v>
      </c>
      <c r="D405" s="2">
        <f t="shared" si="20"/>
        <v>0.33388429752066118</v>
      </c>
      <c r="E405">
        <f t="shared" si="21"/>
        <v>5.6359195942137894E-4</v>
      </c>
      <c r="F405" s="2">
        <f t="shared" si="22"/>
        <v>0.83655833176779915</v>
      </c>
      <c r="G405" s="89"/>
      <c r="K405" s="89"/>
      <c r="L405" s="89"/>
    </row>
    <row r="406" spans="1:12" x14ac:dyDescent="0.25">
      <c r="A406">
        <v>405</v>
      </c>
      <c r="B406" s="6" t="s">
        <v>1171</v>
      </c>
      <c r="C406" s="7">
        <v>6</v>
      </c>
      <c r="D406" s="2">
        <f t="shared" si="20"/>
        <v>0.33471074380165289</v>
      </c>
      <c r="E406">
        <f t="shared" si="21"/>
        <v>5.6359195942137894E-4</v>
      </c>
      <c r="F406" s="2">
        <f t="shared" si="22"/>
        <v>0.8371219237272205</v>
      </c>
      <c r="G406" s="89"/>
      <c r="K406" s="89"/>
      <c r="L406" s="89"/>
    </row>
    <row r="407" spans="1:12" x14ac:dyDescent="0.25">
      <c r="A407">
        <v>406</v>
      </c>
      <c r="B407" s="6" t="s">
        <v>1198</v>
      </c>
      <c r="C407" s="7">
        <v>6</v>
      </c>
      <c r="D407" s="2">
        <f t="shared" si="20"/>
        <v>0.33553719008264465</v>
      </c>
      <c r="E407">
        <f t="shared" si="21"/>
        <v>5.6359195942137894E-4</v>
      </c>
      <c r="F407" s="2">
        <f t="shared" si="22"/>
        <v>0.83768551568664185</v>
      </c>
      <c r="G407" s="89"/>
      <c r="K407" s="89"/>
      <c r="L407" s="89"/>
    </row>
    <row r="408" spans="1:12" x14ac:dyDescent="0.25">
      <c r="A408">
        <v>407</v>
      </c>
      <c r="B408" s="6" t="s">
        <v>1214</v>
      </c>
      <c r="C408" s="7">
        <v>6</v>
      </c>
      <c r="D408" s="2">
        <f t="shared" si="20"/>
        <v>0.33636363636363636</v>
      </c>
      <c r="E408">
        <f t="shared" si="21"/>
        <v>5.6359195942137894E-4</v>
      </c>
      <c r="F408" s="2">
        <f t="shared" si="22"/>
        <v>0.8382491076460632</v>
      </c>
      <c r="G408" s="89"/>
      <c r="K408" s="89"/>
      <c r="L408" s="89"/>
    </row>
    <row r="409" spans="1:12" x14ac:dyDescent="0.25">
      <c r="A409">
        <v>408</v>
      </c>
      <c r="B409" s="6" t="s">
        <v>1223</v>
      </c>
      <c r="C409" s="7">
        <v>6</v>
      </c>
      <c r="D409" s="2">
        <f t="shared" si="20"/>
        <v>0.33719008264462808</v>
      </c>
      <c r="E409">
        <f t="shared" si="21"/>
        <v>5.6359195942137894E-4</v>
      </c>
      <c r="F409" s="2">
        <f t="shared" si="22"/>
        <v>0.83881269960548455</v>
      </c>
      <c r="G409" s="89"/>
      <c r="K409" s="89"/>
      <c r="L409" s="89"/>
    </row>
    <row r="410" spans="1:12" x14ac:dyDescent="0.25">
      <c r="A410">
        <v>409</v>
      </c>
      <c r="B410" s="6" t="s">
        <v>21</v>
      </c>
      <c r="C410" s="7">
        <v>5</v>
      </c>
      <c r="D410" s="2">
        <f t="shared" si="20"/>
        <v>0.33801652892561984</v>
      </c>
      <c r="E410">
        <f t="shared" si="21"/>
        <v>4.6965996618448245E-4</v>
      </c>
      <c r="F410" s="2">
        <f t="shared" si="22"/>
        <v>0.83928235957166908</v>
      </c>
      <c r="G410" s="89"/>
      <c r="K410" s="89"/>
      <c r="L410" s="89"/>
    </row>
    <row r="411" spans="1:12" x14ac:dyDescent="0.25">
      <c r="A411">
        <v>410</v>
      </c>
      <c r="B411" s="6" t="s">
        <v>24</v>
      </c>
      <c r="C411" s="7">
        <v>5</v>
      </c>
      <c r="D411" s="2">
        <f t="shared" si="20"/>
        <v>0.33884297520661155</v>
      </c>
      <c r="E411">
        <f t="shared" si="21"/>
        <v>4.6965996618448245E-4</v>
      </c>
      <c r="F411" s="2">
        <f t="shared" si="22"/>
        <v>0.83975201953785361</v>
      </c>
      <c r="G411" s="89"/>
      <c r="K411" s="89"/>
      <c r="L411" s="89"/>
    </row>
    <row r="412" spans="1:12" x14ac:dyDescent="0.25">
      <c r="A412">
        <v>411</v>
      </c>
      <c r="B412" s="6" t="s">
        <v>100</v>
      </c>
      <c r="C412" s="7">
        <v>5</v>
      </c>
      <c r="D412" s="2">
        <f t="shared" si="20"/>
        <v>0.33966942148760332</v>
      </c>
      <c r="E412">
        <f t="shared" si="21"/>
        <v>4.6965996618448245E-4</v>
      </c>
      <c r="F412" s="2">
        <f t="shared" si="22"/>
        <v>0.84022167950403814</v>
      </c>
      <c r="G412" s="89"/>
      <c r="K412" s="89"/>
      <c r="L412" s="89"/>
    </row>
    <row r="413" spans="1:12" x14ac:dyDescent="0.25">
      <c r="A413">
        <v>412</v>
      </c>
      <c r="B413" s="6" t="s">
        <v>107</v>
      </c>
      <c r="C413" s="7">
        <v>5</v>
      </c>
      <c r="D413" s="2">
        <f t="shared" si="20"/>
        <v>0.34049586776859503</v>
      </c>
      <c r="E413">
        <f t="shared" si="21"/>
        <v>4.6965996618448245E-4</v>
      </c>
      <c r="F413" s="2">
        <f t="shared" si="22"/>
        <v>0.84069133947022268</v>
      </c>
      <c r="G413" s="89"/>
      <c r="K413" s="89"/>
      <c r="L413" s="89"/>
    </row>
    <row r="414" spans="1:12" x14ac:dyDescent="0.25">
      <c r="A414">
        <v>413</v>
      </c>
      <c r="B414" s="6" t="s">
        <v>135</v>
      </c>
      <c r="C414" s="7">
        <v>5</v>
      </c>
      <c r="D414" s="2">
        <f t="shared" si="20"/>
        <v>0.34132231404958679</v>
      </c>
      <c r="E414">
        <f t="shared" si="21"/>
        <v>4.6965996618448245E-4</v>
      </c>
      <c r="F414" s="2">
        <f t="shared" si="22"/>
        <v>0.84116099943640721</v>
      </c>
      <c r="G414" s="89"/>
      <c r="K414" s="89"/>
      <c r="L414" s="89"/>
    </row>
    <row r="415" spans="1:12" x14ac:dyDescent="0.25">
      <c r="A415">
        <v>414</v>
      </c>
      <c r="B415" s="6" t="s">
        <v>176</v>
      </c>
      <c r="C415" s="7">
        <v>5</v>
      </c>
      <c r="D415" s="2">
        <f t="shared" si="20"/>
        <v>0.34214876033057851</v>
      </c>
      <c r="E415">
        <f t="shared" si="21"/>
        <v>4.6965996618448245E-4</v>
      </c>
      <c r="F415" s="2">
        <f t="shared" si="22"/>
        <v>0.84163065940259174</v>
      </c>
      <c r="G415" s="89"/>
      <c r="K415" s="89"/>
      <c r="L415" s="89"/>
    </row>
    <row r="416" spans="1:12" x14ac:dyDescent="0.25">
      <c r="A416">
        <v>415</v>
      </c>
      <c r="B416" s="6" t="s">
        <v>228</v>
      </c>
      <c r="C416" s="7">
        <v>5</v>
      </c>
      <c r="D416" s="2">
        <f t="shared" si="20"/>
        <v>0.34297520661157027</v>
      </c>
      <c r="E416">
        <f t="shared" si="21"/>
        <v>4.6965996618448245E-4</v>
      </c>
      <c r="F416" s="2">
        <f t="shared" si="22"/>
        <v>0.84210031936877627</v>
      </c>
      <c r="G416" s="89"/>
      <c r="K416" s="89"/>
      <c r="L416" s="89"/>
    </row>
    <row r="417" spans="1:12" x14ac:dyDescent="0.25">
      <c r="A417">
        <v>416</v>
      </c>
      <c r="B417" s="6" t="s">
        <v>239</v>
      </c>
      <c r="C417" s="7">
        <v>5</v>
      </c>
      <c r="D417" s="2">
        <f t="shared" si="20"/>
        <v>0.34380165289256198</v>
      </c>
      <c r="E417">
        <f t="shared" si="21"/>
        <v>4.6965996618448245E-4</v>
      </c>
      <c r="F417" s="2">
        <f t="shared" si="22"/>
        <v>0.84256997933496081</v>
      </c>
      <c r="G417" s="89"/>
      <c r="K417" s="89"/>
      <c r="L417" s="89"/>
    </row>
    <row r="418" spans="1:12" x14ac:dyDescent="0.25">
      <c r="A418">
        <v>417</v>
      </c>
      <c r="B418" s="6" t="s">
        <v>276</v>
      </c>
      <c r="C418" s="7">
        <v>5</v>
      </c>
      <c r="D418" s="2">
        <f t="shared" si="20"/>
        <v>0.34462809917355369</v>
      </c>
      <c r="E418">
        <f t="shared" si="21"/>
        <v>4.6965996618448245E-4</v>
      </c>
      <c r="F418" s="2">
        <f t="shared" si="22"/>
        <v>0.84303963930114534</v>
      </c>
      <c r="G418" s="89"/>
      <c r="K418" s="89"/>
      <c r="L418" s="89"/>
    </row>
    <row r="419" spans="1:12" x14ac:dyDescent="0.25">
      <c r="A419">
        <v>418</v>
      </c>
      <c r="B419" s="6" t="s">
        <v>290</v>
      </c>
      <c r="C419" s="7">
        <v>5</v>
      </c>
      <c r="D419" s="2">
        <f t="shared" si="20"/>
        <v>0.34545454545454546</v>
      </c>
      <c r="E419">
        <f t="shared" si="21"/>
        <v>4.6965996618448245E-4</v>
      </c>
      <c r="F419" s="2">
        <f t="shared" si="22"/>
        <v>0.84350929926732987</v>
      </c>
      <c r="G419" s="89"/>
      <c r="K419" s="89"/>
      <c r="L419" s="89"/>
    </row>
    <row r="420" spans="1:12" x14ac:dyDescent="0.25">
      <c r="A420">
        <v>419</v>
      </c>
      <c r="B420" s="6" t="s">
        <v>296</v>
      </c>
      <c r="C420" s="7">
        <v>5</v>
      </c>
      <c r="D420" s="2">
        <f t="shared" si="20"/>
        <v>0.34628099173553717</v>
      </c>
      <c r="E420">
        <f t="shared" si="21"/>
        <v>4.6965996618448245E-4</v>
      </c>
      <c r="F420" s="2">
        <f t="shared" si="22"/>
        <v>0.8439789592335144</v>
      </c>
      <c r="G420" s="89"/>
      <c r="K420" s="89"/>
      <c r="L420" s="89"/>
    </row>
    <row r="421" spans="1:12" x14ac:dyDescent="0.25">
      <c r="A421">
        <v>420</v>
      </c>
      <c r="B421" s="6" t="s">
        <v>300</v>
      </c>
      <c r="C421" s="7">
        <v>5</v>
      </c>
      <c r="D421" s="2">
        <f t="shared" si="20"/>
        <v>0.34710743801652894</v>
      </c>
      <c r="E421">
        <f t="shared" si="21"/>
        <v>4.6965996618448245E-4</v>
      </c>
      <c r="F421" s="2">
        <f t="shared" si="22"/>
        <v>0.84444861919969894</v>
      </c>
      <c r="G421" s="89"/>
      <c r="K421" s="89"/>
      <c r="L421" s="89"/>
    </row>
    <row r="422" spans="1:12" x14ac:dyDescent="0.25">
      <c r="A422">
        <v>421</v>
      </c>
      <c r="B422" s="6" t="s">
        <v>308</v>
      </c>
      <c r="C422" s="7">
        <v>5</v>
      </c>
      <c r="D422" s="2">
        <f t="shared" si="20"/>
        <v>0.34793388429752065</v>
      </c>
      <c r="E422">
        <f t="shared" si="21"/>
        <v>4.6965996618448245E-4</v>
      </c>
      <c r="F422" s="2">
        <f t="shared" si="22"/>
        <v>0.84491827916588347</v>
      </c>
      <c r="G422" s="89"/>
      <c r="K422" s="89"/>
      <c r="L422" s="89"/>
    </row>
    <row r="423" spans="1:12" x14ac:dyDescent="0.25">
      <c r="A423">
        <v>422</v>
      </c>
      <c r="B423" s="6" t="s">
        <v>380</v>
      </c>
      <c r="C423" s="7">
        <v>5</v>
      </c>
      <c r="D423" s="2">
        <f t="shared" si="20"/>
        <v>0.34876033057851241</v>
      </c>
      <c r="E423">
        <f t="shared" si="21"/>
        <v>4.6965996618448245E-4</v>
      </c>
      <c r="F423" s="2">
        <f t="shared" si="22"/>
        <v>0.845387939132068</v>
      </c>
      <c r="G423" s="89"/>
      <c r="K423" s="89"/>
      <c r="L423" s="89"/>
    </row>
    <row r="424" spans="1:12" x14ac:dyDescent="0.25">
      <c r="A424">
        <v>423</v>
      </c>
      <c r="B424" s="6" t="s">
        <v>382</v>
      </c>
      <c r="C424" s="7">
        <v>5</v>
      </c>
      <c r="D424" s="2">
        <f t="shared" si="20"/>
        <v>0.34958677685950412</v>
      </c>
      <c r="E424">
        <f t="shared" si="21"/>
        <v>4.6965996618448245E-4</v>
      </c>
      <c r="F424" s="2">
        <f t="shared" si="22"/>
        <v>0.84585759909825253</v>
      </c>
      <c r="G424" s="89"/>
      <c r="K424" s="89"/>
      <c r="L424" s="89"/>
    </row>
    <row r="425" spans="1:12" x14ac:dyDescent="0.25">
      <c r="A425">
        <v>424</v>
      </c>
      <c r="B425" s="6" t="s">
        <v>451</v>
      </c>
      <c r="C425" s="7">
        <v>5</v>
      </c>
      <c r="D425" s="2">
        <f t="shared" si="20"/>
        <v>0.35041322314049589</v>
      </c>
      <c r="E425">
        <f t="shared" si="21"/>
        <v>4.6965996618448245E-4</v>
      </c>
      <c r="F425" s="2">
        <f t="shared" si="22"/>
        <v>0.84632725906443707</v>
      </c>
      <c r="G425" s="89"/>
      <c r="K425" s="89"/>
      <c r="L425" s="89"/>
    </row>
    <row r="426" spans="1:12" x14ac:dyDescent="0.25">
      <c r="A426">
        <v>425</v>
      </c>
      <c r="B426" s="6" t="s">
        <v>470</v>
      </c>
      <c r="C426" s="7">
        <v>5</v>
      </c>
      <c r="D426" s="2">
        <f t="shared" si="20"/>
        <v>0.3512396694214876</v>
      </c>
      <c r="E426">
        <f t="shared" si="21"/>
        <v>4.6965996618448245E-4</v>
      </c>
      <c r="F426" s="2">
        <f t="shared" si="22"/>
        <v>0.8467969190306216</v>
      </c>
      <c r="G426" s="89"/>
      <c r="K426" s="89"/>
      <c r="L426" s="89"/>
    </row>
    <row r="427" spans="1:12" x14ac:dyDescent="0.25">
      <c r="A427">
        <v>426</v>
      </c>
      <c r="B427" s="6" t="s">
        <v>480</v>
      </c>
      <c r="C427" s="7">
        <v>5</v>
      </c>
      <c r="D427" s="2">
        <f t="shared" si="20"/>
        <v>0.35206611570247937</v>
      </c>
      <c r="E427">
        <f t="shared" si="21"/>
        <v>4.6965996618448245E-4</v>
      </c>
      <c r="F427" s="2">
        <f t="shared" si="22"/>
        <v>0.84726657899680613</v>
      </c>
      <c r="G427" s="89"/>
      <c r="K427" s="89"/>
      <c r="L427" s="89"/>
    </row>
    <row r="428" spans="1:12" x14ac:dyDescent="0.25">
      <c r="A428">
        <v>427</v>
      </c>
      <c r="B428" s="6" t="s">
        <v>482</v>
      </c>
      <c r="C428" s="7">
        <v>5</v>
      </c>
      <c r="D428" s="2">
        <f t="shared" si="20"/>
        <v>0.35289256198347108</v>
      </c>
      <c r="E428">
        <f t="shared" si="21"/>
        <v>4.6965996618448245E-4</v>
      </c>
      <c r="F428" s="2">
        <f t="shared" si="22"/>
        <v>0.84773623896299066</v>
      </c>
      <c r="G428" s="89"/>
      <c r="K428" s="89"/>
      <c r="L428" s="89"/>
    </row>
    <row r="429" spans="1:12" x14ac:dyDescent="0.25">
      <c r="A429">
        <v>428</v>
      </c>
      <c r="B429" s="6" t="s">
        <v>507</v>
      </c>
      <c r="C429" s="7">
        <v>5</v>
      </c>
      <c r="D429" s="2">
        <f t="shared" si="20"/>
        <v>0.35371900826446279</v>
      </c>
      <c r="E429">
        <f t="shared" si="21"/>
        <v>4.6965996618448245E-4</v>
      </c>
      <c r="F429" s="2">
        <f t="shared" si="22"/>
        <v>0.84820589892917519</v>
      </c>
      <c r="G429" s="89"/>
      <c r="K429" s="89"/>
      <c r="L429" s="89"/>
    </row>
    <row r="430" spans="1:12" x14ac:dyDescent="0.25">
      <c r="A430">
        <v>429</v>
      </c>
      <c r="B430" s="6" t="s">
        <v>509</v>
      </c>
      <c r="C430" s="7">
        <v>5</v>
      </c>
      <c r="D430" s="2">
        <f t="shared" si="20"/>
        <v>0.35454545454545455</v>
      </c>
      <c r="E430">
        <f t="shared" si="21"/>
        <v>4.6965996618448245E-4</v>
      </c>
      <c r="F430" s="2">
        <f t="shared" si="22"/>
        <v>0.84867555889535973</v>
      </c>
      <c r="G430" s="89"/>
      <c r="K430" s="89"/>
      <c r="L430" s="89"/>
    </row>
    <row r="431" spans="1:12" x14ac:dyDescent="0.25">
      <c r="A431">
        <v>430</v>
      </c>
      <c r="B431" s="6" t="s">
        <v>510</v>
      </c>
      <c r="C431" s="7">
        <v>5</v>
      </c>
      <c r="D431" s="2">
        <f t="shared" si="20"/>
        <v>0.35537190082644626</v>
      </c>
      <c r="E431">
        <f t="shared" si="21"/>
        <v>4.6965996618448245E-4</v>
      </c>
      <c r="F431" s="2">
        <f t="shared" si="22"/>
        <v>0.84914521886154426</v>
      </c>
      <c r="G431" s="89"/>
      <c r="K431" s="89"/>
      <c r="L431" s="89"/>
    </row>
    <row r="432" spans="1:12" x14ac:dyDescent="0.25">
      <c r="A432">
        <v>431</v>
      </c>
      <c r="B432" s="6" t="s">
        <v>511</v>
      </c>
      <c r="C432" s="7">
        <v>5</v>
      </c>
      <c r="D432" s="2">
        <f t="shared" si="20"/>
        <v>0.35619834710743803</v>
      </c>
      <c r="E432">
        <f t="shared" si="21"/>
        <v>4.6965996618448245E-4</v>
      </c>
      <c r="F432" s="2">
        <f t="shared" si="22"/>
        <v>0.84961487882772879</v>
      </c>
      <c r="G432" s="89"/>
      <c r="K432" s="89"/>
      <c r="L432" s="89"/>
    </row>
    <row r="433" spans="1:12" x14ac:dyDescent="0.25">
      <c r="A433">
        <v>432</v>
      </c>
      <c r="B433" s="6" t="s">
        <v>529</v>
      </c>
      <c r="C433" s="7">
        <v>5</v>
      </c>
      <c r="D433" s="2">
        <f t="shared" si="20"/>
        <v>0.35702479338842974</v>
      </c>
      <c r="E433">
        <f t="shared" si="21"/>
        <v>4.6965996618448245E-4</v>
      </c>
      <c r="F433" s="2">
        <f t="shared" si="22"/>
        <v>0.85008453879391332</v>
      </c>
      <c r="G433" s="89"/>
      <c r="K433" s="89"/>
      <c r="L433" s="89"/>
    </row>
    <row r="434" spans="1:12" x14ac:dyDescent="0.25">
      <c r="A434">
        <v>433</v>
      </c>
      <c r="B434" s="6" t="s">
        <v>539</v>
      </c>
      <c r="C434" s="7">
        <v>5</v>
      </c>
      <c r="D434" s="2">
        <f t="shared" si="20"/>
        <v>0.35785123966942151</v>
      </c>
      <c r="E434">
        <f t="shared" si="21"/>
        <v>4.6965996618448245E-4</v>
      </c>
      <c r="F434" s="2">
        <f t="shared" si="22"/>
        <v>0.85055419876009786</v>
      </c>
      <c r="G434" s="89"/>
      <c r="K434" s="89"/>
      <c r="L434" s="89"/>
    </row>
    <row r="435" spans="1:12" x14ac:dyDescent="0.25">
      <c r="A435">
        <v>434</v>
      </c>
      <c r="B435" s="6" t="s">
        <v>552</v>
      </c>
      <c r="C435" s="7">
        <v>5</v>
      </c>
      <c r="D435" s="2">
        <f t="shared" si="20"/>
        <v>0.35867768595041322</v>
      </c>
      <c r="E435">
        <f t="shared" si="21"/>
        <v>4.6965996618448245E-4</v>
      </c>
      <c r="F435" s="2">
        <f t="shared" si="22"/>
        <v>0.85102385872628239</v>
      </c>
      <c r="G435" s="89"/>
      <c r="K435" s="89"/>
      <c r="L435" s="89"/>
    </row>
    <row r="436" spans="1:12" x14ac:dyDescent="0.25">
      <c r="A436">
        <v>435</v>
      </c>
      <c r="B436" s="6" t="s">
        <v>568</v>
      </c>
      <c r="C436" s="7">
        <v>5</v>
      </c>
      <c r="D436" s="2">
        <f t="shared" si="20"/>
        <v>0.35950413223140498</v>
      </c>
      <c r="E436">
        <f t="shared" si="21"/>
        <v>4.6965996618448245E-4</v>
      </c>
      <c r="F436" s="2">
        <f t="shared" si="22"/>
        <v>0.85149351869246692</v>
      </c>
      <c r="G436" s="89"/>
      <c r="K436" s="89"/>
      <c r="L436" s="89"/>
    </row>
    <row r="437" spans="1:12" x14ac:dyDescent="0.25">
      <c r="A437">
        <v>436</v>
      </c>
      <c r="B437" s="6" t="s">
        <v>591</v>
      </c>
      <c r="C437" s="7">
        <v>5</v>
      </c>
      <c r="D437" s="2">
        <f t="shared" si="20"/>
        <v>0.36033057851239669</v>
      </c>
      <c r="E437">
        <f t="shared" si="21"/>
        <v>4.6965996618448245E-4</v>
      </c>
      <c r="F437" s="2">
        <f t="shared" si="22"/>
        <v>0.85196317865865145</v>
      </c>
      <c r="G437" s="89"/>
      <c r="K437" s="89"/>
      <c r="L437" s="89"/>
    </row>
    <row r="438" spans="1:12" x14ac:dyDescent="0.25">
      <c r="A438">
        <v>437</v>
      </c>
      <c r="B438" s="6" t="s">
        <v>611</v>
      </c>
      <c r="C438" s="7">
        <v>5</v>
      </c>
      <c r="D438" s="2">
        <f t="shared" si="20"/>
        <v>0.3611570247933884</v>
      </c>
      <c r="E438">
        <f t="shared" si="21"/>
        <v>4.6965996618448245E-4</v>
      </c>
      <c r="F438" s="2">
        <f t="shared" si="22"/>
        <v>0.85243283862483599</v>
      </c>
      <c r="G438" s="89"/>
      <c r="K438" s="89"/>
      <c r="L438" s="89"/>
    </row>
    <row r="439" spans="1:12" x14ac:dyDescent="0.25">
      <c r="A439">
        <v>438</v>
      </c>
      <c r="B439" s="6" t="s">
        <v>632</v>
      </c>
      <c r="C439" s="7">
        <v>5</v>
      </c>
      <c r="D439" s="2">
        <f t="shared" si="20"/>
        <v>0.36198347107438017</v>
      </c>
      <c r="E439">
        <f t="shared" si="21"/>
        <v>4.6965996618448245E-4</v>
      </c>
      <c r="F439" s="2">
        <f t="shared" si="22"/>
        <v>0.85290249859102052</v>
      </c>
      <c r="G439" s="89"/>
      <c r="K439" s="89"/>
      <c r="L439" s="89"/>
    </row>
    <row r="440" spans="1:12" x14ac:dyDescent="0.25">
      <c r="A440">
        <v>439</v>
      </c>
      <c r="B440" s="6" t="s">
        <v>635</v>
      </c>
      <c r="C440" s="7">
        <v>5</v>
      </c>
      <c r="D440" s="2">
        <f t="shared" si="20"/>
        <v>0.36280991735537188</v>
      </c>
      <c r="E440">
        <f t="shared" si="21"/>
        <v>4.6965996618448245E-4</v>
      </c>
      <c r="F440" s="2">
        <f t="shared" si="22"/>
        <v>0.85337215855720505</v>
      </c>
      <c r="G440" s="89"/>
      <c r="K440" s="89"/>
      <c r="L440" s="89"/>
    </row>
    <row r="441" spans="1:12" x14ac:dyDescent="0.25">
      <c r="A441">
        <v>440</v>
      </c>
      <c r="B441" s="6" t="s">
        <v>679</v>
      </c>
      <c r="C441" s="7">
        <v>5</v>
      </c>
      <c r="D441" s="2">
        <f t="shared" si="20"/>
        <v>0.36363636363636365</v>
      </c>
      <c r="E441">
        <f t="shared" si="21"/>
        <v>4.6965996618448245E-4</v>
      </c>
      <c r="F441" s="2">
        <f t="shared" si="22"/>
        <v>0.85384181852338958</v>
      </c>
      <c r="G441" s="89"/>
      <c r="K441" s="89"/>
      <c r="L441" s="89"/>
    </row>
    <row r="442" spans="1:12" x14ac:dyDescent="0.25">
      <c r="A442">
        <v>441</v>
      </c>
      <c r="B442" s="6" t="s">
        <v>705</v>
      </c>
      <c r="C442" s="7">
        <v>5</v>
      </c>
      <c r="D442" s="2">
        <f t="shared" si="20"/>
        <v>0.36446280991735536</v>
      </c>
      <c r="E442">
        <f t="shared" si="21"/>
        <v>4.6965996618448245E-4</v>
      </c>
      <c r="F442" s="2">
        <f t="shared" si="22"/>
        <v>0.85431147848957412</v>
      </c>
      <c r="G442" s="89"/>
      <c r="K442" s="89"/>
      <c r="L442" s="89"/>
    </row>
    <row r="443" spans="1:12" x14ac:dyDescent="0.25">
      <c r="A443">
        <v>442</v>
      </c>
      <c r="B443" s="6" t="s">
        <v>708</v>
      </c>
      <c r="C443" s="7">
        <v>5</v>
      </c>
      <c r="D443" s="2">
        <f t="shared" si="20"/>
        <v>0.36528925619834712</v>
      </c>
      <c r="E443">
        <f t="shared" si="21"/>
        <v>4.6965996618448245E-4</v>
      </c>
      <c r="F443" s="2">
        <f t="shared" si="22"/>
        <v>0.85478113845575865</v>
      </c>
      <c r="G443" s="89"/>
      <c r="K443" s="89"/>
      <c r="L443" s="89"/>
    </row>
    <row r="444" spans="1:12" x14ac:dyDescent="0.25">
      <c r="A444">
        <v>443</v>
      </c>
      <c r="B444" s="6" t="s">
        <v>720</v>
      </c>
      <c r="C444" s="7">
        <v>5</v>
      </c>
      <c r="D444" s="2">
        <f t="shared" si="20"/>
        <v>0.36611570247933883</v>
      </c>
      <c r="E444">
        <f t="shared" si="21"/>
        <v>4.6965996618448245E-4</v>
      </c>
      <c r="F444" s="2">
        <f t="shared" si="22"/>
        <v>0.85525079842194318</v>
      </c>
      <c r="G444" s="89"/>
      <c r="K444" s="89"/>
      <c r="L444" s="89"/>
    </row>
    <row r="445" spans="1:12" x14ac:dyDescent="0.25">
      <c r="A445">
        <v>444</v>
      </c>
      <c r="B445" s="6" t="s">
        <v>748</v>
      </c>
      <c r="C445" s="7">
        <v>5</v>
      </c>
      <c r="D445" s="2">
        <f t="shared" si="20"/>
        <v>0.3669421487603306</v>
      </c>
      <c r="E445">
        <f t="shared" si="21"/>
        <v>4.6965996618448245E-4</v>
      </c>
      <c r="F445" s="2">
        <f t="shared" si="22"/>
        <v>0.85572045838812771</v>
      </c>
      <c r="G445" s="89"/>
      <c r="K445" s="89"/>
      <c r="L445" s="89"/>
    </row>
    <row r="446" spans="1:12" x14ac:dyDescent="0.25">
      <c r="A446">
        <v>445</v>
      </c>
      <c r="B446" s="6" t="s">
        <v>759</v>
      </c>
      <c r="C446" s="7">
        <v>5</v>
      </c>
      <c r="D446" s="2">
        <f t="shared" si="20"/>
        <v>0.36776859504132231</v>
      </c>
      <c r="E446">
        <f t="shared" si="21"/>
        <v>4.6965996618448245E-4</v>
      </c>
      <c r="F446" s="2">
        <f t="shared" si="22"/>
        <v>0.85619011835431225</v>
      </c>
      <c r="G446" s="89"/>
      <c r="K446" s="89"/>
      <c r="L446" s="89"/>
    </row>
    <row r="447" spans="1:12" x14ac:dyDescent="0.25">
      <c r="A447">
        <v>446</v>
      </c>
      <c r="B447" s="6" t="s">
        <v>764</v>
      </c>
      <c r="C447" s="7">
        <v>5</v>
      </c>
      <c r="D447" s="2">
        <f t="shared" si="20"/>
        <v>0.36859504132231408</v>
      </c>
      <c r="E447">
        <f t="shared" si="21"/>
        <v>4.6965996618448245E-4</v>
      </c>
      <c r="F447" s="2">
        <f t="shared" si="22"/>
        <v>0.85665977832049678</v>
      </c>
      <c r="G447" s="89"/>
      <c r="K447" s="89"/>
      <c r="L447" s="89"/>
    </row>
    <row r="448" spans="1:12" x14ac:dyDescent="0.25">
      <c r="A448">
        <v>447</v>
      </c>
      <c r="B448" s="6" t="s">
        <v>766</v>
      </c>
      <c r="C448" s="7">
        <v>5</v>
      </c>
      <c r="D448" s="2">
        <f t="shared" si="20"/>
        <v>0.36942148760330579</v>
      </c>
      <c r="E448">
        <f t="shared" si="21"/>
        <v>4.6965996618448245E-4</v>
      </c>
      <c r="F448" s="2">
        <f t="shared" si="22"/>
        <v>0.85712943828668131</v>
      </c>
      <c r="G448" s="89"/>
      <c r="K448" s="89"/>
      <c r="L448" s="89"/>
    </row>
    <row r="449" spans="1:12" x14ac:dyDescent="0.25">
      <c r="A449">
        <v>448</v>
      </c>
      <c r="B449" s="6" t="s">
        <v>775</v>
      </c>
      <c r="C449" s="7">
        <v>5</v>
      </c>
      <c r="D449" s="2">
        <f t="shared" si="20"/>
        <v>0.3702479338842975</v>
      </c>
      <c r="E449">
        <f t="shared" si="21"/>
        <v>4.6965996618448245E-4</v>
      </c>
      <c r="F449" s="2">
        <f t="shared" si="22"/>
        <v>0.85759909825286584</v>
      </c>
      <c r="G449" s="89"/>
      <c r="K449" s="89"/>
      <c r="L449" s="89"/>
    </row>
    <row r="450" spans="1:12" x14ac:dyDescent="0.25">
      <c r="A450">
        <v>449</v>
      </c>
      <c r="B450" s="6" t="s">
        <v>779</v>
      </c>
      <c r="C450" s="7">
        <v>5</v>
      </c>
      <c r="D450" s="2">
        <f t="shared" ref="D450:D513" si="23">A450/1210</f>
        <v>0.37107438016528926</v>
      </c>
      <c r="E450">
        <f t="shared" si="21"/>
        <v>4.6965996618448245E-4</v>
      </c>
      <c r="F450" s="2">
        <f t="shared" si="22"/>
        <v>0.85806875821905038</v>
      </c>
      <c r="G450" s="89"/>
      <c r="K450" s="89"/>
      <c r="L450" s="89"/>
    </row>
    <row r="451" spans="1:12" x14ac:dyDescent="0.25">
      <c r="A451">
        <v>450</v>
      </c>
      <c r="B451" s="6" t="s">
        <v>806</v>
      </c>
      <c r="C451" s="7">
        <v>5</v>
      </c>
      <c r="D451" s="2">
        <f t="shared" si="23"/>
        <v>0.37190082644628097</v>
      </c>
      <c r="E451">
        <f t="shared" ref="E451:E514" si="24">C451/SUM($C$2:$C$1211)</f>
        <v>4.6965996618448245E-4</v>
      </c>
      <c r="F451" s="2">
        <f t="shared" si="22"/>
        <v>0.85853841818523491</v>
      </c>
      <c r="G451" s="89"/>
      <c r="K451" s="89"/>
      <c r="L451" s="89"/>
    </row>
    <row r="452" spans="1:12" x14ac:dyDescent="0.25">
      <c r="A452">
        <v>451</v>
      </c>
      <c r="B452" s="6" t="s">
        <v>811</v>
      </c>
      <c r="C452" s="7">
        <v>5</v>
      </c>
      <c r="D452" s="2">
        <f t="shared" si="23"/>
        <v>0.37272727272727274</v>
      </c>
      <c r="E452">
        <f t="shared" si="24"/>
        <v>4.6965996618448245E-4</v>
      </c>
      <c r="F452" s="2">
        <f t="shared" ref="F452:F515" si="25">E452+F451</f>
        <v>0.85900807815141944</v>
      </c>
      <c r="G452" s="89"/>
      <c r="K452" s="89"/>
      <c r="L452" s="89"/>
    </row>
    <row r="453" spans="1:12" x14ac:dyDescent="0.25">
      <c r="A453">
        <v>452</v>
      </c>
      <c r="B453" s="6" t="s">
        <v>829</v>
      </c>
      <c r="C453" s="7">
        <v>5</v>
      </c>
      <c r="D453" s="2">
        <f t="shared" si="23"/>
        <v>0.37355371900826445</v>
      </c>
      <c r="E453">
        <f t="shared" si="24"/>
        <v>4.6965996618448245E-4</v>
      </c>
      <c r="F453" s="2">
        <f t="shared" si="25"/>
        <v>0.85947773811760397</v>
      </c>
      <c r="G453" s="89"/>
      <c r="K453" s="89"/>
      <c r="L453" s="89"/>
    </row>
    <row r="454" spans="1:12" x14ac:dyDescent="0.25">
      <c r="A454">
        <v>453</v>
      </c>
      <c r="B454" s="6" t="s">
        <v>840</v>
      </c>
      <c r="C454" s="7">
        <v>5</v>
      </c>
      <c r="D454" s="2">
        <f t="shared" si="23"/>
        <v>0.37438016528925622</v>
      </c>
      <c r="E454">
        <f t="shared" si="24"/>
        <v>4.6965996618448245E-4</v>
      </c>
      <c r="F454" s="2">
        <f t="shared" si="25"/>
        <v>0.85994739808378851</v>
      </c>
      <c r="G454" s="89"/>
      <c r="K454" s="89"/>
      <c r="L454" s="89"/>
    </row>
    <row r="455" spans="1:12" x14ac:dyDescent="0.25">
      <c r="A455">
        <v>454</v>
      </c>
      <c r="B455" s="6" t="s">
        <v>848</v>
      </c>
      <c r="C455" s="7">
        <v>5</v>
      </c>
      <c r="D455" s="2">
        <f t="shared" si="23"/>
        <v>0.37520661157024793</v>
      </c>
      <c r="E455">
        <f t="shared" si="24"/>
        <v>4.6965996618448245E-4</v>
      </c>
      <c r="F455" s="2">
        <f t="shared" si="25"/>
        <v>0.86041705804997304</v>
      </c>
      <c r="G455" s="89"/>
      <c r="K455" s="89"/>
      <c r="L455" s="89"/>
    </row>
    <row r="456" spans="1:12" x14ac:dyDescent="0.25">
      <c r="A456">
        <v>455</v>
      </c>
      <c r="B456" s="6" t="s">
        <v>849</v>
      </c>
      <c r="C456" s="7">
        <v>5</v>
      </c>
      <c r="D456" s="2">
        <f t="shared" si="23"/>
        <v>0.37603305785123969</v>
      </c>
      <c r="E456">
        <f t="shared" si="24"/>
        <v>4.6965996618448245E-4</v>
      </c>
      <c r="F456" s="2">
        <f t="shared" si="25"/>
        <v>0.86088671801615757</v>
      </c>
      <c r="G456" s="89"/>
      <c r="K456" s="89"/>
      <c r="L456" s="89"/>
    </row>
    <row r="457" spans="1:12" x14ac:dyDescent="0.25">
      <c r="A457">
        <v>456</v>
      </c>
      <c r="B457" s="6" t="s">
        <v>875</v>
      </c>
      <c r="C457" s="7">
        <v>5</v>
      </c>
      <c r="D457" s="2">
        <f t="shared" si="23"/>
        <v>0.3768595041322314</v>
      </c>
      <c r="E457">
        <f t="shared" si="24"/>
        <v>4.6965996618448245E-4</v>
      </c>
      <c r="F457" s="2">
        <f t="shared" si="25"/>
        <v>0.8613563779823421</v>
      </c>
      <c r="G457" s="89"/>
      <c r="K457" s="89"/>
      <c r="L457" s="89"/>
    </row>
    <row r="458" spans="1:12" x14ac:dyDescent="0.25">
      <c r="A458">
        <v>457</v>
      </c>
      <c r="B458" s="6" t="s">
        <v>916</v>
      </c>
      <c r="C458" s="7">
        <v>5</v>
      </c>
      <c r="D458" s="2">
        <f t="shared" si="23"/>
        <v>0.37768595041322311</v>
      </c>
      <c r="E458">
        <f t="shared" si="24"/>
        <v>4.6965996618448245E-4</v>
      </c>
      <c r="F458" s="2">
        <f t="shared" si="25"/>
        <v>0.86182603794852664</v>
      </c>
      <c r="G458" s="89"/>
      <c r="K458" s="89"/>
      <c r="L458" s="89"/>
    </row>
    <row r="459" spans="1:12" x14ac:dyDescent="0.25">
      <c r="A459">
        <v>458</v>
      </c>
      <c r="B459" s="6" t="s">
        <v>944</v>
      </c>
      <c r="C459" s="7">
        <v>5</v>
      </c>
      <c r="D459" s="2">
        <f t="shared" si="23"/>
        <v>0.37851239669421488</v>
      </c>
      <c r="E459">
        <f t="shared" si="24"/>
        <v>4.6965996618448245E-4</v>
      </c>
      <c r="F459" s="2">
        <f t="shared" si="25"/>
        <v>0.86229569791471117</v>
      </c>
      <c r="G459" s="89"/>
      <c r="K459" s="89"/>
      <c r="L459" s="89"/>
    </row>
    <row r="460" spans="1:12" x14ac:dyDescent="0.25">
      <c r="A460">
        <v>459</v>
      </c>
      <c r="B460" s="6" t="s">
        <v>964</v>
      </c>
      <c r="C460" s="7">
        <v>5</v>
      </c>
      <c r="D460" s="2">
        <f t="shared" si="23"/>
        <v>0.37933884297520659</v>
      </c>
      <c r="E460">
        <f t="shared" si="24"/>
        <v>4.6965996618448245E-4</v>
      </c>
      <c r="F460" s="2">
        <f t="shared" si="25"/>
        <v>0.8627653578808957</v>
      </c>
      <c r="G460" s="89"/>
      <c r="K460" s="89"/>
      <c r="L460" s="89"/>
    </row>
    <row r="461" spans="1:12" x14ac:dyDescent="0.25">
      <c r="A461">
        <v>460</v>
      </c>
      <c r="B461" s="6" t="s">
        <v>993</v>
      </c>
      <c r="C461" s="7">
        <v>5</v>
      </c>
      <c r="D461" s="2">
        <f t="shared" si="23"/>
        <v>0.38016528925619836</v>
      </c>
      <c r="E461">
        <f t="shared" si="24"/>
        <v>4.6965996618448245E-4</v>
      </c>
      <c r="F461" s="2">
        <f t="shared" si="25"/>
        <v>0.86323501784708023</v>
      </c>
      <c r="G461" s="89"/>
      <c r="K461" s="89"/>
      <c r="L461" s="89"/>
    </row>
    <row r="462" spans="1:12" x14ac:dyDescent="0.25">
      <c r="A462">
        <v>461</v>
      </c>
      <c r="B462" s="6" t="s">
        <v>996</v>
      </c>
      <c r="C462" s="7">
        <v>5</v>
      </c>
      <c r="D462" s="2">
        <f t="shared" si="23"/>
        <v>0.38099173553719007</v>
      </c>
      <c r="E462">
        <f t="shared" si="24"/>
        <v>4.6965996618448245E-4</v>
      </c>
      <c r="F462" s="2">
        <f t="shared" si="25"/>
        <v>0.86370467781326477</v>
      </c>
      <c r="G462" s="89"/>
      <c r="K462" s="89"/>
      <c r="L462" s="89"/>
    </row>
    <row r="463" spans="1:12" x14ac:dyDescent="0.25">
      <c r="A463">
        <v>462</v>
      </c>
      <c r="B463" s="6" t="s">
        <v>1007</v>
      </c>
      <c r="C463" s="7">
        <v>5</v>
      </c>
      <c r="D463" s="2">
        <f t="shared" si="23"/>
        <v>0.38181818181818183</v>
      </c>
      <c r="E463">
        <f t="shared" si="24"/>
        <v>4.6965996618448245E-4</v>
      </c>
      <c r="F463" s="2">
        <f t="shared" si="25"/>
        <v>0.8641743377794493</v>
      </c>
      <c r="G463" s="89"/>
      <c r="K463" s="89"/>
      <c r="L463" s="89"/>
    </row>
    <row r="464" spans="1:12" x14ac:dyDescent="0.25">
      <c r="A464">
        <v>463</v>
      </c>
      <c r="B464" s="6" t="s">
        <v>1021</v>
      </c>
      <c r="C464" s="7">
        <v>5</v>
      </c>
      <c r="D464" s="2">
        <f t="shared" si="23"/>
        <v>0.38264462809917354</v>
      </c>
      <c r="E464">
        <f t="shared" si="24"/>
        <v>4.6965996618448245E-4</v>
      </c>
      <c r="F464" s="2">
        <f t="shared" si="25"/>
        <v>0.86464399774563383</v>
      </c>
      <c r="G464" s="89"/>
      <c r="K464" s="89"/>
      <c r="L464" s="89"/>
    </row>
    <row r="465" spans="1:12" x14ac:dyDescent="0.25">
      <c r="A465">
        <v>464</v>
      </c>
      <c r="B465" s="6" t="s">
        <v>1083</v>
      </c>
      <c r="C465" s="7">
        <v>5</v>
      </c>
      <c r="D465" s="2">
        <f t="shared" si="23"/>
        <v>0.38347107438016531</v>
      </c>
      <c r="E465">
        <f t="shared" si="24"/>
        <v>4.6965996618448245E-4</v>
      </c>
      <c r="F465" s="2">
        <f t="shared" si="25"/>
        <v>0.86511365771181836</v>
      </c>
      <c r="G465" s="89"/>
      <c r="K465" s="89"/>
      <c r="L465" s="89"/>
    </row>
    <row r="466" spans="1:12" x14ac:dyDescent="0.25">
      <c r="A466">
        <v>465</v>
      </c>
      <c r="B466" s="6" t="s">
        <v>1116</v>
      </c>
      <c r="C466" s="7">
        <v>5</v>
      </c>
      <c r="D466" s="2">
        <f t="shared" si="23"/>
        <v>0.38429752066115702</v>
      </c>
      <c r="E466">
        <f t="shared" si="24"/>
        <v>4.6965996618448245E-4</v>
      </c>
      <c r="F466" s="2">
        <f t="shared" si="25"/>
        <v>0.86558331767800289</v>
      </c>
      <c r="G466" s="89"/>
      <c r="K466" s="89"/>
      <c r="L466" s="89"/>
    </row>
    <row r="467" spans="1:12" x14ac:dyDescent="0.25">
      <c r="A467">
        <v>466</v>
      </c>
      <c r="B467" s="6" t="s">
        <v>1125</v>
      </c>
      <c r="C467" s="7">
        <v>5</v>
      </c>
      <c r="D467" s="2">
        <f t="shared" si="23"/>
        <v>0.38512396694214879</v>
      </c>
      <c r="E467">
        <f t="shared" si="24"/>
        <v>4.6965996618448245E-4</v>
      </c>
      <c r="F467" s="2">
        <f t="shared" si="25"/>
        <v>0.86605297764418743</v>
      </c>
      <c r="G467" s="89"/>
      <c r="K467" s="89"/>
      <c r="L467" s="89"/>
    </row>
    <row r="468" spans="1:12" x14ac:dyDescent="0.25">
      <c r="A468">
        <v>467</v>
      </c>
      <c r="B468" s="6" t="s">
        <v>1143</v>
      </c>
      <c r="C468" s="7">
        <v>5</v>
      </c>
      <c r="D468" s="2">
        <f t="shared" si="23"/>
        <v>0.3859504132231405</v>
      </c>
      <c r="E468">
        <f t="shared" si="24"/>
        <v>4.6965996618448245E-4</v>
      </c>
      <c r="F468" s="2">
        <f t="shared" si="25"/>
        <v>0.86652263761037196</v>
      </c>
      <c r="G468" s="89"/>
      <c r="K468" s="89"/>
      <c r="L468" s="89"/>
    </row>
    <row r="469" spans="1:12" x14ac:dyDescent="0.25">
      <c r="A469">
        <v>468</v>
      </c>
      <c r="B469" s="6" t="s">
        <v>1178</v>
      </c>
      <c r="C469" s="7">
        <v>5</v>
      </c>
      <c r="D469" s="2">
        <f t="shared" si="23"/>
        <v>0.38677685950413221</v>
      </c>
      <c r="E469">
        <f t="shared" si="24"/>
        <v>4.6965996618448245E-4</v>
      </c>
      <c r="F469" s="2">
        <f t="shared" si="25"/>
        <v>0.86699229757655649</v>
      </c>
      <c r="G469" s="89"/>
      <c r="K469" s="89"/>
      <c r="L469" s="89"/>
    </row>
    <row r="470" spans="1:12" x14ac:dyDescent="0.25">
      <c r="A470">
        <v>469</v>
      </c>
      <c r="B470" s="6" t="s">
        <v>1208</v>
      </c>
      <c r="C470" s="7">
        <v>5</v>
      </c>
      <c r="D470" s="2">
        <f t="shared" si="23"/>
        <v>0.38760330578512397</v>
      </c>
      <c r="E470">
        <f t="shared" si="24"/>
        <v>4.6965996618448245E-4</v>
      </c>
      <c r="F470" s="2">
        <f t="shared" si="25"/>
        <v>0.86746195754274102</v>
      </c>
      <c r="G470" s="89"/>
      <c r="K470" s="89"/>
      <c r="L470" s="89"/>
    </row>
    <row r="471" spans="1:12" x14ac:dyDescent="0.25">
      <c r="A471">
        <v>470</v>
      </c>
      <c r="B471" s="6" t="s">
        <v>1221</v>
      </c>
      <c r="C471" s="7">
        <v>5</v>
      </c>
      <c r="D471" s="2">
        <f t="shared" si="23"/>
        <v>0.38842975206611569</v>
      </c>
      <c r="E471">
        <f t="shared" si="24"/>
        <v>4.6965996618448245E-4</v>
      </c>
      <c r="F471" s="2">
        <f t="shared" si="25"/>
        <v>0.86793161750892556</v>
      </c>
      <c r="G471" s="89"/>
      <c r="K471" s="89"/>
      <c r="L471" s="89"/>
    </row>
    <row r="472" spans="1:12" x14ac:dyDescent="0.25">
      <c r="A472">
        <v>471</v>
      </c>
      <c r="B472" s="6" t="s">
        <v>1229</v>
      </c>
      <c r="C472" s="7">
        <v>5</v>
      </c>
      <c r="D472" s="2">
        <f t="shared" si="23"/>
        <v>0.38925619834710745</v>
      </c>
      <c r="E472">
        <f t="shared" si="24"/>
        <v>4.6965996618448245E-4</v>
      </c>
      <c r="F472" s="2">
        <f t="shared" si="25"/>
        <v>0.86840127747511009</v>
      </c>
      <c r="G472" s="89"/>
      <c r="K472" s="89"/>
      <c r="L472" s="89"/>
    </row>
    <row r="473" spans="1:12" x14ac:dyDescent="0.25">
      <c r="A473">
        <v>472</v>
      </c>
      <c r="B473" s="6" t="s">
        <v>48</v>
      </c>
      <c r="C473" s="7">
        <v>4</v>
      </c>
      <c r="D473" s="2">
        <f t="shared" si="23"/>
        <v>0.39008264462809916</v>
      </c>
      <c r="E473">
        <f t="shared" si="24"/>
        <v>3.7572797294758596E-4</v>
      </c>
      <c r="F473" s="2">
        <f t="shared" si="25"/>
        <v>0.86877700544805769</v>
      </c>
      <c r="G473" s="89"/>
      <c r="K473" s="89"/>
      <c r="L473" s="89"/>
    </row>
    <row r="474" spans="1:12" x14ac:dyDescent="0.25">
      <c r="A474">
        <v>473</v>
      </c>
      <c r="B474" s="6" t="s">
        <v>79</v>
      </c>
      <c r="C474" s="7">
        <v>4</v>
      </c>
      <c r="D474" s="2">
        <f t="shared" si="23"/>
        <v>0.39090909090909093</v>
      </c>
      <c r="E474">
        <f t="shared" si="24"/>
        <v>3.7572797294758596E-4</v>
      </c>
      <c r="F474" s="2">
        <f t="shared" si="25"/>
        <v>0.8691527334210053</v>
      </c>
      <c r="G474" s="89"/>
      <c r="K474" s="89"/>
      <c r="L474" s="89"/>
    </row>
    <row r="475" spans="1:12" x14ac:dyDescent="0.25">
      <c r="A475">
        <v>474</v>
      </c>
      <c r="B475" s="6" t="s">
        <v>86</v>
      </c>
      <c r="C475" s="7">
        <v>4</v>
      </c>
      <c r="D475" s="2">
        <f t="shared" si="23"/>
        <v>0.39173553719008264</v>
      </c>
      <c r="E475">
        <f t="shared" si="24"/>
        <v>3.7572797294758596E-4</v>
      </c>
      <c r="F475" s="2">
        <f t="shared" si="25"/>
        <v>0.8695284613939529</v>
      </c>
      <c r="G475" s="89"/>
      <c r="K475" s="89"/>
      <c r="L475" s="89"/>
    </row>
    <row r="476" spans="1:12" x14ac:dyDescent="0.25">
      <c r="A476">
        <v>475</v>
      </c>
      <c r="B476" s="6" t="s">
        <v>98</v>
      </c>
      <c r="C476" s="7">
        <v>4</v>
      </c>
      <c r="D476" s="2">
        <f t="shared" si="23"/>
        <v>0.3925619834710744</v>
      </c>
      <c r="E476">
        <f t="shared" si="24"/>
        <v>3.7572797294758596E-4</v>
      </c>
      <c r="F476" s="2">
        <f t="shared" si="25"/>
        <v>0.8699041893669005</v>
      </c>
      <c r="G476" s="89"/>
      <c r="K476" s="89"/>
      <c r="L476" s="89"/>
    </row>
    <row r="477" spans="1:12" x14ac:dyDescent="0.25">
      <c r="A477">
        <v>476</v>
      </c>
      <c r="B477" s="6" t="s">
        <v>99</v>
      </c>
      <c r="C477" s="7">
        <v>4</v>
      </c>
      <c r="D477" s="2">
        <f t="shared" si="23"/>
        <v>0.39338842975206612</v>
      </c>
      <c r="E477">
        <f t="shared" si="24"/>
        <v>3.7572797294758596E-4</v>
      </c>
      <c r="F477" s="2">
        <f t="shared" si="25"/>
        <v>0.87027991733984811</v>
      </c>
      <c r="G477" s="89"/>
      <c r="K477" s="89"/>
      <c r="L477" s="89"/>
    </row>
    <row r="478" spans="1:12" x14ac:dyDescent="0.25">
      <c r="A478">
        <v>477</v>
      </c>
      <c r="B478" s="6" t="s">
        <v>121</v>
      </c>
      <c r="C478" s="7">
        <v>4</v>
      </c>
      <c r="D478" s="2">
        <f t="shared" si="23"/>
        <v>0.39421487603305783</v>
      </c>
      <c r="E478">
        <f t="shared" si="24"/>
        <v>3.7572797294758596E-4</v>
      </c>
      <c r="F478" s="2">
        <f t="shared" si="25"/>
        <v>0.87065564531279571</v>
      </c>
      <c r="G478" s="89"/>
      <c r="K478" s="89"/>
      <c r="L478" s="89"/>
    </row>
    <row r="479" spans="1:12" x14ac:dyDescent="0.25">
      <c r="A479">
        <v>478</v>
      </c>
      <c r="B479" s="6" t="s">
        <v>122</v>
      </c>
      <c r="C479" s="7">
        <v>4</v>
      </c>
      <c r="D479" s="2">
        <f t="shared" si="23"/>
        <v>0.39504132231404959</v>
      </c>
      <c r="E479">
        <f t="shared" si="24"/>
        <v>3.7572797294758596E-4</v>
      </c>
      <c r="F479" s="2">
        <f t="shared" si="25"/>
        <v>0.87103137328574332</v>
      </c>
      <c r="G479" s="89"/>
      <c r="K479" s="89"/>
      <c r="L479" s="89"/>
    </row>
    <row r="480" spans="1:12" x14ac:dyDescent="0.25">
      <c r="A480">
        <v>479</v>
      </c>
      <c r="B480" s="6" t="s">
        <v>138</v>
      </c>
      <c r="C480" s="7">
        <v>4</v>
      </c>
      <c r="D480" s="2">
        <f t="shared" si="23"/>
        <v>0.3958677685950413</v>
      </c>
      <c r="E480">
        <f t="shared" si="24"/>
        <v>3.7572797294758596E-4</v>
      </c>
      <c r="F480" s="2">
        <f t="shared" si="25"/>
        <v>0.87140710125869092</v>
      </c>
      <c r="G480" s="89"/>
      <c r="K480" s="89"/>
      <c r="L480" s="89"/>
    </row>
    <row r="481" spans="1:12" x14ac:dyDescent="0.25">
      <c r="A481">
        <v>480</v>
      </c>
      <c r="B481" s="6" t="s">
        <v>150</v>
      </c>
      <c r="C481" s="7">
        <v>4</v>
      </c>
      <c r="D481" s="2">
        <f t="shared" si="23"/>
        <v>0.39669421487603307</v>
      </c>
      <c r="E481">
        <f t="shared" si="24"/>
        <v>3.7572797294758596E-4</v>
      </c>
      <c r="F481" s="2">
        <f t="shared" si="25"/>
        <v>0.87178282923163852</v>
      </c>
      <c r="G481" s="89"/>
      <c r="K481" s="89"/>
      <c r="L481" s="89"/>
    </row>
    <row r="482" spans="1:12" x14ac:dyDescent="0.25">
      <c r="A482">
        <v>481</v>
      </c>
      <c r="B482" s="6" t="s">
        <v>167</v>
      </c>
      <c r="C482" s="7">
        <v>4</v>
      </c>
      <c r="D482" s="2">
        <f t="shared" si="23"/>
        <v>0.39752066115702478</v>
      </c>
      <c r="E482">
        <f t="shared" si="24"/>
        <v>3.7572797294758596E-4</v>
      </c>
      <c r="F482" s="2">
        <f t="shared" si="25"/>
        <v>0.87215855720458613</v>
      </c>
      <c r="G482" s="89"/>
      <c r="K482" s="89"/>
      <c r="L482" s="89"/>
    </row>
    <row r="483" spans="1:12" x14ac:dyDescent="0.25">
      <c r="A483">
        <v>482</v>
      </c>
      <c r="B483" s="6" t="s">
        <v>178</v>
      </c>
      <c r="C483" s="7">
        <v>4</v>
      </c>
      <c r="D483" s="2">
        <f t="shared" si="23"/>
        <v>0.39834710743801655</v>
      </c>
      <c r="E483">
        <f t="shared" si="24"/>
        <v>3.7572797294758596E-4</v>
      </c>
      <c r="F483" s="2">
        <f t="shared" si="25"/>
        <v>0.87253428517753373</v>
      </c>
      <c r="G483" s="89"/>
      <c r="K483" s="89"/>
      <c r="L483" s="89"/>
    </row>
    <row r="484" spans="1:12" x14ac:dyDescent="0.25">
      <c r="A484">
        <v>483</v>
      </c>
      <c r="B484" s="6" t="s">
        <v>204</v>
      </c>
      <c r="C484" s="7">
        <v>4</v>
      </c>
      <c r="D484" s="2">
        <f t="shared" si="23"/>
        <v>0.39917355371900826</v>
      </c>
      <c r="E484">
        <f t="shared" si="24"/>
        <v>3.7572797294758596E-4</v>
      </c>
      <c r="F484" s="2">
        <f t="shared" si="25"/>
        <v>0.87291001315048133</v>
      </c>
      <c r="G484" s="89"/>
      <c r="K484" s="89"/>
      <c r="L484" s="89"/>
    </row>
    <row r="485" spans="1:12" x14ac:dyDescent="0.25">
      <c r="A485">
        <v>484</v>
      </c>
      <c r="B485" s="6" t="s">
        <v>234</v>
      </c>
      <c r="C485" s="7">
        <v>4</v>
      </c>
      <c r="D485" s="2">
        <f t="shared" si="23"/>
        <v>0.4</v>
      </c>
      <c r="E485">
        <f t="shared" si="24"/>
        <v>3.7572797294758596E-4</v>
      </c>
      <c r="F485" s="2">
        <f t="shared" si="25"/>
        <v>0.87328574112342894</v>
      </c>
      <c r="G485" s="89"/>
      <c r="K485" s="89"/>
      <c r="L485" s="89"/>
    </row>
    <row r="486" spans="1:12" x14ac:dyDescent="0.25">
      <c r="A486">
        <v>485</v>
      </c>
      <c r="B486" s="6" t="s">
        <v>278</v>
      </c>
      <c r="C486" s="7">
        <v>4</v>
      </c>
      <c r="D486" s="2">
        <f t="shared" si="23"/>
        <v>0.40082644628099173</v>
      </c>
      <c r="E486">
        <f t="shared" si="24"/>
        <v>3.7572797294758596E-4</v>
      </c>
      <c r="F486" s="2">
        <f t="shared" si="25"/>
        <v>0.87366146909637654</v>
      </c>
      <c r="G486" s="89"/>
      <c r="K486" s="89"/>
      <c r="L486" s="89"/>
    </row>
    <row r="487" spans="1:12" x14ac:dyDescent="0.25">
      <c r="A487">
        <v>486</v>
      </c>
      <c r="B487" s="6" t="s">
        <v>285</v>
      </c>
      <c r="C487" s="7">
        <v>4</v>
      </c>
      <c r="D487" s="2">
        <f t="shared" si="23"/>
        <v>0.40165289256198344</v>
      </c>
      <c r="E487">
        <f t="shared" si="24"/>
        <v>3.7572797294758596E-4</v>
      </c>
      <c r="F487" s="2">
        <f t="shared" si="25"/>
        <v>0.87403719706932415</v>
      </c>
      <c r="G487" s="89"/>
      <c r="K487" s="89"/>
      <c r="L487" s="89"/>
    </row>
    <row r="488" spans="1:12" x14ac:dyDescent="0.25">
      <c r="A488">
        <v>487</v>
      </c>
      <c r="B488" s="6" t="s">
        <v>302</v>
      </c>
      <c r="C488" s="7">
        <v>4</v>
      </c>
      <c r="D488" s="2">
        <f t="shared" si="23"/>
        <v>0.40247933884297521</v>
      </c>
      <c r="E488">
        <f t="shared" si="24"/>
        <v>3.7572797294758596E-4</v>
      </c>
      <c r="F488" s="2">
        <f t="shared" si="25"/>
        <v>0.87441292504227175</v>
      </c>
      <c r="G488" s="89"/>
      <c r="K488" s="89"/>
      <c r="L488" s="89"/>
    </row>
    <row r="489" spans="1:12" x14ac:dyDescent="0.25">
      <c r="A489">
        <v>488</v>
      </c>
      <c r="B489" s="6" t="s">
        <v>332</v>
      </c>
      <c r="C489" s="7">
        <v>4</v>
      </c>
      <c r="D489" s="2">
        <f t="shared" si="23"/>
        <v>0.40330578512396692</v>
      </c>
      <c r="E489">
        <f t="shared" si="24"/>
        <v>3.7572797294758596E-4</v>
      </c>
      <c r="F489" s="2">
        <f t="shared" si="25"/>
        <v>0.87478865301521935</v>
      </c>
      <c r="G489" s="89"/>
      <c r="K489" s="89"/>
      <c r="L489" s="89"/>
    </row>
    <row r="490" spans="1:12" x14ac:dyDescent="0.25">
      <c r="A490">
        <v>489</v>
      </c>
      <c r="B490" s="6" t="s">
        <v>336</v>
      </c>
      <c r="C490" s="7">
        <v>4</v>
      </c>
      <c r="D490" s="2">
        <f t="shared" si="23"/>
        <v>0.40413223140495869</v>
      </c>
      <c r="E490">
        <f t="shared" si="24"/>
        <v>3.7572797294758596E-4</v>
      </c>
      <c r="F490" s="2">
        <f t="shared" si="25"/>
        <v>0.87516438098816696</v>
      </c>
      <c r="G490" s="89"/>
      <c r="K490" s="89"/>
      <c r="L490" s="89"/>
    </row>
    <row r="491" spans="1:12" x14ac:dyDescent="0.25">
      <c r="A491">
        <v>490</v>
      </c>
      <c r="B491" s="6" t="s">
        <v>371</v>
      </c>
      <c r="C491" s="7">
        <v>4</v>
      </c>
      <c r="D491" s="2">
        <f t="shared" si="23"/>
        <v>0.4049586776859504</v>
      </c>
      <c r="E491">
        <f t="shared" si="24"/>
        <v>3.7572797294758596E-4</v>
      </c>
      <c r="F491" s="2">
        <f t="shared" si="25"/>
        <v>0.87554010896111456</v>
      </c>
      <c r="G491" s="89"/>
      <c r="K491" s="89"/>
      <c r="L491" s="89"/>
    </row>
    <row r="492" spans="1:12" x14ac:dyDescent="0.25">
      <c r="A492">
        <v>491</v>
      </c>
      <c r="B492" s="6" t="s">
        <v>379</v>
      </c>
      <c r="C492" s="7">
        <v>4</v>
      </c>
      <c r="D492" s="2">
        <f t="shared" si="23"/>
        <v>0.40578512396694216</v>
      </c>
      <c r="E492">
        <f t="shared" si="24"/>
        <v>3.7572797294758596E-4</v>
      </c>
      <c r="F492" s="2">
        <f t="shared" si="25"/>
        <v>0.87591583693406216</v>
      </c>
      <c r="G492" s="89"/>
      <c r="K492" s="89"/>
      <c r="L492" s="89"/>
    </row>
    <row r="493" spans="1:12" x14ac:dyDescent="0.25">
      <c r="A493">
        <v>492</v>
      </c>
      <c r="B493" s="6" t="s">
        <v>397</v>
      </c>
      <c r="C493" s="7">
        <v>4</v>
      </c>
      <c r="D493" s="2">
        <f t="shared" si="23"/>
        <v>0.40661157024793387</v>
      </c>
      <c r="E493">
        <f t="shared" si="24"/>
        <v>3.7572797294758596E-4</v>
      </c>
      <c r="F493" s="2">
        <f t="shared" si="25"/>
        <v>0.87629156490700977</v>
      </c>
      <c r="G493" s="89"/>
      <c r="K493" s="89"/>
      <c r="L493" s="89"/>
    </row>
    <row r="494" spans="1:12" x14ac:dyDescent="0.25">
      <c r="A494">
        <v>493</v>
      </c>
      <c r="B494" s="6" t="s">
        <v>428</v>
      </c>
      <c r="C494" s="7">
        <v>4</v>
      </c>
      <c r="D494" s="2">
        <f t="shared" si="23"/>
        <v>0.40743801652892564</v>
      </c>
      <c r="E494">
        <f t="shared" si="24"/>
        <v>3.7572797294758596E-4</v>
      </c>
      <c r="F494" s="2">
        <f t="shared" si="25"/>
        <v>0.87666729287995737</v>
      </c>
      <c r="G494" s="89"/>
      <c r="K494" s="89"/>
      <c r="L494" s="89"/>
    </row>
    <row r="495" spans="1:12" x14ac:dyDescent="0.25">
      <c r="A495">
        <v>494</v>
      </c>
      <c r="B495" s="6" t="s">
        <v>447</v>
      </c>
      <c r="C495" s="7">
        <v>4</v>
      </c>
      <c r="D495" s="2">
        <f t="shared" si="23"/>
        <v>0.40826446280991735</v>
      </c>
      <c r="E495">
        <f t="shared" si="24"/>
        <v>3.7572797294758596E-4</v>
      </c>
      <c r="F495" s="2">
        <f t="shared" si="25"/>
        <v>0.87704302085290498</v>
      </c>
      <c r="G495" s="89"/>
      <c r="K495" s="89"/>
      <c r="L495" s="89"/>
    </row>
    <row r="496" spans="1:12" x14ac:dyDescent="0.25">
      <c r="A496">
        <v>495</v>
      </c>
      <c r="B496" s="6" t="s">
        <v>448</v>
      </c>
      <c r="C496" s="7">
        <v>4</v>
      </c>
      <c r="D496" s="2">
        <f t="shared" si="23"/>
        <v>0.40909090909090912</v>
      </c>
      <c r="E496">
        <f t="shared" si="24"/>
        <v>3.7572797294758596E-4</v>
      </c>
      <c r="F496" s="2">
        <f t="shared" si="25"/>
        <v>0.87741874882585258</v>
      </c>
      <c r="G496" s="89"/>
      <c r="K496" s="89"/>
      <c r="L496" s="89"/>
    </row>
    <row r="497" spans="1:12" x14ac:dyDescent="0.25">
      <c r="A497">
        <v>496</v>
      </c>
      <c r="B497" s="6" t="s">
        <v>463</v>
      </c>
      <c r="C497" s="7">
        <v>4</v>
      </c>
      <c r="D497" s="2">
        <f t="shared" si="23"/>
        <v>0.40991735537190083</v>
      </c>
      <c r="E497">
        <f t="shared" si="24"/>
        <v>3.7572797294758596E-4</v>
      </c>
      <c r="F497" s="2">
        <f t="shared" si="25"/>
        <v>0.87779447679880018</v>
      </c>
      <c r="G497" s="89"/>
      <c r="K497" s="89"/>
      <c r="L497" s="89"/>
    </row>
    <row r="498" spans="1:12" x14ac:dyDescent="0.25">
      <c r="A498">
        <v>497</v>
      </c>
      <c r="B498" s="6" t="s">
        <v>486</v>
      </c>
      <c r="C498" s="7">
        <v>4</v>
      </c>
      <c r="D498" s="2">
        <f t="shared" si="23"/>
        <v>0.41074380165289254</v>
      </c>
      <c r="E498">
        <f t="shared" si="24"/>
        <v>3.7572797294758596E-4</v>
      </c>
      <c r="F498" s="2">
        <f t="shared" si="25"/>
        <v>0.87817020477174779</v>
      </c>
      <c r="G498" s="89"/>
      <c r="K498" s="89"/>
      <c r="L498" s="89"/>
    </row>
    <row r="499" spans="1:12" x14ac:dyDescent="0.25">
      <c r="A499">
        <v>498</v>
      </c>
      <c r="B499" s="6" t="s">
        <v>490</v>
      </c>
      <c r="C499" s="7">
        <v>4</v>
      </c>
      <c r="D499" s="2">
        <f t="shared" si="23"/>
        <v>0.4115702479338843</v>
      </c>
      <c r="E499">
        <f t="shared" si="24"/>
        <v>3.7572797294758596E-4</v>
      </c>
      <c r="F499" s="2">
        <f t="shared" si="25"/>
        <v>0.87854593274469539</v>
      </c>
      <c r="G499" s="89"/>
      <c r="K499" s="89"/>
      <c r="L499" s="89"/>
    </row>
    <row r="500" spans="1:12" x14ac:dyDescent="0.25">
      <c r="A500">
        <v>499</v>
      </c>
      <c r="B500" s="6" t="s">
        <v>506</v>
      </c>
      <c r="C500" s="7">
        <v>4</v>
      </c>
      <c r="D500" s="2">
        <f t="shared" si="23"/>
        <v>0.41239669421487601</v>
      </c>
      <c r="E500">
        <f t="shared" si="24"/>
        <v>3.7572797294758596E-4</v>
      </c>
      <c r="F500" s="2">
        <f t="shared" si="25"/>
        <v>0.87892166071764299</v>
      </c>
      <c r="G500" s="89"/>
      <c r="K500" s="89"/>
      <c r="L500" s="89"/>
    </row>
    <row r="501" spans="1:12" x14ac:dyDescent="0.25">
      <c r="A501">
        <v>500</v>
      </c>
      <c r="B501" s="6" t="s">
        <v>512</v>
      </c>
      <c r="C501" s="7">
        <v>4</v>
      </c>
      <c r="D501" s="2">
        <f t="shared" si="23"/>
        <v>0.41322314049586778</v>
      </c>
      <c r="E501">
        <f t="shared" si="24"/>
        <v>3.7572797294758596E-4</v>
      </c>
      <c r="F501" s="2">
        <f t="shared" si="25"/>
        <v>0.8792973886905906</v>
      </c>
      <c r="G501" s="89"/>
      <c r="K501" s="89"/>
      <c r="L501" s="89"/>
    </row>
    <row r="502" spans="1:12" x14ac:dyDescent="0.25">
      <c r="A502">
        <v>501</v>
      </c>
      <c r="B502" s="6" t="s">
        <v>518</v>
      </c>
      <c r="C502" s="7">
        <v>4</v>
      </c>
      <c r="D502" s="2">
        <f t="shared" si="23"/>
        <v>0.41404958677685949</v>
      </c>
      <c r="E502">
        <f t="shared" si="24"/>
        <v>3.7572797294758596E-4</v>
      </c>
      <c r="F502" s="2">
        <f t="shared" si="25"/>
        <v>0.8796731166635382</v>
      </c>
      <c r="G502" s="89"/>
      <c r="K502" s="89"/>
      <c r="L502" s="89"/>
    </row>
    <row r="503" spans="1:12" x14ac:dyDescent="0.25">
      <c r="A503">
        <v>502</v>
      </c>
      <c r="B503" s="6" t="s">
        <v>520</v>
      </c>
      <c r="C503" s="7">
        <v>4</v>
      </c>
      <c r="D503" s="2">
        <f t="shared" si="23"/>
        <v>0.41487603305785126</v>
      </c>
      <c r="E503">
        <f t="shared" si="24"/>
        <v>3.7572797294758596E-4</v>
      </c>
      <c r="F503" s="2">
        <f t="shared" si="25"/>
        <v>0.88004884463648581</v>
      </c>
      <c r="G503" s="89"/>
      <c r="K503" s="89"/>
      <c r="L503" s="89"/>
    </row>
    <row r="504" spans="1:12" x14ac:dyDescent="0.25">
      <c r="A504">
        <v>503</v>
      </c>
      <c r="B504" s="6" t="s">
        <v>582</v>
      </c>
      <c r="C504" s="7">
        <v>4</v>
      </c>
      <c r="D504" s="2">
        <f t="shared" si="23"/>
        <v>0.41570247933884297</v>
      </c>
      <c r="E504">
        <f t="shared" si="24"/>
        <v>3.7572797294758596E-4</v>
      </c>
      <c r="F504" s="2">
        <f t="shared" si="25"/>
        <v>0.88042457260943341</v>
      </c>
      <c r="G504" s="89"/>
      <c r="K504" s="89"/>
      <c r="L504" s="89"/>
    </row>
    <row r="505" spans="1:12" x14ac:dyDescent="0.25">
      <c r="A505">
        <v>504</v>
      </c>
      <c r="B505" s="6" t="s">
        <v>584</v>
      </c>
      <c r="C505" s="7">
        <v>4</v>
      </c>
      <c r="D505" s="2">
        <f t="shared" si="23"/>
        <v>0.41652892561983473</v>
      </c>
      <c r="E505">
        <f t="shared" si="24"/>
        <v>3.7572797294758596E-4</v>
      </c>
      <c r="F505" s="2">
        <f t="shared" si="25"/>
        <v>0.88080030058238101</v>
      </c>
      <c r="G505" s="89"/>
      <c r="K505" s="89"/>
      <c r="L505" s="89"/>
    </row>
    <row r="506" spans="1:12" x14ac:dyDescent="0.25">
      <c r="A506">
        <v>505</v>
      </c>
      <c r="B506" s="6" t="s">
        <v>590</v>
      </c>
      <c r="C506" s="7">
        <v>4</v>
      </c>
      <c r="D506" s="2">
        <f t="shared" si="23"/>
        <v>0.41735537190082644</v>
      </c>
      <c r="E506">
        <f t="shared" si="24"/>
        <v>3.7572797294758596E-4</v>
      </c>
      <c r="F506" s="2">
        <f t="shared" si="25"/>
        <v>0.88117602855532862</v>
      </c>
      <c r="G506" s="89"/>
      <c r="K506" s="89"/>
      <c r="L506" s="89"/>
    </row>
    <row r="507" spans="1:12" x14ac:dyDescent="0.25">
      <c r="A507">
        <v>506</v>
      </c>
      <c r="B507" s="6" t="s">
        <v>601</v>
      </c>
      <c r="C507" s="7">
        <v>4</v>
      </c>
      <c r="D507" s="2">
        <f t="shared" si="23"/>
        <v>0.41818181818181815</v>
      </c>
      <c r="E507">
        <f t="shared" si="24"/>
        <v>3.7572797294758596E-4</v>
      </c>
      <c r="F507" s="2">
        <f t="shared" si="25"/>
        <v>0.88155175652827622</v>
      </c>
      <c r="G507" s="89"/>
      <c r="K507" s="89"/>
      <c r="L507" s="89"/>
    </row>
    <row r="508" spans="1:12" x14ac:dyDescent="0.25">
      <c r="A508">
        <v>507</v>
      </c>
      <c r="B508" s="6" t="s">
        <v>605</v>
      </c>
      <c r="C508" s="7">
        <v>4</v>
      </c>
      <c r="D508" s="2">
        <f t="shared" si="23"/>
        <v>0.41900826446280992</v>
      </c>
      <c r="E508">
        <f t="shared" si="24"/>
        <v>3.7572797294758596E-4</v>
      </c>
      <c r="F508" s="2">
        <f t="shared" si="25"/>
        <v>0.88192748450122382</v>
      </c>
      <c r="G508" s="89"/>
      <c r="K508" s="89"/>
      <c r="L508" s="89"/>
    </row>
    <row r="509" spans="1:12" x14ac:dyDescent="0.25">
      <c r="A509">
        <v>508</v>
      </c>
      <c r="B509" s="6" t="s">
        <v>646</v>
      </c>
      <c r="C509" s="7">
        <v>4</v>
      </c>
      <c r="D509" s="2">
        <f t="shared" si="23"/>
        <v>0.41983471074380163</v>
      </c>
      <c r="E509">
        <f t="shared" si="24"/>
        <v>3.7572797294758596E-4</v>
      </c>
      <c r="F509" s="2">
        <f t="shared" si="25"/>
        <v>0.88230321247417143</v>
      </c>
      <c r="G509" s="89"/>
      <c r="K509" s="89"/>
      <c r="L509" s="89"/>
    </row>
    <row r="510" spans="1:12" x14ac:dyDescent="0.25">
      <c r="A510">
        <v>509</v>
      </c>
      <c r="B510" s="6" t="s">
        <v>654</v>
      </c>
      <c r="C510" s="7">
        <v>4</v>
      </c>
      <c r="D510" s="2">
        <f t="shared" si="23"/>
        <v>0.4206611570247934</v>
      </c>
      <c r="E510">
        <f t="shared" si="24"/>
        <v>3.7572797294758596E-4</v>
      </c>
      <c r="F510" s="2">
        <f t="shared" si="25"/>
        <v>0.88267894044711903</v>
      </c>
      <c r="G510" s="89"/>
      <c r="K510" s="89"/>
      <c r="L510" s="89"/>
    </row>
    <row r="511" spans="1:12" x14ac:dyDescent="0.25">
      <c r="A511">
        <v>510</v>
      </c>
      <c r="B511" s="6" t="s">
        <v>662</v>
      </c>
      <c r="C511" s="7">
        <v>4</v>
      </c>
      <c r="D511" s="2">
        <f t="shared" si="23"/>
        <v>0.42148760330578511</v>
      </c>
      <c r="E511">
        <f t="shared" si="24"/>
        <v>3.7572797294758596E-4</v>
      </c>
      <c r="F511" s="2">
        <f t="shared" si="25"/>
        <v>0.88305466842006664</v>
      </c>
      <c r="G511" s="89"/>
      <c r="K511" s="89"/>
      <c r="L511" s="89"/>
    </row>
    <row r="512" spans="1:12" x14ac:dyDescent="0.25">
      <c r="A512">
        <v>511</v>
      </c>
      <c r="B512" s="6" t="s">
        <v>673</v>
      </c>
      <c r="C512" s="7">
        <v>4</v>
      </c>
      <c r="D512" s="2">
        <f t="shared" si="23"/>
        <v>0.42231404958677687</v>
      </c>
      <c r="E512">
        <f t="shared" si="24"/>
        <v>3.7572797294758596E-4</v>
      </c>
      <c r="F512" s="2">
        <f t="shared" si="25"/>
        <v>0.88343039639301424</v>
      </c>
      <c r="G512" s="89"/>
      <c r="K512" s="89"/>
      <c r="L512" s="89"/>
    </row>
    <row r="513" spans="1:12" x14ac:dyDescent="0.25">
      <c r="A513">
        <v>512</v>
      </c>
      <c r="B513" s="6" t="s">
        <v>675</v>
      </c>
      <c r="C513" s="7">
        <v>4</v>
      </c>
      <c r="D513" s="2">
        <f t="shared" si="23"/>
        <v>0.42314049586776858</v>
      </c>
      <c r="E513">
        <f t="shared" si="24"/>
        <v>3.7572797294758596E-4</v>
      </c>
      <c r="F513" s="2">
        <f t="shared" si="25"/>
        <v>0.88380612436596184</v>
      </c>
      <c r="G513" s="89"/>
      <c r="K513" s="89"/>
      <c r="L513" s="89"/>
    </row>
    <row r="514" spans="1:12" x14ac:dyDescent="0.25">
      <c r="A514">
        <v>513</v>
      </c>
      <c r="B514" s="6" t="s">
        <v>676</v>
      </c>
      <c r="C514" s="7">
        <v>4</v>
      </c>
      <c r="D514" s="2">
        <f t="shared" ref="D514:D577" si="26">A514/1210</f>
        <v>0.42396694214876035</v>
      </c>
      <c r="E514">
        <f t="shared" si="24"/>
        <v>3.7572797294758596E-4</v>
      </c>
      <c r="F514" s="2">
        <f t="shared" si="25"/>
        <v>0.88418185233890945</v>
      </c>
      <c r="G514" s="89"/>
      <c r="K514" s="89"/>
      <c r="L514" s="89"/>
    </row>
    <row r="515" spans="1:12" x14ac:dyDescent="0.25">
      <c r="A515">
        <v>514</v>
      </c>
      <c r="B515" s="6" t="s">
        <v>678</v>
      </c>
      <c r="C515" s="7">
        <v>4</v>
      </c>
      <c r="D515" s="2">
        <f t="shared" si="26"/>
        <v>0.42479338842975206</v>
      </c>
      <c r="E515">
        <f t="shared" ref="E515:E578" si="27">C515/SUM($C$2:$C$1211)</f>
        <v>3.7572797294758596E-4</v>
      </c>
      <c r="F515" s="2">
        <f t="shared" si="25"/>
        <v>0.88455758031185705</v>
      </c>
      <c r="G515" s="89"/>
      <c r="K515" s="89"/>
      <c r="L515" s="89"/>
    </row>
    <row r="516" spans="1:12" x14ac:dyDescent="0.25">
      <c r="A516">
        <v>515</v>
      </c>
      <c r="B516" s="6" t="s">
        <v>687</v>
      </c>
      <c r="C516" s="7">
        <v>4</v>
      </c>
      <c r="D516" s="2">
        <f t="shared" si="26"/>
        <v>0.42561983471074383</v>
      </c>
      <c r="E516">
        <f t="shared" si="27"/>
        <v>3.7572797294758596E-4</v>
      </c>
      <c r="F516" s="2">
        <f t="shared" ref="F516:F579" si="28">E516+F515</f>
        <v>0.88493330828480465</v>
      </c>
      <c r="G516" s="89"/>
      <c r="K516" s="89"/>
      <c r="L516" s="89"/>
    </row>
    <row r="517" spans="1:12" x14ac:dyDescent="0.25">
      <c r="A517">
        <v>516</v>
      </c>
      <c r="B517" s="6" t="s">
        <v>691</v>
      </c>
      <c r="C517" s="7">
        <v>4</v>
      </c>
      <c r="D517" s="2">
        <f t="shared" si="26"/>
        <v>0.42644628099173554</v>
      </c>
      <c r="E517">
        <f t="shared" si="27"/>
        <v>3.7572797294758596E-4</v>
      </c>
      <c r="F517" s="2">
        <f t="shared" si="28"/>
        <v>0.88530903625775226</v>
      </c>
      <c r="G517" s="89"/>
      <c r="K517" s="89"/>
      <c r="L517" s="89"/>
    </row>
    <row r="518" spans="1:12" x14ac:dyDescent="0.25">
      <c r="A518">
        <v>517</v>
      </c>
      <c r="B518" s="6" t="s">
        <v>699</v>
      </c>
      <c r="C518" s="7">
        <v>4</v>
      </c>
      <c r="D518" s="2">
        <f t="shared" si="26"/>
        <v>0.42727272727272725</v>
      </c>
      <c r="E518">
        <f t="shared" si="27"/>
        <v>3.7572797294758596E-4</v>
      </c>
      <c r="F518" s="2">
        <f t="shared" si="28"/>
        <v>0.88568476423069986</v>
      </c>
      <c r="G518" s="89"/>
      <c r="K518" s="89"/>
      <c r="L518" s="89"/>
    </row>
    <row r="519" spans="1:12" x14ac:dyDescent="0.25">
      <c r="A519">
        <v>518</v>
      </c>
      <c r="B519" s="6" t="s">
        <v>704</v>
      </c>
      <c r="C519" s="7">
        <v>4</v>
      </c>
      <c r="D519" s="2">
        <f t="shared" si="26"/>
        <v>0.42809917355371901</v>
      </c>
      <c r="E519">
        <f t="shared" si="27"/>
        <v>3.7572797294758596E-4</v>
      </c>
      <c r="F519" s="2">
        <f t="shared" si="28"/>
        <v>0.88606049220364747</v>
      </c>
      <c r="G519" s="89"/>
      <c r="K519" s="89"/>
      <c r="L519" s="89"/>
    </row>
    <row r="520" spans="1:12" x14ac:dyDescent="0.25">
      <c r="A520">
        <v>519</v>
      </c>
      <c r="B520" s="6" t="s">
        <v>713</v>
      </c>
      <c r="C520" s="7">
        <v>4</v>
      </c>
      <c r="D520" s="2">
        <f t="shared" si="26"/>
        <v>0.42892561983471073</v>
      </c>
      <c r="E520">
        <f t="shared" si="27"/>
        <v>3.7572797294758596E-4</v>
      </c>
      <c r="F520" s="2">
        <f t="shared" si="28"/>
        <v>0.88643622017659507</v>
      </c>
      <c r="G520" s="89"/>
      <c r="K520" s="89"/>
      <c r="L520" s="89"/>
    </row>
    <row r="521" spans="1:12" x14ac:dyDescent="0.25">
      <c r="A521">
        <v>520</v>
      </c>
      <c r="B521" s="6" t="s">
        <v>770</v>
      </c>
      <c r="C521" s="7">
        <v>4</v>
      </c>
      <c r="D521" s="2">
        <f t="shared" si="26"/>
        <v>0.42975206611570249</v>
      </c>
      <c r="E521">
        <f t="shared" si="27"/>
        <v>3.7572797294758596E-4</v>
      </c>
      <c r="F521" s="2">
        <f t="shared" si="28"/>
        <v>0.88681194814954267</v>
      </c>
      <c r="G521" s="89"/>
      <c r="K521" s="89"/>
      <c r="L521" s="89"/>
    </row>
    <row r="522" spans="1:12" x14ac:dyDescent="0.25">
      <c r="A522">
        <v>521</v>
      </c>
      <c r="B522" s="6" t="s">
        <v>782</v>
      </c>
      <c r="C522" s="7">
        <v>4</v>
      </c>
      <c r="D522" s="2">
        <f t="shared" si="26"/>
        <v>0.4305785123966942</v>
      </c>
      <c r="E522">
        <f t="shared" si="27"/>
        <v>3.7572797294758596E-4</v>
      </c>
      <c r="F522" s="2">
        <f t="shared" si="28"/>
        <v>0.88718767612249028</v>
      </c>
      <c r="G522" s="89"/>
      <c r="K522" s="89"/>
      <c r="L522" s="89"/>
    </row>
    <row r="523" spans="1:12" x14ac:dyDescent="0.25">
      <c r="A523">
        <v>522</v>
      </c>
      <c r="B523" s="6" t="s">
        <v>783</v>
      </c>
      <c r="C523" s="7">
        <v>4</v>
      </c>
      <c r="D523" s="2">
        <f t="shared" si="26"/>
        <v>0.43140495867768597</v>
      </c>
      <c r="E523">
        <f t="shared" si="27"/>
        <v>3.7572797294758596E-4</v>
      </c>
      <c r="F523" s="2">
        <f t="shared" si="28"/>
        <v>0.88756340409543788</v>
      </c>
      <c r="G523" s="89"/>
      <c r="K523" s="89"/>
      <c r="L523" s="89"/>
    </row>
    <row r="524" spans="1:12" x14ac:dyDescent="0.25">
      <c r="A524">
        <v>523</v>
      </c>
      <c r="B524" s="6" t="s">
        <v>787</v>
      </c>
      <c r="C524" s="7">
        <v>4</v>
      </c>
      <c r="D524" s="2">
        <f t="shared" si="26"/>
        <v>0.43223140495867768</v>
      </c>
      <c r="E524">
        <f t="shared" si="27"/>
        <v>3.7572797294758596E-4</v>
      </c>
      <c r="F524" s="2">
        <f t="shared" si="28"/>
        <v>0.88793913206838548</v>
      </c>
      <c r="G524" s="89"/>
      <c r="K524" s="89"/>
      <c r="L524" s="89"/>
    </row>
    <row r="525" spans="1:12" x14ac:dyDescent="0.25">
      <c r="A525">
        <v>524</v>
      </c>
      <c r="B525" s="6" t="s">
        <v>794</v>
      </c>
      <c r="C525" s="7">
        <v>4</v>
      </c>
      <c r="D525" s="2">
        <f t="shared" si="26"/>
        <v>0.43305785123966944</v>
      </c>
      <c r="E525">
        <f t="shared" si="27"/>
        <v>3.7572797294758596E-4</v>
      </c>
      <c r="F525" s="2">
        <f t="shared" si="28"/>
        <v>0.88831486004133309</v>
      </c>
      <c r="G525" s="89"/>
      <c r="K525" s="89"/>
      <c r="L525" s="89"/>
    </row>
    <row r="526" spans="1:12" x14ac:dyDescent="0.25">
      <c r="A526">
        <v>525</v>
      </c>
      <c r="B526" s="6" t="s">
        <v>805</v>
      </c>
      <c r="C526" s="7">
        <v>4</v>
      </c>
      <c r="D526" s="2">
        <f t="shared" si="26"/>
        <v>0.43388429752066116</v>
      </c>
      <c r="E526">
        <f t="shared" si="27"/>
        <v>3.7572797294758596E-4</v>
      </c>
      <c r="F526" s="2">
        <f t="shared" si="28"/>
        <v>0.88869058801428069</v>
      </c>
      <c r="G526" s="89"/>
      <c r="K526" s="89"/>
      <c r="L526" s="89"/>
    </row>
    <row r="527" spans="1:12" x14ac:dyDescent="0.25">
      <c r="A527">
        <v>526</v>
      </c>
      <c r="B527" s="6" t="s">
        <v>807</v>
      </c>
      <c r="C527" s="7">
        <v>4</v>
      </c>
      <c r="D527" s="2">
        <f t="shared" si="26"/>
        <v>0.43471074380165287</v>
      </c>
      <c r="E527">
        <f t="shared" si="27"/>
        <v>3.7572797294758596E-4</v>
      </c>
      <c r="F527" s="2">
        <f t="shared" si="28"/>
        <v>0.8890663159872283</v>
      </c>
      <c r="G527" s="89"/>
      <c r="K527" s="89"/>
      <c r="L527" s="89"/>
    </row>
    <row r="528" spans="1:12" x14ac:dyDescent="0.25">
      <c r="A528">
        <v>527</v>
      </c>
      <c r="B528" s="6" t="s">
        <v>818</v>
      </c>
      <c r="C528" s="7">
        <v>4</v>
      </c>
      <c r="D528" s="2">
        <f t="shared" si="26"/>
        <v>0.43553719008264463</v>
      </c>
      <c r="E528">
        <f t="shared" si="27"/>
        <v>3.7572797294758596E-4</v>
      </c>
      <c r="F528" s="2">
        <f t="shared" si="28"/>
        <v>0.8894420439601759</v>
      </c>
      <c r="G528" s="89"/>
      <c r="K528" s="89"/>
      <c r="L528" s="89"/>
    </row>
    <row r="529" spans="1:12" x14ac:dyDescent="0.25">
      <c r="A529">
        <v>528</v>
      </c>
      <c r="B529" s="6" t="s">
        <v>822</v>
      </c>
      <c r="C529" s="7">
        <v>4</v>
      </c>
      <c r="D529" s="2">
        <f t="shared" si="26"/>
        <v>0.43636363636363634</v>
      </c>
      <c r="E529">
        <f t="shared" si="27"/>
        <v>3.7572797294758596E-4</v>
      </c>
      <c r="F529" s="2">
        <f t="shared" si="28"/>
        <v>0.8898177719331235</v>
      </c>
      <c r="G529" s="89"/>
      <c r="K529" s="89"/>
      <c r="L529" s="89"/>
    </row>
    <row r="530" spans="1:12" x14ac:dyDescent="0.25">
      <c r="A530">
        <v>529</v>
      </c>
      <c r="B530" s="6" t="s">
        <v>832</v>
      </c>
      <c r="C530" s="7">
        <v>4</v>
      </c>
      <c r="D530" s="2">
        <f t="shared" si="26"/>
        <v>0.43719008264462811</v>
      </c>
      <c r="E530">
        <f t="shared" si="27"/>
        <v>3.7572797294758596E-4</v>
      </c>
      <c r="F530" s="2">
        <f t="shared" si="28"/>
        <v>0.89019349990607111</v>
      </c>
      <c r="G530" s="89"/>
      <c r="K530" s="89"/>
      <c r="L530" s="89"/>
    </row>
    <row r="531" spans="1:12" x14ac:dyDescent="0.25">
      <c r="A531">
        <v>530</v>
      </c>
      <c r="B531" s="6" t="s">
        <v>843</v>
      </c>
      <c r="C531" s="7">
        <v>4</v>
      </c>
      <c r="D531" s="2">
        <f t="shared" si="26"/>
        <v>0.43801652892561982</v>
      </c>
      <c r="E531">
        <f t="shared" si="27"/>
        <v>3.7572797294758596E-4</v>
      </c>
      <c r="F531" s="2">
        <f t="shared" si="28"/>
        <v>0.89056922787901871</v>
      </c>
      <c r="G531" s="89"/>
      <c r="K531" s="89"/>
      <c r="L531" s="89"/>
    </row>
    <row r="532" spans="1:12" x14ac:dyDescent="0.25">
      <c r="A532">
        <v>531</v>
      </c>
      <c r="B532" s="6" t="s">
        <v>853</v>
      </c>
      <c r="C532" s="7">
        <v>4</v>
      </c>
      <c r="D532" s="2">
        <f t="shared" si="26"/>
        <v>0.43884297520661159</v>
      </c>
      <c r="E532">
        <f t="shared" si="27"/>
        <v>3.7572797294758596E-4</v>
      </c>
      <c r="F532" s="2">
        <f t="shared" si="28"/>
        <v>0.89094495585196631</v>
      </c>
      <c r="G532" s="89"/>
      <c r="K532" s="89"/>
      <c r="L532" s="89"/>
    </row>
    <row r="533" spans="1:12" x14ac:dyDescent="0.25">
      <c r="A533">
        <v>532</v>
      </c>
      <c r="B533" s="6" t="s">
        <v>866</v>
      </c>
      <c r="C533" s="7">
        <v>4</v>
      </c>
      <c r="D533" s="2">
        <f t="shared" si="26"/>
        <v>0.4396694214876033</v>
      </c>
      <c r="E533">
        <f t="shared" si="27"/>
        <v>3.7572797294758596E-4</v>
      </c>
      <c r="F533" s="2">
        <f t="shared" si="28"/>
        <v>0.89132068382491392</v>
      </c>
      <c r="G533" s="89"/>
      <c r="K533" s="89"/>
      <c r="L533" s="89"/>
    </row>
    <row r="534" spans="1:12" x14ac:dyDescent="0.25">
      <c r="A534">
        <v>533</v>
      </c>
      <c r="B534" s="6" t="s">
        <v>870</v>
      </c>
      <c r="C534" s="7">
        <v>4</v>
      </c>
      <c r="D534" s="2">
        <f t="shared" si="26"/>
        <v>0.44049586776859506</v>
      </c>
      <c r="E534">
        <f t="shared" si="27"/>
        <v>3.7572797294758596E-4</v>
      </c>
      <c r="F534" s="2">
        <f t="shared" si="28"/>
        <v>0.89169641179786152</v>
      </c>
      <c r="G534" s="89"/>
      <c r="K534" s="89"/>
      <c r="L534" s="89"/>
    </row>
    <row r="535" spans="1:12" x14ac:dyDescent="0.25">
      <c r="A535">
        <v>534</v>
      </c>
      <c r="B535" s="6" t="s">
        <v>898</v>
      </c>
      <c r="C535" s="7">
        <v>4</v>
      </c>
      <c r="D535" s="2">
        <f t="shared" si="26"/>
        <v>0.44132231404958677</v>
      </c>
      <c r="E535">
        <f t="shared" si="27"/>
        <v>3.7572797294758596E-4</v>
      </c>
      <c r="F535" s="2">
        <f t="shared" si="28"/>
        <v>0.89207213977080912</v>
      </c>
      <c r="G535" s="89"/>
      <c r="K535" s="89"/>
      <c r="L535" s="89"/>
    </row>
    <row r="536" spans="1:12" x14ac:dyDescent="0.25">
      <c r="A536">
        <v>535</v>
      </c>
      <c r="B536" s="6" t="s">
        <v>909</v>
      </c>
      <c r="C536" s="7">
        <v>4</v>
      </c>
      <c r="D536" s="2">
        <f t="shared" si="26"/>
        <v>0.44214876033057854</v>
      </c>
      <c r="E536">
        <f t="shared" si="27"/>
        <v>3.7572797294758596E-4</v>
      </c>
      <c r="F536" s="2">
        <f t="shared" si="28"/>
        <v>0.89244786774375673</v>
      </c>
      <c r="G536" s="89"/>
      <c r="K536" s="89"/>
      <c r="L536" s="89"/>
    </row>
    <row r="537" spans="1:12" x14ac:dyDescent="0.25">
      <c r="A537">
        <v>536</v>
      </c>
      <c r="B537" s="6" t="s">
        <v>954</v>
      </c>
      <c r="C537" s="7">
        <v>4</v>
      </c>
      <c r="D537" s="2">
        <f t="shared" si="26"/>
        <v>0.44297520661157025</v>
      </c>
      <c r="E537">
        <f t="shared" si="27"/>
        <v>3.7572797294758596E-4</v>
      </c>
      <c r="F537" s="2">
        <f t="shared" si="28"/>
        <v>0.89282359571670433</v>
      </c>
      <c r="G537" s="89"/>
      <c r="K537" s="89"/>
      <c r="L537" s="89"/>
    </row>
    <row r="538" spans="1:12" x14ac:dyDescent="0.25">
      <c r="A538">
        <v>537</v>
      </c>
      <c r="B538" s="6" t="s">
        <v>969</v>
      </c>
      <c r="C538" s="7">
        <v>4</v>
      </c>
      <c r="D538" s="2">
        <f t="shared" si="26"/>
        <v>0.44380165289256196</v>
      </c>
      <c r="E538">
        <f t="shared" si="27"/>
        <v>3.7572797294758596E-4</v>
      </c>
      <c r="F538" s="2">
        <f t="shared" si="28"/>
        <v>0.89319932368965194</v>
      </c>
      <c r="G538" s="89"/>
      <c r="K538" s="89"/>
      <c r="L538" s="89"/>
    </row>
    <row r="539" spans="1:12" x14ac:dyDescent="0.25">
      <c r="A539">
        <v>538</v>
      </c>
      <c r="B539" s="6" t="s">
        <v>972</v>
      </c>
      <c r="C539" s="7">
        <v>4</v>
      </c>
      <c r="D539" s="2">
        <f t="shared" si="26"/>
        <v>0.44462809917355373</v>
      </c>
      <c r="E539">
        <f t="shared" si="27"/>
        <v>3.7572797294758596E-4</v>
      </c>
      <c r="F539" s="2">
        <f t="shared" si="28"/>
        <v>0.89357505166259954</v>
      </c>
      <c r="G539" s="89"/>
      <c r="K539" s="89"/>
      <c r="L539" s="89"/>
    </row>
    <row r="540" spans="1:12" x14ac:dyDescent="0.25">
      <c r="A540">
        <v>539</v>
      </c>
      <c r="B540" s="6" t="s">
        <v>979</v>
      </c>
      <c r="C540" s="7">
        <v>4</v>
      </c>
      <c r="D540" s="2">
        <f t="shared" si="26"/>
        <v>0.44545454545454544</v>
      </c>
      <c r="E540">
        <f t="shared" si="27"/>
        <v>3.7572797294758596E-4</v>
      </c>
      <c r="F540" s="2">
        <f t="shared" si="28"/>
        <v>0.89395077963554714</v>
      </c>
      <c r="G540" s="89"/>
      <c r="K540" s="89"/>
      <c r="L540" s="89"/>
    </row>
    <row r="541" spans="1:12" x14ac:dyDescent="0.25">
      <c r="A541">
        <v>540</v>
      </c>
      <c r="B541" s="6" t="s">
        <v>998</v>
      </c>
      <c r="C541" s="7">
        <v>4</v>
      </c>
      <c r="D541" s="2">
        <f t="shared" si="26"/>
        <v>0.4462809917355372</v>
      </c>
      <c r="E541">
        <f t="shared" si="27"/>
        <v>3.7572797294758596E-4</v>
      </c>
      <c r="F541" s="2">
        <f t="shared" si="28"/>
        <v>0.89432650760849475</v>
      </c>
      <c r="G541" s="89"/>
      <c r="K541" s="89"/>
      <c r="L541" s="89"/>
    </row>
    <row r="542" spans="1:12" x14ac:dyDescent="0.25">
      <c r="A542">
        <v>541</v>
      </c>
      <c r="B542" s="6" t="s">
        <v>1015</v>
      </c>
      <c r="C542" s="7">
        <v>4</v>
      </c>
      <c r="D542" s="2">
        <f t="shared" si="26"/>
        <v>0.44710743801652891</v>
      </c>
      <c r="E542">
        <f t="shared" si="27"/>
        <v>3.7572797294758596E-4</v>
      </c>
      <c r="F542" s="2">
        <f t="shared" si="28"/>
        <v>0.89470223558144235</v>
      </c>
      <c r="G542" s="89"/>
      <c r="K542" s="89"/>
      <c r="L542" s="89"/>
    </row>
    <row r="543" spans="1:12" x14ac:dyDescent="0.25">
      <c r="A543">
        <v>542</v>
      </c>
      <c r="B543" s="6" t="s">
        <v>1033</v>
      </c>
      <c r="C543" s="7">
        <v>4</v>
      </c>
      <c r="D543" s="2">
        <f t="shared" si="26"/>
        <v>0.44793388429752068</v>
      </c>
      <c r="E543">
        <f t="shared" si="27"/>
        <v>3.7572797294758596E-4</v>
      </c>
      <c r="F543" s="2">
        <f t="shared" si="28"/>
        <v>0.89507796355438995</v>
      </c>
      <c r="G543" s="89"/>
      <c r="K543" s="89"/>
      <c r="L543" s="89"/>
    </row>
    <row r="544" spans="1:12" x14ac:dyDescent="0.25">
      <c r="A544">
        <v>543</v>
      </c>
      <c r="B544" s="6" t="s">
        <v>1050</v>
      </c>
      <c r="C544" s="7">
        <v>4</v>
      </c>
      <c r="D544" s="2">
        <f t="shared" si="26"/>
        <v>0.44876033057851239</v>
      </c>
      <c r="E544">
        <f t="shared" si="27"/>
        <v>3.7572797294758596E-4</v>
      </c>
      <c r="F544" s="2">
        <f t="shared" si="28"/>
        <v>0.89545369152733756</v>
      </c>
      <c r="G544" s="89"/>
      <c r="K544" s="89"/>
      <c r="L544" s="89"/>
    </row>
    <row r="545" spans="1:12" x14ac:dyDescent="0.25">
      <c r="A545">
        <v>544</v>
      </c>
      <c r="B545" s="6" t="s">
        <v>1079</v>
      </c>
      <c r="C545" s="7">
        <v>4</v>
      </c>
      <c r="D545" s="2">
        <f t="shared" si="26"/>
        <v>0.44958677685950416</v>
      </c>
      <c r="E545">
        <f t="shared" si="27"/>
        <v>3.7572797294758596E-4</v>
      </c>
      <c r="F545" s="2">
        <f t="shared" si="28"/>
        <v>0.89582941950028516</v>
      </c>
      <c r="G545" s="89"/>
      <c r="K545" s="89"/>
      <c r="L545" s="89"/>
    </row>
    <row r="546" spans="1:12" x14ac:dyDescent="0.25">
      <c r="A546">
        <v>545</v>
      </c>
      <c r="B546" s="6" t="s">
        <v>1111</v>
      </c>
      <c r="C546" s="7">
        <v>4</v>
      </c>
      <c r="D546" s="2">
        <f t="shared" si="26"/>
        <v>0.45041322314049587</v>
      </c>
      <c r="E546">
        <f t="shared" si="27"/>
        <v>3.7572797294758596E-4</v>
      </c>
      <c r="F546" s="2">
        <f t="shared" si="28"/>
        <v>0.89620514747323277</v>
      </c>
      <c r="G546" s="89"/>
      <c r="K546" s="89"/>
      <c r="L546" s="89"/>
    </row>
    <row r="547" spans="1:12" x14ac:dyDescent="0.25">
      <c r="A547">
        <v>546</v>
      </c>
      <c r="B547" s="6" t="s">
        <v>1140</v>
      </c>
      <c r="C547" s="7">
        <v>4</v>
      </c>
      <c r="D547" s="2">
        <f t="shared" si="26"/>
        <v>0.45123966942148758</v>
      </c>
      <c r="E547">
        <f t="shared" si="27"/>
        <v>3.7572797294758596E-4</v>
      </c>
      <c r="F547" s="2">
        <f t="shared" si="28"/>
        <v>0.89658087544618037</v>
      </c>
      <c r="G547" s="89"/>
      <c r="K547" s="89"/>
      <c r="L547" s="89"/>
    </row>
    <row r="548" spans="1:12" x14ac:dyDescent="0.25">
      <c r="A548">
        <v>547</v>
      </c>
      <c r="B548" s="6" t="s">
        <v>1204</v>
      </c>
      <c r="C548" s="7">
        <v>4</v>
      </c>
      <c r="D548" s="2">
        <f t="shared" si="26"/>
        <v>0.45206611570247934</v>
      </c>
      <c r="E548">
        <f t="shared" si="27"/>
        <v>3.7572797294758596E-4</v>
      </c>
      <c r="F548" s="2">
        <f t="shared" si="28"/>
        <v>0.89695660341912797</v>
      </c>
      <c r="G548" s="89"/>
      <c r="K548" s="89"/>
      <c r="L548" s="89"/>
    </row>
    <row r="549" spans="1:12" x14ac:dyDescent="0.25">
      <c r="A549">
        <v>548</v>
      </c>
      <c r="B549" s="6" t="s">
        <v>1207</v>
      </c>
      <c r="C549" s="7">
        <v>4</v>
      </c>
      <c r="D549" s="2">
        <f t="shared" si="26"/>
        <v>0.45289256198347105</v>
      </c>
      <c r="E549">
        <f t="shared" si="27"/>
        <v>3.7572797294758596E-4</v>
      </c>
      <c r="F549" s="2">
        <f t="shared" si="28"/>
        <v>0.89733233139207558</v>
      </c>
      <c r="G549" s="89"/>
      <c r="K549" s="89"/>
      <c r="L549" s="89"/>
    </row>
    <row r="550" spans="1:12" x14ac:dyDescent="0.25">
      <c r="A550">
        <v>549</v>
      </c>
      <c r="B550" s="6" t="s">
        <v>1213</v>
      </c>
      <c r="C550" s="7">
        <v>4</v>
      </c>
      <c r="D550" s="2">
        <f t="shared" si="26"/>
        <v>0.45371900826446282</v>
      </c>
      <c r="E550">
        <f t="shared" si="27"/>
        <v>3.7572797294758596E-4</v>
      </c>
      <c r="F550" s="2">
        <f t="shared" si="28"/>
        <v>0.89770805936502318</v>
      </c>
      <c r="G550" s="89"/>
      <c r="K550" s="89"/>
      <c r="L550" s="89"/>
    </row>
    <row r="551" spans="1:12" x14ac:dyDescent="0.25">
      <c r="A551">
        <v>550</v>
      </c>
      <c r="B551" s="6" t="s">
        <v>41</v>
      </c>
      <c r="C551" s="7">
        <v>3</v>
      </c>
      <c r="D551" s="2">
        <f t="shared" si="26"/>
        <v>0.45454545454545453</v>
      </c>
      <c r="E551">
        <f t="shared" si="27"/>
        <v>2.8179597971068947E-4</v>
      </c>
      <c r="F551" s="2">
        <f t="shared" si="28"/>
        <v>0.89798985534473386</v>
      </c>
      <c r="G551" s="89"/>
      <c r="K551" s="89"/>
      <c r="L551" s="89"/>
    </row>
    <row r="552" spans="1:12" x14ac:dyDescent="0.25">
      <c r="A552">
        <v>551</v>
      </c>
      <c r="B552" s="6" t="s">
        <v>43</v>
      </c>
      <c r="C552" s="7">
        <v>3</v>
      </c>
      <c r="D552" s="2">
        <f t="shared" si="26"/>
        <v>0.4553719008264463</v>
      </c>
      <c r="E552">
        <f t="shared" si="27"/>
        <v>2.8179597971068947E-4</v>
      </c>
      <c r="F552" s="2">
        <f t="shared" si="28"/>
        <v>0.89827165132444453</v>
      </c>
      <c r="G552" s="89"/>
      <c r="K552" s="89"/>
      <c r="L552" s="89"/>
    </row>
    <row r="553" spans="1:12" x14ac:dyDescent="0.25">
      <c r="A553">
        <v>552</v>
      </c>
      <c r="B553" s="6" t="s">
        <v>44</v>
      </c>
      <c r="C553" s="7">
        <v>3</v>
      </c>
      <c r="D553" s="2">
        <f t="shared" si="26"/>
        <v>0.45619834710743801</v>
      </c>
      <c r="E553">
        <f t="shared" si="27"/>
        <v>2.8179597971068947E-4</v>
      </c>
      <c r="F553" s="2">
        <f t="shared" si="28"/>
        <v>0.89855344730415521</v>
      </c>
      <c r="G553" s="89"/>
      <c r="K553" s="89"/>
      <c r="L553" s="89"/>
    </row>
    <row r="554" spans="1:12" x14ac:dyDescent="0.25">
      <c r="A554">
        <v>553</v>
      </c>
      <c r="B554" s="6" t="s">
        <v>46</v>
      </c>
      <c r="C554" s="7">
        <v>3</v>
      </c>
      <c r="D554" s="2">
        <f t="shared" si="26"/>
        <v>0.45702479338842977</v>
      </c>
      <c r="E554">
        <f t="shared" si="27"/>
        <v>2.8179597971068947E-4</v>
      </c>
      <c r="F554" s="2">
        <f t="shared" si="28"/>
        <v>0.89883524328386588</v>
      </c>
      <c r="G554" s="89"/>
      <c r="K554" s="89"/>
      <c r="L554" s="89"/>
    </row>
    <row r="555" spans="1:12" x14ac:dyDescent="0.25">
      <c r="A555">
        <v>554</v>
      </c>
      <c r="B555" s="6" t="s">
        <v>47</v>
      </c>
      <c r="C555" s="7">
        <v>3</v>
      </c>
      <c r="D555" s="2">
        <f t="shared" si="26"/>
        <v>0.45785123966942148</v>
      </c>
      <c r="E555">
        <f t="shared" si="27"/>
        <v>2.8179597971068947E-4</v>
      </c>
      <c r="F555" s="2">
        <f t="shared" si="28"/>
        <v>0.89911703926357656</v>
      </c>
      <c r="G555" s="89"/>
      <c r="K555" s="89"/>
      <c r="L555" s="89"/>
    </row>
    <row r="556" spans="1:12" x14ac:dyDescent="0.25">
      <c r="A556">
        <v>555</v>
      </c>
      <c r="B556" s="6" t="s">
        <v>54</v>
      </c>
      <c r="C556" s="7">
        <v>3</v>
      </c>
      <c r="D556" s="2">
        <f t="shared" si="26"/>
        <v>0.45867768595041325</v>
      </c>
      <c r="E556">
        <f t="shared" si="27"/>
        <v>2.8179597971068947E-4</v>
      </c>
      <c r="F556" s="2">
        <f t="shared" si="28"/>
        <v>0.89939883524328723</v>
      </c>
      <c r="G556" s="89"/>
      <c r="K556" s="89"/>
      <c r="L556" s="89"/>
    </row>
    <row r="557" spans="1:12" x14ac:dyDescent="0.25">
      <c r="A557">
        <v>556</v>
      </c>
      <c r="B557" s="6" t="s">
        <v>60</v>
      </c>
      <c r="C557" s="7">
        <v>3</v>
      </c>
      <c r="D557" s="2">
        <f t="shared" si="26"/>
        <v>0.45950413223140496</v>
      </c>
      <c r="E557">
        <f t="shared" si="27"/>
        <v>2.8179597971068947E-4</v>
      </c>
      <c r="F557" s="2">
        <f t="shared" si="28"/>
        <v>0.89968063122299791</v>
      </c>
      <c r="G557" s="89"/>
      <c r="K557" s="89"/>
      <c r="L557" s="89"/>
    </row>
    <row r="558" spans="1:12" x14ac:dyDescent="0.25">
      <c r="A558">
        <v>557</v>
      </c>
      <c r="B558" s="6" t="s">
        <v>93</v>
      </c>
      <c r="C558" s="7">
        <v>3</v>
      </c>
      <c r="D558" s="2">
        <f t="shared" si="26"/>
        <v>0.46033057851239667</v>
      </c>
      <c r="E558">
        <f t="shared" si="27"/>
        <v>2.8179597971068947E-4</v>
      </c>
      <c r="F558" s="2">
        <f t="shared" si="28"/>
        <v>0.89996242720270858</v>
      </c>
      <c r="G558" s="89"/>
      <c r="K558" s="89"/>
      <c r="L558" s="89"/>
    </row>
    <row r="559" spans="1:12" x14ac:dyDescent="0.25">
      <c r="A559">
        <v>558</v>
      </c>
      <c r="B559" s="6" t="s">
        <v>106</v>
      </c>
      <c r="C559" s="7">
        <v>3</v>
      </c>
      <c r="D559" s="2">
        <f t="shared" si="26"/>
        <v>0.46115702479338844</v>
      </c>
      <c r="E559">
        <f t="shared" si="27"/>
        <v>2.8179597971068947E-4</v>
      </c>
      <c r="F559" s="2">
        <f t="shared" si="28"/>
        <v>0.90024422318241926</v>
      </c>
      <c r="G559" s="89"/>
      <c r="K559" s="89"/>
      <c r="L559" s="89"/>
    </row>
    <row r="560" spans="1:12" x14ac:dyDescent="0.25">
      <c r="A560">
        <v>559</v>
      </c>
      <c r="B560" s="6" t="s">
        <v>112</v>
      </c>
      <c r="C560" s="7">
        <v>3</v>
      </c>
      <c r="D560" s="2">
        <f t="shared" si="26"/>
        <v>0.46198347107438015</v>
      </c>
      <c r="E560">
        <f t="shared" si="27"/>
        <v>2.8179597971068947E-4</v>
      </c>
      <c r="F560" s="2">
        <f t="shared" si="28"/>
        <v>0.90052601916212993</v>
      </c>
      <c r="G560" s="89"/>
      <c r="K560" s="89"/>
      <c r="L560" s="89"/>
    </row>
    <row r="561" spans="1:12" x14ac:dyDescent="0.25">
      <c r="A561">
        <v>560</v>
      </c>
      <c r="B561" s="6" t="s">
        <v>115</v>
      </c>
      <c r="C561" s="7">
        <v>3</v>
      </c>
      <c r="D561" s="2">
        <f t="shared" si="26"/>
        <v>0.46280991735537191</v>
      </c>
      <c r="E561">
        <f t="shared" si="27"/>
        <v>2.8179597971068947E-4</v>
      </c>
      <c r="F561" s="2">
        <f t="shared" si="28"/>
        <v>0.90080781514184061</v>
      </c>
      <c r="G561" s="89"/>
      <c r="K561" s="89"/>
      <c r="L561" s="89"/>
    </row>
    <row r="562" spans="1:12" x14ac:dyDescent="0.25">
      <c r="A562">
        <v>561</v>
      </c>
      <c r="B562" s="6" t="s">
        <v>129</v>
      </c>
      <c r="C562" s="7">
        <v>3</v>
      </c>
      <c r="D562" s="2">
        <f t="shared" si="26"/>
        <v>0.46363636363636362</v>
      </c>
      <c r="E562">
        <f t="shared" si="27"/>
        <v>2.8179597971068947E-4</v>
      </c>
      <c r="F562" s="2">
        <f t="shared" si="28"/>
        <v>0.90108961112155128</v>
      </c>
      <c r="G562" s="89"/>
      <c r="K562" s="89"/>
      <c r="L562" s="89"/>
    </row>
    <row r="563" spans="1:12" x14ac:dyDescent="0.25">
      <c r="A563">
        <v>562</v>
      </c>
      <c r="B563" s="6" t="s">
        <v>131</v>
      </c>
      <c r="C563" s="7">
        <v>3</v>
      </c>
      <c r="D563" s="2">
        <f t="shared" si="26"/>
        <v>0.46446280991735539</v>
      </c>
      <c r="E563">
        <f t="shared" si="27"/>
        <v>2.8179597971068947E-4</v>
      </c>
      <c r="F563" s="2">
        <f t="shared" si="28"/>
        <v>0.90137140710126196</v>
      </c>
      <c r="G563" s="89"/>
      <c r="K563" s="89"/>
      <c r="L563" s="89"/>
    </row>
    <row r="564" spans="1:12" x14ac:dyDescent="0.25">
      <c r="A564">
        <v>563</v>
      </c>
      <c r="B564" s="6" t="s">
        <v>143</v>
      </c>
      <c r="C564" s="7">
        <v>3</v>
      </c>
      <c r="D564" s="2">
        <f t="shared" si="26"/>
        <v>0.4652892561983471</v>
      </c>
      <c r="E564">
        <f t="shared" si="27"/>
        <v>2.8179597971068947E-4</v>
      </c>
      <c r="F564" s="2">
        <f t="shared" si="28"/>
        <v>0.90165320308097263</v>
      </c>
      <c r="G564" s="89"/>
      <c r="K564" s="89"/>
      <c r="L564" s="89"/>
    </row>
    <row r="565" spans="1:12" x14ac:dyDescent="0.25">
      <c r="A565">
        <v>564</v>
      </c>
      <c r="B565" s="6" t="s">
        <v>163</v>
      </c>
      <c r="C565" s="7">
        <v>3</v>
      </c>
      <c r="D565" s="2">
        <f t="shared" si="26"/>
        <v>0.46611570247933887</v>
      </c>
      <c r="E565">
        <f t="shared" si="27"/>
        <v>2.8179597971068947E-4</v>
      </c>
      <c r="F565" s="2">
        <f t="shared" si="28"/>
        <v>0.90193499906068331</v>
      </c>
      <c r="G565" s="89"/>
      <c r="K565" s="89"/>
      <c r="L565" s="89"/>
    </row>
    <row r="566" spans="1:12" x14ac:dyDescent="0.25">
      <c r="A566">
        <v>565</v>
      </c>
      <c r="B566" s="6" t="s">
        <v>186</v>
      </c>
      <c r="C566" s="7">
        <v>3</v>
      </c>
      <c r="D566" s="2">
        <f t="shared" si="26"/>
        <v>0.46694214876033058</v>
      </c>
      <c r="E566">
        <f t="shared" si="27"/>
        <v>2.8179597971068947E-4</v>
      </c>
      <c r="F566" s="2">
        <f t="shared" si="28"/>
        <v>0.90221679504039398</v>
      </c>
      <c r="G566" s="89"/>
      <c r="K566" s="89"/>
      <c r="L566" s="89"/>
    </row>
    <row r="567" spans="1:12" x14ac:dyDescent="0.25">
      <c r="A567">
        <v>566</v>
      </c>
      <c r="B567" s="6" t="s">
        <v>188</v>
      </c>
      <c r="C567" s="7">
        <v>3</v>
      </c>
      <c r="D567" s="2">
        <f t="shared" si="26"/>
        <v>0.46776859504132229</v>
      </c>
      <c r="E567">
        <f t="shared" si="27"/>
        <v>2.8179597971068947E-4</v>
      </c>
      <c r="F567" s="2">
        <f t="shared" si="28"/>
        <v>0.90249859102010466</v>
      </c>
      <c r="G567" s="89"/>
      <c r="K567" s="89"/>
      <c r="L567" s="89"/>
    </row>
    <row r="568" spans="1:12" x14ac:dyDescent="0.25">
      <c r="A568">
        <v>567</v>
      </c>
      <c r="B568" s="6" t="s">
        <v>191</v>
      </c>
      <c r="C568" s="7">
        <v>3</v>
      </c>
      <c r="D568" s="2">
        <f t="shared" si="26"/>
        <v>0.46859504132231405</v>
      </c>
      <c r="E568">
        <f t="shared" si="27"/>
        <v>2.8179597971068947E-4</v>
      </c>
      <c r="F568" s="2">
        <f t="shared" si="28"/>
        <v>0.90278038699981533</v>
      </c>
      <c r="G568" s="89"/>
      <c r="K568" s="89"/>
      <c r="L568" s="89"/>
    </row>
    <row r="569" spans="1:12" x14ac:dyDescent="0.25">
      <c r="A569">
        <v>568</v>
      </c>
      <c r="B569" s="6" t="s">
        <v>205</v>
      </c>
      <c r="C569" s="7">
        <v>3</v>
      </c>
      <c r="D569" s="2">
        <f t="shared" si="26"/>
        <v>0.46942148760330576</v>
      </c>
      <c r="E569">
        <f t="shared" si="27"/>
        <v>2.8179597971068947E-4</v>
      </c>
      <c r="F569" s="2">
        <f t="shared" si="28"/>
        <v>0.90306218297952601</v>
      </c>
      <c r="G569" s="89"/>
      <c r="K569" s="89"/>
      <c r="L569" s="89"/>
    </row>
    <row r="570" spans="1:12" x14ac:dyDescent="0.25">
      <c r="A570">
        <v>569</v>
      </c>
      <c r="B570" s="6" t="s">
        <v>206</v>
      </c>
      <c r="C570" s="7">
        <v>3</v>
      </c>
      <c r="D570" s="2">
        <f t="shared" si="26"/>
        <v>0.47024793388429753</v>
      </c>
      <c r="E570">
        <f t="shared" si="27"/>
        <v>2.8179597971068947E-4</v>
      </c>
      <c r="F570" s="2">
        <f t="shared" si="28"/>
        <v>0.90334397895923668</v>
      </c>
      <c r="G570" s="89"/>
      <c r="K570" s="89"/>
      <c r="L570" s="89"/>
    </row>
    <row r="571" spans="1:12" x14ac:dyDescent="0.25">
      <c r="A571">
        <v>570</v>
      </c>
      <c r="B571" s="6" t="s">
        <v>221</v>
      </c>
      <c r="C571" s="7">
        <v>3</v>
      </c>
      <c r="D571" s="2">
        <f t="shared" si="26"/>
        <v>0.47107438016528924</v>
      </c>
      <c r="E571">
        <f t="shared" si="27"/>
        <v>2.8179597971068947E-4</v>
      </c>
      <c r="F571" s="2">
        <f t="shared" si="28"/>
        <v>0.90362577493894736</v>
      </c>
      <c r="G571" s="89"/>
      <c r="K571" s="89"/>
      <c r="L571" s="89"/>
    </row>
    <row r="572" spans="1:12" x14ac:dyDescent="0.25">
      <c r="A572">
        <v>571</v>
      </c>
      <c r="B572" s="6" t="s">
        <v>226</v>
      </c>
      <c r="C572" s="7">
        <v>3</v>
      </c>
      <c r="D572" s="2">
        <f t="shared" si="26"/>
        <v>0.47190082644628101</v>
      </c>
      <c r="E572">
        <f t="shared" si="27"/>
        <v>2.8179597971068947E-4</v>
      </c>
      <c r="F572" s="2">
        <f t="shared" si="28"/>
        <v>0.90390757091865803</v>
      </c>
      <c r="G572" s="89"/>
      <c r="K572" s="89"/>
      <c r="L572" s="89"/>
    </row>
    <row r="573" spans="1:12" x14ac:dyDescent="0.25">
      <c r="A573">
        <v>572</v>
      </c>
      <c r="B573" s="6" t="s">
        <v>229</v>
      </c>
      <c r="C573" s="7">
        <v>3</v>
      </c>
      <c r="D573" s="2">
        <f t="shared" si="26"/>
        <v>0.47272727272727272</v>
      </c>
      <c r="E573">
        <f t="shared" si="27"/>
        <v>2.8179597971068947E-4</v>
      </c>
      <c r="F573" s="2">
        <f t="shared" si="28"/>
        <v>0.90418936689836871</v>
      </c>
      <c r="G573" s="89"/>
      <c r="K573" s="89"/>
      <c r="L573" s="89"/>
    </row>
    <row r="574" spans="1:12" x14ac:dyDescent="0.25">
      <c r="A574">
        <v>573</v>
      </c>
      <c r="B574" s="6" t="s">
        <v>275</v>
      </c>
      <c r="C574" s="7">
        <v>3</v>
      </c>
      <c r="D574" s="2">
        <f t="shared" si="26"/>
        <v>0.47355371900826448</v>
      </c>
      <c r="E574">
        <f t="shared" si="27"/>
        <v>2.8179597971068947E-4</v>
      </c>
      <c r="F574" s="2">
        <f t="shared" si="28"/>
        <v>0.90447116287807938</v>
      </c>
      <c r="G574" s="89"/>
      <c r="K574" s="89"/>
      <c r="L574" s="89"/>
    </row>
    <row r="575" spans="1:12" x14ac:dyDescent="0.25">
      <c r="A575">
        <v>574</v>
      </c>
      <c r="B575" s="6" t="s">
        <v>288</v>
      </c>
      <c r="C575" s="7">
        <v>3</v>
      </c>
      <c r="D575" s="2">
        <f t="shared" si="26"/>
        <v>0.47438016528925619</v>
      </c>
      <c r="E575">
        <f t="shared" si="27"/>
        <v>2.8179597971068947E-4</v>
      </c>
      <c r="F575" s="2">
        <f t="shared" si="28"/>
        <v>0.90475295885779006</v>
      </c>
      <c r="G575" s="89"/>
      <c r="K575" s="89"/>
      <c r="L575" s="89"/>
    </row>
    <row r="576" spans="1:12" x14ac:dyDescent="0.25">
      <c r="A576">
        <v>575</v>
      </c>
      <c r="B576" s="6" t="s">
        <v>294</v>
      </c>
      <c r="C576" s="7">
        <v>3</v>
      </c>
      <c r="D576" s="2">
        <f t="shared" si="26"/>
        <v>0.47520661157024796</v>
      </c>
      <c r="E576">
        <f t="shared" si="27"/>
        <v>2.8179597971068947E-4</v>
      </c>
      <c r="F576" s="2">
        <f t="shared" si="28"/>
        <v>0.90503475483750073</v>
      </c>
      <c r="G576" s="89"/>
      <c r="K576" s="89"/>
      <c r="L576" s="89"/>
    </row>
    <row r="577" spans="1:12" x14ac:dyDescent="0.25">
      <c r="A577">
        <v>576</v>
      </c>
      <c r="B577" s="6" t="s">
        <v>299</v>
      </c>
      <c r="C577" s="7">
        <v>3</v>
      </c>
      <c r="D577" s="2">
        <f t="shared" si="26"/>
        <v>0.47603305785123967</v>
      </c>
      <c r="E577">
        <f t="shared" si="27"/>
        <v>2.8179597971068947E-4</v>
      </c>
      <c r="F577" s="2">
        <f t="shared" si="28"/>
        <v>0.90531655081721141</v>
      </c>
      <c r="G577" s="89"/>
      <c r="K577" s="89"/>
      <c r="L577" s="89"/>
    </row>
    <row r="578" spans="1:12" x14ac:dyDescent="0.25">
      <c r="A578">
        <v>577</v>
      </c>
      <c r="B578" s="6" t="s">
        <v>303</v>
      </c>
      <c r="C578" s="7">
        <v>3</v>
      </c>
      <c r="D578" s="2">
        <f t="shared" ref="D578:D641" si="29">A578/1210</f>
        <v>0.47685950413223138</v>
      </c>
      <c r="E578">
        <f t="shared" si="27"/>
        <v>2.8179597971068947E-4</v>
      </c>
      <c r="F578" s="2">
        <f t="shared" si="28"/>
        <v>0.90559834679692208</v>
      </c>
      <c r="G578" s="89"/>
      <c r="K578" s="89"/>
      <c r="L578" s="89"/>
    </row>
    <row r="579" spans="1:12" x14ac:dyDescent="0.25">
      <c r="A579">
        <v>578</v>
      </c>
      <c r="B579" s="6" t="s">
        <v>310</v>
      </c>
      <c r="C579" s="7">
        <v>3</v>
      </c>
      <c r="D579" s="2">
        <f t="shared" si="29"/>
        <v>0.47768595041322315</v>
      </c>
      <c r="E579">
        <f t="shared" ref="E579:E642" si="30">C579/SUM($C$2:$C$1211)</f>
        <v>2.8179597971068947E-4</v>
      </c>
      <c r="F579" s="2">
        <f t="shared" si="28"/>
        <v>0.90588014277663276</v>
      </c>
      <c r="G579" s="89"/>
      <c r="K579" s="89"/>
      <c r="L579" s="89"/>
    </row>
    <row r="580" spans="1:12" x14ac:dyDescent="0.25">
      <c r="A580">
        <v>579</v>
      </c>
      <c r="B580" s="6" t="s">
        <v>317</v>
      </c>
      <c r="C580" s="7">
        <v>3</v>
      </c>
      <c r="D580" s="2">
        <f t="shared" si="29"/>
        <v>0.47851239669421486</v>
      </c>
      <c r="E580">
        <f t="shared" si="30"/>
        <v>2.8179597971068947E-4</v>
      </c>
      <c r="F580" s="2">
        <f t="shared" ref="F580:F643" si="31">E580+F579</f>
        <v>0.90616193875634343</v>
      </c>
      <c r="G580" s="89"/>
      <c r="K580" s="89"/>
      <c r="L580" s="89"/>
    </row>
    <row r="581" spans="1:12" x14ac:dyDescent="0.25">
      <c r="A581">
        <v>580</v>
      </c>
      <c r="B581" s="6" t="s">
        <v>322</v>
      </c>
      <c r="C581" s="7">
        <v>3</v>
      </c>
      <c r="D581" s="2">
        <f t="shared" si="29"/>
        <v>0.47933884297520662</v>
      </c>
      <c r="E581">
        <f t="shared" si="30"/>
        <v>2.8179597971068947E-4</v>
      </c>
      <c r="F581" s="2">
        <f t="shared" si="31"/>
        <v>0.90644373473605411</v>
      </c>
      <c r="G581" s="89"/>
      <c r="K581" s="89"/>
      <c r="L581" s="89"/>
    </row>
    <row r="582" spans="1:12" x14ac:dyDescent="0.25">
      <c r="A582">
        <v>581</v>
      </c>
      <c r="B582" s="6" t="s">
        <v>344</v>
      </c>
      <c r="C582" s="7">
        <v>3</v>
      </c>
      <c r="D582" s="2">
        <f t="shared" si="29"/>
        <v>0.48016528925619834</v>
      </c>
      <c r="E582">
        <f t="shared" si="30"/>
        <v>2.8179597971068947E-4</v>
      </c>
      <c r="F582" s="2">
        <f t="shared" si="31"/>
        <v>0.90672553071576478</v>
      </c>
      <c r="G582" s="89"/>
      <c r="K582" s="89"/>
      <c r="L582" s="89"/>
    </row>
    <row r="583" spans="1:12" x14ac:dyDescent="0.25">
      <c r="A583">
        <v>582</v>
      </c>
      <c r="B583" s="6" t="s">
        <v>345</v>
      </c>
      <c r="C583" s="7">
        <v>3</v>
      </c>
      <c r="D583" s="2">
        <f t="shared" si="29"/>
        <v>0.4809917355371901</v>
      </c>
      <c r="E583">
        <f t="shared" si="30"/>
        <v>2.8179597971068947E-4</v>
      </c>
      <c r="F583" s="2">
        <f t="shared" si="31"/>
        <v>0.90700732669547546</v>
      </c>
      <c r="G583" s="89"/>
      <c r="K583" s="89"/>
      <c r="L583" s="89"/>
    </row>
    <row r="584" spans="1:12" x14ac:dyDescent="0.25">
      <c r="A584">
        <v>583</v>
      </c>
      <c r="B584" s="6" t="s">
        <v>346</v>
      </c>
      <c r="C584" s="7">
        <v>3</v>
      </c>
      <c r="D584" s="2">
        <f t="shared" si="29"/>
        <v>0.48181818181818181</v>
      </c>
      <c r="E584">
        <f t="shared" si="30"/>
        <v>2.8179597971068947E-4</v>
      </c>
      <c r="F584" s="2">
        <f t="shared" si="31"/>
        <v>0.90728912267518613</v>
      </c>
      <c r="G584" s="89"/>
      <c r="K584" s="89"/>
      <c r="L584" s="89"/>
    </row>
    <row r="585" spans="1:12" x14ac:dyDescent="0.25">
      <c r="A585">
        <v>584</v>
      </c>
      <c r="B585" s="6" t="s">
        <v>350</v>
      </c>
      <c r="C585" s="7">
        <v>3</v>
      </c>
      <c r="D585" s="2">
        <f t="shared" si="29"/>
        <v>0.48264462809917358</v>
      </c>
      <c r="E585">
        <f t="shared" si="30"/>
        <v>2.8179597971068947E-4</v>
      </c>
      <c r="F585" s="2">
        <f t="shared" si="31"/>
        <v>0.90757091865489681</v>
      </c>
      <c r="G585" s="89"/>
      <c r="K585" s="89"/>
      <c r="L585" s="89"/>
    </row>
    <row r="586" spans="1:12" x14ac:dyDescent="0.25">
      <c r="A586">
        <v>585</v>
      </c>
      <c r="B586" s="6" t="s">
        <v>351</v>
      </c>
      <c r="C586" s="7">
        <v>3</v>
      </c>
      <c r="D586" s="2">
        <f t="shared" si="29"/>
        <v>0.48347107438016529</v>
      </c>
      <c r="E586">
        <f t="shared" si="30"/>
        <v>2.8179597971068947E-4</v>
      </c>
      <c r="F586" s="2">
        <f t="shared" si="31"/>
        <v>0.90785271463460748</v>
      </c>
      <c r="G586" s="89"/>
      <c r="K586" s="89"/>
      <c r="L586" s="89"/>
    </row>
    <row r="587" spans="1:12" x14ac:dyDescent="0.25">
      <c r="A587">
        <v>586</v>
      </c>
      <c r="B587" s="6" t="s">
        <v>353</v>
      </c>
      <c r="C587" s="7">
        <v>3</v>
      </c>
      <c r="D587" s="2">
        <f t="shared" si="29"/>
        <v>0.484297520661157</v>
      </c>
      <c r="E587">
        <f t="shared" si="30"/>
        <v>2.8179597971068947E-4</v>
      </c>
      <c r="F587" s="2">
        <f t="shared" si="31"/>
        <v>0.90813451061431816</v>
      </c>
      <c r="G587" s="89"/>
      <c r="K587" s="89"/>
      <c r="L587" s="89"/>
    </row>
    <row r="588" spans="1:12" x14ac:dyDescent="0.25">
      <c r="A588">
        <v>587</v>
      </c>
      <c r="B588" s="6" t="s">
        <v>364</v>
      </c>
      <c r="C588" s="7">
        <v>3</v>
      </c>
      <c r="D588" s="2">
        <f t="shared" si="29"/>
        <v>0.48512396694214877</v>
      </c>
      <c r="E588">
        <f t="shared" si="30"/>
        <v>2.8179597971068947E-4</v>
      </c>
      <c r="F588" s="2">
        <f t="shared" si="31"/>
        <v>0.90841630659402883</v>
      </c>
      <c r="G588" s="89"/>
      <c r="K588" s="89"/>
      <c r="L588" s="89"/>
    </row>
    <row r="589" spans="1:12" x14ac:dyDescent="0.25">
      <c r="A589">
        <v>588</v>
      </c>
      <c r="B589" s="6" t="s">
        <v>383</v>
      </c>
      <c r="C589" s="7">
        <v>3</v>
      </c>
      <c r="D589" s="2">
        <f t="shared" si="29"/>
        <v>0.48595041322314048</v>
      </c>
      <c r="E589">
        <f t="shared" si="30"/>
        <v>2.8179597971068947E-4</v>
      </c>
      <c r="F589" s="2">
        <f t="shared" si="31"/>
        <v>0.90869810257373951</v>
      </c>
      <c r="G589" s="89"/>
      <c r="K589" s="89"/>
      <c r="L589" s="89"/>
    </row>
    <row r="590" spans="1:12" x14ac:dyDescent="0.25">
      <c r="A590">
        <v>589</v>
      </c>
      <c r="B590" s="6" t="s">
        <v>392</v>
      </c>
      <c r="C590" s="7">
        <v>3</v>
      </c>
      <c r="D590" s="2">
        <f t="shared" si="29"/>
        <v>0.48677685950413224</v>
      </c>
      <c r="E590">
        <f t="shared" si="30"/>
        <v>2.8179597971068947E-4</v>
      </c>
      <c r="F590" s="2">
        <f t="shared" si="31"/>
        <v>0.90897989855345018</v>
      </c>
      <c r="G590" s="89"/>
      <c r="K590" s="89"/>
      <c r="L590" s="89"/>
    </row>
    <row r="591" spans="1:12" x14ac:dyDescent="0.25">
      <c r="A591">
        <v>590</v>
      </c>
      <c r="B591" s="6" t="s">
        <v>406</v>
      </c>
      <c r="C591" s="7">
        <v>3</v>
      </c>
      <c r="D591" s="2">
        <f t="shared" si="29"/>
        <v>0.48760330578512395</v>
      </c>
      <c r="E591">
        <f t="shared" si="30"/>
        <v>2.8179597971068947E-4</v>
      </c>
      <c r="F591" s="2">
        <f t="shared" si="31"/>
        <v>0.90926169453316086</v>
      </c>
      <c r="G591" s="89"/>
      <c r="K591" s="89"/>
      <c r="L591" s="89"/>
    </row>
    <row r="592" spans="1:12" x14ac:dyDescent="0.25">
      <c r="A592">
        <v>591</v>
      </c>
      <c r="B592" s="6" t="s">
        <v>408</v>
      </c>
      <c r="C592" s="7">
        <v>3</v>
      </c>
      <c r="D592" s="2">
        <f t="shared" si="29"/>
        <v>0.48842975206611572</v>
      </c>
      <c r="E592">
        <f t="shared" si="30"/>
        <v>2.8179597971068947E-4</v>
      </c>
      <c r="F592" s="2">
        <f t="shared" si="31"/>
        <v>0.90954349051287153</v>
      </c>
      <c r="G592" s="89"/>
      <c r="K592" s="89"/>
      <c r="L592" s="89"/>
    </row>
    <row r="593" spans="1:12" x14ac:dyDescent="0.25">
      <c r="A593">
        <v>592</v>
      </c>
      <c r="B593" s="6" t="s">
        <v>409</v>
      </c>
      <c r="C593" s="7">
        <v>3</v>
      </c>
      <c r="D593" s="2">
        <f t="shared" si="29"/>
        <v>0.48925619834710743</v>
      </c>
      <c r="E593">
        <f t="shared" si="30"/>
        <v>2.8179597971068947E-4</v>
      </c>
      <c r="F593" s="2">
        <f t="shared" si="31"/>
        <v>0.90982528649258221</v>
      </c>
      <c r="G593" s="89"/>
      <c r="K593" s="89"/>
      <c r="L593" s="89"/>
    </row>
    <row r="594" spans="1:12" x14ac:dyDescent="0.25">
      <c r="A594">
        <v>593</v>
      </c>
      <c r="B594" s="6" t="s">
        <v>413</v>
      </c>
      <c r="C594" s="7">
        <v>3</v>
      </c>
      <c r="D594" s="2">
        <f t="shared" si="29"/>
        <v>0.4900826446280992</v>
      </c>
      <c r="E594">
        <f t="shared" si="30"/>
        <v>2.8179597971068947E-4</v>
      </c>
      <c r="F594" s="2">
        <f t="shared" si="31"/>
        <v>0.91010708247229288</v>
      </c>
      <c r="G594" s="89"/>
      <c r="K594" s="89"/>
      <c r="L594" s="89"/>
    </row>
    <row r="595" spans="1:12" x14ac:dyDescent="0.25">
      <c r="A595">
        <v>594</v>
      </c>
      <c r="B595" s="6" t="s">
        <v>418</v>
      </c>
      <c r="C595" s="7">
        <v>3</v>
      </c>
      <c r="D595" s="2">
        <f t="shared" si="29"/>
        <v>0.49090909090909091</v>
      </c>
      <c r="E595">
        <f t="shared" si="30"/>
        <v>2.8179597971068947E-4</v>
      </c>
      <c r="F595" s="2">
        <f t="shared" si="31"/>
        <v>0.91038887845200356</v>
      </c>
      <c r="G595" s="89"/>
      <c r="K595" s="89"/>
      <c r="L595" s="89"/>
    </row>
    <row r="596" spans="1:12" x14ac:dyDescent="0.25">
      <c r="A596">
        <v>595</v>
      </c>
      <c r="B596" s="6" t="s">
        <v>429</v>
      </c>
      <c r="C596" s="7">
        <v>3</v>
      </c>
      <c r="D596" s="2">
        <f t="shared" si="29"/>
        <v>0.49173553719008267</v>
      </c>
      <c r="E596">
        <f t="shared" si="30"/>
        <v>2.8179597971068947E-4</v>
      </c>
      <c r="F596" s="2">
        <f t="shared" si="31"/>
        <v>0.91067067443171423</v>
      </c>
      <c r="G596" s="89"/>
      <c r="K596" s="89"/>
      <c r="L596" s="89"/>
    </row>
    <row r="597" spans="1:12" x14ac:dyDescent="0.25">
      <c r="A597">
        <v>596</v>
      </c>
      <c r="B597" s="6" t="s">
        <v>442</v>
      </c>
      <c r="C597" s="7">
        <v>3</v>
      </c>
      <c r="D597" s="2">
        <f t="shared" si="29"/>
        <v>0.49256198347107438</v>
      </c>
      <c r="E597">
        <f t="shared" si="30"/>
        <v>2.8179597971068947E-4</v>
      </c>
      <c r="F597" s="2">
        <f t="shared" si="31"/>
        <v>0.91095247041142491</v>
      </c>
      <c r="G597" s="89"/>
      <c r="K597" s="89"/>
      <c r="L597" s="89"/>
    </row>
    <row r="598" spans="1:12" x14ac:dyDescent="0.25">
      <c r="A598">
        <v>597</v>
      </c>
      <c r="B598" s="6" t="s">
        <v>456</v>
      </c>
      <c r="C598" s="7">
        <v>3</v>
      </c>
      <c r="D598" s="2">
        <f t="shared" si="29"/>
        <v>0.49338842975206609</v>
      </c>
      <c r="E598">
        <f t="shared" si="30"/>
        <v>2.8179597971068947E-4</v>
      </c>
      <c r="F598" s="2">
        <f t="shared" si="31"/>
        <v>0.91123426639113558</v>
      </c>
      <c r="G598" s="89"/>
      <c r="K598" s="89"/>
      <c r="L598" s="89"/>
    </row>
    <row r="599" spans="1:12" x14ac:dyDescent="0.25">
      <c r="A599">
        <v>598</v>
      </c>
      <c r="B599" s="6" t="s">
        <v>462</v>
      </c>
      <c r="C599" s="7">
        <v>3</v>
      </c>
      <c r="D599" s="2">
        <f t="shared" si="29"/>
        <v>0.49421487603305786</v>
      </c>
      <c r="E599">
        <f t="shared" si="30"/>
        <v>2.8179597971068947E-4</v>
      </c>
      <c r="F599" s="2">
        <f t="shared" si="31"/>
        <v>0.91151606237084626</v>
      </c>
      <c r="G599" s="89"/>
      <c r="K599" s="89"/>
      <c r="L599" s="89"/>
    </row>
    <row r="600" spans="1:12" x14ac:dyDescent="0.25">
      <c r="A600">
        <v>599</v>
      </c>
      <c r="B600" s="6" t="s">
        <v>468</v>
      </c>
      <c r="C600" s="7">
        <v>3</v>
      </c>
      <c r="D600" s="2">
        <f t="shared" si="29"/>
        <v>0.49504132231404957</v>
      </c>
      <c r="E600">
        <f t="shared" si="30"/>
        <v>2.8179597971068947E-4</v>
      </c>
      <c r="F600" s="2">
        <f t="shared" si="31"/>
        <v>0.91179785835055693</v>
      </c>
      <c r="G600" s="89"/>
      <c r="K600" s="89"/>
      <c r="L600" s="89"/>
    </row>
    <row r="601" spans="1:12" x14ac:dyDescent="0.25">
      <c r="A601">
        <v>600</v>
      </c>
      <c r="B601" s="6" t="s">
        <v>481</v>
      </c>
      <c r="C601" s="7">
        <v>3</v>
      </c>
      <c r="D601" s="2">
        <f t="shared" si="29"/>
        <v>0.49586776859504134</v>
      </c>
      <c r="E601">
        <f t="shared" si="30"/>
        <v>2.8179597971068947E-4</v>
      </c>
      <c r="F601" s="2">
        <f t="shared" si="31"/>
        <v>0.91207965433026761</v>
      </c>
      <c r="G601" s="89"/>
      <c r="K601" s="89"/>
      <c r="L601" s="89"/>
    </row>
    <row r="602" spans="1:12" x14ac:dyDescent="0.25">
      <c r="A602">
        <v>601</v>
      </c>
      <c r="B602" s="6" t="s">
        <v>485</v>
      </c>
      <c r="C602" s="7">
        <v>3</v>
      </c>
      <c r="D602" s="2">
        <f t="shared" si="29"/>
        <v>0.49669421487603305</v>
      </c>
      <c r="E602">
        <f t="shared" si="30"/>
        <v>2.8179597971068947E-4</v>
      </c>
      <c r="F602" s="2">
        <f t="shared" si="31"/>
        <v>0.91236145030997828</v>
      </c>
      <c r="G602" s="89"/>
      <c r="K602" s="89"/>
      <c r="L602" s="89"/>
    </row>
    <row r="603" spans="1:12" x14ac:dyDescent="0.25">
      <c r="A603">
        <v>602</v>
      </c>
      <c r="B603" s="6" t="s">
        <v>496</v>
      </c>
      <c r="C603" s="7">
        <v>3</v>
      </c>
      <c r="D603" s="2">
        <f t="shared" si="29"/>
        <v>0.49752066115702481</v>
      </c>
      <c r="E603">
        <f t="shared" si="30"/>
        <v>2.8179597971068947E-4</v>
      </c>
      <c r="F603" s="2">
        <f t="shared" si="31"/>
        <v>0.91264324628968896</v>
      </c>
      <c r="G603" s="89"/>
      <c r="K603" s="89"/>
      <c r="L603" s="89"/>
    </row>
    <row r="604" spans="1:12" x14ac:dyDescent="0.25">
      <c r="A604">
        <v>603</v>
      </c>
      <c r="B604" s="6" t="s">
        <v>503</v>
      </c>
      <c r="C604" s="7">
        <v>3</v>
      </c>
      <c r="D604" s="2">
        <f t="shared" si="29"/>
        <v>0.49834710743801652</v>
      </c>
      <c r="E604">
        <f t="shared" si="30"/>
        <v>2.8179597971068947E-4</v>
      </c>
      <c r="F604" s="2">
        <f t="shared" si="31"/>
        <v>0.91292504226939963</v>
      </c>
      <c r="G604" s="89"/>
      <c r="K604" s="89"/>
      <c r="L604" s="89"/>
    </row>
    <row r="605" spans="1:12" x14ac:dyDescent="0.25">
      <c r="A605">
        <v>604</v>
      </c>
      <c r="B605" s="6" t="s">
        <v>508</v>
      </c>
      <c r="C605" s="7">
        <v>3</v>
      </c>
      <c r="D605" s="2">
        <f t="shared" si="29"/>
        <v>0.49917355371900829</v>
      </c>
      <c r="E605">
        <f t="shared" si="30"/>
        <v>2.8179597971068947E-4</v>
      </c>
      <c r="F605" s="2">
        <f t="shared" si="31"/>
        <v>0.91320683824911031</v>
      </c>
      <c r="G605" s="89"/>
      <c r="K605" s="89"/>
      <c r="L605" s="89"/>
    </row>
    <row r="606" spans="1:12" x14ac:dyDescent="0.25">
      <c r="A606">
        <v>605</v>
      </c>
      <c r="B606" s="6" t="s">
        <v>527</v>
      </c>
      <c r="C606" s="7">
        <v>3</v>
      </c>
      <c r="D606" s="2">
        <f t="shared" si="29"/>
        <v>0.5</v>
      </c>
      <c r="E606">
        <f t="shared" si="30"/>
        <v>2.8179597971068947E-4</v>
      </c>
      <c r="F606" s="2">
        <f t="shared" si="31"/>
        <v>0.91348863422882098</v>
      </c>
      <c r="G606" s="89"/>
      <c r="K606" s="89"/>
      <c r="L606" s="89"/>
    </row>
    <row r="607" spans="1:12" x14ac:dyDescent="0.25">
      <c r="A607">
        <v>606</v>
      </c>
      <c r="B607" s="6" t="s">
        <v>543</v>
      </c>
      <c r="C607" s="7">
        <v>3</v>
      </c>
      <c r="D607" s="2">
        <f t="shared" si="29"/>
        <v>0.50082644628099171</v>
      </c>
      <c r="E607">
        <f t="shared" si="30"/>
        <v>2.8179597971068947E-4</v>
      </c>
      <c r="F607" s="2">
        <f t="shared" si="31"/>
        <v>0.91377043020853166</v>
      </c>
      <c r="G607" s="89"/>
      <c r="K607" s="89"/>
      <c r="L607" s="89"/>
    </row>
    <row r="608" spans="1:12" x14ac:dyDescent="0.25">
      <c r="A608">
        <v>607</v>
      </c>
      <c r="B608" s="6" t="s">
        <v>547</v>
      </c>
      <c r="C608" s="7">
        <v>3</v>
      </c>
      <c r="D608" s="2">
        <f t="shared" si="29"/>
        <v>0.50165289256198342</v>
      </c>
      <c r="E608">
        <f t="shared" si="30"/>
        <v>2.8179597971068947E-4</v>
      </c>
      <c r="F608" s="2">
        <f t="shared" si="31"/>
        <v>0.91405222618824233</v>
      </c>
      <c r="G608" s="89"/>
      <c r="K608" s="89"/>
      <c r="L608" s="89"/>
    </row>
    <row r="609" spans="1:12" x14ac:dyDescent="0.25">
      <c r="A609">
        <v>608</v>
      </c>
      <c r="B609" s="6" t="s">
        <v>561</v>
      </c>
      <c r="C609" s="7">
        <v>3</v>
      </c>
      <c r="D609" s="2">
        <f t="shared" si="29"/>
        <v>0.50247933884297524</v>
      </c>
      <c r="E609">
        <f t="shared" si="30"/>
        <v>2.8179597971068947E-4</v>
      </c>
      <c r="F609" s="2">
        <f t="shared" si="31"/>
        <v>0.91433402216795301</v>
      </c>
      <c r="G609" s="89"/>
      <c r="K609" s="89"/>
      <c r="L609" s="89"/>
    </row>
    <row r="610" spans="1:12" x14ac:dyDescent="0.25">
      <c r="A610">
        <v>609</v>
      </c>
      <c r="B610" s="6" t="s">
        <v>569</v>
      </c>
      <c r="C610" s="7">
        <v>3</v>
      </c>
      <c r="D610" s="2">
        <f t="shared" si="29"/>
        <v>0.50330578512396695</v>
      </c>
      <c r="E610">
        <f t="shared" si="30"/>
        <v>2.8179597971068947E-4</v>
      </c>
      <c r="F610" s="2">
        <f t="shared" si="31"/>
        <v>0.91461581814766368</v>
      </c>
      <c r="G610" s="89"/>
      <c r="K610" s="89"/>
      <c r="L610" s="89"/>
    </row>
    <row r="611" spans="1:12" x14ac:dyDescent="0.25">
      <c r="A611">
        <v>610</v>
      </c>
      <c r="B611" s="6" t="s">
        <v>581</v>
      </c>
      <c r="C611" s="7">
        <v>3</v>
      </c>
      <c r="D611" s="2">
        <f t="shared" si="29"/>
        <v>0.50413223140495866</v>
      </c>
      <c r="E611">
        <f t="shared" si="30"/>
        <v>2.8179597971068947E-4</v>
      </c>
      <c r="F611" s="2">
        <f t="shared" si="31"/>
        <v>0.91489761412737436</v>
      </c>
      <c r="G611" s="89"/>
      <c r="K611" s="89"/>
      <c r="L611" s="89"/>
    </row>
    <row r="612" spans="1:12" x14ac:dyDescent="0.25">
      <c r="A612">
        <v>611</v>
      </c>
      <c r="B612" s="6" t="s">
        <v>583</v>
      </c>
      <c r="C612" s="7">
        <v>3</v>
      </c>
      <c r="D612" s="2">
        <f t="shared" si="29"/>
        <v>0.50495867768595037</v>
      </c>
      <c r="E612">
        <f t="shared" si="30"/>
        <v>2.8179597971068947E-4</v>
      </c>
      <c r="F612" s="2">
        <f t="shared" si="31"/>
        <v>0.91517941010708503</v>
      </c>
      <c r="G612" s="89"/>
      <c r="K612" s="89"/>
      <c r="L612" s="89"/>
    </row>
    <row r="613" spans="1:12" x14ac:dyDescent="0.25">
      <c r="A613">
        <v>612</v>
      </c>
      <c r="B613" s="6" t="s">
        <v>588</v>
      </c>
      <c r="C613" s="7">
        <v>3</v>
      </c>
      <c r="D613" s="2">
        <f t="shared" si="29"/>
        <v>0.5057851239669422</v>
      </c>
      <c r="E613">
        <f t="shared" si="30"/>
        <v>2.8179597971068947E-4</v>
      </c>
      <c r="F613" s="2">
        <f t="shared" si="31"/>
        <v>0.91546120608679571</v>
      </c>
      <c r="G613" s="89"/>
      <c r="K613" s="89"/>
      <c r="L613" s="89"/>
    </row>
    <row r="614" spans="1:12" x14ac:dyDescent="0.25">
      <c r="A614">
        <v>613</v>
      </c>
      <c r="B614" s="6" t="s">
        <v>599</v>
      </c>
      <c r="C614" s="7">
        <v>3</v>
      </c>
      <c r="D614" s="2">
        <f t="shared" si="29"/>
        <v>0.50661157024793391</v>
      </c>
      <c r="E614">
        <f t="shared" si="30"/>
        <v>2.8179597971068947E-4</v>
      </c>
      <c r="F614" s="2">
        <f t="shared" si="31"/>
        <v>0.91574300206650638</v>
      </c>
      <c r="G614" s="89"/>
      <c r="K614" s="89"/>
      <c r="L614" s="89"/>
    </row>
    <row r="615" spans="1:12" x14ac:dyDescent="0.25">
      <c r="A615">
        <v>614</v>
      </c>
      <c r="B615" s="6" t="s">
        <v>617</v>
      </c>
      <c r="C615" s="7">
        <v>3</v>
      </c>
      <c r="D615" s="2">
        <f t="shared" si="29"/>
        <v>0.50743801652892562</v>
      </c>
      <c r="E615">
        <f t="shared" si="30"/>
        <v>2.8179597971068947E-4</v>
      </c>
      <c r="F615" s="2">
        <f t="shared" si="31"/>
        <v>0.91602479804621706</v>
      </c>
      <c r="G615" s="89"/>
      <c r="K615" s="89"/>
      <c r="L615" s="89"/>
    </row>
    <row r="616" spans="1:12" x14ac:dyDescent="0.25">
      <c r="A616">
        <v>615</v>
      </c>
      <c r="B616" s="6" t="s">
        <v>619</v>
      </c>
      <c r="C616" s="7">
        <v>3</v>
      </c>
      <c r="D616" s="2">
        <f t="shared" si="29"/>
        <v>0.50826446280991733</v>
      </c>
      <c r="E616">
        <f t="shared" si="30"/>
        <v>2.8179597971068947E-4</v>
      </c>
      <c r="F616" s="2">
        <f t="shared" si="31"/>
        <v>0.91630659402592773</v>
      </c>
      <c r="G616" s="89"/>
      <c r="K616" s="89"/>
      <c r="L616" s="89"/>
    </row>
    <row r="617" spans="1:12" x14ac:dyDescent="0.25">
      <c r="A617">
        <v>616</v>
      </c>
      <c r="B617" s="6" t="s">
        <v>620</v>
      </c>
      <c r="C617" s="7">
        <v>3</v>
      </c>
      <c r="D617" s="2">
        <f t="shared" si="29"/>
        <v>0.50909090909090904</v>
      </c>
      <c r="E617">
        <f t="shared" si="30"/>
        <v>2.8179597971068947E-4</v>
      </c>
      <c r="F617" s="2">
        <f t="shared" si="31"/>
        <v>0.91658839000563841</v>
      </c>
      <c r="G617" s="89"/>
      <c r="K617" s="89"/>
      <c r="L617" s="89"/>
    </row>
    <row r="618" spans="1:12" x14ac:dyDescent="0.25">
      <c r="A618">
        <v>617</v>
      </c>
      <c r="B618" s="6" t="s">
        <v>625</v>
      </c>
      <c r="C618" s="7">
        <v>3</v>
      </c>
      <c r="D618" s="2">
        <f t="shared" si="29"/>
        <v>0.50991735537190086</v>
      </c>
      <c r="E618">
        <f t="shared" si="30"/>
        <v>2.8179597971068947E-4</v>
      </c>
      <c r="F618" s="2">
        <f t="shared" si="31"/>
        <v>0.91687018598534908</v>
      </c>
      <c r="G618" s="89"/>
      <c r="K618" s="89"/>
      <c r="L618" s="89"/>
    </row>
    <row r="619" spans="1:12" x14ac:dyDescent="0.25">
      <c r="A619">
        <v>618</v>
      </c>
      <c r="B619" s="6" t="s">
        <v>626</v>
      </c>
      <c r="C619" s="7">
        <v>3</v>
      </c>
      <c r="D619" s="2">
        <f t="shared" si="29"/>
        <v>0.51074380165289257</v>
      </c>
      <c r="E619">
        <f t="shared" si="30"/>
        <v>2.8179597971068947E-4</v>
      </c>
      <c r="F619" s="2">
        <f t="shared" si="31"/>
        <v>0.91715198196505976</v>
      </c>
      <c r="G619" s="89"/>
      <c r="K619" s="89"/>
      <c r="L619" s="89"/>
    </row>
    <row r="620" spans="1:12" x14ac:dyDescent="0.25">
      <c r="A620">
        <v>619</v>
      </c>
      <c r="B620" s="6" t="s">
        <v>641</v>
      </c>
      <c r="C620" s="7">
        <v>3</v>
      </c>
      <c r="D620" s="2">
        <f t="shared" si="29"/>
        <v>0.51157024793388428</v>
      </c>
      <c r="E620">
        <f t="shared" si="30"/>
        <v>2.8179597971068947E-4</v>
      </c>
      <c r="F620" s="2">
        <f t="shared" si="31"/>
        <v>0.91743377794477043</v>
      </c>
      <c r="G620" s="89"/>
      <c r="K620" s="89"/>
      <c r="L620" s="89"/>
    </row>
    <row r="621" spans="1:12" x14ac:dyDescent="0.25">
      <c r="A621">
        <v>620</v>
      </c>
      <c r="B621" s="6" t="s">
        <v>661</v>
      </c>
      <c r="C621" s="7">
        <v>3</v>
      </c>
      <c r="D621" s="2">
        <f t="shared" si="29"/>
        <v>0.51239669421487599</v>
      </c>
      <c r="E621">
        <f t="shared" si="30"/>
        <v>2.8179597971068947E-4</v>
      </c>
      <c r="F621" s="2">
        <f t="shared" si="31"/>
        <v>0.91771557392448111</v>
      </c>
      <c r="G621" s="89"/>
      <c r="K621" s="89"/>
      <c r="L621" s="89"/>
    </row>
    <row r="622" spans="1:12" x14ac:dyDescent="0.25">
      <c r="A622">
        <v>621</v>
      </c>
      <c r="B622" s="6" t="s">
        <v>684</v>
      </c>
      <c r="C622" s="7">
        <v>3</v>
      </c>
      <c r="D622" s="2">
        <f t="shared" si="29"/>
        <v>0.51322314049586781</v>
      </c>
      <c r="E622">
        <f t="shared" si="30"/>
        <v>2.8179597971068947E-4</v>
      </c>
      <c r="F622" s="2">
        <f t="shared" si="31"/>
        <v>0.91799736990419178</v>
      </c>
      <c r="G622" s="89"/>
      <c r="K622" s="89"/>
      <c r="L622" s="89"/>
    </row>
    <row r="623" spans="1:12" x14ac:dyDescent="0.25">
      <c r="A623">
        <v>622</v>
      </c>
      <c r="B623" s="6" t="s">
        <v>693</v>
      </c>
      <c r="C623" s="7">
        <v>3</v>
      </c>
      <c r="D623" s="2">
        <f t="shared" si="29"/>
        <v>0.51404958677685952</v>
      </c>
      <c r="E623">
        <f t="shared" si="30"/>
        <v>2.8179597971068947E-4</v>
      </c>
      <c r="F623" s="2">
        <f t="shared" si="31"/>
        <v>0.91827916588390246</v>
      </c>
      <c r="G623" s="89"/>
      <c r="K623" s="89"/>
      <c r="L623" s="89"/>
    </row>
    <row r="624" spans="1:12" x14ac:dyDescent="0.25">
      <c r="A624">
        <v>623</v>
      </c>
      <c r="B624" s="6" t="s">
        <v>696</v>
      </c>
      <c r="C624" s="7">
        <v>3</v>
      </c>
      <c r="D624" s="2">
        <f t="shared" si="29"/>
        <v>0.51487603305785123</v>
      </c>
      <c r="E624">
        <f t="shared" si="30"/>
        <v>2.8179597971068947E-4</v>
      </c>
      <c r="F624" s="2">
        <f t="shared" si="31"/>
        <v>0.91856096186361313</v>
      </c>
      <c r="G624" s="89"/>
      <c r="K624" s="89"/>
      <c r="L624" s="89"/>
    </row>
    <row r="625" spans="1:12" x14ac:dyDescent="0.25">
      <c r="A625">
        <v>624</v>
      </c>
      <c r="B625" s="6" t="s">
        <v>701</v>
      </c>
      <c r="C625" s="7">
        <v>3</v>
      </c>
      <c r="D625" s="2">
        <f t="shared" si="29"/>
        <v>0.51570247933884295</v>
      </c>
      <c r="E625">
        <f t="shared" si="30"/>
        <v>2.8179597971068947E-4</v>
      </c>
      <c r="F625" s="2">
        <f t="shared" si="31"/>
        <v>0.91884275784332381</v>
      </c>
      <c r="G625" s="89"/>
      <c r="K625" s="89"/>
      <c r="L625" s="89"/>
    </row>
    <row r="626" spans="1:12" x14ac:dyDescent="0.25">
      <c r="A626">
        <v>625</v>
      </c>
      <c r="B626" s="6" t="s">
        <v>707</v>
      </c>
      <c r="C626" s="7">
        <v>3</v>
      </c>
      <c r="D626" s="2">
        <f t="shared" si="29"/>
        <v>0.51652892561983466</v>
      </c>
      <c r="E626">
        <f t="shared" si="30"/>
        <v>2.8179597971068947E-4</v>
      </c>
      <c r="F626" s="2">
        <f t="shared" si="31"/>
        <v>0.91912455382303448</v>
      </c>
      <c r="G626" s="89"/>
      <c r="K626" s="89"/>
      <c r="L626" s="89"/>
    </row>
    <row r="627" spans="1:12" x14ac:dyDescent="0.25">
      <c r="A627">
        <v>626</v>
      </c>
      <c r="B627" s="6" t="s">
        <v>717</v>
      </c>
      <c r="C627" s="7">
        <v>3</v>
      </c>
      <c r="D627" s="2">
        <f t="shared" si="29"/>
        <v>0.51735537190082648</v>
      </c>
      <c r="E627">
        <f t="shared" si="30"/>
        <v>2.8179597971068947E-4</v>
      </c>
      <c r="F627" s="2">
        <f t="shared" si="31"/>
        <v>0.91940634980274516</v>
      </c>
      <c r="G627" s="89"/>
      <c r="K627" s="89"/>
      <c r="L627" s="89"/>
    </row>
    <row r="628" spans="1:12" x14ac:dyDescent="0.25">
      <c r="A628">
        <v>627</v>
      </c>
      <c r="B628" s="6" t="s">
        <v>736</v>
      </c>
      <c r="C628" s="7">
        <v>3</v>
      </c>
      <c r="D628" s="2">
        <f t="shared" si="29"/>
        <v>0.51818181818181819</v>
      </c>
      <c r="E628">
        <f t="shared" si="30"/>
        <v>2.8179597971068947E-4</v>
      </c>
      <c r="F628" s="2">
        <f t="shared" si="31"/>
        <v>0.91968814578245583</v>
      </c>
      <c r="G628" s="89"/>
      <c r="K628" s="89"/>
      <c r="L628" s="89"/>
    </row>
    <row r="629" spans="1:12" x14ac:dyDescent="0.25">
      <c r="A629">
        <v>628</v>
      </c>
      <c r="B629" s="6" t="s">
        <v>755</v>
      </c>
      <c r="C629" s="7">
        <v>3</v>
      </c>
      <c r="D629" s="2">
        <f t="shared" si="29"/>
        <v>0.5190082644628099</v>
      </c>
      <c r="E629">
        <f t="shared" si="30"/>
        <v>2.8179597971068947E-4</v>
      </c>
      <c r="F629" s="2">
        <f t="shared" si="31"/>
        <v>0.91996994176216651</v>
      </c>
      <c r="G629" s="89"/>
      <c r="K629" s="89"/>
      <c r="L629" s="89"/>
    </row>
    <row r="630" spans="1:12" x14ac:dyDescent="0.25">
      <c r="A630">
        <v>629</v>
      </c>
      <c r="B630" s="6" t="s">
        <v>776</v>
      </c>
      <c r="C630" s="7">
        <v>3</v>
      </c>
      <c r="D630" s="2">
        <f t="shared" si="29"/>
        <v>0.51983471074380161</v>
      </c>
      <c r="E630">
        <f t="shared" si="30"/>
        <v>2.8179597971068947E-4</v>
      </c>
      <c r="F630" s="2">
        <f t="shared" si="31"/>
        <v>0.92025173774187718</v>
      </c>
      <c r="G630" s="89"/>
      <c r="K630" s="89"/>
      <c r="L630" s="89"/>
    </row>
    <row r="631" spans="1:12" x14ac:dyDescent="0.25">
      <c r="A631">
        <v>630</v>
      </c>
      <c r="B631" s="6" t="s">
        <v>790</v>
      </c>
      <c r="C631" s="7">
        <v>3</v>
      </c>
      <c r="D631" s="2">
        <f t="shared" si="29"/>
        <v>0.52066115702479343</v>
      </c>
      <c r="E631">
        <f t="shared" si="30"/>
        <v>2.8179597971068947E-4</v>
      </c>
      <c r="F631" s="2">
        <f t="shared" si="31"/>
        <v>0.92053353372158786</v>
      </c>
      <c r="G631" s="89"/>
      <c r="K631" s="89"/>
      <c r="L631" s="89"/>
    </row>
    <row r="632" spans="1:12" x14ac:dyDescent="0.25">
      <c r="A632">
        <v>631</v>
      </c>
      <c r="B632" s="6" t="s">
        <v>797</v>
      </c>
      <c r="C632" s="7">
        <v>3</v>
      </c>
      <c r="D632" s="2">
        <f t="shared" si="29"/>
        <v>0.52148760330578514</v>
      </c>
      <c r="E632">
        <f t="shared" si="30"/>
        <v>2.8179597971068947E-4</v>
      </c>
      <c r="F632" s="2">
        <f t="shared" si="31"/>
        <v>0.92081532970129853</v>
      </c>
      <c r="G632" s="89"/>
      <c r="K632" s="89"/>
      <c r="L632" s="89"/>
    </row>
    <row r="633" spans="1:12" x14ac:dyDescent="0.25">
      <c r="A633">
        <v>632</v>
      </c>
      <c r="B633" s="6" t="s">
        <v>810</v>
      </c>
      <c r="C633" s="7">
        <v>3</v>
      </c>
      <c r="D633" s="2">
        <f t="shared" si="29"/>
        <v>0.52231404958677685</v>
      </c>
      <c r="E633">
        <f t="shared" si="30"/>
        <v>2.8179597971068947E-4</v>
      </c>
      <c r="F633" s="2">
        <f t="shared" si="31"/>
        <v>0.92109712568100921</v>
      </c>
      <c r="G633" s="89"/>
      <c r="K633" s="89"/>
      <c r="L633" s="89"/>
    </row>
    <row r="634" spans="1:12" x14ac:dyDescent="0.25">
      <c r="A634">
        <v>633</v>
      </c>
      <c r="B634" s="6" t="s">
        <v>824</v>
      </c>
      <c r="C634" s="7">
        <v>3</v>
      </c>
      <c r="D634" s="2">
        <f t="shared" si="29"/>
        <v>0.52314049586776856</v>
      </c>
      <c r="E634">
        <f t="shared" si="30"/>
        <v>2.8179597971068947E-4</v>
      </c>
      <c r="F634" s="2">
        <f t="shared" si="31"/>
        <v>0.92137892166071989</v>
      </c>
      <c r="G634" s="89"/>
      <c r="K634" s="89"/>
      <c r="L634" s="89"/>
    </row>
    <row r="635" spans="1:12" x14ac:dyDescent="0.25">
      <c r="A635">
        <v>634</v>
      </c>
      <c r="B635" s="6" t="s">
        <v>846</v>
      </c>
      <c r="C635" s="7">
        <v>3</v>
      </c>
      <c r="D635" s="2">
        <f t="shared" si="29"/>
        <v>0.52396694214876038</v>
      </c>
      <c r="E635">
        <f t="shared" si="30"/>
        <v>2.8179597971068947E-4</v>
      </c>
      <c r="F635" s="2">
        <f t="shared" si="31"/>
        <v>0.92166071764043056</v>
      </c>
      <c r="G635" s="89"/>
      <c r="K635" s="89"/>
      <c r="L635" s="89"/>
    </row>
    <row r="636" spans="1:12" x14ac:dyDescent="0.25">
      <c r="A636">
        <v>635</v>
      </c>
      <c r="B636" s="6" t="s">
        <v>857</v>
      </c>
      <c r="C636" s="7">
        <v>3</v>
      </c>
      <c r="D636" s="2">
        <f t="shared" si="29"/>
        <v>0.52479338842975209</v>
      </c>
      <c r="E636">
        <f t="shared" si="30"/>
        <v>2.8179597971068947E-4</v>
      </c>
      <c r="F636" s="2">
        <f t="shared" si="31"/>
        <v>0.92194251362014124</v>
      </c>
      <c r="G636" s="89"/>
      <c r="K636" s="89"/>
      <c r="L636" s="89"/>
    </row>
    <row r="637" spans="1:12" x14ac:dyDescent="0.25">
      <c r="A637">
        <v>636</v>
      </c>
      <c r="B637" s="6" t="s">
        <v>894</v>
      </c>
      <c r="C637" s="7">
        <v>3</v>
      </c>
      <c r="D637" s="2">
        <f t="shared" si="29"/>
        <v>0.52561983471074381</v>
      </c>
      <c r="E637">
        <f t="shared" si="30"/>
        <v>2.8179597971068947E-4</v>
      </c>
      <c r="F637" s="2">
        <f t="shared" si="31"/>
        <v>0.92222430959985191</v>
      </c>
      <c r="G637" s="89"/>
      <c r="K637" s="89"/>
      <c r="L637" s="89"/>
    </row>
    <row r="638" spans="1:12" x14ac:dyDescent="0.25">
      <c r="A638">
        <v>637</v>
      </c>
      <c r="B638" s="6" t="s">
        <v>901</v>
      </c>
      <c r="C638" s="7">
        <v>3</v>
      </c>
      <c r="D638" s="2">
        <f t="shared" si="29"/>
        <v>0.52644628099173552</v>
      </c>
      <c r="E638">
        <f t="shared" si="30"/>
        <v>2.8179597971068947E-4</v>
      </c>
      <c r="F638" s="2">
        <f t="shared" si="31"/>
        <v>0.92250610557956259</v>
      </c>
      <c r="G638" s="89"/>
      <c r="K638" s="89"/>
      <c r="L638" s="89"/>
    </row>
    <row r="639" spans="1:12" x14ac:dyDescent="0.25">
      <c r="A639">
        <v>638</v>
      </c>
      <c r="B639" s="6" t="s">
        <v>914</v>
      </c>
      <c r="C639" s="7">
        <v>3</v>
      </c>
      <c r="D639" s="2">
        <f t="shared" si="29"/>
        <v>0.52727272727272723</v>
      </c>
      <c r="E639">
        <f t="shared" si="30"/>
        <v>2.8179597971068947E-4</v>
      </c>
      <c r="F639" s="2">
        <f t="shared" si="31"/>
        <v>0.92278790155927326</v>
      </c>
      <c r="G639" s="89"/>
      <c r="K639" s="89"/>
      <c r="L639" s="89"/>
    </row>
    <row r="640" spans="1:12" x14ac:dyDescent="0.25">
      <c r="A640">
        <v>639</v>
      </c>
      <c r="B640" s="6" t="s">
        <v>922</v>
      </c>
      <c r="C640" s="7">
        <v>3</v>
      </c>
      <c r="D640" s="2">
        <f t="shared" si="29"/>
        <v>0.52809917355371905</v>
      </c>
      <c r="E640">
        <f t="shared" si="30"/>
        <v>2.8179597971068947E-4</v>
      </c>
      <c r="F640" s="2">
        <f t="shared" si="31"/>
        <v>0.92306969753898394</v>
      </c>
      <c r="G640" s="89"/>
      <c r="K640" s="89"/>
      <c r="L640" s="89"/>
    </row>
    <row r="641" spans="1:12" x14ac:dyDescent="0.25">
      <c r="A641">
        <v>640</v>
      </c>
      <c r="B641" s="6" t="s">
        <v>927</v>
      </c>
      <c r="C641" s="7">
        <v>3</v>
      </c>
      <c r="D641" s="2">
        <f t="shared" si="29"/>
        <v>0.52892561983471076</v>
      </c>
      <c r="E641">
        <f t="shared" si="30"/>
        <v>2.8179597971068947E-4</v>
      </c>
      <c r="F641" s="2">
        <f t="shared" si="31"/>
        <v>0.92335149351869461</v>
      </c>
      <c r="G641" s="89"/>
      <c r="K641" s="89"/>
      <c r="L641" s="89"/>
    </row>
    <row r="642" spans="1:12" x14ac:dyDescent="0.25">
      <c r="A642">
        <v>641</v>
      </c>
      <c r="B642" s="6" t="s">
        <v>935</v>
      </c>
      <c r="C642" s="7">
        <v>3</v>
      </c>
      <c r="D642" s="2">
        <f t="shared" ref="D642:D705" si="32">A642/1210</f>
        <v>0.52975206611570247</v>
      </c>
      <c r="E642">
        <f t="shared" si="30"/>
        <v>2.8179597971068947E-4</v>
      </c>
      <c r="F642" s="2">
        <f t="shared" si="31"/>
        <v>0.92363328949840529</v>
      </c>
      <c r="G642" s="89"/>
      <c r="K642" s="89"/>
      <c r="L642" s="89"/>
    </row>
    <row r="643" spans="1:12" x14ac:dyDescent="0.25">
      <c r="A643">
        <v>642</v>
      </c>
      <c r="B643" s="6" t="s">
        <v>942</v>
      </c>
      <c r="C643" s="7">
        <v>3</v>
      </c>
      <c r="D643" s="2">
        <f t="shared" si="32"/>
        <v>0.53057851239669418</v>
      </c>
      <c r="E643">
        <f t="shared" ref="E643:E706" si="33">C643/SUM($C$2:$C$1211)</f>
        <v>2.8179597971068947E-4</v>
      </c>
      <c r="F643" s="2">
        <f t="shared" si="31"/>
        <v>0.92391508547811596</v>
      </c>
      <c r="G643" s="89"/>
      <c r="K643" s="89"/>
      <c r="L643" s="89"/>
    </row>
    <row r="644" spans="1:12" x14ac:dyDescent="0.25">
      <c r="A644">
        <v>643</v>
      </c>
      <c r="B644" s="6" t="s">
        <v>943</v>
      </c>
      <c r="C644" s="7">
        <v>3</v>
      </c>
      <c r="D644" s="2">
        <f t="shared" si="32"/>
        <v>0.531404958677686</v>
      </c>
      <c r="E644">
        <f t="shared" si="33"/>
        <v>2.8179597971068947E-4</v>
      </c>
      <c r="F644" s="2">
        <f t="shared" ref="F644:F707" si="34">E644+F643</f>
        <v>0.92419688145782664</v>
      </c>
      <c r="G644" s="89"/>
      <c r="K644" s="89"/>
      <c r="L644" s="89"/>
    </row>
    <row r="645" spans="1:12" x14ac:dyDescent="0.25">
      <c r="A645">
        <v>644</v>
      </c>
      <c r="B645" s="6" t="s">
        <v>951</v>
      </c>
      <c r="C645" s="7">
        <v>3</v>
      </c>
      <c r="D645" s="2">
        <f t="shared" si="32"/>
        <v>0.53223140495867771</v>
      </c>
      <c r="E645">
        <f t="shared" si="33"/>
        <v>2.8179597971068947E-4</v>
      </c>
      <c r="F645" s="2">
        <f t="shared" si="34"/>
        <v>0.92447867743753731</v>
      </c>
      <c r="G645" s="89"/>
      <c r="K645" s="89"/>
      <c r="L645" s="89"/>
    </row>
    <row r="646" spans="1:12" x14ac:dyDescent="0.25">
      <c r="A646">
        <v>645</v>
      </c>
      <c r="B646" s="6" t="s">
        <v>976</v>
      </c>
      <c r="C646" s="7">
        <v>3</v>
      </c>
      <c r="D646" s="2">
        <f t="shared" si="32"/>
        <v>0.53305785123966942</v>
      </c>
      <c r="E646">
        <f t="shared" si="33"/>
        <v>2.8179597971068947E-4</v>
      </c>
      <c r="F646" s="2">
        <f t="shared" si="34"/>
        <v>0.92476047341724799</v>
      </c>
      <c r="G646" s="89"/>
      <c r="K646" s="89"/>
      <c r="L646" s="89"/>
    </row>
    <row r="647" spans="1:12" x14ac:dyDescent="0.25">
      <c r="A647">
        <v>646</v>
      </c>
      <c r="B647" s="6" t="s">
        <v>978</v>
      </c>
      <c r="C647" s="7">
        <v>3</v>
      </c>
      <c r="D647" s="2">
        <f t="shared" si="32"/>
        <v>0.53388429752066113</v>
      </c>
      <c r="E647">
        <f t="shared" si="33"/>
        <v>2.8179597971068947E-4</v>
      </c>
      <c r="F647" s="2">
        <f t="shared" si="34"/>
        <v>0.92504226939695866</v>
      </c>
      <c r="G647" s="89"/>
      <c r="K647" s="89"/>
      <c r="L647" s="89"/>
    </row>
    <row r="648" spans="1:12" x14ac:dyDescent="0.25">
      <c r="A648">
        <v>647</v>
      </c>
      <c r="B648" s="6" t="s">
        <v>981</v>
      </c>
      <c r="C648" s="7">
        <v>3</v>
      </c>
      <c r="D648" s="2">
        <f t="shared" si="32"/>
        <v>0.53471074380165284</v>
      </c>
      <c r="E648">
        <f t="shared" si="33"/>
        <v>2.8179597971068947E-4</v>
      </c>
      <c r="F648" s="2">
        <f t="shared" si="34"/>
        <v>0.92532406537666934</v>
      </c>
      <c r="G648" s="89"/>
      <c r="K648" s="89"/>
      <c r="L648" s="89"/>
    </row>
    <row r="649" spans="1:12" x14ac:dyDescent="0.25">
      <c r="A649">
        <v>648</v>
      </c>
      <c r="B649" s="6" t="s">
        <v>990</v>
      </c>
      <c r="C649" s="7">
        <v>3</v>
      </c>
      <c r="D649" s="2">
        <f t="shared" si="32"/>
        <v>0.53553719008264467</v>
      </c>
      <c r="E649">
        <f t="shared" si="33"/>
        <v>2.8179597971068947E-4</v>
      </c>
      <c r="F649" s="2">
        <f t="shared" si="34"/>
        <v>0.92560586135638001</v>
      </c>
      <c r="G649" s="89"/>
      <c r="K649" s="89"/>
      <c r="L649" s="89"/>
    </row>
    <row r="650" spans="1:12" x14ac:dyDescent="0.25">
      <c r="A650">
        <v>649</v>
      </c>
      <c r="B650" s="6" t="s">
        <v>1005</v>
      </c>
      <c r="C650" s="7">
        <v>3</v>
      </c>
      <c r="D650" s="2">
        <f t="shared" si="32"/>
        <v>0.53636363636363638</v>
      </c>
      <c r="E650">
        <f t="shared" si="33"/>
        <v>2.8179597971068947E-4</v>
      </c>
      <c r="F650" s="2">
        <f t="shared" si="34"/>
        <v>0.92588765733609069</v>
      </c>
      <c r="G650" s="89"/>
      <c r="K650" s="89"/>
      <c r="L650" s="89"/>
    </row>
    <row r="651" spans="1:12" x14ac:dyDescent="0.25">
      <c r="A651">
        <v>650</v>
      </c>
      <c r="B651" s="6" t="s">
        <v>1013</v>
      </c>
      <c r="C651" s="7">
        <v>3</v>
      </c>
      <c r="D651" s="2">
        <f t="shared" si="32"/>
        <v>0.53719008264462809</v>
      </c>
      <c r="E651">
        <f t="shared" si="33"/>
        <v>2.8179597971068947E-4</v>
      </c>
      <c r="F651" s="2">
        <f t="shared" si="34"/>
        <v>0.92616945331580136</v>
      </c>
      <c r="G651" s="89"/>
      <c r="K651" s="89"/>
      <c r="L651" s="89"/>
    </row>
    <row r="652" spans="1:12" x14ac:dyDescent="0.25">
      <c r="A652">
        <v>651</v>
      </c>
      <c r="B652" s="6" t="s">
        <v>1056</v>
      </c>
      <c r="C652" s="7">
        <v>3</v>
      </c>
      <c r="D652" s="2">
        <f t="shared" si="32"/>
        <v>0.5380165289256198</v>
      </c>
      <c r="E652">
        <f t="shared" si="33"/>
        <v>2.8179597971068947E-4</v>
      </c>
      <c r="F652" s="2">
        <f t="shared" si="34"/>
        <v>0.92645124929551204</v>
      </c>
      <c r="G652" s="89"/>
      <c r="K652" s="89"/>
      <c r="L652" s="89"/>
    </row>
    <row r="653" spans="1:12" x14ac:dyDescent="0.25">
      <c r="A653">
        <v>652</v>
      </c>
      <c r="B653" s="6" t="s">
        <v>1085</v>
      </c>
      <c r="C653" s="7">
        <v>3</v>
      </c>
      <c r="D653" s="2">
        <f t="shared" si="32"/>
        <v>0.53884297520661162</v>
      </c>
      <c r="E653">
        <f t="shared" si="33"/>
        <v>2.8179597971068947E-4</v>
      </c>
      <c r="F653" s="2">
        <f t="shared" si="34"/>
        <v>0.92673304527522271</v>
      </c>
      <c r="G653" s="89"/>
      <c r="K653" s="89"/>
      <c r="L653" s="89"/>
    </row>
    <row r="654" spans="1:12" x14ac:dyDescent="0.25">
      <c r="A654">
        <v>653</v>
      </c>
      <c r="B654" s="6" t="s">
        <v>1097</v>
      </c>
      <c r="C654" s="7">
        <v>3</v>
      </c>
      <c r="D654" s="2">
        <f t="shared" si="32"/>
        <v>0.53966942148760333</v>
      </c>
      <c r="E654">
        <f t="shared" si="33"/>
        <v>2.8179597971068947E-4</v>
      </c>
      <c r="F654" s="2">
        <f t="shared" si="34"/>
        <v>0.92701484125493339</v>
      </c>
      <c r="G654" s="89"/>
      <c r="K654" s="89"/>
      <c r="L654" s="89"/>
    </row>
    <row r="655" spans="1:12" x14ac:dyDescent="0.25">
      <c r="A655">
        <v>654</v>
      </c>
      <c r="B655" s="6" t="s">
        <v>1098</v>
      </c>
      <c r="C655" s="7">
        <v>3</v>
      </c>
      <c r="D655" s="2">
        <f t="shared" si="32"/>
        <v>0.54049586776859504</v>
      </c>
      <c r="E655">
        <f t="shared" si="33"/>
        <v>2.8179597971068947E-4</v>
      </c>
      <c r="F655" s="2">
        <f t="shared" si="34"/>
        <v>0.92729663723464406</v>
      </c>
      <c r="G655" s="89"/>
      <c r="K655" s="89"/>
      <c r="L655" s="89"/>
    </row>
    <row r="656" spans="1:12" x14ac:dyDescent="0.25">
      <c r="A656">
        <v>655</v>
      </c>
      <c r="B656" s="6" t="s">
        <v>1099</v>
      </c>
      <c r="C656" s="7">
        <v>3</v>
      </c>
      <c r="D656" s="2">
        <f t="shared" si="32"/>
        <v>0.54132231404958675</v>
      </c>
      <c r="E656">
        <f t="shared" si="33"/>
        <v>2.8179597971068947E-4</v>
      </c>
      <c r="F656" s="2">
        <f t="shared" si="34"/>
        <v>0.92757843321435474</v>
      </c>
      <c r="G656" s="89"/>
      <c r="K656" s="89"/>
      <c r="L656" s="89"/>
    </row>
    <row r="657" spans="1:12" x14ac:dyDescent="0.25">
      <c r="A657">
        <v>656</v>
      </c>
      <c r="B657" s="6" t="s">
        <v>1110</v>
      </c>
      <c r="C657" s="7">
        <v>3</v>
      </c>
      <c r="D657" s="2">
        <f t="shared" si="32"/>
        <v>0.54214876033057846</v>
      </c>
      <c r="E657">
        <f t="shared" si="33"/>
        <v>2.8179597971068947E-4</v>
      </c>
      <c r="F657" s="2">
        <f t="shared" si="34"/>
        <v>0.92786022919406541</v>
      </c>
      <c r="G657" s="89"/>
      <c r="K657" s="89"/>
      <c r="L657" s="89"/>
    </row>
    <row r="658" spans="1:12" x14ac:dyDescent="0.25">
      <c r="A658">
        <v>657</v>
      </c>
      <c r="B658" s="6" t="s">
        <v>1126</v>
      </c>
      <c r="C658" s="7">
        <v>3</v>
      </c>
      <c r="D658" s="2">
        <f t="shared" si="32"/>
        <v>0.54297520661157028</v>
      </c>
      <c r="E658">
        <f t="shared" si="33"/>
        <v>2.8179597971068947E-4</v>
      </c>
      <c r="F658" s="2">
        <f t="shared" si="34"/>
        <v>0.92814202517377609</v>
      </c>
      <c r="G658" s="89"/>
      <c r="K658" s="89"/>
      <c r="L658" s="89"/>
    </row>
    <row r="659" spans="1:12" x14ac:dyDescent="0.25">
      <c r="A659">
        <v>658</v>
      </c>
      <c r="B659" s="6" t="s">
        <v>1130</v>
      </c>
      <c r="C659" s="7">
        <v>3</v>
      </c>
      <c r="D659" s="2">
        <f t="shared" si="32"/>
        <v>0.54380165289256199</v>
      </c>
      <c r="E659">
        <f t="shared" si="33"/>
        <v>2.8179597971068947E-4</v>
      </c>
      <c r="F659" s="2">
        <f t="shared" si="34"/>
        <v>0.92842382115348676</v>
      </c>
      <c r="G659" s="89"/>
      <c r="K659" s="89"/>
      <c r="L659" s="89"/>
    </row>
    <row r="660" spans="1:12" x14ac:dyDescent="0.25">
      <c r="A660">
        <v>659</v>
      </c>
      <c r="B660" s="6" t="s">
        <v>1137</v>
      </c>
      <c r="C660" s="7">
        <v>3</v>
      </c>
      <c r="D660" s="2">
        <f t="shared" si="32"/>
        <v>0.5446280991735537</v>
      </c>
      <c r="E660">
        <f t="shared" si="33"/>
        <v>2.8179597971068947E-4</v>
      </c>
      <c r="F660" s="2">
        <f t="shared" si="34"/>
        <v>0.92870561713319744</v>
      </c>
      <c r="G660" s="89"/>
      <c r="K660" s="89"/>
      <c r="L660" s="89"/>
    </row>
    <row r="661" spans="1:12" x14ac:dyDescent="0.25">
      <c r="A661">
        <v>660</v>
      </c>
      <c r="B661" s="6" t="s">
        <v>1150</v>
      </c>
      <c r="C661" s="7">
        <v>3</v>
      </c>
      <c r="D661" s="2">
        <f t="shared" si="32"/>
        <v>0.54545454545454541</v>
      </c>
      <c r="E661">
        <f t="shared" si="33"/>
        <v>2.8179597971068947E-4</v>
      </c>
      <c r="F661" s="2">
        <f t="shared" si="34"/>
        <v>0.92898741311290811</v>
      </c>
      <c r="G661" s="89"/>
      <c r="K661" s="89"/>
      <c r="L661" s="89"/>
    </row>
    <row r="662" spans="1:12" x14ac:dyDescent="0.25">
      <c r="A662">
        <v>661</v>
      </c>
      <c r="B662" s="6" t="s">
        <v>1191</v>
      </c>
      <c r="C662" s="7">
        <v>3</v>
      </c>
      <c r="D662" s="2">
        <f t="shared" si="32"/>
        <v>0.54628099173553724</v>
      </c>
      <c r="E662">
        <f t="shared" si="33"/>
        <v>2.8179597971068947E-4</v>
      </c>
      <c r="F662" s="2">
        <f t="shared" si="34"/>
        <v>0.92926920909261879</v>
      </c>
      <c r="G662" s="89"/>
      <c r="K662" s="89"/>
      <c r="L662" s="89"/>
    </row>
    <row r="663" spans="1:12" x14ac:dyDescent="0.25">
      <c r="A663">
        <v>662</v>
      </c>
      <c r="B663" s="6" t="s">
        <v>1194</v>
      </c>
      <c r="C663" s="7">
        <v>3</v>
      </c>
      <c r="D663" s="2">
        <f t="shared" si="32"/>
        <v>0.54710743801652895</v>
      </c>
      <c r="E663">
        <f t="shared" si="33"/>
        <v>2.8179597971068947E-4</v>
      </c>
      <c r="F663" s="2">
        <f t="shared" si="34"/>
        <v>0.92955100507232946</v>
      </c>
      <c r="G663" s="89"/>
      <c r="K663" s="89"/>
      <c r="L663" s="89"/>
    </row>
    <row r="664" spans="1:12" x14ac:dyDescent="0.25">
      <c r="A664">
        <v>663</v>
      </c>
      <c r="B664" s="6" t="s">
        <v>1199</v>
      </c>
      <c r="C664" s="7">
        <v>3</v>
      </c>
      <c r="D664" s="2">
        <f t="shared" si="32"/>
        <v>0.54793388429752066</v>
      </c>
      <c r="E664">
        <f t="shared" si="33"/>
        <v>2.8179597971068947E-4</v>
      </c>
      <c r="F664" s="2">
        <f t="shared" si="34"/>
        <v>0.92983280105204014</v>
      </c>
      <c r="G664" s="89"/>
      <c r="K664" s="89"/>
      <c r="L664" s="89"/>
    </row>
    <row r="665" spans="1:12" x14ac:dyDescent="0.25">
      <c r="A665">
        <v>664</v>
      </c>
      <c r="B665" s="6" t="s">
        <v>25</v>
      </c>
      <c r="C665" s="7">
        <v>2</v>
      </c>
      <c r="D665" s="2">
        <f t="shared" si="32"/>
        <v>0.54876033057851237</v>
      </c>
      <c r="E665">
        <f t="shared" si="33"/>
        <v>1.8786398647379298E-4</v>
      </c>
      <c r="F665" s="2">
        <f t="shared" si="34"/>
        <v>0.93002066503851388</v>
      </c>
      <c r="G665" s="89"/>
      <c r="K665" s="89"/>
      <c r="L665" s="89"/>
    </row>
    <row r="666" spans="1:12" x14ac:dyDescent="0.25">
      <c r="A666">
        <v>665</v>
      </c>
      <c r="B666" s="6" t="s">
        <v>28</v>
      </c>
      <c r="C666" s="7">
        <v>2</v>
      </c>
      <c r="D666" s="2">
        <f t="shared" si="32"/>
        <v>0.54958677685950408</v>
      </c>
      <c r="E666">
        <f t="shared" si="33"/>
        <v>1.8786398647379298E-4</v>
      </c>
      <c r="F666" s="2">
        <f t="shared" si="34"/>
        <v>0.93020852902498763</v>
      </c>
      <c r="G666" s="89"/>
      <c r="K666" s="89"/>
      <c r="L666" s="89"/>
    </row>
    <row r="667" spans="1:12" x14ac:dyDescent="0.25">
      <c r="A667">
        <v>666</v>
      </c>
      <c r="B667" s="6" t="s">
        <v>29</v>
      </c>
      <c r="C667" s="7">
        <v>2</v>
      </c>
      <c r="D667" s="2">
        <f t="shared" si="32"/>
        <v>0.5504132231404959</v>
      </c>
      <c r="E667">
        <f t="shared" si="33"/>
        <v>1.8786398647379298E-4</v>
      </c>
      <c r="F667" s="2">
        <f t="shared" si="34"/>
        <v>0.93039639301146138</v>
      </c>
      <c r="G667" s="89"/>
      <c r="K667" s="89"/>
      <c r="L667" s="89"/>
    </row>
    <row r="668" spans="1:12" x14ac:dyDescent="0.25">
      <c r="A668">
        <v>667</v>
      </c>
      <c r="B668" s="6" t="s">
        <v>30</v>
      </c>
      <c r="C668" s="7">
        <v>2</v>
      </c>
      <c r="D668" s="2">
        <f t="shared" si="32"/>
        <v>0.55123966942148761</v>
      </c>
      <c r="E668">
        <f t="shared" si="33"/>
        <v>1.8786398647379298E-4</v>
      </c>
      <c r="F668" s="2">
        <f t="shared" si="34"/>
        <v>0.93058425699793512</v>
      </c>
      <c r="G668" s="89"/>
      <c r="K668" s="89"/>
      <c r="L668" s="89"/>
    </row>
    <row r="669" spans="1:12" x14ac:dyDescent="0.25">
      <c r="A669">
        <v>668</v>
      </c>
      <c r="B669" s="6" t="s">
        <v>38</v>
      </c>
      <c r="C669" s="7">
        <v>2</v>
      </c>
      <c r="D669" s="2">
        <f t="shared" si="32"/>
        <v>0.55206611570247932</v>
      </c>
      <c r="E669">
        <f t="shared" si="33"/>
        <v>1.8786398647379298E-4</v>
      </c>
      <c r="F669" s="2">
        <f t="shared" si="34"/>
        <v>0.93077212098440887</v>
      </c>
      <c r="G669" s="89"/>
      <c r="K669" s="89"/>
      <c r="L669" s="89"/>
    </row>
    <row r="670" spans="1:12" x14ac:dyDescent="0.25">
      <c r="A670">
        <v>669</v>
      </c>
      <c r="B670" s="6" t="s">
        <v>40</v>
      </c>
      <c r="C670" s="7">
        <v>2</v>
      </c>
      <c r="D670" s="2">
        <f t="shared" si="32"/>
        <v>0.55289256198347103</v>
      </c>
      <c r="E670">
        <f t="shared" si="33"/>
        <v>1.8786398647379298E-4</v>
      </c>
      <c r="F670" s="2">
        <f t="shared" si="34"/>
        <v>0.93095998497088261</v>
      </c>
      <c r="G670" s="89"/>
      <c r="K670" s="89"/>
      <c r="L670" s="89"/>
    </row>
    <row r="671" spans="1:12" x14ac:dyDescent="0.25">
      <c r="A671">
        <v>670</v>
      </c>
      <c r="B671" s="6" t="s">
        <v>59</v>
      </c>
      <c r="C671" s="7">
        <v>2</v>
      </c>
      <c r="D671" s="2">
        <f t="shared" si="32"/>
        <v>0.55371900826446285</v>
      </c>
      <c r="E671">
        <f t="shared" si="33"/>
        <v>1.8786398647379298E-4</v>
      </c>
      <c r="F671" s="2">
        <f t="shared" si="34"/>
        <v>0.93114784895735636</v>
      </c>
      <c r="G671" s="89"/>
      <c r="K671" s="89"/>
      <c r="L671" s="89"/>
    </row>
    <row r="672" spans="1:12" x14ac:dyDescent="0.25">
      <c r="A672">
        <v>671</v>
      </c>
      <c r="B672" s="6" t="s">
        <v>62</v>
      </c>
      <c r="C672" s="7">
        <v>2</v>
      </c>
      <c r="D672" s="2">
        <f t="shared" si="32"/>
        <v>0.55454545454545456</v>
      </c>
      <c r="E672">
        <f t="shared" si="33"/>
        <v>1.8786398647379298E-4</v>
      </c>
      <c r="F672" s="2">
        <f t="shared" si="34"/>
        <v>0.93133571294383011</v>
      </c>
      <c r="G672" s="89"/>
      <c r="K672" s="89"/>
      <c r="L672" s="89"/>
    </row>
    <row r="673" spans="1:12" x14ac:dyDescent="0.25">
      <c r="A673">
        <v>672</v>
      </c>
      <c r="B673" s="6" t="s">
        <v>80</v>
      </c>
      <c r="C673" s="7">
        <v>2</v>
      </c>
      <c r="D673" s="2">
        <f t="shared" si="32"/>
        <v>0.55537190082644627</v>
      </c>
      <c r="E673">
        <f t="shared" si="33"/>
        <v>1.8786398647379298E-4</v>
      </c>
      <c r="F673" s="2">
        <f t="shared" si="34"/>
        <v>0.93152357693030385</v>
      </c>
      <c r="G673" s="89"/>
      <c r="K673" s="89"/>
      <c r="L673" s="89"/>
    </row>
    <row r="674" spans="1:12" x14ac:dyDescent="0.25">
      <c r="A674">
        <v>673</v>
      </c>
      <c r="B674" s="6" t="s">
        <v>82</v>
      </c>
      <c r="C674" s="7">
        <v>2</v>
      </c>
      <c r="D674" s="2">
        <f t="shared" si="32"/>
        <v>0.55619834710743798</v>
      </c>
      <c r="E674">
        <f t="shared" si="33"/>
        <v>1.8786398647379298E-4</v>
      </c>
      <c r="F674" s="2">
        <f t="shared" si="34"/>
        <v>0.9317114409167776</v>
      </c>
      <c r="G674" s="89"/>
      <c r="K674" s="89"/>
      <c r="L674" s="89"/>
    </row>
    <row r="675" spans="1:12" x14ac:dyDescent="0.25">
      <c r="A675">
        <v>674</v>
      </c>
      <c r="B675" s="6" t="s">
        <v>91</v>
      </c>
      <c r="C675" s="7">
        <v>2</v>
      </c>
      <c r="D675" s="2">
        <f t="shared" si="32"/>
        <v>0.55702479338842981</v>
      </c>
      <c r="E675">
        <f t="shared" si="33"/>
        <v>1.8786398647379298E-4</v>
      </c>
      <c r="F675" s="2">
        <f t="shared" si="34"/>
        <v>0.93189930490325135</v>
      </c>
      <c r="G675" s="89"/>
      <c r="K675" s="89"/>
      <c r="L675" s="89"/>
    </row>
    <row r="676" spans="1:12" x14ac:dyDescent="0.25">
      <c r="A676">
        <v>675</v>
      </c>
      <c r="B676" s="6" t="s">
        <v>92</v>
      </c>
      <c r="C676" s="7">
        <v>2</v>
      </c>
      <c r="D676" s="2">
        <f t="shared" si="32"/>
        <v>0.55785123966942152</v>
      </c>
      <c r="E676">
        <f t="shared" si="33"/>
        <v>1.8786398647379298E-4</v>
      </c>
      <c r="F676" s="2">
        <f t="shared" si="34"/>
        <v>0.93208716888972509</v>
      </c>
      <c r="G676" s="89"/>
      <c r="K676" s="89"/>
      <c r="L676" s="89"/>
    </row>
    <row r="677" spans="1:12" x14ac:dyDescent="0.25">
      <c r="A677">
        <v>676</v>
      </c>
      <c r="B677" s="6" t="s">
        <v>94</v>
      </c>
      <c r="C677" s="7">
        <v>2</v>
      </c>
      <c r="D677" s="2">
        <f t="shared" si="32"/>
        <v>0.55867768595041323</v>
      </c>
      <c r="E677">
        <f t="shared" si="33"/>
        <v>1.8786398647379298E-4</v>
      </c>
      <c r="F677" s="2">
        <f t="shared" si="34"/>
        <v>0.93227503287619884</v>
      </c>
      <c r="G677" s="89"/>
      <c r="K677" s="89"/>
      <c r="L677" s="89"/>
    </row>
    <row r="678" spans="1:12" x14ac:dyDescent="0.25">
      <c r="A678">
        <v>677</v>
      </c>
      <c r="B678" s="6" t="s">
        <v>97</v>
      </c>
      <c r="C678" s="7">
        <v>2</v>
      </c>
      <c r="D678" s="2">
        <f t="shared" si="32"/>
        <v>0.55950413223140494</v>
      </c>
      <c r="E678">
        <f t="shared" si="33"/>
        <v>1.8786398647379298E-4</v>
      </c>
      <c r="F678" s="2">
        <f t="shared" si="34"/>
        <v>0.93246289686267259</v>
      </c>
      <c r="G678" s="89"/>
      <c r="K678" s="89"/>
      <c r="L678" s="89"/>
    </row>
    <row r="679" spans="1:12" x14ac:dyDescent="0.25">
      <c r="A679">
        <v>678</v>
      </c>
      <c r="B679" s="6" t="s">
        <v>110</v>
      </c>
      <c r="C679" s="7">
        <v>2</v>
      </c>
      <c r="D679" s="2">
        <f t="shared" si="32"/>
        <v>0.56033057851239665</v>
      </c>
      <c r="E679">
        <f t="shared" si="33"/>
        <v>1.8786398647379298E-4</v>
      </c>
      <c r="F679" s="2">
        <f t="shared" si="34"/>
        <v>0.93265076084914633</v>
      </c>
      <c r="G679" s="89"/>
      <c r="K679" s="89"/>
      <c r="L679" s="89"/>
    </row>
    <row r="680" spans="1:12" x14ac:dyDescent="0.25">
      <c r="A680">
        <v>679</v>
      </c>
      <c r="B680" s="6" t="s">
        <v>113</v>
      </c>
      <c r="C680" s="7">
        <v>2</v>
      </c>
      <c r="D680" s="2">
        <f t="shared" si="32"/>
        <v>0.56115702479338847</v>
      </c>
      <c r="E680">
        <f t="shared" si="33"/>
        <v>1.8786398647379298E-4</v>
      </c>
      <c r="F680" s="2">
        <f t="shared" si="34"/>
        <v>0.93283862483562008</v>
      </c>
      <c r="G680" s="89"/>
      <c r="K680" s="89"/>
      <c r="L680" s="89"/>
    </row>
    <row r="681" spans="1:12" x14ac:dyDescent="0.25">
      <c r="A681">
        <v>680</v>
      </c>
      <c r="B681" s="6" t="s">
        <v>114</v>
      </c>
      <c r="C681" s="7">
        <v>2</v>
      </c>
      <c r="D681" s="2">
        <f t="shared" si="32"/>
        <v>0.56198347107438018</v>
      </c>
      <c r="E681">
        <f t="shared" si="33"/>
        <v>1.8786398647379298E-4</v>
      </c>
      <c r="F681" s="2">
        <f t="shared" si="34"/>
        <v>0.93302648882209382</v>
      </c>
      <c r="G681" s="89"/>
      <c r="K681" s="89"/>
      <c r="L681" s="89"/>
    </row>
    <row r="682" spans="1:12" x14ac:dyDescent="0.25">
      <c r="A682">
        <v>681</v>
      </c>
      <c r="B682" s="6" t="s">
        <v>119</v>
      </c>
      <c r="C682" s="7">
        <v>2</v>
      </c>
      <c r="D682" s="2">
        <f t="shared" si="32"/>
        <v>0.56280991735537189</v>
      </c>
      <c r="E682">
        <f t="shared" si="33"/>
        <v>1.8786398647379298E-4</v>
      </c>
      <c r="F682" s="2">
        <f t="shared" si="34"/>
        <v>0.93321435280856757</v>
      </c>
      <c r="G682" s="89"/>
      <c r="K682" s="89"/>
      <c r="L682" s="89"/>
    </row>
    <row r="683" spans="1:12" x14ac:dyDescent="0.25">
      <c r="A683">
        <v>682</v>
      </c>
      <c r="B683" s="6" t="s">
        <v>123</v>
      </c>
      <c r="C683" s="7">
        <v>2</v>
      </c>
      <c r="D683" s="2">
        <f t="shared" si="32"/>
        <v>0.5636363636363636</v>
      </c>
      <c r="E683">
        <f t="shared" si="33"/>
        <v>1.8786398647379298E-4</v>
      </c>
      <c r="F683" s="2">
        <f t="shared" si="34"/>
        <v>0.93340221679504132</v>
      </c>
      <c r="G683" s="89"/>
      <c r="K683" s="89"/>
      <c r="L683" s="89"/>
    </row>
    <row r="684" spans="1:12" x14ac:dyDescent="0.25">
      <c r="A684">
        <v>683</v>
      </c>
      <c r="B684" s="6" t="s">
        <v>130</v>
      </c>
      <c r="C684" s="7">
        <v>2</v>
      </c>
      <c r="D684" s="2">
        <f t="shared" si="32"/>
        <v>0.56446280991735542</v>
      </c>
      <c r="E684">
        <f t="shared" si="33"/>
        <v>1.8786398647379298E-4</v>
      </c>
      <c r="F684" s="2">
        <f t="shared" si="34"/>
        <v>0.93359008078151506</v>
      </c>
      <c r="G684" s="89"/>
      <c r="K684" s="89"/>
      <c r="L684" s="89"/>
    </row>
    <row r="685" spans="1:12" x14ac:dyDescent="0.25">
      <c r="A685">
        <v>684</v>
      </c>
      <c r="B685" s="6" t="s">
        <v>137</v>
      </c>
      <c r="C685" s="7">
        <v>2</v>
      </c>
      <c r="D685" s="2">
        <f t="shared" si="32"/>
        <v>0.56528925619834713</v>
      </c>
      <c r="E685">
        <f t="shared" si="33"/>
        <v>1.8786398647379298E-4</v>
      </c>
      <c r="F685" s="2">
        <f t="shared" si="34"/>
        <v>0.93377794476798881</v>
      </c>
      <c r="G685" s="89"/>
      <c r="K685" s="89"/>
      <c r="L685" s="89"/>
    </row>
    <row r="686" spans="1:12" x14ac:dyDescent="0.25">
      <c r="A686">
        <v>685</v>
      </c>
      <c r="B686" s="6" t="s">
        <v>140</v>
      </c>
      <c r="C686" s="7">
        <v>2</v>
      </c>
      <c r="D686" s="2">
        <f t="shared" si="32"/>
        <v>0.56611570247933884</v>
      </c>
      <c r="E686">
        <f t="shared" si="33"/>
        <v>1.8786398647379298E-4</v>
      </c>
      <c r="F686" s="2">
        <f t="shared" si="34"/>
        <v>0.93396580875446256</v>
      </c>
      <c r="G686" s="89"/>
      <c r="K686" s="89"/>
      <c r="L686" s="89"/>
    </row>
    <row r="687" spans="1:12" x14ac:dyDescent="0.25">
      <c r="A687">
        <v>686</v>
      </c>
      <c r="B687" s="6" t="s">
        <v>153</v>
      </c>
      <c r="C687" s="7">
        <v>2</v>
      </c>
      <c r="D687" s="2">
        <f t="shared" si="32"/>
        <v>0.56694214876033056</v>
      </c>
      <c r="E687">
        <f t="shared" si="33"/>
        <v>1.8786398647379298E-4</v>
      </c>
      <c r="F687" s="2">
        <f t="shared" si="34"/>
        <v>0.9341536727409363</v>
      </c>
      <c r="G687" s="89"/>
      <c r="K687" s="89"/>
      <c r="L687" s="89"/>
    </row>
    <row r="688" spans="1:12" x14ac:dyDescent="0.25">
      <c r="A688">
        <v>687</v>
      </c>
      <c r="B688" s="6" t="s">
        <v>157</v>
      </c>
      <c r="C688" s="7">
        <v>2</v>
      </c>
      <c r="D688" s="2">
        <f t="shared" si="32"/>
        <v>0.56776859504132227</v>
      </c>
      <c r="E688">
        <f t="shared" si="33"/>
        <v>1.8786398647379298E-4</v>
      </c>
      <c r="F688" s="2">
        <f t="shared" si="34"/>
        <v>0.93434153672741005</v>
      </c>
      <c r="G688" s="89"/>
      <c r="K688" s="89"/>
      <c r="L688" s="89"/>
    </row>
    <row r="689" spans="1:12" x14ac:dyDescent="0.25">
      <c r="A689">
        <v>688</v>
      </c>
      <c r="B689" s="6" t="s">
        <v>165</v>
      </c>
      <c r="C689" s="7">
        <v>2</v>
      </c>
      <c r="D689" s="2">
        <f t="shared" si="32"/>
        <v>0.56859504132231409</v>
      </c>
      <c r="E689">
        <f t="shared" si="33"/>
        <v>1.8786398647379298E-4</v>
      </c>
      <c r="F689" s="2">
        <f t="shared" si="34"/>
        <v>0.9345294007138838</v>
      </c>
      <c r="G689" s="89"/>
      <c r="K689" s="89"/>
      <c r="L689" s="89"/>
    </row>
    <row r="690" spans="1:12" x14ac:dyDescent="0.25">
      <c r="A690">
        <v>689</v>
      </c>
      <c r="B690" s="6" t="s">
        <v>173</v>
      </c>
      <c r="C690" s="7">
        <v>2</v>
      </c>
      <c r="D690" s="2">
        <f t="shared" si="32"/>
        <v>0.5694214876033058</v>
      </c>
      <c r="E690">
        <f t="shared" si="33"/>
        <v>1.8786398647379298E-4</v>
      </c>
      <c r="F690" s="2">
        <f t="shared" si="34"/>
        <v>0.93471726470035754</v>
      </c>
      <c r="G690" s="89"/>
      <c r="K690" s="89"/>
      <c r="L690" s="89"/>
    </row>
    <row r="691" spans="1:12" x14ac:dyDescent="0.25">
      <c r="A691">
        <v>690</v>
      </c>
      <c r="B691" s="6" t="s">
        <v>174</v>
      </c>
      <c r="C691" s="7">
        <v>2</v>
      </c>
      <c r="D691" s="2">
        <f t="shared" si="32"/>
        <v>0.57024793388429751</v>
      </c>
      <c r="E691">
        <f t="shared" si="33"/>
        <v>1.8786398647379298E-4</v>
      </c>
      <c r="F691" s="2">
        <f t="shared" si="34"/>
        <v>0.93490512868683129</v>
      </c>
      <c r="G691" s="89"/>
      <c r="K691" s="89"/>
      <c r="L691" s="89"/>
    </row>
    <row r="692" spans="1:12" x14ac:dyDescent="0.25">
      <c r="A692">
        <v>691</v>
      </c>
      <c r="B692" s="6" t="s">
        <v>180</v>
      </c>
      <c r="C692" s="7">
        <v>2</v>
      </c>
      <c r="D692" s="2">
        <f t="shared" si="32"/>
        <v>0.57107438016528922</v>
      </c>
      <c r="E692">
        <f t="shared" si="33"/>
        <v>1.8786398647379298E-4</v>
      </c>
      <c r="F692" s="2">
        <f t="shared" si="34"/>
        <v>0.93509299267330503</v>
      </c>
      <c r="G692" s="89"/>
      <c r="K692" s="89"/>
      <c r="L692" s="89"/>
    </row>
    <row r="693" spans="1:12" x14ac:dyDescent="0.25">
      <c r="A693">
        <v>692</v>
      </c>
      <c r="B693" s="6" t="s">
        <v>187</v>
      </c>
      <c r="C693" s="7">
        <v>2</v>
      </c>
      <c r="D693" s="2">
        <f t="shared" si="32"/>
        <v>0.57190082644628104</v>
      </c>
      <c r="E693">
        <f t="shared" si="33"/>
        <v>1.8786398647379298E-4</v>
      </c>
      <c r="F693" s="2">
        <f t="shared" si="34"/>
        <v>0.93528085665977878</v>
      </c>
      <c r="G693" s="89"/>
      <c r="K693" s="89"/>
      <c r="L693" s="89"/>
    </row>
    <row r="694" spans="1:12" x14ac:dyDescent="0.25">
      <c r="A694">
        <v>693</v>
      </c>
      <c r="B694" s="6" t="s">
        <v>200</v>
      </c>
      <c r="C694" s="7">
        <v>2</v>
      </c>
      <c r="D694" s="2">
        <f t="shared" si="32"/>
        <v>0.57272727272727275</v>
      </c>
      <c r="E694">
        <f t="shared" si="33"/>
        <v>1.8786398647379298E-4</v>
      </c>
      <c r="F694" s="2">
        <f t="shared" si="34"/>
        <v>0.93546872064625253</v>
      </c>
      <c r="G694" s="89"/>
      <c r="K694" s="89"/>
      <c r="L694" s="89"/>
    </row>
    <row r="695" spans="1:12" x14ac:dyDescent="0.25">
      <c r="A695">
        <v>694</v>
      </c>
      <c r="B695" s="6" t="s">
        <v>202</v>
      </c>
      <c r="C695" s="7">
        <v>2</v>
      </c>
      <c r="D695" s="2">
        <f t="shared" si="32"/>
        <v>0.57355371900826446</v>
      </c>
      <c r="E695">
        <f t="shared" si="33"/>
        <v>1.8786398647379298E-4</v>
      </c>
      <c r="F695" s="2">
        <f t="shared" si="34"/>
        <v>0.93565658463272627</v>
      </c>
      <c r="G695" s="89"/>
      <c r="K695" s="89"/>
      <c r="L695" s="89"/>
    </row>
    <row r="696" spans="1:12" x14ac:dyDescent="0.25">
      <c r="A696">
        <v>695</v>
      </c>
      <c r="B696" s="6" t="s">
        <v>207</v>
      </c>
      <c r="C696" s="7">
        <v>2</v>
      </c>
      <c r="D696" s="2">
        <f t="shared" si="32"/>
        <v>0.57438016528925617</v>
      </c>
      <c r="E696">
        <f t="shared" si="33"/>
        <v>1.8786398647379298E-4</v>
      </c>
      <c r="F696" s="2">
        <f t="shared" si="34"/>
        <v>0.93584444861920002</v>
      </c>
      <c r="G696" s="89"/>
      <c r="K696" s="89"/>
      <c r="L696" s="89"/>
    </row>
    <row r="697" spans="1:12" x14ac:dyDescent="0.25">
      <c r="A697">
        <v>696</v>
      </c>
      <c r="B697" s="6" t="s">
        <v>208</v>
      </c>
      <c r="C697" s="7">
        <v>2</v>
      </c>
      <c r="D697" s="2">
        <f t="shared" si="32"/>
        <v>0.57520661157024788</v>
      </c>
      <c r="E697">
        <f t="shared" si="33"/>
        <v>1.8786398647379298E-4</v>
      </c>
      <c r="F697" s="2">
        <f t="shared" si="34"/>
        <v>0.93603231260567377</v>
      </c>
      <c r="G697" s="89"/>
      <c r="K697" s="89"/>
      <c r="L697" s="89"/>
    </row>
    <row r="698" spans="1:12" x14ac:dyDescent="0.25">
      <c r="A698">
        <v>697</v>
      </c>
      <c r="B698" s="6" t="s">
        <v>209</v>
      </c>
      <c r="C698" s="7">
        <v>2</v>
      </c>
      <c r="D698" s="2">
        <f t="shared" si="32"/>
        <v>0.5760330578512397</v>
      </c>
      <c r="E698">
        <f t="shared" si="33"/>
        <v>1.8786398647379298E-4</v>
      </c>
      <c r="F698" s="2">
        <f t="shared" si="34"/>
        <v>0.93622017659214751</v>
      </c>
      <c r="G698" s="89"/>
      <c r="K698" s="89"/>
      <c r="L698" s="89"/>
    </row>
    <row r="699" spans="1:12" x14ac:dyDescent="0.25">
      <c r="A699">
        <v>698</v>
      </c>
      <c r="B699" s="6" t="s">
        <v>211</v>
      </c>
      <c r="C699" s="7">
        <v>2</v>
      </c>
      <c r="D699" s="2">
        <f t="shared" si="32"/>
        <v>0.57685950413223142</v>
      </c>
      <c r="E699">
        <f t="shared" si="33"/>
        <v>1.8786398647379298E-4</v>
      </c>
      <c r="F699" s="2">
        <f t="shared" si="34"/>
        <v>0.93640804057862126</v>
      </c>
      <c r="G699" s="89"/>
      <c r="K699" s="89"/>
      <c r="L699" s="89"/>
    </row>
    <row r="700" spans="1:12" x14ac:dyDescent="0.25">
      <c r="A700">
        <v>699</v>
      </c>
      <c r="B700" s="6" t="s">
        <v>212</v>
      </c>
      <c r="C700" s="7">
        <v>2</v>
      </c>
      <c r="D700" s="2">
        <f t="shared" si="32"/>
        <v>0.57768595041322313</v>
      </c>
      <c r="E700">
        <f t="shared" si="33"/>
        <v>1.8786398647379298E-4</v>
      </c>
      <c r="F700" s="2">
        <f t="shared" si="34"/>
        <v>0.93659590456509501</v>
      </c>
      <c r="G700" s="89"/>
      <c r="K700" s="89"/>
      <c r="L700" s="89"/>
    </row>
    <row r="701" spans="1:12" x14ac:dyDescent="0.25">
      <c r="A701">
        <v>700</v>
      </c>
      <c r="B701" s="6" t="s">
        <v>222</v>
      </c>
      <c r="C701" s="7">
        <v>2</v>
      </c>
      <c r="D701" s="2">
        <f t="shared" si="32"/>
        <v>0.57851239669421484</v>
      </c>
      <c r="E701">
        <f t="shared" si="33"/>
        <v>1.8786398647379298E-4</v>
      </c>
      <c r="F701" s="2">
        <f t="shared" si="34"/>
        <v>0.93678376855156875</v>
      </c>
      <c r="G701" s="89"/>
      <c r="K701" s="89"/>
      <c r="L701" s="89"/>
    </row>
    <row r="702" spans="1:12" x14ac:dyDescent="0.25">
      <c r="A702">
        <v>701</v>
      </c>
      <c r="B702" s="6" t="s">
        <v>225</v>
      </c>
      <c r="C702" s="7">
        <v>2</v>
      </c>
      <c r="D702" s="2">
        <f t="shared" si="32"/>
        <v>0.57933884297520666</v>
      </c>
      <c r="E702">
        <f t="shared" si="33"/>
        <v>1.8786398647379298E-4</v>
      </c>
      <c r="F702" s="2">
        <f t="shared" si="34"/>
        <v>0.9369716325380425</v>
      </c>
      <c r="G702" s="89"/>
      <c r="K702" s="89"/>
      <c r="L702" s="89"/>
    </row>
    <row r="703" spans="1:12" x14ac:dyDescent="0.25">
      <c r="A703">
        <v>702</v>
      </c>
      <c r="B703" s="6" t="s">
        <v>232</v>
      </c>
      <c r="C703" s="7">
        <v>2</v>
      </c>
      <c r="D703" s="2">
        <f t="shared" si="32"/>
        <v>0.58016528925619837</v>
      </c>
      <c r="E703">
        <f t="shared" si="33"/>
        <v>1.8786398647379298E-4</v>
      </c>
      <c r="F703" s="2">
        <f t="shared" si="34"/>
        <v>0.93715949652451624</v>
      </c>
      <c r="G703" s="89"/>
      <c r="K703" s="89"/>
      <c r="L703" s="89"/>
    </row>
    <row r="704" spans="1:12" x14ac:dyDescent="0.25">
      <c r="A704">
        <v>703</v>
      </c>
      <c r="B704" s="6" t="s">
        <v>242</v>
      </c>
      <c r="C704" s="7">
        <v>2</v>
      </c>
      <c r="D704" s="2">
        <f t="shared" si="32"/>
        <v>0.58099173553719008</v>
      </c>
      <c r="E704">
        <f t="shared" si="33"/>
        <v>1.8786398647379298E-4</v>
      </c>
      <c r="F704" s="2">
        <f t="shared" si="34"/>
        <v>0.93734736051098999</v>
      </c>
      <c r="G704" s="89"/>
      <c r="K704" s="89"/>
      <c r="L704" s="89"/>
    </row>
    <row r="705" spans="1:12" x14ac:dyDescent="0.25">
      <c r="A705">
        <v>704</v>
      </c>
      <c r="B705" s="6" t="s">
        <v>244</v>
      </c>
      <c r="C705" s="7">
        <v>2</v>
      </c>
      <c r="D705" s="2">
        <f t="shared" si="32"/>
        <v>0.58181818181818179</v>
      </c>
      <c r="E705">
        <f t="shared" si="33"/>
        <v>1.8786398647379298E-4</v>
      </c>
      <c r="F705" s="2">
        <f t="shared" si="34"/>
        <v>0.93753522449746374</v>
      </c>
      <c r="G705" s="89"/>
      <c r="K705" s="89"/>
      <c r="L705" s="89"/>
    </row>
    <row r="706" spans="1:12" x14ac:dyDescent="0.25">
      <c r="A706">
        <v>705</v>
      </c>
      <c r="B706" s="6" t="s">
        <v>246</v>
      </c>
      <c r="C706" s="7">
        <v>2</v>
      </c>
      <c r="D706" s="2">
        <f t="shared" ref="D706:D769" si="35">A706/1210</f>
        <v>0.5826446280991735</v>
      </c>
      <c r="E706">
        <f t="shared" si="33"/>
        <v>1.8786398647379298E-4</v>
      </c>
      <c r="F706" s="2">
        <f t="shared" si="34"/>
        <v>0.93772308848393748</v>
      </c>
      <c r="G706" s="89"/>
      <c r="K706" s="89"/>
      <c r="L706" s="89"/>
    </row>
    <row r="707" spans="1:12" x14ac:dyDescent="0.25">
      <c r="A707">
        <v>706</v>
      </c>
      <c r="B707" s="6" t="s">
        <v>250</v>
      </c>
      <c r="C707" s="7">
        <v>2</v>
      </c>
      <c r="D707" s="2">
        <f t="shared" si="35"/>
        <v>0.58347107438016532</v>
      </c>
      <c r="E707">
        <f t="shared" ref="E707:E770" si="36">C707/SUM($C$2:$C$1211)</f>
        <v>1.8786398647379298E-4</v>
      </c>
      <c r="F707" s="2">
        <f t="shared" si="34"/>
        <v>0.93791095247041123</v>
      </c>
      <c r="G707" s="89"/>
      <c r="K707" s="89"/>
      <c r="L707" s="89"/>
    </row>
    <row r="708" spans="1:12" x14ac:dyDescent="0.25">
      <c r="A708">
        <v>707</v>
      </c>
      <c r="B708" s="6" t="s">
        <v>252</v>
      </c>
      <c r="C708" s="7">
        <v>2</v>
      </c>
      <c r="D708" s="2">
        <f t="shared" si="35"/>
        <v>0.58429752066115703</v>
      </c>
      <c r="E708">
        <f t="shared" si="36"/>
        <v>1.8786398647379298E-4</v>
      </c>
      <c r="F708" s="2">
        <f t="shared" ref="F708:F771" si="37">E708+F707</f>
        <v>0.93809881645688498</v>
      </c>
      <c r="G708" s="89"/>
      <c r="K708" s="89"/>
      <c r="L708" s="89"/>
    </row>
    <row r="709" spans="1:12" x14ac:dyDescent="0.25">
      <c r="A709">
        <v>708</v>
      </c>
      <c r="B709" s="6" t="s">
        <v>253</v>
      </c>
      <c r="C709" s="7">
        <v>2</v>
      </c>
      <c r="D709" s="2">
        <f t="shared" si="35"/>
        <v>0.58512396694214874</v>
      </c>
      <c r="E709">
        <f t="shared" si="36"/>
        <v>1.8786398647379298E-4</v>
      </c>
      <c r="F709" s="2">
        <f t="shared" si="37"/>
        <v>0.93828668044335872</v>
      </c>
      <c r="G709" s="89"/>
      <c r="K709" s="89"/>
      <c r="L709" s="89"/>
    </row>
    <row r="710" spans="1:12" x14ac:dyDescent="0.25">
      <c r="A710">
        <v>709</v>
      </c>
      <c r="B710" s="6" t="s">
        <v>254</v>
      </c>
      <c r="C710" s="7">
        <v>2</v>
      </c>
      <c r="D710" s="2">
        <f t="shared" si="35"/>
        <v>0.58595041322314045</v>
      </c>
      <c r="E710">
        <f t="shared" si="36"/>
        <v>1.8786398647379298E-4</v>
      </c>
      <c r="F710" s="2">
        <f t="shared" si="37"/>
        <v>0.93847454442983247</v>
      </c>
      <c r="G710" s="89"/>
      <c r="K710" s="89"/>
      <c r="L710" s="89"/>
    </row>
    <row r="711" spans="1:12" x14ac:dyDescent="0.25">
      <c r="A711">
        <v>710</v>
      </c>
      <c r="B711" s="6" t="s">
        <v>277</v>
      </c>
      <c r="C711" s="7">
        <v>2</v>
      </c>
      <c r="D711" s="2">
        <f t="shared" si="35"/>
        <v>0.58677685950413228</v>
      </c>
      <c r="E711">
        <f t="shared" si="36"/>
        <v>1.8786398647379298E-4</v>
      </c>
      <c r="F711" s="2">
        <f t="shared" si="37"/>
        <v>0.93866240841630622</v>
      </c>
      <c r="G711" s="89"/>
      <c r="K711" s="89"/>
      <c r="L711" s="89"/>
    </row>
    <row r="712" spans="1:12" x14ac:dyDescent="0.25">
      <c r="A712">
        <v>711</v>
      </c>
      <c r="B712" s="6" t="s">
        <v>291</v>
      </c>
      <c r="C712" s="7">
        <v>2</v>
      </c>
      <c r="D712" s="2">
        <f t="shared" si="35"/>
        <v>0.58760330578512399</v>
      </c>
      <c r="E712">
        <f t="shared" si="36"/>
        <v>1.8786398647379298E-4</v>
      </c>
      <c r="F712" s="2">
        <f t="shared" si="37"/>
        <v>0.93885027240277996</v>
      </c>
      <c r="G712" s="89"/>
      <c r="K712" s="89"/>
      <c r="L712" s="89"/>
    </row>
    <row r="713" spans="1:12" x14ac:dyDescent="0.25">
      <c r="A713">
        <v>712</v>
      </c>
      <c r="B713" s="6" t="s">
        <v>292</v>
      </c>
      <c r="C713" s="7">
        <v>2</v>
      </c>
      <c r="D713" s="2">
        <f t="shared" si="35"/>
        <v>0.5884297520661157</v>
      </c>
      <c r="E713">
        <f t="shared" si="36"/>
        <v>1.8786398647379298E-4</v>
      </c>
      <c r="F713" s="2">
        <f t="shared" si="37"/>
        <v>0.93903813638925371</v>
      </c>
      <c r="G713" s="89"/>
      <c r="K713" s="89"/>
      <c r="L713" s="89"/>
    </row>
    <row r="714" spans="1:12" x14ac:dyDescent="0.25">
      <c r="A714">
        <v>713</v>
      </c>
      <c r="B714" s="6" t="s">
        <v>293</v>
      </c>
      <c r="C714" s="7">
        <v>2</v>
      </c>
      <c r="D714" s="2">
        <f t="shared" si="35"/>
        <v>0.58925619834710741</v>
      </c>
      <c r="E714">
        <f t="shared" si="36"/>
        <v>1.8786398647379298E-4</v>
      </c>
      <c r="F714" s="2">
        <f t="shared" si="37"/>
        <v>0.93922600037572745</v>
      </c>
      <c r="G714" s="89"/>
      <c r="K714" s="89"/>
      <c r="L714" s="89"/>
    </row>
    <row r="715" spans="1:12" x14ac:dyDescent="0.25">
      <c r="A715">
        <v>714</v>
      </c>
      <c r="B715" s="6" t="s">
        <v>301</v>
      </c>
      <c r="C715" s="7">
        <v>2</v>
      </c>
      <c r="D715" s="2">
        <f t="shared" si="35"/>
        <v>0.59008264462809923</v>
      </c>
      <c r="E715">
        <f t="shared" si="36"/>
        <v>1.8786398647379298E-4</v>
      </c>
      <c r="F715" s="2">
        <f t="shared" si="37"/>
        <v>0.9394138643622012</v>
      </c>
      <c r="G715" s="89"/>
      <c r="K715" s="89"/>
      <c r="L715" s="89"/>
    </row>
    <row r="716" spans="1:12" x14ac:dyDescent="0.25">
      <c r="A716">
        <v>715</v>
      </c>
      <c r="B716" s="6" t="s">
        <v>309</v>
      </c>
      <c r="C716" s="7">
        <v>2</v>
      </c>
      <c r="D716" s="2">
        <f t="shared" si="35"/>
        <v>0.59090909090909094</v>
      </c>
      <c r="E716">
        <f t="shared" si="36"/>
        <v>1.8786398647379298E-4</v>
      </c>
      <c r="F716" s="2">
        <f t="shared" si="37"/>
        <v>0.93960172834867495</v>
      </c>
      <c r="G716" s="89"/>
      <c r="K716" s="89"/>
      <c r="L716" s="89"/>
    </row>
    <row r="717" spans="1:12" x14ac:dyDescent="0.25">
      <c r="A717">
        <v>716</v>
      </c>
      <c r="B717" s="6" t="s">
        <v>312</v>
      </c>
      <c r="C717" s="7">
        <v>2</v>
      </c>
      <c r="D717" s="2">
        <f t="shared" si="35"/>
        <v>0.59173553719008265</v>
      </c>
      <c r="E717">
        <f t="shared" si="36"/>
        <v>1.8786398647379298E-4</v>
      </c>
      <c r="F717" s="2">
        <f t="shared" si="37"/>
        <v>0.93978959233514869</v>
      </c>
      <c r="G717" s="89"/>
      <c r="K717" s="89"/>
      <c r="L717" s="89"/>
    </row>
    <row r="718" spans="1:12" x14ac:dyDescent="0.25">
      <c r="A718">
        <v>717</v>
      </c>
      <c r="B718" s="6" t="s">
        <v>321</v>
      </c>
      <c r="C718" s="7">
        <v>2</v>
      </c>
      <c r="D718" s="2">
        <f t="shared" si="35"/>
        <v>0.59256198347107436</v>
      </c>
      <c r="E718">
        <f t="shared" si="36"/>
        <v>1.8786398647379298E-4</v>
      </c>
      <c r="F718" s="2">
        <f t="shared" si="37"/>
        <v>0.93997745632162244</v>
      </c>
      <c r="G718" s="89"/>
      <c r="K718" s="89"/>
      <c r="L718" s="89"/>
    </row>
    <row r="719" spans="1:12" x14ac:dyDescent="0.25">
      <c r="A719">
        <v>718</v>
      </c>
      <c r="B719" s="6" t="s">
        <v>329</v>
      </c>
      <c r="C719" s="7">
        <v>2</v>
      </c>
      <c r="D719" s="2">
        <f t="shared" si="35"/>
        <v>0.59338842975206607</v>
      </c>
      <c r="E719">
        <f t="shared" si="36"/>
        <v>1.8786398647379298E-4</v>
      </c>
      <c r="F719" s="2">
        <f t="shared" si="37"/>
        <v>0.94016532030809619</v>
      </c>
      <c r="G719" s="89"/>
      <c r="K719" s="89"/>
      <c r="L719" s="89"/>
    </row>
    <row r="720" spans="1:12" x14ac:dyDescent="0.25">
      <c r="A720">
        <v>719</v>
      </c>
      <c r="B720" s="6" t="s">
        <v>347</v>
      </c>
      <c r="C720" s="7">
        <v>2</v>
      </c>
      <c r="D720" s="2">
        <f t="shared" si="35"/>
        <v>0.59421487603305789</v>
      </c>
      <c r="E720">
        <f t="shared" si="36"/>
        <v>1.8786398647379298E-4</v>
      </c>
      <c r="F720" s="2">
        <f t="shared" si="37"/>
        <v>0.94035318429456993</v>
      </c>
      <c r="G720" s="89"/>
      <c r="K720" s="89"/>
      <c r="L720" s="89"/>
    </row>
    <row r="721" spans="1:12" x14ac:dyDescent="0.25">
      <c r="A721">
        <v>720</v>
      </c>
      <c r="B721" s="6" t="s">
        <v>348</v>
      </c>
      <c r="C721" s="7">
        <v>2</v>
      </c>
      <c r="D721" s="2">
        <f t="shared" si="35"/>
        <v>0.5950413223140496</v>
      </c>
      <c r="E721">
        <f t="shared" si="36"/>
        <v>1.8786398647379298E-4</v>
      </c>
      <c r="F721" s="2">
        <f t="shared" si="37"/>
        <v>0.94054104828104368</v>
      </c>
      <c r="G721" s="89"/>
      <c r="K721" s="89"/>
      <c r="L721" s="89"/>
    </row>
    <row r="722" spans="1:12" x14ac:dyDescent="0.25">
      <c r="A722">
        <v>721</v>
      </c>
      <c r="B722" s="6" t="s">
        <v>358</v>
      </c>
      <c r="C722" s="7">
        <v>2</v>
      </c>
      <c r="D722" s="2">
        <f t="shared" si="35"/>
        <v>0.59586776859504131</v>
      </c>
      <c r="E722">
        <f t="shared" si="36"/>
        <v>1.8786398647379298E-4</v>
      </c>
      <c r="F722" s="2">
        <f t="shared" si="37"/>
        <v>0.94072891226751743</v>
      </c>
      <c r="G722" s="89"/>
      <c r="K722" s="89"/>
      <c r="L722" s="89"/>
    </row>
    <row r="723" spans="1:12" x14ac:dyDescent="0.25">
      <c r="A723">
        <v>722</v>
      </c>
      <c r="B723" s="6" t="s">
        <v>372</v>
      </c>
      <c r="C723" s="7">
        <v>2</v>
      </c>
      <c r="D723" s="2">
        <f t="shared" si="35"/>
        <v>0.59669421487603302</v>
      </c>
      <c r="E723">
        <f t="shared" si="36"/>
        <v>1.8786398647379298E-4</v>
      </c>
      <c r="F723" s="2">
        <f t="shared" si="37"/>
        <v>0.94091677625399117</v>
      </c>
      <c r="G723" s="89"/>
      <c r="K723" s="89"/>
      <c r="L723" s="89"/>
    </row>
    <row r="724" spans="1:12" x14ac:dyDescent="0.25">
      <c r="A724">
        <v>723</v>
      </c>
      <c r="B724" s="6" t="s">
        <v>374</v>
      </c>
      <c r="C724" s="7">
        <v>2</v>
      </c>
      <c r="D724" s="2">
        <f t="shared" si="35"/>
        <v>0.59752066115702485</v>
      </c>
      <c r="E724">
        <f t="shared" si="36"/>
        <v>1.8786398647379298E-4</v>
      </c>
      <c r="F724" s="2">
        <f t="shared" si="37"/>
        <v>0.94110464024046492</v>
      </c>
      <c r="G724" s="89"/>
      <c r="K724" s="89"/>
      <c r="L724" s="89"/>
    </row>
    <row r="725" spans="1:12" x14ac:dyDescent="0.25">
      <c r="A725">
        <v>724</v>
      </c>
      <c r="B725" s="6" t="s">
        <v>375</v>
      </c>
      <c r="C725" s="7">
        <v>2</v>
      </c>
      <c r="D725" s="2">
        <f t="shared" si="35"/>
        <v>0.59834710743801656</v>
      </c>
      <c r="E725">
        <f t="shared" si="36"/>
        <v>1.8786398647379298E-4</v>
      </c>
      <c r="F725" s="2">
        <f t="shared" si="37"/>
        <v>0.94129250422693866</v>
      </c>
      <c r="G725" s="89"/>
      <c r="K725" s="89"/>
      <c r="L725" s="89"/>
    </row>
    <row r="726" spans="1:12" x14ac:dyDescent="0.25">
      <c r="A726">
        <v>725</v>
      </c>
      <c r="B726" s="6" t="s">
        <v>387</v>
      </c>
      <c r="C726" s="7">
        <v>2</v>
      </c>
      <c r="D726" s="2">
        <f t="shared" si="35"/>
        <v>0.59917355371900827</v>
      </c>
      <c r="E726">
        <f t="shared" si="36"/>
        <v>1.8786398647379298E-4</v>
      </c>
      <c r="F726" s="2">
        <f t="shared" si="37"/>
        <v>0.94148036821341241</v>
      </c>
      <c r="G726" s="89"/>
      <c r="K726" s="89"/>
      <c r="L726" s="89"/>
    </row>
    <row r="727" spans="1:12" x14ac:dyDescent="0.25">
      <c r="A727">
        <v>726</v>
      </c>
      <c r="B727" s="6" t="s">
        <v>394</v>
      </c>
      <c r="C727" s="7">
        <v>2</v>
      </c>
      <c r="D727" s="2">
        <f t="shared" si="35"/>
        <v>0.6</v>
      </c>
      <c r="E727">
        <f t="shared" si="36"/>
        <v>1.8786398647379298E-4</v>
      </c>
      <c r="F727" s="2">
        <f t="shared" si="37"/>
        <v>0.94166823219988616</v>
      </c>
      <c r="G727" s="89"/>
      <c r="K727" s="89"/>
      <c r="L727" s="89"/>
    </row>
    <row r="728" spans="1:12" x14ac:dyDescent="0.25">
      <c r="A728">
        <v>727</v>
      </c>
      <c r="B728" s="6" t="s">
        <v>405</v>
      </c>
      <c r="C728" s="7">
        <v>2</v>
      </c>
      <c r="D728" s="2">
        <f t="shared" si="35"/>
        <v>0.60082644628099169</v>
      </c>
      <c r="E728">
        <f t="shared" si="36"/>
        <v>1.8786398647379298E-4</v>
      </c>
      <c r="F728" s="2">
        <f t="shared" si="37"/>
        <v>0.9418560961863599</v>
      </c>
      <c r="G728" s="89"/>
      <c r="K728" s="89"/>
      <c r="L728" s="89"/>
    </row>
    <row r="729" spans="1:12" x14ac:dyDescent="0.25">
      <c r="A729">
        <v>728</v>
      </c>
      <c r="B729" s="6" t="s">
        <v>426</v>
      </c>
      <c r="C729" s="7">
        <v>2</v>
      </c>
      <c r="D729" s="2">
        <f t="shared" si="35"/>
        <v>0.60165289256198351</v>
      </c>
      <c r="E729">
        <f t="shared" si="36"/>
        <v>1.8786398647379298E-4</v>
      </c>
      <c r="F729" s="2">
        <f t="shared" si="37"/>
        <v>0.94204396017283365</v>
      </c>
      <c r="G729" s="89"/>
      <c r="K729" s="89"/>
      <c r="L729" s="89"/>
    </row>
    <row r="730" spans="1:12" x14ac:dyDescent="0.25">
      <c r="A730">
        <v>729</v>
      </c>
      <c r="B730" s="6" t="s">
        <v>432</v>
      </c>
      <c r="C730" s="7">
        <v>2</v>
      </c>
      <c r="D730" s="2">
        <f t="shared" si="35"/>
        <v>0.60247933884297522</v>
      </c>
      <c r="E730">
        <f t="shared" si="36"/>
        <v>1.8786398647379298E-4</v>
      </c>
      <c r="F730" s="2">
        <f t="shared" si="37"/>
        <v>0.9422318241593074</v>
      </c>
      <c r="G730" s="89"/>
      <c r="K730" s="89"/>
      <c r="L730" s="89"/>
    </row>
    <row r="731" spans="1:12" x14ac:dyDescent="0.25">
      <c r="A731">
        <v>730</v>
      </c>
      <c r="B731" s="6" t="s">
        <v>433</v>
      </c>
      <c r="C731" s="7">
        <v>2</v>
      </c>
      <c r="D731" s="2">
        <f t="shared" si="35"/>
        <v>0.60330578512396693</v>
      </c>
      <c r="E731">
        <f t="shared" si="36"/>
        <v>1.8786398647379298E-4</v>
      </c>
      <c r="F731" s="2">
        <f t="shared" si="37"/>
        <v>0.94241968814578114</v>
      </c>
      <c r="G731" s="89"/>
      <c r="K731" s="89"/>
      <c r="L731" s="89"/>
    </row>
    <row r="732" spans="1:12" x14ac:dyDescent="0.25">
      <c r="A732">
        <v>731</v>
      </c>
      <c r="B732" s="6" t="s">
        <v>434</v>
      </c>
      <c r="C732" s="7">
        <v>2</v>
      </c>
      <c r="D732" s="2">
        <f t="shared" si="35"/>
        <v>0.60413223140495864</v>
      </c>
      <c r="E732">
        <f t="shared" si="36"/>
        <v>1.8786398647379298E-4</v>
      </c>
      <c r="F732" s="2">
        <f t="shared" si="37"/>
        <v>0.94260755213225489</v>
      </c>
      <c r="G732" s="89"/>
      <c r="K732" s="89"/>
      <c r="L732" s="89"/>
    </row>
    <row r="733" spans="1:12" x14ac:dyDescent="0.25">
      <c r="A733">
        <v>732</v>
      </c>
      <c r="B733" s="6" t="s">
        <v>437</v>
      </c>
      <c r="C733" s="7">
        <v>2</v>
      </c>
      <c r="D733" s="2">
        <f t="shared" si="35"/>
        <v>0.60495867768595046</v>
      </c>
      <c r="E733">
        <f t="shared" si="36"/>
        <v>1.8786398647379298E-4</v>
      </c>
      <c r="F733" s="2">
        <f t="shared" si="37"/>
        <v>0.94279541611872864</v>
      </c>
      <c r="G733" s="89"/>
      <c r="K733" s="89"/>
      <c r="L733" s="89"/>
    </row>
    <row r="734" spans="1:12" x14ac:dyDescent="0.25">
      <c r="A734">
        <v>733</v>
      </c>
      <c r="B734" s="6" t="s">
        <v>443</v>
      </c>
      <c r="C734" s="7">
        <v>2</v>
      </c>
      <c r="D734" s="2">
        <f t="shared" si="35"/>
        <v>0.60578512396694217</v>
      </c>
      <c r="E734">
        <f t="shared" si="36"/>
        <v>1.8786398647379298E-4</v>
      </c>
      <c r="F734" s="2">
        <f t="shared" si="37"/>
        <v>0.94298328010520238</v>
      </c>
      <c r="G734" s="89"/>
      <c r="K734" s="89"/>
      <c r="L734" s="89"/>
    </row>
    <row r="735" spans="1:12" x14ac:dyDescent="0.25">
      <c r="A735">
        <v>734</v>
      </c>
      <c r="B735" s="6" t="s">
        <v>450</v>
      </c>
      <c r="C735" s="7">
        <v>2</v>
      </c>
      <c r="D735" s="2">
        <f t="shared" si="35"/>
        <v>0.60661157024793388</v>
      </c>
      <c r="E735">
        <f t="shared" si="36"/>
        <v>1.8786398647379298E-4</v>
      </c>
      <c r="F735" s="2">
        <f t="shared" si="37"/>
        <v>0.94317114409167613</v>
      </c>
      <c r="G735" s="89"/>
      <c r="K735" s="89"/>
      <c r="L735" s="89"/>
    </row>
    <row r="736" spans="1:12" x14ac:dyDescent="0.25">
      <c r="A736">
        <v>735</v>
      </c>
      <c r="B736" s="6" t="s">
        <v>453</v>
      </c>
      <c r="C736" s="7">
        <v>2</v>
      </c>
      <c r="D736" s="2">
        <f t="shared" si="35"/>
        <v>0.6074380165289256</v>
      </c>
      <c r="E736">
        <f t="shared" si="36"/>
        <v>1.8786398647379298E-4</v>
      </c>
      <c r="F736" s="2">
        <f t="shared" si="37"/>
        <v>0.94335900807814987</v>
      </c>
      <c r="G736" s="89"/>
      <c r="K736" s="89"/>
      <c r="L736" s="89"/>
    </row>
    <row r="737" spans="1:12" x14ac:dyDescent="0.25">
      <c r="A737">
        <v>736</v>
      </c>
      <c r="B737" s="6" t="s">
        <v>457</v>
      </c>
      <c r="C737" s="7">
        <v>2</v>
      </c>
      <c r="D737" s="2">
        <f t="shared" si="35"/>
        <v>0.60826446280991731</v>
      </c>
      <c r="E737">
        <f t="shared" si="36"/>
        <v>1.8786398647379298E-4</v>
      </c>
      <c r="F737" s="2">
        <f t="shared" si="37"/>
        <v>0.94354687206462362</v>
      </c>
      <c r="G737" s="89"/>
      <c r="K737" s="89"/>
      <c r="L737" s="89"/>
    </row>
    <row r="738" spans="1:12" x14ac:dyDescent="0.25">
      <c r="A738">
        <v>737</v>
      </c>
      <c r="B738" s="6" t="s">
        <v>459</v>
      </c>
      <c r="C738" s="7">
        <v>2</v>
      </c>
      <c r="D738" s="2">
        <f t="shared" si="35"/>
        <v>0.60909090909090913</v>
      </c>
      <c r="E738">
        <f t="shared" si="36"/>
        <v>1.8786398647379298E-4</v>
      </c>
      <c r="F738" s="2">
        <f t="shared" si="37"/>
        <v>0.94373473605109737</v>
      </c>
      <c r="G738" s="89"/>
      <c r="K738" s="89"/>
      <c r="L738" s="89"/>
    </row>
    <row r="739" spans="1:12" x14ac:dyDescent="0.25">
      <c r="A739">
        <v>738</v>
      </c>
      <c r="B739" s="6" t="s">
        <v>472</v>
      </c>
      <c r="C739" s="7">
        <v>2</v>
      </c>
      <c r="D739" s="2">
        <f t="shared" si="35"/>
        <v>0.60991735537190084</v>
      </c>
      <c r="E739">
        <f t="shared" si="36"/>
        <v>1.8786398647379298E-4</v>
      </c>
      <c r="F739" s="2">
        <f t="shared" si="37"/>
        <v>0.94392260003757111</v>
      </c>
      <c r="G739" s="89"/>
      <c r="K739" s="89"/>
      <c r="L739" s="89"/>
    </row>
    <row r="740" spans="1:12" x14ac:dyDescent="0.25">
      <c r="A740">
        <v>739</v>
      </c>
      <c r="B740" s="6" t="s">
        <v>474</v>
      </c>
      <c r="C740" s="7">
        <v>2</v>
      </c>
      <c r="D740" s="2">
        <f t="shared" si="35"/>
        <v>0.61074380165289255</v>
      </c>
      <c r="E740">
        <f t="shared" si="36"/>
        <v>1.8786398647379298E-4</v>
      </c>
      <c r="F740" s="2">
        <f t="shared" si="37"/>
        <v>0.94411046402404486</v>
      </c>
      <c r="G740" s="89"/>
      <c r="K740" s="89"/>
      <c r="L740" s="89"/>
    </row>
    <row r="741" spans="1:12" x14ac:dyDescent="0.25">
      <c r="A741">
        <v>740</v>
      </c>
      <c r="B741" s="6" t="s">
        <v>491</v>
      </c>
      <c r="C741" s="7">
        <v>2</v>
      </c>
      <c r="D741" s="2">
        <f t="shared" si="35"/>
        <v>0.61157024793388426</v>
      </c>
      <c r="E741">
        <f t="shared" si="36"/>
        <v>1.8786398647379298E-4</v>
      </c>
      <c r="F741" s="2">
        <f t="shared" si="37"/>
        <v>0.94429832801051861</v>
      </c>
      <c r="G741" s="89"/>
      <c r="K741" s="89"/>
      <c r="L741" s="89"/>
    </row>
    <row r="742" spans="1:12" x14ac:dyDescent="0.25">
      <c r="A742">
        <v>741</v>
      </c>
      <c r="B742" s="6" t="s">
        <v>492</v>
      </c>
      <c r="C742" s="7">
        <v>2</v>
      </c>
      <c r="D742" s="2">
        <f t="shared" si="35"/>
        <v>0.61239669421487608</v>
      </c>
      <c r="E742">
        <f t="shared" si="36"/>
        <v>1.8786398647379298E-4</v>
      </c>
      <c r="F742" s="2">
        <f t="shared" si="37"/>
        <v>0.94448619199699235</v>
      </c>
      <c r="G742" s="89"/>
      <c r="K742" s="89"/>
      <c r="L742" s="89"/>
    </row>
    <row r="743" spans="1:12" x14ac:dyDescent="0.25">
      <c r="A743">
        <v>742</v>
      </c>
      <c r="B743" s="6" t="s">
        <v>498</v>
      </c>
      <c r="C743" s="7">
        <v>2</v>
      </c>
      <c r="D743" s="2">
        <f t="shared" si="35"/>
        <v>0.61322314049586779</v>
      </c>
      <c r="E743">
        <f t="shared" si="36"/>
        <v>1.8786398647379298E-4</v>
      </c>
      <c r="F743" s="2">
        <f t="shared" si="37"/>
        <v>0.9446740559834661</v>
      </c>
      <c r="G743" s="89"/>
      <c r="K743" s="89"/>
      <c r="L743" s="89"/>
    </row>
    <row r="744" spans="1:12" x14ac:dyDescent="0.25">
      <c r="A744">
        <v>743</v>
      </c>
      <c r="B744" s="6" t="s">
        <v>515</v>
      </c>
      <c r="C744" s="7">
        <v>2</v>
      </c>
      <c r="D744" s="2">
        <f t="shared" si="35"/>
        <v>0.6140495867768595</v>
      </c>
      <c r="E744">
        <f t="shared" si="36"/>
        <v>1.8786398647379298E-4</v>
      </c>
      <c r="F744" s="2">
        <f t="shared" si="37"/>
        <v>0.94486191996993985</v>
      </c>
      <c r="G744" s="89"/>
      <c r="K744" s="89"/>
      <c r="L744" s="89"/>
    </row>
    <row r="745" spans="1:12" x14ac:dyDescent="0.25">
      <c r="A745">
        <v>744</v>
      </c>
      <c r="B745" s="6" t="s">
        <v>516</v>
      </c>
      <c r="C745" s="7">
        <v>2</v>
      </c>
      <c r="D745" s="2">
        <f t="shared" si="35"/>
        <v>0.61487603305785121</v>
      </c>
      <c r="E745">
        <f t="shared" si="36"/>
        <v>1.8786398647379298E-4</v>
      </c>
      <c r="F745" s="2">
        <f t="shared" si="37"/>
        <v>0.94504978395641359</v>
      </c>
      <c r="G745" s="89"/>
      <c r="K745" s="89"/>
      <c r="L745" s="89"/>
    </row>
    <row r="746" spans="1:12" x14ac:dyDescent="0.25">
      <c r="A746">
        <v>745</v>
      </c>
      <c r="B746" s="6" t="s">
        <v>522</v>
      </c>
      <c r="C746" s="7">
        <v>2</v>
      </c>
      <c r="D746" s="2">
        <f t="shared" si="35"/>
        <v>0.61570247933884292</v>
      </c>
      <c r="E746">
        <f t="shared" si="36"/>
        <v>1.8786398647379298E-4</v>
      </c>
      <c r="F746" s="2">
        <f t="shared" si="37"/>
        <v>0.94523764794288734</v>
      </c>
      <c r="G746" s="89"/>
      <c r="K746" s="89"/>
      <c r="L746" s="89"/>
    </row>
    <row r="747" spans="1:12" x14ac:dyDescent="0.25">
      <c r="A747">
        <v>746</v>
      </c>
      <c r="B747" s="6" t="s">
        <v>525</v>
      </c>
      <c r="C747" s="7">
        <v>2</v>
      </c>
      <c r="D747" s="2">
        <f t="shared" si="35"/>
        <v>0.61652892561983474</v>
      </c>
      <c r="E747">
        <f t="shared" si="36"/>
        <v>1.8786398647379298E-4</v>
      </c>
      <c r="F747" s="2">
        <f t="shared" si="37"/>
        <v>0.94542551192936108</v>
      </c>
      <c r="G747" s="89"/>
      <c r="K747" s="89"/>
      <c r="L747" s="89"/>
    </row>
    <row r="748" spans="1:12" x14ac:dyDescent="0.25">
      <c r="A748">
        <v>747</v>
      </c>
      <c r="B748" s="6" t="s">
        <v>540</v>
      </c>
      <c r="C748" s="7">
        <v>2</v>
      </c>
      <c r="D748" s="2">
        <f t="shared" si="35"/>
        <v>0.61735537190082646</v>
      </c>
      <c r="E748">
        <f t="shared" si="36"/>
        <v>1.8786398647379298E-4</v>
      </c>
      <c r="F748" s="2">
        <f t="shared" si="37"/>
        <v>0.94561337591583483</v>
      </c>
      <c r="G748" s="89"/>
      <c r="K748" s="89"/>
      <c r="L748" s="89"/>
    </row>
    <row r="749" spans="1:12" x14ac:dyDescent="0.25">
      <c r="A749">
        <v>748</v>
      </c>
      <c r="B749" s="6" t="s">
        <v>544</v>
      </c>
      <c r="C749" s="7">
        <v>2</v>
      </c>
      <c r="D749" s="2">
        <f t="shared" si="35"/>
        <v>0.61818181818181817</v>
      </c>
      <c r="E749">
        <f t="shared" si="36"/>
        <v>1.8786398647379298E-4</v>
      </c>
      <c r="F749" s="2">
        <f t="shared" si="37"/>
        <v>0.94580123990230858</v>
      </c>
      <c r="G749" s="89"/>
      <c r="K749" s="89"/>
      <c r="L749" s="89"/>
    </row>
    <row r="750" spans="1:12" x14ac:dyDescent="0.25">
      <c r="A750">
        <v>749</v>
      </c>
      <c r="B750" s="6" t="s">
        <v>546</v>
      </c>
      <c r="C750" s="7">
        <v>2</v>
      </c>
      <c r="D750" s="2">
        <f t="shared" si="35"/>
        <v>0.61900826446280988</v>
      </c>
      <c r="E750">
        <f t="shared" si="36"/>
        <v>1.8786398647379298E-4</v>
      </c>
      <c r="F750" s="2">
        <f t="shared" si="37"/>
        <v>0.94598910388878232</v>
      </c>
      <c r="G750" s="89"/>
      <c r="K750" s="89"/>
      <c r="L750" s="89"/>
    </row>
    <row r="751" spans="1:12" x14ac:dyDescent="0.25">
      <c r="A751">
        <v>750</v>
      </c>
      <c r="B751" s="6" t="s">
        <v>549</v>
      </c>
      <c r="C751" s="7">
        <v>2</v>
      </c>
      <c r="D751" s="2">
        <f t="shared" si="35"/>
        <v>0.6198347107438017</v>
      </c>
      <c r="E751">
        <f t="shared" si="36"/>
        <v>1.8786398647379298E-4</v>
      </c>
      <c r="F751" s="2">
        <f t="shared" si="37"/>
        <v>0.94617696787525607</v>
      </c>
      <c r="G751" s="89"/>
      <c r="K751" s="89"/>
      <c r="L751" s="89"/>
    </row>
    <row r="752" spans="1:12" x14ac:dyDescent="0.25">
      <c r="A752">
        <v>751</v>
      </c>
      <c r="B752" s="6" t="s">
        <v>551</v>
      </c>
      <c r="C752" s="7">
        <v>2</v>
      </c>
      <c r="D752" s="2">
        <f t="shared" si="35"/>
        <v>0.62066115702479341</v>
      </c>
      <c r="E752">
        <f t="shared" si="36"/>
        <v>1.8786398647379298E-4</v>
      </c>
      <c r="F752" s="2">
        <f t="shared" si="37"/>
        <v>0.94636483186172982</v>
      </c>
      <c r="G752" s="89"/>
      <c r="K752" s="89"/>
      <c r="L752" s="89"/>
    </row>
    <row r="753" spans="1:12" x14ac:dyDescent="0.25">
      <c r="A753">
        <v>752</v>
      </c>
      <c r="B753" s="6" t="s">
        <v>553</v>
      </c>
      <c r="C753" s="7">
        <v>2</v>
      </c>
      <c r="D753" s="2">
        <f t="shared" si="35"/>
        <v>0.62148760330578512</v>
      </c>
      <c r="E753">
        <f t="shared" si="36"/>
        <v>1.8786398647379298E-4</v>
      </c>
      <c r="F753" s="2">
        <f t="shared" si="37"/>
        <v>0.94655269584820356</v>
      </c>
      <c r="G753" s="89"/>
      <c r="K753" s="89"/>
      <c r="L753" s="89"/>
    </row>
    <row r="754" spans="1:12" x14ac:dyDescent="0.25">
      <c r="A754">
        <v>753</v>
      </c>
      <c r="B754" s="6" t="s">
        <v>554</v>
      </c>
      <c r="C754" s="7">
        <v>2</v>
      </c>
      <c r="D754" s="2">
        <f t="shared" si="35"/>
        <v>0.62231404958677683</v>
      </c>
      <c r="E754">
        <f t="shared" si="36"/>
        <v>1.8786398647379298E-4</v>
      </c>
      <c r="F754" s="2">
        <f t="shared" si="37"/>
        <v>0.94674055983467731</v>
      </c>
      <c r="G754" s="89"/>
      <c r="K754" s="89"/>
      <c r="L754" s="89"/>
    </row>
    <row r="755" spans="1:12" x14ac:dyDescent="0.25">
      <c r="A755">
        <v>754</v>
      </c>
      <c r="B755" s="6" t="s">
        <v>560</v>
      </c>
      <c r="C755" s="7">
        <v>2</v>
      </c>
      <c r="D755" s="2">
        <f t="shared" si="35"/>
        <v>0.62314049586776854</v>
      </c>
      <c r="E755">
        <f t="shared" si="36"/>
        <v>1.8786398647379298E-4</v>
      </c>
      <c r="F755" s="2">
        <f t="shared" si="37"/>
        <v>0.94692842382115106</v>
      </c>
      <c r="G755" s="89"/>
      <c r="K755" s="89"/>
      <c r="L755" s="89"/>
    </row>
    <row r="756" spans="1:12" x14ac:dyDescent="0.25">
      <c r="A756">
        <v>755</v>
      </c>
      <c r="B756" s="6" t="s">
        <v>563</v>
      </c>
      <c r="C756" s="7">
        <v>2</v>
      </c>
      <c r="D756" s="2">
        <f t="shared" si="35"/>
        <v>0.62396694214876036</v>
      </c>
      <c r="E756">
        <f t="shared" si="36"/>
        <v>1.8786398647379298E-4</v>
      </c>
      <c r="F756" s="2">
        <f t="shared" si="37"/>
        <v>0.9471162878076248</v>
      </c>
      <c r="G756" s="89"/>
      <c r="K756" s="89"/>
      <c r="L756" s="89"/>
    </row>
    <row r="757" spans="1:12" x14ac:dyDescent="0.25">
      <c r="A757">
        <v>756</v>
      </c>
      <c r="B757" s="6" t="s">
        <v>564</v>
      </c>
      <c r="C757" s="7">
        <v>2</v>
      </c>
      <c r="D757" s="2">
        <f t="shared" si="35"/>
        <v>0.62479338842975207</v>
      </c>
      <c r="E757">
        <f t="shared" si="36"/>
        <v>1.8786398647379298E-4</v>
      </c>
      <c r="F757" s="2">
        <f t="shared" si="37"/>
        <v>0.94730415179409855</v>
      </c>
      <c r="G757" s="89"/>
      <c r="K757" s="89"/>
      <c r="L757" s="89"/>
    </row>
    <row r="758" spans="1:12" x14ac:dyDescent="0.25">
      <c r="A758">
        <v>757</v>
      </c>
      <c r="B758" s="6" t="s">
        <v>565</v>
      </c>
      <c r="C758" s="7">
        <v>2</v>
      </c>
      <c r="D758" s="2">
        <f t="shared" si="35"/>
        <v>0.62561983471074378</v>
      </c>
      <c r="E758">
        <f t="shared" si="36"/>
        <v>1.8786398647379298E-4</v>
      </c>
      <c r="F758" s="2">
        <f t="shared" si="37"/>
        <v>0.94749201578057229</v>
      </c>
      <c r="G758" s="89"/>
      <c r="K758" s="89"/>
      <c r="L758" s="89"/>
    </row>
    <row r="759" spans="1:12" x14ac:dyDescent="0.25">
      <c r="A759">
        <v>758</v>
      </c>
      <c r="B759" s="6" t="s">
        <v>567</v>
      </c>
      <c r="C759" s="7">
        <v>2</v>
      </c>
      <c r="D759" s="2">
        <f t="shared" si="35"/>
        <v>0.62644628099173549</v>
      </c>
      <c r="E759">
        <f t="shared" si="36"/>
        <v>1.8786398647379298E-4</v>
      </c>
      <c r="F759" s="2">
        <f t="shared" si="37"/>
        <v>0.94767987976704604</v>
      </c>
      <c r="G759" s="89"/>
      <c r="K759" s="89"/>
      <c r="L759" s="89"/>
    </row>
    <row r="760" spans="1:12" x14ac:dyDescent="0.25">
      <c r="A760">
        <v>759</v>
      </c>
      <c r="B760" s="6" t="s">
        <v>589</v>
      </c>
      <c r="C760" s="7">
        <v>2</v>
      </c>
      <c r="D760" s="2">
        <f t="shared" si="35"/>
        <v>0.62727272727272732</v>
      </c>
      <c r="E760">
        <f t="shared" si="36"/>
        <v>1.8786398647379298E-4</v>
      </c>
      <c r="F760" s="2">
        <f t="shared" si="37"/>
        <v>0.94786774375351979</v>
      </c>
      <c r="G760" s="89"/>
      <c r="K760" s="89"/>
      <c r="L760" s="89"/>
    </row>
    <row r="761" spans="1:12" x14ac:dyDescent="0.25">
      <c r="A761">
        <v>760</v>
      </c>
      <c r="B761" s="6" t="s">
        <v>603</v>
      </c>
      <c r="C761" s="7">
        <v>2</v>
      </c>
      <c r="D761" s="2">
        <f t="shared" si="35"/>
        <v>0.62809917355371903</v>
      </c>
      <c r="E761">
        <f t="shared" si="36"/>
        <v>1.8786398647379298E-4</v>
      </c>
      <c r="F761" s="2">
        <f t="shared" si="37"/>
        <v>0.94805560773999353</v>
      </c>
      <c r="G761" s="89"/>
      <c r="K761" s="89"/>
      <c r="L761" s="89"/>
    </row>
    <row r="762" spans="1:12" x14ac:dyDescent="0.25">
      <c r="A762">
        <v>761</v>
      </c>
      <c r="B762" s="6" t="s">
        <v>607</v>
      </c>
      <c r="C762" s="7">
        <v>2</v>
      </c>
      <c r="D762" s="2">
        <f t="shared" si="35"/>
        <v>0.62892561983471074</v>
      </c>
      <c r="E762">
        <f t="shared" si="36"/>
        <v>1.8786398647379298E-4</v>
      </c>
      <c r="F762" s="2">
        <f t="shared" si="37"/>
        <v>0.94824347172646728</v>
      </c>
      <c r="G762" s="89"/>
      <c r="K762" s="89"/>
      <c r="L762" s="89"/>
    </row>
    <row r="763" spans="1:12" x14ac:dyDescent="0.25">
      <c r="A763">
        <v>762</v>
      </c>
      <c r="B763" s="6" t="s">
        <v>609</v>
      </c>
      <c r="C763" s="7">
        <v>2</v>
      </c>
      <c r="D763" s="2">
        <f t="shared" si="35"/>
        <v>0.62975206611570245</v>
      </c>
      <c r="E763">
        <f t="shared" si="36"/>
        <v>1.8786398647379298E-4</v>
      </c>
      <c r="F763" s="2">
        <f t="shared" si="37"/>
        <v>0.94843133571294103</v>
      </c>
      <c r="G763" s="89"/>
      <c r="K763" s="89"/>
      <c r="L763" s="89"/>
    </row>
    <row r="764" spans="1:12" x14ac:dyDescent="0.25">
      <c r="A764">
        <v>763</v>
      </c>
      <c r="B764" s="6" t="s">
        <v>613</v>
      </c>
      <c r="C764" s="7">
        <v>2</v>
      </c>
      <c r="D764" s="2">
        <f t="shared" si="35"/>
        <v>0.63057851239669427</v>
      </c>
      <c r="E764">
        <f t="shared" si="36"/>
        <v>1.8786398647379298E-4</v>
      </c>
      <c r="F764" s="2">
        <f t="shared" si="37"/>
        <v>0.94861919969941477</v>
      </c>
      <c r="G764" s="89"/>
      <c r="K764" s="89"/>
      <c r="L764" s="89"/>
    </row>
    <row r="765" spans="1:12" x14ac:dyDescent="0.25">
      <c r="A765">
        <v>764</v>
      </c>
      <c r="B765" s="6" t="s">
        <v>615</v>
      </c>
      <c r="C765" s="7">
        <v>2</v>
      </c>
      <c r="D765" s="2">
        <f t="shared" si="35"/>
        <v>0.63140495867768598</v>
      </c>
      <c r="E765">
        <f t="shared" si="36"/>
        <v>1.8786398647379298E-4</v>
      </c>
      <c r="F765" s="2">
        <f t="shared" si="37"/>
        <v>0.94880706368588852</v>
      </c>
      <c r="G765" s="89"/>
      <c r="K765" s="89"/>
      <c r="L765" s="89"/>
    </row>
    <row r="766" spans="1:12" x14ac:dyDescent="0.25">
      <c r="A766">
        <v>765</v>
      </c>
      <c r="B766" s="6" t="s">
        <v>618</v>
      </c>
      <c r="C766" s="7">
        <v>2</v>
      </c>
      <c r="D766" s="2">
        <f t="shared" si="35"/>
        <v>0.63223140495867769</v>
      </c>
      <c r="E766">
        <f t="shared" si="36"/>
        <v>1.8786398647379298E-4</v>
      </c>
      <c r="F766" s="2">
        <f t="shared" si="37"/>
        <v>0.94899492767236227</v>
      </c>
      <c r="G766" s="89"/>
      <c r="K766" s="89"/>
      <c r="L766" s="89"/>
    </row>
    <row r="767" spans="1:12" x14ac:dyDescent="0.25">
      <c r="A767">
        <v>766</v>
      </c>
      <c r="B767" s="6" t="s">
        <v>634</v>
      </c>
      <c r="C767" s="7">
        <v>2</v>
      </c>
      <c r="D767" s="2">
        <f t="shared" si="35"/>
        <v>0.6330578512396694</v>
      </c>
      <c r="E767">
        <f t="shared" si="36"/>
        <v>1.8786398647379298E-4</v>
      </c>
      <c r="F767" s="2">
        <f t="shared" si="37"/>
        <v>0.94918279165883601</v>
      </c>
      <c r="G767" s="89"/>
      <c r="K767" s="89"/>
      <c r="L767" s="89"/>
    </row>
    <row r="768" spans="1:12" x14ac:dyDescent="0.25">
      <c r="A768">
        <v>767</v>
      </c>
      <c r="B768" s="6" t="s">
        <v>638</v>
      </c>
      <c r="C768" s="7">
        <v>2</v>
      </c>
      <c r="D768" s="2">
        <f t="shared" si="35"/>
        <v>0.63388429752066111</v>
      </c>
      <c r="E768">
        <f t="shared" si="36"/>
        <v>1.8786398647379298E-4</v>
      </c>
      <c r="F768" s="2">
        <f t="shared" si="37"/>
        <v>0.94937065564530976</v>
      </c>
      <c r="G768" s="89"/>
      <c r="K768" s="89"/>
      <c r="L768" s="89"/>
    </row>
    <row r="769" spans="1:12" x14ac:dyDescent="0.25">
      <c r="A769">
        <v>768</v>
      </c>
      <c r="B769" s="6" t="s">
        <v>645</v>
      </c>
      <c r="C769" s="7">
        <v>2</v>
      </c>
      <c r="D769" s="2">
        <f t="shared" si="35"/>
        <v>0.63471074380165293</v>
      </c>
      <c r="E769">
        <f t="shared" si="36"/>
        <v>1.8786398647379298E-4</v>
      </c>
      <c r="F769" s="2">
        <f t="shared" si="37"/>
        <v>0.9495585196317835</v>
      </c>
      <c r="G769" s="89"/>
      <c r="K769" s="89"/>
      <c r="L769" s="89"/>
    </row>
    <row r="770" spans="1:12" x14ac:dyDescent="0.25">
      <c r="A770">
        <v>769</v>
      </c>
      <c r="B770" s="6" t="s">
        <v>648</v>
      </c>
      <c r="C770" s="7">
        <v>2</v>
      </c>
      <c r="D770" s="2">
        <f t="shared" ref="D770:D833" si="38">A770/1210</f>
        <v>0.63553719008264464</v>
      </c>
      <c r="E770">
        <f t="shared" si="36"/>
        <v>1.8786398647379298E-4</v>
      </c>
      <c r="F770" s="2">
        <f t="shared" si="37"/>
        <v>0.94974638361825725</v>
      </c>
      <c r="G770" s="89"/>
      <c r="K770" s="89"/>
      <c r="L770" s="89"/>
    </row>
    <row r="771" spans="1:12" x14ac:dyDescent="0.25">
      <c r="A771">
        <v>770</v>
      </c>
      <c r="B771" s="6" t="s">
        <v>655</v>
      </c>
      <c r="C771" s="7">
        <v>2</v>
      </c>
      <c r="D771" s="2">
        <f t="shared" si="38"/>
        <v>0.63636363636363635</v>
      </c>
      <c r="E771">
        <f t="shared" ref="E771:E834" si="39">C771/SUM($C$2:$C$1211)</f>
        <v>1.8786398647379298E-4</v>
      </c>
      <c r="F771" s="2">
        <f t="shared" si="37"/>
        <v>0.949934247604731</v>
      </c>
      <c r="G771" s="89"/>
      <c r="K771" s="89"/>
      <c r="L771" s="89"/>
    </row>
    <row r="772" spans="1:12" x14ac:dyDescent="0.25">
      <c r="A772">
        <v>771</v>
      </c>
      <c r="B772" s="6" t="s">
        <v>656</v>
      </c>
      <c r="C772" s="7">
        <v>2</v>
      </c>
      <c r="D772" s="2">
        <f t="shared" si="38"/>
        <v>0.63719008264462806</v>
      </c>
      <c r="E772">
        <f t="shared" si="39"/>
        <v>1.8786398647379298E-4</v>
      </c>
      <c r="F772" s="2">
        <f t="shared" ref="F772:F835" si="40">E772+F771</f>
        <v>0.95012211159120474</v>
      </c>
      <c r="G772" s="89"/>
      <c r="K772" s="89"/>
      <c r="L772" s="89"/>
    </row>
    <row r="773" spans="1:12" x14ac:dyDescent="0.25">
      <c r="A773">
        <v>772</v>
      </c>
      <c r="B773" s="6" t="s">
        <v>657</v>
      </c>
      <c r="C773" s="7">
        <v>2</v>
      </c>
      <c r="D773" s="2">
        <f t="shared" si="38"/>
        <v>0.63801652892561989</v>
      </c>
      <c r="E773">
        <f t="shared" si="39"/>
        <v>1.8786398647379298E-4</v>
      </c>
      <c r="F773" s="2">
        <f t="shared" si="40"/>
        <v>0.95030997557767849</v>
      </c>
      <c r="G773" s="92">
        <f>D1211-D772</f>
        <v>0.36280991735537194</v>
      </c>
      <c r="K773" s="92">
        <f>F1211-F772</f>
        <v>4.9877888408798809E-2</v>
      </c>
      <c r="L773" s="89" t="s">
        <v>4023</v>
      </c>
    </row>
    <row r="774" spans="1:12" x14ac:dyDescent="0.25">
      <c r="A774">
        <v>773</v>
      </c>
      <c r="B774" s="6" t="s">
        <v>666</v>
      </c>
      <c r="C774" s="7">
        <v>2</v>
      </c>
      <c r="D774" s="2">
        <f t="shared" si="38"/>
        <v>0.6388429752066116</v>
      </c>
      <c r="E774">
        <f t="shared" si="39"/>
        <v>1.8786398647379298E-4</v>
      </c>
      <c r="F774" s="2">
        <f t="shared" si="40"/>
        <v>0.95049783956415224</v>
      </c>
      <c r="G774" s="89"/>
      <c r="K774" s="89"/>
      <c r="L774" s="89"/>
    </row>
    <row r="775" spans="1:12" x14ac:dyDescent="0.25">
      <c r="A775">
        <v>774</v>
      </c>
      <c r="B775" s="6" t="s">
        <v>682</v>
      </c>
      <c r="C775" s="7">
        <v>2</v>
      </c>
      <c r="D775" s="2">
        <f t="shared" si="38"/>
        <v>0.63966942148760331</v>
      </c>
      <c r="E775">
        <f t="shared" si="39"/>
        <v>1.8786398647379298E-4</v>
      </c>
      <c r="F775" s="2">
        <f t="shared" si="40"/>
        <v>0.95068570355062598</v>
      </c>
      <c r="G775" s="89"/>
      <c r="K775" s="89"/>
      <c r="L775" s="89"/>
    </row>
    <row r="776" spans="1:12" x14ac:dyDescent="0.25">
      <c r="A776">
        <v>775</v>
      </c>
      <c r="B776" s="6" t="s">
        <v>685</v>
      </c>
      <c r="C776" s="7">
        <v>2</v>
      </c>
      <c r="D776" s="2">
        <f t="shared" si="38"/>
        <v>0.64049586776859502</v>
      </c>
      <c r="E776">
        <f t="shared" si="39"/>
        <v>1.8786398647379298E-4</v>
      </c>
      <c r="F776" s="2">
        <f t="shared" si="40"/>
        <v>0.95087356753709973</v>
      </c>
      <c r="G776" s="89"/>
      <c r="K776" s="89"/>
      <c r="L776" s="89"/>
    </row>
    <row r="777" spans="1:12" x14ac:dyDescent="0.25">
      <c r="A777">
        <v>776</v>
      </c>
      <c r="B777" s="6" t="s">
        <v>695</v>
      </c>
      <c r="C777" s="7">
        <v>2</v>
      </c>
      <c r="D777" s="2">
        <f t="shared" si="38"/>
        <v>0.64132231404958673</v>
      </c>
      <c r="E777">
        <f t="shared" si="39"/>
        <v>1.8786398647379298E-4</v>
      </c>
      <c r="F777" s="2">
        <f t="shared" si="40"/>
        <v>0.95106143152357348</v>
      </c>
      <c r="G777" s="89"/>
      <c r="K777" s="89"/>
      <c r="L777" s="89"/>
    </row>
    <row r="778" spans="1:12" x14ac:dyDescent="0.25">
      <c r="A778">
        <v>777</v>
      </c>
      <c r="B778" s="6" t="s">
        <v>703</v>
      </c>
      <c r="C778" s="7">
        <v>2</v>
      </c>
      <c r="D778" s="2">
        <f t="shared" si="38"/>
        <v>0.64214876033057855</v>
      </c>
      <c r="E778">
        <f t="shared" si="39"/>
        <v>1.8786398647379298E-4</v>
      </c>
      <c r="F778" s="2">
        <f t="shared" si="40"/>
        <v>0.95124929551004722</v>
      </c>
      <c r="G778" s="89"/>
      <c r="K778" s="89"/>
      <c r="L778" s="89"/>
    </row>
    <row r="779" spans="1:12" x14ac:dyDescent="0.25">
      <c r="A779">
        <v>778</v>
      </c>
      <c r="B779" s="6" t="s">
        <v>706</v>
      </c>
      <c r="C779" s="7">
        <v>2</v>
      </c>
      <c r="D779" s="2">
        <f t="shared" si="38"/>
        <v>0.64297520661157026</v>
      </c>
      <c r="E779">
        <f t="shared" si="39"/>
        <v>1.8786398647379298E-4</v>
      </c>
      <c r="F779" s="2">
        <f t="shared" si="40"/>
        <v>0.95143715949652097</v>
      </c>
      <c r="G779" s="89"/>
      <c r="K779" s="89"/>
      <c r="L779" s="89"/>
    </row>
    <row r="780" spans="1:12" x14ac:dyDescent="0.25">
      <c r="A780">
        <v>779</v>
      </c>
      <c r="B780" s="6" t="s">
        <v>711</v>
      </c>
      <c r="C780" s="7">
        <v>2</v>
      </c>
      <c r="D780" s="2">
        <f t="shared" si="38"/>
        <v>0.64380165289256197</v>
      </c>
      <c r="E780">
        <f t="shared" si="39"/>
        <v>1.8786398647379298E-4</v>
      </c>
      <c r="F780" s="2">
        <f t="shared" si="40"/>
        <v>0.95162502348299471</v>
      </c>
      <c r="G780" s="89"/>
      <c r="K780" s="89"/>
      <c r="L780" s="89"/>
    </row>
    <row r="781" spans="1:12" x14ac:dyDescent="0.25">
      <c r="A781">
        <v>780</v>
      </c>
      <c r="B781" s="6" t="s">
        <v>715</v>
      </c>
      <c r="C781" s="7">
        <v>2</v>
      </c>
      <c r="D781" s="2">
        <f t="shared" si="38"/>
        <v>0.64462809917355368</v>
      </c>
      <c r="E781">
        <f t="shared" si="39"/>
        <v>1.8786398647379298E-4</v>
      </c>
      <c r="F781" s="2">
        <f t="shared" si="40"/>
        <v>0.95181288746946846</v>
      </c>
      <c r="G781" s="89"/>
      <c r="K781" s="89"/>
      <c r="L781" s="89"/>
    </row>
    <row r="782" spans="1:12" x14ac:dyDescent="0.25">
      <c r="A782">
        <v>781</v>
      </c>
      <c r="B782" s="6" t="s">
        <v>721</v>
      </c>
      <c r="C782" s="7">
        <v>2</v>
      </c>
      <c r="D782" s="2">
        <f t="shared" si="38"/>
        <v>0.6454545454545455</v>
      </c>
      <c r="E782">
        <f t="shared" si="39"/>
        <v>1.8786398647379298E-4</v>
      </c>
      <c r="F782" s="2">
        <f t="shared" si="40"/>
        <v>0.95200075145594221</v>
      </c>
      <c r="G782" s="89"/>
      <c r="K782" s="89"/>
      <c r="L782" s="89"/>
    </row>
    <row r="783" spans="1:12" x14ac:dyDescent="0.25">
      <c r="A783">
        <v>782</v>
      </c>
      <c r="B783" s="6" t="s">
        <v>725</v>
      </c>
      <c r="C783" s="7">
        <v>2</v>
      </c>
      <c r="D783" s="2">
        <f t="shared" si="38"/>
        <v>0.64628099173553721</v>
      </c>
      <c r="E783">
        <f t="shared" si="39"/>
        <v>1.8786398647379298E-4</v>
      </c>
      <c r="F783" s="2">
        <f t="shared" si="40"/>
        <v>0.95218861544241595</v>
      </c>
      <c r="G783" s="89"/>
      <c r="K783" s="89"/>
      <c r="L783" s="89"/>
    </row>
    <row r="784" spans="1:12" x14ac:dyDescent="0.25">
      <c r="A784">
        <v>783</v>
      </c>
      <c r="B784" s="6" t="s">
        <v>733</v>
      </c>
      <c r="C784" s="7">
        <v>2</v>
      </c>
      <c r="D784" s="2">
        <f t="shared" si="38"/>
        <v>0.64710743801652892</v>
      </c>
      <c r="E784">
        <f t="shared" si="39"/>
        <v>1.8786398647379298E-4</v>
      </c>
      <c r="F784" s="2">
        <f t="shared" si="40"/>
        <v>0.9523764794288897</v>
      </c>
      <c r="G784" s="89"/>
      <c r="K784" s="89"/>
      <c r="L784" s="89"/>
    </row>
    <row r="785" spans="1:12" x14ac:dyDescent="0.25">
      <c r="A785">
        <v>784</v>
      </c>
      <c r="B785" s="6" t="s">
        <v>734</v>
      </c>
      <c r="C785" s="7">
        <v>2</v>
      </c>
      <c r="D785" s="2">
        <f t="shared" si="38"/>
        <v>0.64793388429752063</v>
      </c>
      <c r="E785">
        <f t="shared" si="39"/>
        <v>1.8786398647379298E-4</v>
      </c>
      <c r="F785" s="2">
        <f t="shared" si="40"/>
        <v>0.95256434341536345</v>
      </c>
      <c r="G785" s="89"/>
      <c r="K785" s="89"/>
      <c r="L785" s="89"/>
    </row>
    <row r="786" spans="1:12" x14ac:dyDescent="0.25">
      <c r="A786">
        <v>785</v>
      </c>
      <c r="B786" s="6" t="s">
        <v>735</v>
      </c>
      <c r="C786" s="7">
        <v>2</v>
      </c>
      <c r="D786" s="2">
        <f t="shared" si="38"/>
        <v>0.64876033057851235</v>
      </c>
      <c r="E786">
        <f t="shared" si="39"/>
        <v>1.8786398647379298E-4</v>
      </c>
      <c r="F786" s="2">
        <f t="shared" si="40"/>
        <v>0.95275220740183719</v>
      </c>
      <c r="G786" s="89"/>
      <c r="K786" s="89"/>
      <c r="L786" s="89"/>
    </row>
    <row r="787" spans="1:12" x14ac:dyDescent="0.25">
      <c r="A787">
        <v>786</v>
      </c>
      <c r="B787" s="6" t="s">
        <v>739</v>
      </c>
      <c r="C787" s="7">
        <v>2</v>
      </c>
      <c r="D787" s="2">
        <f t="shared" si="38"/>
        <v>0.64958677685950417</v>
      </c>
      <c r="E787">
        <f t="shared" si="39"/>
        <v>1.8786398647379298E-4</v>
      </c>
      <c r="F787" s="2">
        <f t="shared" si="40"/>
        <v>0.95294007138831094</v>
      </c>
      <c r="G787" s="89"/>
      <c r="K787" s="89"/>
      <c r="L787" s="89"/>
    </row>
    <row r="788" spans="1:12" x14ac:dyDescent="0.25">
      <c r="A788">
        <v>787</v>
      </c>
      <c r="B788" s="6" t="s">
        <v>740</v>
      </c>
      <c r="C788" s="7">
        <v>2</v>
      </c>
      <c r="D788" s="2">
        <f t="shared" si="38"/>
        <v>0.65041322314049588</v>
      </c>
      <c r="E788">
        <f t="shared" si="39"/>
        <v>1.8786398647379298E-4</v>
      </c>
      <c r="F788" s="2">
        <f t="shared" si="40"/>
        <v>0.95312793537478468</v>
      </c>
      <c r="G788" s="89"/>
      <c r="K788" s="89"/>
      <c r="L788" s="89"/>
    </row>
    <row r="789" spans="1:12" x14ac:dyDescent="0.25">
      <c r="A789">
        <v>788</v>
      </c>
      <c r="B789" s="6" t="s">
        <v>742</v>
      </c>
      <c r="C789" s="7">
        <v>2</v>
      </c>
      <c r="D789" s="2">
        <f t="shared" si="38"/>
        <v>0.65123966942148759</v>
      </c>
      <c r="E789">
        <f t="shared" si="39"/>
        <v>1.8786398647379298E-4</v>
      </c>
      <c r="F789" s="2">
        <f t="shared" si="40"/>
        <v>0.95331579936125843</v>
      </c>
      <c r="G789" s="89"/>
      <c r="K789" s="89"/>
      <c r="L789" s="89"/>
    </row>
    <row r="790" spans="1:12" x14ac:dyDescent="0.25">
      <c r="A790">
        <v>789</v>
      </c>
      <c r="B790" s="6" t="s">
        <v>744</v>
      </c>
      <c r="C790" s="7">
        <v>2</v>
      </c>
      <c r="D790" s="2">
        <f t="shared" si="38"/>
        <v>0.6520661157024793</v>
      </c>
      <c r="E790">
        <f t="shared" si="39"/>
        <v>1.8786398647379298E-4</v>
      </c>
      <c r="F790" s="2">
        <f t="shared" si="40"/>
        <v>0.95350366334773218</v>
      </c>
      <c r="G790" s="89"/>
      <c r="K790" s="89"/>
      <c r="L790" s="89"/>
    </row>
    <row r="791" spans="1:12" x14ac:dyDescent="0.25">
      <c r="A791">
        <v>790</v>
      </c>
      <c r="B791" s="6" t="s">
        <v>749</v>
      </c>
      <c r="C791" s="7">
        <v>2</v>
      </c>
      <c r="D791" s="2">
        <f t="shared" si="38"/>
        <v>0.65289256198347112</v>
      </c>
      <c r="E791">
        <f t="shared" si="39"/>
        <v>1.8786398647379298E-4</v>
      </c>
      <c r="F791" s="2">
        <f t="shared" si="40"/>
        <v>0.95369152733420592</v>
      </c>
      <c r="G791" s="89"/>
      <c r="K791" s="89"/>
      <c r="L791" s="89"/>
    </row>
    <row r="792" spans="1:12" x14ac:dyDescent="0.25">
      <c r="A792">
        <v>791</v>
      </c>
      <c r="B792" s="6" t="s">
        <v>752</v>
      </c>
      <c r="C792" s="7">
        <v>2</v>
      </c>
      <c r="D792" s="2">
        <f t="shared" si="38"/>
        <v>0.65371900826446283</v>
      </c>
      <c r="E792">
        <f t="shared" si="39"/>
        <v>1.8786398647379298E-4</v>
      </c>
      <c r="F792" s="2">
        <f t="shared" si="40"/>
        <v>0.95387939132067967</v>
      </c>
      <c r="G792" s="89"/>
      <c r="K792" s="89"/>
      <c r="L792" s="89"/>
    </row>
    <row r="793" spans="1:12" x14ac:dyDescent="0.25">
      <c r="A793">
        <v>792</v>
      </c>
      <c r="B793" s="6" t="s">
        <v>761</v>
      </c>
      <c r="C793" s="7">
        <v>2</v>
      </c>
      <c r="D793" s="2">
        <f t="shared" si="38"/>
        <v>0.65454545454545454</v>
      </c>
      <c r="E793">
        <f t="shared" si="39"/>
        <v>1.8786398647379298E-4</v>
      </c>
      <c r="F793" s="2">
        <f t="shared" si="40"/>
        <v>0.95406725530715342</v>
      </c>
      <c r="G793" s="89"/>
      <c r="K793" s="89"/>
      <c r="L793" s="89"/>
    </row>
    <row r="794" spans="1:12" x14ac:dyDescent="0.25">
      <c r="A794">
        <v>793</v>
      </c>
      <c r="B794" s="6" t="s">
        <v>771</v>
      </c>
      <c r="C794" s="7">
        <v>2</v>
      </c>
      <c r="D794" s="2">
        <f t="shared" si="38"/>
        <v>0.65537190082644625</v>
      </c>
      <c r="E794">
        <f t="shared" si="39"/>
        <v>1.8786398647379298E-4</v>
      </c>
      <c r="F794" s="2">
        <f t="shared" si="40"/>
        <v>0.95425511929362716</v>
      </c>
      <c r="G794" s="89"/>
      <c r="K794" s="89"/>
      <c r="L794" s="89"/>
    </row>
    <row r="795" spans="1:12" x14ac:dyDescent="0.25">
      <c r="A795">
        <v>794</v>
      </c>
      <c r="B795" s="6" t="s">
        <v>778</v>
      </c>
      <c r="C795" s="7">
        <v>2</v>
      </c>
      <c r="D795" s="2">
        <f t="shared" si="38"/>
        <v>0.65619834710743796</v>
      </c>
      <c r="E795">
        <f t="shared" si="39"/>
        <v>1.8786398647379298E-4</v>
      </c>
      <c r="F795" s="2">
        <f t="shared" si="40"/>
        <v>0.95444298328010091</v>
      </c>
      <c r="G795" s="89"/>
      <c r="K795" s="89"/>
      <c r="L795" s="89"/>
    </row>
    <row r="796" spans="1:12" x14ac:dyDescent="0.25">
      <c r="A796">
        <v>795</v>
      </c>
      <c r="B796" s="6" t="s">
        <v>781</v>
      </c>
      <c r="C796" s="7">
        <v>2</v>
      </c>
      <c r="D796" s="2">
        <f t="shared" si="38"/>
        <v>0.65702479338842978</v>
      </c>
      <c r="E796">
        <f t="shared" si="39"/>
        <v>1.8786398647379298E-4</v>
      </c>
      <c r="F796" s="2">
        <f t="shared" si="40"/>
        <v>0.95463084726657466</v>
      </c>
      <c r="G796" s="89"/>
      <c r="K796" s="89"/>
      <c r="L796" s="89"/>
    </row>
    <row r="797" spans="1:12" x14ac:dyDescent="0.25">
      <c r="A797">
        <v>796</v>
      </c>
      <c r="B797" s="6" t="s">
        <v>789</v>
      </c>
      <c r="C797" s="7">
        <v>2</v>
      </c>
      <c r="D797" s="2">
        <f t="shared" si="38"/>
        <v>0.65785123966942149</v>
      </c>
      <c r="E797">
        <f t="shared" si="39"/>
        <v>1.8786398647379298E-4</v>
      </c>
      <c r="F797" s="2">
        <f t="shared" si="40"/>
        <v>0.9548187112530484</v>
      </c>
      <c r="G797" s="89"/>
      <c r="K797" s="89"/>
      <c r="L797" s="89"/>
    </row>
    <row r="798" spans="1:12" x14ac:dyDescent="0.25">
      <c r="A798">
        <v>797</v>
      </c>
      <c r="B798" s="6" t="s">
        <v>795</v>
      </c>
      <c r="C798" s="7">
        <v>2</v>
      </c>
      <c r="D798" s="2">
        <f t="shared" si="38"/>
        <v>0.65867768595041321</v>
      </c>
      <c r="E798">
        <f t="shared" si="39"/>
        <v>1.8786398647379298E-4</v>
      </c>
      <c r="F798" s="2">
        <f t="shared" si="40"/>
        <v>0.95500657523952215</v>
      </c>
      <c r="G798" s="89"/>
      <c r="K798" s="89"/>
      <c r="L798" s="89"/>
    </row>
    <row r="799" spans="1:12" x14ac:dyDescent="0.25">
      <c r="A799">
        <v>798</v>
      </c>
      <c r="B799" s="6" t="s">
        <v>796</v>
      </c>
      <c r="C799" s="7">
        <v>2</v>
      </c>
      <c r="D799" s="2">
        <f t="shared" si="38"/>
        <v>0.65950413223140492</v>
      </c>
      <c r="E799">
        <f t="shared" si="39"/>
        <v>1.8786398647379298E-4</v>
      </c>
      <c r="F799" s="2">
        <f t="shared" si="40"/>
        <v>0.95519443922599589</v>
      </c>
      <c r="G799" s="89"/>
      <c r="K799" s="89"/>
      <c r="L799" s="89"/>
    </row>
    <row r="800" spans="1:12" x14ac:dyDescent="0.25">
      <c r="A800">
        <v>799</v>
      </c>
      <c r="B800" s="6" t="s">
        <v>804</v>
      </c>
      <c r="C800" s="7">
        <v>2</v>
      </c>
      <c r="D800" s="2">
        <f t="shared" si="38"/>
        <v>0.66033057851239674</v>
      </c>
      <c r="E800">
        <f t="shared" si="39"/>
        <v>1.8786398647379298E-4</v>
      </c>
      <c r="F800" s="2">
        <f t="shared" si="40"/>
        <v>0.95538230321246964</v>
      </c>
      <c r="G800" s="89"/>
      <c r="K800" s="89"/>
      <c r="L800" s="89"/>
    </row>
    <row r="801" spans="1:12" x14ac:dyDescent="0.25">
      <c r="A801">
        <v>800</v>
      </c>
      <c r="B801" s="6" t="s">
        <v>815</v>
      </c>
      <c r="C801" s="7">
        <v>2</v>
      </c>
      <c r="D801" s="2">
        <f t="shared" si="38"/>
        <v>0.66115702479338845</v>
      </c>
      <c r="E801">
        <f t="shared" si="39"/>
        <v>1.8786398647379298E-4</v>
      </c>
      <c r="F801" s="2">
        <f t="shared" si="40"/>
        <v>0.95557016719894339</v>
      </c>
      <c r="G801" s="89"/>
      <c r="K801" s="89"/>
      <c r="L801" s="89"/>
    </row>
    <row r="802" spans="1:12" x14ac:dyDescent="0.25">
      <c r="A802">
        <v>801</v>
      </c>
      <c r="B802" s="6" t="s">
        <v>817</v>
      </c>
      <c r="C802" s="7">
        <v>2</v>
      </c>
      <c r="D802" s="2">
        <f t="shared" si="38"/>
        <v>0.66198347107438016</v>
      </c>
      <c r="E802">
        <f t="shared" si="39"/>
        <v>1.8786398647379298E-4</v>
      </c>
      <c r="F802" s="2">
        <f t="shared" si="40"/>
        <v>0.95575803118541713</v>
      </c>
      <c r="G802" s="89"/>
      <c r="K802" s="89"/>
      <c r="L802" s="89"/>
    </row>
    <row r="803" spans="1:12" x14ac:dyDescent="0.25">
      <c r="A803">
        <v>802</v>
      </c>
      <c r="B803" s="6" t="s">
        <v>838</v>
      </c>
      <c r="C803" s="7">
        <v>2</v>
      </c>
      <c r="D803" s="2">
        <f t="shared" si="38"/>
        <v>0.66280991735537187</v>
      </c>
      <c r="E803">
        <f t="shared" si="39"/>
        <v>1.8786398647379298E-4</v>
      </c>
      <c r="F803" s="2">
        <f t="shared" si="40"/>
        <v>0.95594589517189088</v>
      </c>
      <c r="G803" s="89"/>
      <c r="K803" s="89"/>
      <c r="L803" s="89"/>
    </row>
    <row r="804" spans="1:12" x14ac:dyDescent="0.25">
      <c r="A804">
        <v>803</v>
      </c>
      <c r="B804" s="6" t="s">
        <v>845</v>
      </c>
      <c r="C804" s="7">
        <v>2</v>
      </c>
      <c r="D804" s="2">
        <f t="shared" si="38"/>
        <v>0.66363636363636369</v>
      </c>
      <c r="E804">
        <f t="shared" si="39"/>
        <v>1.8786398647379298E-4</v>
      </c>
      <c r="F804" s="2">
        <f t="shared" si="40"/>
        <v>0.95613375915836463</v>
      </c>
      <c r="G804" s="89"/>
      <c r="K804" s="89"/>
      <c r="L804" s="89"/>
    </row>
    <row r="805" spans="1:12" x14ac:dyDescent="0.25">
      <c r="A805">
        <v>804</v>
      </c>
      <c r="B805" s="6" t="s">
        <v>852</v>
      </c>
      <c r="C805" s="7">
        <v>2</v>
      </c>
      <c r="D805" s="2">
        <f t="shared" si="38"/>
        <v>0.6644628099173554</v>
      </c>
      <c r="E805">
        <f t="shared" si="39"/>
        <v>1.8786398647379298E-4</v>
      </c>
      <c r="F805" s="2">
        <f t="shared" si="40"/>
        <v>0.95632162314483837</v>
      </c>
      <c r="G805" s="89"/>
      <c r="K805" s="89"/>
      <c r="L805" s="89"/>
    </row>
    <row r="806" spans="1:12" x14ac:dyDescent="0.25">
      <c r="A806">
        <v>805</v>
      </c>
      <c r="B806" s="6" t="s">
        <v>872</v>
      </c>
      <c r="C806" s="7">
        <v>2</v>
      </c>
      <c r="D806" s="2">
        <f t="shared" si="38"/>
        <v>0.66528925619834711</v>
      </c>
      <c r="E806">
        <f t="shared" si="39"/>
        <v>1.8786398647379298E-4</v>
      </c>
      <c r="F806" s="2">
        <f t="shared" si="40"/>
        <v>0.95650948713131212</v>
      </c>
      <c r="G806" s="89"/>
      <c r="K806" s="89"/>
      <c r="L806" s="89"/>
    </row>
    <row r="807" spans="1:12" x14ac:dyDescent="0.25">
      <c r="A807">
        <v>806</v>
      </c>
      <c r="B807" s="6" t="s">
        <v>888</v>
      </c>
      <c r="C807" s="7">
        <v>2</v>
      </c>
      <c r="D807" s="2">
        <f t="shared" si="38"/>
        <v>0.66611570247933882</v>
      </c>
      <c r="E807">
        <f t="shared" si="39"/>
        <v>1.8786398647379298E-4</v>
      </c>
      <c r="F807" s="2">
        <f t="shared" si="40"/>
        <v>0.95669735111778587</v>
      </c>
      <c r="G807" s="89"/>
      <c r="K807" s="89"/>
      <c r="L807" s="89"/>
    </row>
    <row r="808" spans="1:12" x14ac:dyDescent="0.25">
      <c r="A808">
        <v>807</v>
      </c>
      <c r="B808" s="6" t="s">
        <v>890</v>
      </c>
      <c r="C808" s="7">
        <v>2</v>
      </c>
      <c r="D808" s="2">
        <f t="shared" si="38"/>
        <v>0.66694214876033053</v>
      </c>
      <c r="E808">
        <f t="shared" si="39"/>
        <v>1.8786398647379298E-4</v>
      </c>
      <c r="F808" s="2">
        <f t="shared" si="40"/>
        <v>0.95688521510425961</v>
      </c>
      <c r="G808" s="89"/>
      <c r="K808" s="89"/>
      <c r="L808" s="89"/>
    </row>
    <row r="809" spans="1:12" x14ac:dyDescent="0.25">
      <c r="A809">
        <v>808</v>
      </c>
      <c r="B809" s="6" t="s">
        <v>908</v>
      </c>
      <c r="C809" s="7">
        <v>2</v>
      </c>
      <c r="D809" s="2">
        <f t="shared" si="38"/>
        <v>0.66776859504132235</v>
      </c>
      <c r="E809">
        <f t="shared" si="39"/>
        <v>1.8786398647379298E-4</v>
      </c>
      <c r="F809" s="2">
        <f t="shared" si="40"/>
        <v>0.95707307909073336</v>
      </c>
      <c r="G809" s="89"/>
      <c r="K809" s="89"/>
      <c r="L809" s="89"/>
    </row>
    <row r="810" spans="1:12" x14ac:dyDescent="0.25">
      <c r="A810">
        <v>809</v>
      </c>
      <c r="B810" s="6" t="s">
        <v>917</v>
      </c>
      <c r="C810" s="7">
        <v>2</v>
      </c>
      <c r="D810" s="2">
        <f t="shared" si="38"/>
        <v>0.66859504132231407</v>
      </c>
      <c r="E810">
        <f t="shared" si="39"/>
        <v>1.8786398647379298E-4</v>
      </c>
      <c r="F810" s="2">
        <f t="shared" si="40"/>
        <v>0.9572609430772071</v>
      </c>
      <c r="G810" s="89"/>
      <c r="K810" s="89"/>
      <c r="L810" s="89"/>
    </row>
    <row r="811" spans="1:12" x14ac:dyDescent="0.25">
      <c r="A811">
        <v>810</v>
      </c>
      <c r="B811" s="6" t="s">
        <v>920</v>
      </c>
      <c r="C811" s="7">
        <v>2</v>
      </c>
      <c r="D811" s="2">
        <f t="shared" si="38"/>
        <v>0.66942148760330578</v>
      </c>
      <c r="E811">
        <f t="shared" si="39"/>
        <v>1.8786398647379298E-4</v>
      </c>
      <c r="F811" s="2">
        <f t="shared" si="40"/>
        <v>0.95744880706368085</v>
      </c>
      <c r="G811" s="89"/>
      <c r="K811" s="89"/>
      <c r="L811" s="89"/>
    </row>
    <row r="812" spans="1:12" x14ac:dyDescent="0.25">
      <c r="A812">
        <v>811</v>
      </c>
      <c r="B812" s="6" t="s">
        <v>930</v>
      </c>
      <c r="C812" s="7">
        <v>2</v>
      </c>
      <c r="D812" s="2">
        <f t="shared" si="38"/>
        <v>0.67024793388429749</v>
      </c>
      <c r="E812">
        <f t="shared" si="39"/>
        <v>1.8786398647379298E-4</v>
      </c>
      <c r="F812" s="2">
        <f t="shared" si="40"/>
        <v>0.9576366710501546</v>
      </c>
      <c r="G812" s="89"/>
      <c r="K812" s="89"/>
      <c r="L812" s="89"/>
    </row>
    <row r="813" spans="1:12" x14ac:dyDescent="0.25">
      <c r="A813">
        <v>812</v>
      </c>
      <c r="B813" s="6" t="s">
        <v>939</v>
      </c>
      <c r="C813" s="7">
        <v>2</v>
      </c>
      <c r="D813" s="2">
        <f t="shared" si="38"/>
        <v>0.67107438016528931</v>
      </c>
      <c r="E813">
        <f t="shared" si="39"/>
        <v>1.8786398647379298E-4</v>
      </c>
      <c r="F813" s="2">
        <f t="shared" si="40"/>
        <v>0.95782453503662834</v>
      </c>
      <c r="G813" s="89"/>
      <c r="K813" s="89"/>
      <c r="L813" s="89"/>
    </row>
    <row r="814" spans="1:12" x14ac:dyDescent="0.25">
      <c r="A814">
        <v>813</v>
      </c>
      <c r="B814" s="6" t="s">
        <v>946</v>
      </c>
      <c r="C814" s="7">
        <v>2</v>
      </c>
      <c r="D814" s="2">
        <f t="shared" si="38"/>
        <v>0.67190082644628102</v>
      </c>
      <c r="E814">
        <f t="shared" si="39"/>
        <v>1.8786398647379298E-4</v>
      </c>
      <c r="F814" s="2">
        <f t="shared" si="40"/>
        <v>0.95801239902310209</v>
      </c>
      <c r="G814" s="89"/>
      <c r="K814" s="89"/>
      <c r="L814" s="89"/>
    </row>
    <row r="815" spans="1:12" x14ac:dyDescent="0.25">
      <c r="A815">
        <v>814</v>
      </c>
      <c r="B815" s="6" t="s">
        <v>949</v>
      </c>
      <c r="C815" s="7">
        <v>2</v>
      </c>
      <c r="D815" s="2">
        <f t="shared" si="38"/>
        <v>0.67272727272727273</v>
      </c>
      <c r="E815">
        <f t="shared" si="39"/>
        <v>1.8786398647379298E-4</v>
      </c>
      <c r="F815" s="2">
        <f t="shared" si="40"/>
        <v>0.95820026300957584</v>
      </c>
      <c r="G815" s="89"/>
      <c r="K815" s="89"/>
      <c r="L815" s="89"/>
    </row>
    <row r="816" spans="1:12" x14ac:dyDescent="0.25">
      <c r="A816">
        <v>815</v>
      </c>
      <c r="B816" s="6" t="s">
        <v>950</v>
      </c>
      <c r="C816" s="7">
        <v>2</v>
      </c>
      <c r="D816" s="2">
        <f t="shared" si="38"/>
        <v>0.67355371900826444</v>
      </c>
      <c r="E816">
        <f t="shared" si="39"/>
        <v>1.8786398647379298E-4</v>
      </c>
      <c r="F816" s="2">
        <f t="shared" si="40"/>
        <v>0.95838812699604958</v>
      </c>
      <c r="G816" s="89"/>
      <c r="K816" s="89"/>
      <c r="L816" s="89"/>
    </row>
    <row r="817" spans="1:12" x14ac:dyDescent="0.25">
      <c r="A817">
        <v>816</v>
      </c>
      <c r="B817" s="6" t="s">
        <v>956</v>
      </c>
      <c r="C817" s="7">
        <v>2</v>
      </c>
      <c r="D817" s="2">
        <f t="shared" si="38"/>
        <v>0.67438016528925615</v>
      </c>
      <c r="E817">
        <f t="shared" si="39"/>
        <v>1.8786398647379298E-4</v>
      </c>
      <c r="F817" s="2">
        <f t="shared" si="40"/>
        <v>0.95857599098252333</v>
      </c>
      <c r="G817" s="89"/>
      <c r="K817" s="89"/>
      <c r="L817" s="89"/>
    </row>
    <row r="818" spans="1:12" x14ac:dyDescent="0.25">
      <c r="A818">
        <v>817</v>
      </c>
      <c r="B818" s="6" t="s">
        <v>959</v>
      </c>
      <c r="C818" s="7">
        <v>2</v>
      </c>
      <c r="D818" s="2">
        <f t="shared" si="38"/>
        <v>0.67520661157024797</v>
      </c>
      <c r="E818">
        <f t="shared" si="39"/>
        <v>1.8786398647379298E-4</v>
      </c>
      <c r="F818" s="2">
        <f t="shared" si="40"/>
        <v>0.95876385496899708</v>
      </c>
      <c r="G818" s="89"/>
      <c r="K818" s="89"/>
      <c r="L818" s="89"/>
    </row>
    <row r="819" spans="1:12" x14ac:dyDescent="0.25">
      <c r="A819">
        <v>818</v>
      </c>
      <c r="B819" s="6" t="s">
        <v>965</v>
      </c>
      <c r="C819" s="7">
        <v>2</v>
      </c>
      <c r="D819" s="2">
        <f t="shared" si="38"/>
        <v>0.67603305785123968</v>
      </c>
      <c r="E819">
        <f t="shared" si="39"/>
        <v>1.8786398647379298E-4</v>
      </c>
      <c r="F819" s="2">
        <f t="shared" si="40"/>
        <v>0.95895171895547082</v>
      </c>
      <c r="G819" s="89"/>
      <c r="K819" s="89"/>
      <c r="L819" s="89"/>
    </row>
    <row r="820" spans="1:12" x14ac:dyDescent="0.25">
      <c r="A820">
        <v>819</v>
      </c>
      <c r="B820" s="6" t="s">
        <v>994</v>
      </c>
      <c r="C820" s="7">
        <v>2</v>
      </c>
      <c r="D820" s="2">
        <f t="shared" si="38"/>
        <v>0.67685950413223139</v>
      </c>
      <c r="E820">
        <f t="shared" si="39"/>
        <v>1.8786398647379298E-4</v>
      </c>
      <c r="F820" s="2">
        <f t="shared" si="40"/>
        <v>0.95913958294194457</v>
      </c>
      <c r="G820" s="89"/>
      <c r="K820" s="89"/>
      <c r="L820" s="89"/>
    </row>
    <row r="821" spans="1:12" x14ac:dyDescent="0.25">
      <c r="A821">
        <v>820</v>
      </c>
      <c r="B821" s="6" t="s">
        <v>997</v>
      </c>
      <c r="C821" s="7">
        <v>2</v>
      </c>
      <c r="D821" s="2">
        <f t="shared" si="38"/>
        <v>0.6776859504132231</v>
      </c>
      <c r="E821">
        <f t="shared" si="39"/>
        <v>1.8786398647379298E-4</v>
      </c>
      <c r="F821" s="2">
        <f t="shared" si="40"/>
        <v>0.95932744692841831</v>
      </c>
      <c r="G821" s="89"/>
      <c r="K821" s="89"/>
      <c r="L821" s="89"/>
    </row>
    <row r="822" spans="1:12" x14ac:dyDescent="0.25">
      <c r="A822">
        <v>821</v>
      </c>
      <c r="B822" s="6" t="s">
        <v>1003</v>
      </c>
      <c r="C822" s="7">
        <v>2</v>
      </c>
      <c r="D822" s="2">
        <f t="shared" si="38"/>
        <v>0.67851239669421493</v>
      </c>
      <c r="E822">
        <f t="shared" si="39"/>
        <v>1.8786398647379298E-4</v>
      </c>
      <c r="F822" s="2">
        <f t="shared" si="40"/>
        <v>0.95951531091489206</v>
      </c>
      <c r="G822" s="89"/>
      <c r="K822" s="89"/>
      <c r="L822" s="89"/>
    </row>
    <row r="823" spans="1:12" x14ac:dyDescent="0.25">
      <c r="A823">
        <v>822</v>
      </c>
      <c r="B823" s="6" t="s">
        <v>1011</v>
      </c>
      <c r="C823" s="7">
        <v>2</v>
      </c>
      <c r="D823" s="2">
        <f t="shared" si="38"/>
        <v>0.67933884297520664</v>
      </c>
      <c r="E823">
        <f t="shared" si="39"/>
        <v>1.8786398647379298E-4</v>
      </c>
      <c r="F823" s="2">
        <f t="shared" si="40"/>
        <v>0.95970317490136581</v>
      </c>
      <c r="G823" s="89"/>
      <c r="K823" s="89"/>
      <c r="L823" s="89"/>
    </row>
    <row r="824" spans="1:12" x14ac:dyDescent="0.25">
      <c r="A824">
        <v>823</v>
      </c>
      <c r="B824" s="6" t="s">
        <v>1012</v>
      </c>
      <c r="C824" s="7">
        <v>2</v>
      </c>
      <c r="D824" s="2">
        <f t="shared" si="38"/>
        <v>0.68016528925619835</v>
      </c>
      <c r="E824">
        <f t="shared" si="39"/>
        <v>1.8786398647379298E-4</v>
      </c>
      <c r="F824" s="2">
        <f t="shared" si="40"/>
        <v>0.95989103888783955</v>
      </c>
      <c r="G824" s="89"/>
      <c r="K824" s="89"/>
      <c r="L824" s="89"/>
    </row>
    <row r="825" spans="1:12" x14ac:dyDescent="0.25">
      <c r="A825">
        <v>824</v>
      </c>
      <c r="B825" s="6" t="s">
        <v>1016</v>
      </c>
      <c r="C825" s="7">
        <v>2</v>
      </c>
      <c r="D825" s="2">
        <f t="shared" si="38"/>
        <v>0.68099173553719006</v>
      </c>
      <c r="E825">
        <f t="shared" si="39"/>
        <v>1.8786398647379298E-4</v>
      </c>
      <c r="F825" s="2">
        <f t="shared" si="40"/>
        <v>0.9600789028743133</v>
      </c>
      <c r="G825" s="89"/>
      <c r="K825" s="89"/>
      <c r="L825" s="89"/>
    </row>
    <row r="826" spans="1:12" x14ac:dyDescent="0.25">
      <c r="A826">
        <v>825</v>
      </c>
      <c r="B826" s="6" t="s">
        <v>1019</v>
      </c>
      <c r="C826" s="7">
        <v>2</v>
      </c>
      <c r="D826" s="2">
        <f t="shared" si="38"/>
        <v>0.68181818181818177</v>
      </c>
      <c r="E826">
        <f t="shared" si="39"/>
        <v>1.8786398647379298E-4</v>
      </c>
      <c r="F826" s="2">
        <f t="shared" si="40"/>
        <v>0.96026676686078705</v>
      </c>
      <c r="G826" s="89"/>
      <c r="K826" s="89"/>
      <c r="L826" s="89"/>
    </row>
    <row r="827" spans="1:12" x14ac:dyDescent="0.25">
      <c r="A827">
        <v>826</v>
      </c>
      <c r="B827" s="6" t="s">
        <v>1039</v>
      </c>
      <c r="C827" s="7">
        <v>2</v>
      </c>
      <c r="D827" s="2">
        <f t="shared" si="38"/>
        <v>0.68264462809917359</v>
      </c>
      <c r="E827">
        <f t="shared" si="39"/>
        <v>1.8786398647379298E-4</v>
      </c>
      <c r="F827" s="2">
        <f t="shared" si="40"/>
        <v>0.96045463084726079</v>
      </c>
      <c r="G827" s="89"/>
      <c r="K827" s="89"/>
      <c r="L827" s="89"/>
    </row>
    <row r="828" spans="1:12" x14ac:dyDescent="0.25">
      <c r="A828">
        <v>827</v>
      </c>
      <c r="B828" s="6" t="s">
        <v>1051</v>
      </c>
      <c r="C828" s="7">
        <v>2</v>
      </c>
      <c r="D828" s="2">
        <f t="shared" si="38"/>
        <v>0.6834710743801653</v>
      </c>
      <c r="E828">
        <f t="shared" si="39"/>
        <v>1.8786398647379298E-4</v>
      </c>
      <c r="F828" s="2">
        <f t="shared" si="40"/>
        <v>0.96064249483373454</v>
      </c>
      <c r="G828" s="89"/>
      <c r="K828" s="89"/>
      <c r="L828" s="89"/>
    </row>
    <row r="829" spans="1:12" x14ac:dyDescent="0.25">
      <c r="A829">
        <v>828</v>
      </c>
      <c r="B829" s="6" t="s">
        <v>1053</v>
      </c>
      <c r="C829" s="7">
        <v>2</v>
      </c>
      <c r="D829" s="2">
        <f t="shared" si="38"/>
        <v>0.68429752066115701</v>
      </c>
      <c r="E829">
        <f t="shared" si="39"/>
        <v>1.8786398647379298E-4</v>
      </c>
      <c r="F829" s="2">
        <f t="shared" si="40"/>
        <v>0.96083035882020829</v>
      </c>
      <c r="G829" s="89"/>
      <c r="K829" s="89"/>
      <c r="L829" s="89"/>
    </row>
    <row r="830" spans="1:12" x14ac:dyDescent="0.25">
      <c r="A830">
        <v>829</v>
      </c>
      <c r="B830" s="6" t="s">
        <v>1057</v>
      </c>
      <c r="C830" s="7">
        <v>2</v>
      </c>
      <c r="D830" s="2">
        <f t="shared" si="38"/>
        <v>0.68512396694214872</v>
      </c>
      <c r="E830">
        <f t="shared" si="39"/>
        <v>1.8786398647379298E-4</v>
      </c>
      <c r="F830" s="2">
        <f t="shared" si="40"/>
        <v>0.96101822280668203</v>
      </c>
      <c r="G830" s="89"/>
      <c r="K830" s="89"/>
      <c r="L830" s="89"/>
    </row>
    <row r="831" spans="1:12" x14ac:dyDescent="0.25">
      <c r="A831">
        <v>830</v>
      </c>
      <c r="B831" s="6" t="s">
        <v>1058</v>
      </c>
      <c r="C831" s="7">
        <v>2</v>
      </c>
      <c r="D831" s="2">
        <f t="shared" si="38"/>
        <v>0.68595041322314054</v>
      </c>
      <c r="E831">
        <f t="shared" si="39"/>
        <v>1.8786398647379298E-4</v>
      </c>
      <c r="F831" s="2">
        <f t="shared" si="40"/>
        <v>0.96120608679315578</v>
      </c>
      <c r="G831" s="89"/>
      <c r="K831" s="89"/>
      <c r="L831" s="89"/>
    </row>
    <row r="832" spans="1:12" x14ac:dyDescent="0.25">
      <c r="A832">
        <v>831</v>
      </c>
      <c r="B832" s="6" t="s">
        <v>1060</v>
      </c>
      <c r="C832" s="7">
        <v>2</v>
      </c>
      <c r="D832" s="2">
        <f t="shared" si="38"/>
        <v>0.68677685950413225</v>
      </c>
      <c r="E832">
        <f t="shared" si="39"/>
        <v>1.8786398647379298E-4</v>
      </c>
      <c r="F832" s="2">
        <f t="shared" si="40"/>
        <v>0.96139395077962952</v>
      </c>
      <c r="G832" s="89"/>
      <c r="K832" s="89"/>
      <c r="L832" s="89"/>
    </row>
    <row r="833" spans="1:12" x14ac:dyDescent="0.25">
      <c r="A833">
        <v>832</v>
      </c>
      <c r="B833" s="6" t="s">
        <v>1072</v>
      </c>
      <c r="C833" s="7">
        <v>2</v>
      </c>
      <c r="D833" s="2">
        <f t="shared" si="38"/>
        <v>0.68760330578512396</v>
      </c>
      <c r="E833">
        <f t="shared" si="39"/>
        <v>1.8786398647379298E-4</v>
      </c>
      <c r="F833" s="2">
        <f t="shared" si="40"/>
        <v>0.96158181476610327</v>
      </c>
      <c r="G833" s="89"/>
      <c r="K833" s="89"/>
      <c r="L833" s="89"/>
    </row>
    <row r="834" spans="1:12" x14ac:dyDescent="0.25">
      <c r="A834">
        <v>833</v>
      </c>
      <c r="B834" s="6" t="s">
        <v>1074</v>
      </c>
      <c r="C834" s="7">
        <v>2</v>
      </c>
      <c r="D834" s="2">
        <f t="shared" ref="D834:D897" si="41">A834/1210</f>
        <v>0.68842975206611567</v>
      </c>
      <c r="E834">
        <f t="shared" si="39"/>
        <v>1.8786398647379298E-4</v>
      </c>
      <c r="F834" s="2">
        <f t="shared" si="40"/>
        <v>0.96176967875257702</v>
      </c>
      <c r="G834" s="89"/>
      <c r="K834" s="89"/>
      <c r="L834" s="89"/>
    </row>
    <row r="835" spans="1:12" x14ac:dyDescent="0.25">
      <c r="A835">
        <v>834</v>
      </c>
      <c r="B835" s="6" t="s">
        <v>1092</v>
      </c>
      <c r="C835" s="7">
        <v>2</v>
      </c>
      <c r="D835" s="2">
        <f t="shared" si="41"/>
        <v>0.68925619834710738</v>
      </c>
      <c r="E835">
        <f t="shared" ref="E835:E898" si="42">C835/SUM($C$2:$C$1211)</f>
        <v>1.8786398647379298E-4</v>
      </c>
      <c r="F835" s="2">
        <f t="shared" si="40"/>
        <v>0.96195754273905076</v>
      </c>
      <c r="G835" s="89"/>
      <c r="K835" s="89"/>
      <c r="L835" s="89"/>
    </row>
    <row r="836" spans="1:12" x14ac:dyDescent="0.25">
      <c r="A836">
        <v>835</v>
      </c>
      <c r="B836" s="6" t="s">
        <v>1102</v>
      </c>
      <c r="C836" s="7">
        <v>2</v>
      </c>
      <c r="D836" s="2">
        <f t="shared" si="41"/>
        <v>0.69008264462809921</v>
      </c>
      <c r="E836">
        <f t="shared" si="42"/>
        <v>1.8786398647379298E-4</v>
      </c>
      <c r="F836" s="2">
        <f t="shared" ref="F836:F899" si="43">E836+F835</f>
        <v>0.96214540672552451</v>
      </c>
      <c r="G836" s="89"/>
      <c r="K836" s="89"/>
      <c r="L836" s="89"/>
    </row>
    <row r="837" spans="1:12" x14ac:dyDescent="0.25">
      <c r="A837">
        <v>836</v>
      </c>
      <c r="B837" s="6" t="s">
        <v>1103</v>
      </c>
      <c r="C837" s="7">
        <v>2</v>
      </c>
      <c r="D837" s="2">
        <f t="shared" si="41"/>
        <v>0.69090909090909092</v>
      </c>
      <c r="E837">
        <f t="shared" si="42"/>
        <v>1.8786398647379298E-4</v>
      </c>
      <c r="F837" s="2">
        <f t="shared" si="43"/>
        <v>0.96233327071199826</v>
      </c>
      <c r="G837" s="89"/>
      <c r="K837" s="89"/>
      <c r="L837" s="89"/>
    </row>
    <row r="838" spans="1:12" x14ac:dyDescent="0.25">
      <c r="A838">
        <v>837</v>
      </c>
      <c r="B838" s="6" t="s">
        <v>1105</v>
      </c>
      <c r="C838" s="7">
        <v>2</v>
      </c>
      <c r="D838" s="2">
        <f t="shared" si="41"/>
        <v>0.69173553719008263</v>
      </c>
      <c r="E838">
        <f t="shared" si="42"/>
        <v>1.8786398647379298E-4</v>
      </c>
      <c r="F838" s="2">
        <f t="shared" si="43"/>
        <v>0.962521134698472</v>
      </c>
      <c r="G838" s="89"/>
      <c r="K838" s="89"/>
      <c r="L838" s="89"/>
    </row>
    <row r="839" spans="1:12" x14ac:dyDescent="0.25">
      <c r="A839">
        <v>838</v>
      </c>
      <c r="B839" s="6" t="s">
        <v>1113</v>
      </c>
      <c r="C839" s="7">
        <v>2</v>
      </c>
      <c r="D839" s="2">
        <f t="shared" si="41"/>
        <v>0.69256198347107434</v>
      </c>
      <c r="E839">
        <f t="shared" si="42"/>
        <v>1.8786398647379298E-4</v>
      </c>
      <c r="F839" s="2">
        <f t="shared" si="43"/>
        <v>0.96270899868494575</v>
      </c>
      <c r="G839" s="89"/>
      <c r="K839" s="89"/>
      <c r="L839" s="89"/>
    </row>
    <row r="840" spans="1:12" x14ac:dyDescent="0.25">
      <c r="A840">
        <v>839</v>
      </c>
      <c r="B840" s="6" t="s">
        <v>1117</v>
      </c>
      <c r="C840" s="7">
        <v>2</v>
      </c>
      <c r="D840" s="2">
        <f t="shared" si="41"/>
        <v>0.69338842975206616</v>
      </c>
      <c r="E840">
        <f t="shared" si="42"/>
        <v>1.8786398647379298E-4</v>
      </c>
      <c r="F840" s="2">
        <f t="shared" si="43"/>
        <v>0.9628968626714195</v>
      </c>
      <c r="G840" s="89"/>
      <c r="K840" s="89"/>
      <c r="L840" s="89"/>
    </row>
    <row r="841" spans="1:12" x14ac:dyDescent="0.25">
      <c r="A841">
        <v>840</v>
      </c>
      <c r="B841" s="6" t="s">
        <v>1128</v>
      </c>
      <c r="C841" s="7">
        <v>2</v>
      </c>
      <c r="D841" s="2">
        <f t="shared" si="41"/>
        <v>0.69421487603305787</v>
      </c>
      <c r="E841">
        <f t="shared" si="42"/>
        <v>1.8786398647379298E-4</v>
      </c>
      <c r="F841" s="2">
        <f t="shared" si="43"/>
        <v>0.96308472665789324</v>
      </c>
      <c r="G841" s="89"/>
      <c r="K841" s="89"/>
      <c r="L841" s="89"/>
    </row>
    <row r="842" spans="1:12" x14ac:dyDescent="0.25">
      <c r="A842">
        <v>841</v>
      </c>
      <c r="B842" s="6" t="s">
        <v>1134</v>
      </c>
      <c r="C842" s="7">
        <v>2</v>
      </c>
      <c r="D842" s="2">
        <f t="shared" si="41"/>
        <v>0.69504132231404958</v>
      </c>
      <c r="E842">
        <f t="shared" si="42"/>
        <v>1.8786398647379298E-4</v>
      </c>
      <c r="F842" s="2">
        <f t="shared" si="43"/>
        <v>0.96327259064436699</v>
      </c>
      <c r="G842" s="89"/>
      <c r="K842" s="89"/>
      <c r="L842" s="89"/>
    </row>
    <row r="843" spans="1:12" x14ac:dyDescent="0.25">
      <c r="A843">
        <v>842</v>
      </c>
      <c r="B843" s="6" t="s">
        <v>1139</v>
      </c>
      <c r="C843" s="7">
        <v>2</v>
      </c>
      <c r="D843" s="2">
        <f t="shared" si="41"/>
        <v>0.69586776859504129</v>
      </c>
      <c r="E843">
        <f t="shared" si="42"/>
        <v>1.8786398647379298E-4</v>
      </c>
      <c r="F843" s="2">
        <f t="shared" si="43"/>
        <v>0.96346045463084073</v>
      </c>
      <c r="G843" s="89"/>
      <c r="K843" s="89"/>
      <c r="L843" s="89"/>
    </row>
    <row r="844" spans="1:12" x14ac:dyDescent="0.25">
      <c r="A844">
        <v>843</v>
      </c>
      <c r="B844" s="6" t="s">
        <v>1146</v>
      </c>
      <c r="C844" s="7">
        <v>2</v>
      </c>
      <c r="D844" s="2">
        <f t="shared" si="41"/>
        <v>0.69669421487603311</v>
      </c>
      <c r="E844">
        <f t="shared" si="42"/>
        <v>1.8786398647379298E-4</v>
      </c>
      <c r="F844" s="2">
        <f t="shared" si="43"/>
        <v>0.96364831861731448</v>
      </c>
      <c r="G844" s="89"/>
      <c r="K844" s="89"/>
      <c r="L844" s="89"/>
    </row>
    <row r="845" spans="1:12" x14ac:dyDescent="0.25">
      <c r="A845">
        <v>844</v>
      </c>
      <c r="B845" s="6" t="s">
        <v>1147</v>
      </c>
      <c r="C845" s="7">
        <v>2</v>
      </c>
      <c r="D845" s="2">
        <f t="shared" si="41"/>
        <v>0.69752066115702482</v>
      </c>
      <c r="E845">
        <f t="shared" si="42"/>
        <v>1.8786398647379298E-4</v>
      </c>
      <c r="F845" s="2">
        <f t="shared" si="43"/>
        <v>0.96383618260378823</v>
      </c>
      <c r="G845" s="89"/>
      <c r="K845" s="89"/>
      <c r="L845" s="89"/>
    </row>
    <row r="846" spans="1:12" x14ac:dyDescent="0.25">
      <c r="A846">
        <v>845</v>
      </c>
      <c r="B846" s="6" t="s">
        <v>1151</v>
      </c>
      <c r="C846" s="7">
        <v>2</v>
      </c>
      <c r="D846" s="2">
        <f t="shared" si="41"/>
        <v>0.69834710743801653</v>
      </c>
      <c r="E846">
        <f t="shared" si="42"/>
        <v>1.8786398647379298E-4</v>
      </c>
      <c r="F846" s="2">
        <f t="shared" si="43"/>
        <v>0.96402404659026197</v>
      </c>
      <c r="G846" s="89"/>
      <c r="K846" s="89"/>
      <c r="L846" s="89"/>
    </row>
    <row r="847" spans="1:12" x14ac:dyDescent="0.25">
      <c r="A847">
        <v>846</v>
      </c>
      <c r="B847" s="6" t="s">
        <v>1152</v>
      </c>
      <c r="C847" s="7">
        <v>2</v>
      </c>
      <c r="D847" s="2">
        <f t="shared" si="41"/>
        <v>0.69917355371900825</v>
      </c>
      <c r="E847">
        <f t="shared" si="42"/>
        <v>1.8786398647379298E-4</v>
      </c>
      <c r="F847" s="2">
        <f t="shared" si="43"/>
        <v>0.96421191057673572</v>
      </c>
      <c r="G847" s="89"/>
      <c r="K847" s="89"/>
      <c r="L847" s="89"/>
    </row>
    <row r="848" spans="1:12" x14ac:dyDescent="0.25">
      <c r="A848">
        <v>847</v>
      </c>
      <c r="B848" s="6" t="s">
        <v>1154</v>
      </c>
      <c r="C848" s="7">
        <v>2</v>
      </c>
      <c r="D848" s="2">
        <f t="shared" si="41"/>
        <v>0.7</v>
      </c>
      <c r="E848">
        <f t="shared" si="42"/>
        <v>1.8786398647379298E-4</v>
      </c>
      <c r="F848" s="2">
        <f t="shared" si="43"/>
        <v>0.96439977456320947</v>
      </c>
      <c r="G848" s="89"/>
      <c r="K848" s="89"/>
      <c r="L848" s="89"/>
    </row>
    <row r="849" spans="1:12" x14ac:dyDescent="0.25">
      <c r="A849">
        <v>848</v>
      </c>
      <c r="B849" s="6" t="s">
        <v>1160</v>
      </c>
      <c r="C849" s="7">
        <v>2</v>
      </c>
      <c r="D849" s="2">
        <f t="shared" si="41"/>
        <v>0.70082644628099178</v>
      </c>
      <c r="E849">
        <f t="shared" si="42"/>
        <v>1.8786398647379298E-4</v>
      </c>
      <c r="F849" s="2">
        <f t="shared" si="43"/>
        <v>0.96458763854968321</v>
      </c>
      <c r="G849" s="89"/>
      <c r="K849" s="89"/>
      <c r="L849" s="89"/>
    </row>
    <row r="850" spans="1:12" x14ac:dyDescent="0.25">
      <c r="A850">
        <v>849</v>
      </c>
      <c r="B850" s="6" t="s">
        <v>1164</v>
      </c>
      <c r="C850" s="7">
        <v>2</v>
      </c>
      <c r="D850" s="2">
        <f t="shared" si="41"/>
        <v>0.70165289256198349</v>
      </c>
      <c r="E850">
        <f t="shared" si="42"/>
        <v>1.8786398647379298E-4</v>
      </c>
      <c r="F850" s="2">
        <f t="shared" si="43"/>
        <v>0.96477550253615696</v>
      </c>
      <c r="G850" s="89"/>
      <c r="K850" s="89"/>
      <c r="L850" s="89"/>
    </row>
    <row r="851" spans="1:12" x14ac:dyDescent="0.25">
      <c r="A851">
        <v>850</v>
      </c>
      <c r="B851" s="6" t="s">
        <v>1166</v>
      </c>
      <c r="C851" s="7">
        <v>2</v>
      </c>
      <c r="D851" s="2">
        <f t="shared" si="41"/>
        <v>0.7024793388429752</v>
      </c>
      <c r="E851">
        <f t="shared" si="42"/>
        <v>1.8786398647379298E-4</v>
      </c>
      <c r="F851" s="2">
        <f t="shared" si="43"/>
        <v>0.96496336652263071</v>
      </c>
      <c r="G851" s="89"/>
      <c r="K851" s="89"/>
      <c r="L851" s="89"/>
    </row>
    <row r="852" spans="1:12" x14ac:dyDescent="0.25">
      <c r="A852">
        <v>851</v>
      </c>
      <c r="B852" s="6" t="s">
        <v>1168</v>
      </c>
      <c r="C852" s="7">
        <v>2</v>
      </c>
      <c r="D852" s="2">
        <f t="shared" si="41"/>
        <v>0.70330578512396691</v>
      </c>
      <c r="E852">
        <f t="shared" si="42"/>
        <v>1.8786398647379298E-4</v>
      </c>
      <c r="F852" s="2">
        <f t="shared" si="43"/>
        <v>0.96515123050910445</v>
      </c>
      <c r="G852" s="89"/>
      <c r="K852" s="89"/>
      <c r="L852" s="89"/>
    </row>
    <row r="853" spans="1:12" x14ac:dyDescent="0.25">
      <c r="A853">
        <v>852</v>
      </c>
      <c r="B853" s="6" t="s">
        <v>1170</v>
      </c>
      <c r="C853" s="7">
        <v>2</v>
      </c>
      <c r="D853" s="2">
        <f t="shared" si="41"/>
        <v>0.70413223140495873</v>
      </c>
      <c r="E853">
        <f t="shared" si="42"/>
        <v>1.8786398647379298E-4</v>
      </c>
      <c r="F853" s="2">
        <f t="shared" si="43"/>
        <v>0.9653390944955782</v>
      </c>
      <c r="G853" s="89"/>
      <c r="K853" s="89"/>
      <c r="L853" s="89"/>
    </row>
    <row r="854" spans="1:12" x14ac:dyDescent="0.25">
      <c r="A854">
        <v>853</v>
      </c>
      <c r="B854" s="6" t="s">
        <v>1172</v>
      </c>
      <c r="C854" s="7">
        <v>2</v>
      </c>
      <c r="D854" s="2">
        <f t="shared" si="41"/>
        <v>0.70495867768595044</v>
      </c>
      <c r="E854">
        <f t="shared" si="42"/>
        <v>1.8786398647379298E-4</v>
      </c>
      <c r="F854" s="2">
        <f t="shared" si="43"/>
        <v>0.96552695848205194</v>
      </c>
      <c r="G854" s="89"/>
      <c r="K854" s="89"/>
      <c r="L854" s="89"/>
    </row>
    <row r="855" spans="1:12" x14ac:dyDescent="0.25">
      <c r="A855">
        <v>854</v>
      </c>
      <c r="B855" s="6" t="s">
        <v>1177</v>
      </c>
      <c r="C855" s="7">
        <v>2</v>
      </c>
      <c r="D855" s="2">
        <f t="shared" si="41"/>
        <v>0.70578512396694215</v>
      </c>
      <c r="E855">
        <f t="shared" si="42"/>
        <v>1.8786398647379298E-4</v>
      </c>
      <c r="F855" s="2">
        <f t="shared" si="43"/>
        <v>0.96571482246852569</v>
      </c>
      <c r="G855" s="89"/>
      <c r="K855" s="89"/>
      <c r="L855" s="89"/>
    </row>
    <row r="856" spans="1:12" x14ac:dyDescent="0.25">
      <c r="A856">
        <v>855</v>
      </c>
      <c r="B856" s="6" t="s">
        <v>1180</v>
      </c>
      <c r="C856" s="7">
        <v>2</v>
      </c>
      <c r="D856" s="2">
        <f t="shared" si="41"/>
        <v>0.70661157024793386</v>
      </c>
      <c r="E856">
        <f t="shared" si="42"/>
        <v>1.8786398647379298E-4</v>
      </c>
      <c r="F856" s="2">
        <f t="shared" si="43"/>
        <v>0.96590268645499944</v>
      </c>
      <c r="G856" s="89"/>
      <c r="K856" s="89"/>
      <c r="L856" s="89"/>
    </row>
    <row r="857" spans="1:12" x14ac:dyDescent="0.25">
      <c r="A857">
        <v>856</v>
      </c>
      <c r="B857" s="6" t="s">
        <v>1185</v>
      </c>
      <c r="C857" s="7">
        <v>2</v>
      </c>
      <c r="D857" s="2">
        <f t="shared" si="41"/>
        <v>0.70743801652892557</v>
      </c>
      <c r="E857">
        <f t="shared" si="42"/>
        <v>1.8786398647379298E-4</v>
      </c>
      <c r="F857" s="2">
        <f t="shared" si="43"/>
        <v>0.96609055044147318</v>
      </c>
      <c r="G857" s="89"/>
      <c r="K857" s="89"/>
      <c r="L857" s="89"/>
    </row>
    <row r="858" spans="1:12" x14ac:dyDescent="0.25">
      <c r="A858">
        <v>857</v>
      </c>
      <c r="B858" s="6" t="s">
        <v>1196</v>
      </c>
      <c r="C858" s="7">
        <v>2</v>
      </c>
      <c r="D858" s="2">
        <f t="shared" si="41"/>
        <v>0.70826446280991739</v>
      </c>
      <c r="E858">
        <f t="shared" si="42"/>
        <v>1.8786398647379298E-4</v>
      </c>
      <c r="F858" s="2">
        <f t="shared" si="43"/>
        <v>0.96627841442794693</v>
      </c>
      <c r="G858" s="89"/>
      <c r="K858" s="89"/>
      <c r="L858" s="89"/>
    </row>
    <row r="859" spans="1:12" x14ac:dyDescent="0.25">
      <c r="A859">
        <v>858</v>
      </c>
      <c r="B859" s="6" t="s">
        <v>1205</v>
      </c>
      <c r="C859" s="7">
        <v>2</v>
      </c>
      <c r="D859" s="2">
        <f t="shared" si="41"/>
        <v>0.70909090909090911</v>
      </c>
      <c r="E859">
        <f t="shared" si="42"/>
        <v>1.8786398647379298E-4</v>
      </c>
      <c r="F859" s="2">
        <f t="shared" si="43"/>
        <v>0.96646627841442068</v>
      </c>
      <c r="G859" s="89"/>
      <c r="K859" s="89"/>
      <c r="L859" s="89"/>
    </row>
    <row r="860" spans="1:12" x14ac:dyDescent="0.25">
      <c r="A860">
        <v>859</v>
      </c>
      <c r="B860" s="6" t="s">
        <v>1210</v>
      </c>
      <c r="C860" s="7">
        <v>2</v>
      </c>
      <c r="D860" s="2">
        <f t="shared" si="41"/>
        <v>0.70991735537190082</v>
      </c>
      <c r="E860">
        <f t="shared" si="42"/>
        <v>1.8786398647379298E-4</v>
      </c>
      <c r="F860" s="2">
        <f t="shared" si="43"/>
        <v>0.96665414240089442</v>
      </c>
      <c r="G860" s="89"/>
      <c r="K860" s="89"/>
      <c r="L860" s="89"/>
    </row>
    <row r="861" spans="1:12" x14ac:dyDescent="0.25">
      <c r="A861">
        <v>860</v>
      </c>
      <c r="B861" s="6" t="s">
        <v>1218</v>
      </c>
      <c r="C861" s="7">
        <v>2</v>
      </c>
      <c r="D861" s="2">
        <f t="shared" si="41"/>
        <v>0.71074380165289253</v>
      </c>
      <c r="E861">
        <f t="shared" si="42"/>
        <v>1.8786398647379298E-4</v>
      </c>
      <c r="F861" s="2">
        <f t="shared" si="43"/>
        <v>0.96684200638736817</v>
      </c>
      <c r="G861" s="89"/>
      <c r="K861" s="89"/>
      <c r="L861" s="89"/>
    </row>
    <row r="862" spans="1:12" x14ac:dyDescent="0.25">
      <c r="A862">
        <v>861</v>
      </c>
      <c r="B862" s="6" t="s">
        <v>1224</v>
      </c>
      <c r="C862" s="7">
        <v>2</v>
      </c>
      <c r="D862" s="2">
        <f t="shared" si="41"/>
        <v>0.71157024793388435</v>
      </c>
      <c r="E862">
        <f t="shared" si="42"/>
        <v>1.8786398647379298E-4</v>
      </c>
      <c r="F862" s="2">
        <f t="shared" si="43"/>
        <v>0.96702987037384192</v>
      </c>
      <c r="G862" s="89"/>
      <c r="K862" s="89"/>
      <c r="L862" s="89"/>
    </row>
    <row r="863" spans="1:12" x14ac:dyDescent="0.25">
      <c r="A863">
        <v>862</v>
      </c>
      <c r="B863" s="6" t="s">
        <v>1226</v>
      </c>
      <c r="C863" s="7">
        <v>2</v>
      </c>
      <c r="D863" s="2">
        <f t="shared" si="41"/>
        <v>0.71239669421487606</v>
      </c>
      <c r="E863">
        <f t="shared" si="42"/>
        <v>1.8786398647379298E-4</v>
      </c>
      <c r="F863" s="2">
        <f t="shared" si="43"/>
        <v>0.96721773436031566</v>
      </c>
      <c r="G863" s="89"/>
      <c r="K863" s="89"/>
      <c r="L863" s="89"/>
    </row>
    <row r="864" spans="1:12" x14ac:dyDescent="0.25">
      <c r="A864">
        <v>863</v>
      </c>
      <c r="B864" s="6" t="s">
        <v>1230</v>
      </c>
      <c r="C864" s="7">
        <v>2</v>
      </c>
      <c r="D864" s="2">
        <f t="shared" si="41"/>
        <v>0.71322314049586777</v>
      </c>
      <c r="E864">
        <f t="shared" si="42"/>
        <v>1.8786398647379298E-4</v>
      </c>
      <c r="F864" s="2">
        <f t="shared" si="43"/>
        <v>0.96740559834678941</v>
      </c>
      <c r="G864" s="89"/>
      <c r="K864" s="89"/>
      <c r="L864" s="89"/>
    </row>
    <row r="865" spans="1:12" x14ac:dyDescent="0.25">
      <c r="A865">
        <v>864</v>
      </c>
      <c r="B865" s="6" t="s">
        <v>22</v>
      </c>
      <c r="C865" s="7">
        <v>1</v>
      </c>
      <c r="D865" s="2">
        <f t="shared" si="41"/>
        <v>0.71404958677685948</v>
      </c>
      <c r="E865">
        <f t="shared" si="42"/>
        <v>9.3931993236896489E-5</v>
      </c>
      <c r="F865" s="2">
        <f t="shared" si="43"/>
        <v>0.96749953034002634</v>
      </c>
      <c r="G865" s="89"/>
      <c r="K865" s="89"/>
      <c r="L865" s="89"/>
    </row>
    <row r="866" spans="1:12" x14ac:dyDescent="0.25">
      <c r="A866">
        <v>865</v>
      </c>
      <c r="B866" s="6" t="s">
        <v>23</v>
      </c>
      <c r="C866" s="7">
        <v>1</v>
      </c>
      <c r="D866" s="2">
        <f t="shared" si="41"/>
        <v>0.71487603305785119</v>
      </c>
      <c r="E866">
        <f t="shared" si="42"/>
        <v>9.3931993236896489E-5</v>
      </c>
      <c r="F866" s="2">
        <f t="shared" si="43"/>
        <v>0.96759346233326327</v>
      </c>
      <c r="G866" s="89"/>
      <c r="K866" s="89"/>
      <c r="L866" s="89"/>
    </row>
    <row r="867" spans="1:12" x14ac:dyDescent="0.25">
      <c r="A867">
        <v>866</v>
      </c>
      <c r="B867" s="6" t="s">
        <v>27</v>
      </c>
      <c r="C867" s="7">
        <v>1</v>
      </c>
      <c r="D867" s="2">
        <f t="shared" si="41"/>
        <v>0.71570247933884301</v>
      </c>
      <c r="E867">
        <f t="shared" si="42"/>
        <v>9.3931993236896489E-5</v>
      </c>
      <c r="F867" s="2">
        <f t="shared" si="43"/>
        <v>0.96768739432650019</v>
      </c>
      <c r="G867" s="89"/>
      <c r="K867" s="89"/>
      <c r="L867" s="89"/>
    </row>
    <row r="868" spans="1:12" x14ac:dyDescent="0.25">
      <c r="A868">
        <v>867</v>
      </c>
      <c r="B868" s="6" t="s">
        <v>34</v>
      </c>
      <c r="C868" s="7">
        <v>1</v>
      </c>
      <c r="D868" s="2">
        <f t="shared" si="41"/>
        <v>0.71652892561983472</v>
      </c>
      <c r="E868">
        <f t="shared" si="42"/>
        <v>9.3931993236896489E-5</v>
      </c>
      <c r="F868" s="2">
        <f t="shared" si="43"/>
        <v>0.96778132631973712</v>
      </c>
      <c r="G868" s="89"/>
      <c r="K868" s="89"/>
      <c r="L868" s="89"/>
    </row>
    <row r="869" spans="1:12" x14ac:dyDescent="0.25">
      <c r="A869">
        <v>868</v>
      </c>
      <c r="B869" s="6" t="s">
        <v>35</v>
      </c>
      <c r="C869" s="7">
        <v>1</v>
      </c>
      <c r="D869" s="2">
        <f t="shared" si="41"/>
        <v>0.71735537190082643</v>
      </c>
      <c r="E869">
        <f t="shared" si="42"/>
        <v>9.3931993236896489E-5</v>
      </c>
      <c r="F869" s="2">
        <f t="shared" si="43"/>
        <v>0.96787525831297405</v>
      </c>
      <c r="G869" s="89"/>
      <c r="K869" s="89"/>
      <c r="L869" s="89"/>
    </row>
    <row r="870" spans="1:12" x14ac:dyDescent="0.25">
      <c r="A870">
        <v>869</v>
      </c>
      <c r="B870" s="6" t="s">
        <v>36</v>
      </c>
      <c r="C870" s="7">
        <v>1</v>
      </c>
      <c r="D870" s="2">
        <f t="shared" si="41"/>
        <v>0.71818181818181814</v>
      </c>
      <c r="E870">
        <f t="shared" si="42"/>
        <v>9.3931993236896489E-5</v>
      </c>
      <c r="F870" s="2">
        <f t="shared" si="43"/>
        <v>0.96796919030621098</v>
      </c>
      <c r="G870" s="89"/>
      <c r="K870" s="89"/>
      <c r="L870" s="89"/>
    </row>
    <row r="871" spans="1:12" x14ac:dyDescent="0.25">
      <c r="A871">
        <v>870</v>
      </c>
      <c r="B871" s="6" t="s">
        <v>37</v>
      </c>
      <c r="C871" s="7">
        <v>1</v>
      </c>
      <c r="D871" s="2">
        <f t="shared" si="41"/>
        <v>0.71900826446280997</v>
      </c>
      <c r="E871">
        <f t="shared" si="42"/>
        <v>9.3931993236896489E-5</v>
      </c>
      <c r="F871" s="2">
        <f t="shared" si="43"/>
        <v>0.96806312229944791</v>
      </c>
      <c r="G871" s="89"/>
      <c r="K871" s="89"/>
      <c r="L871" s="89"/>
    </row>
    <row r="872" spans="1:12" x14ac:dyDescent="0.25">
      <c r="A872">
        <v>871</v>
      </c>
      <c r="B872" s="6" t="s">
        <v>39</v>
      </c>
      <c r="C872" s="7">
        <v>1</v>
      </c>
      <c r="D872" s="2">
        <f t="shared" si="41"/>
        <v>0.71983471074380168</v>
      </c>
      <c r="E872">
        <f t="shared" si="42"/>
        <v>9.3931993236896489E-5</v>
      </c>
      <c r="F872" s="2">
        <f t="shared" si="43"/>
        <v>0.96815705429268484</v>
      </c>
      <c r="G872" s="89"/>
      <c r="K872" s="89"/>
      <c r="L872" s="89"/>
    </row>
    <row r="873" spans="1:12" x14ac:dyDescent="0.25">
      <c r="A873">
        <v>872</v>
      </c>
      <c r="B873" s="6" t="s">
        <v>42</v>
      </c>
      <c r="C873" s="7">
        <v>1</v>
      </c>
      <c r="D873" s="2">
        <f t="shared" si="41"/>
        <v>0.72066115702479339</v>
      </c>
      <c r="E873">
        <f t="shared" si="42"/>
        <v>9.3931993236896489E-5</v>
      </c>
      <c r="F873" s="2">
        <f t="shared" si="43"/>
        <v>0.96825098628592177</v>
      </c>
      <c r="G873" s="89"/>
      <c r="K873" s="89"/>
      <c r="L873" s="89"/>
    </row>
    <row r="874" spans="1:12" x14ac:dyDescent="0.25">
      <c r="A874">
        <v>873</v>
      </c>
      <c r="B874" s="6" t="s">
        <v>45</v>
      </c>
      <c r="C874" s="7">
        <v>1</v>
      </c>
      <c r="D874" s="2">
        <f t="shared" si="41"/>
        <v>0.7214876033057851</v>
      </c>
      <c r="E874">
        <f t="shared" si="42"/>
        <v>9.3931993236896489E-5</v>
      </c>
      <c r="F874" s="2">
        <f t="shared" si="43"/>
        <v>0.9683449182791587</v>
      </c>
      <c r="G874" s="89"/>
      <c r="K874" s="89"/>
      <c r="L874" s="89"/>
    </row>
    <row r="875" spans="1:12" x14ac:dyDescent="0.25">
      <c r="A875">
        <v>874</v>
      </c>
      <c r="B875" s="6" t="s">
        <v>50</v>
      </c>
      <c r="C875" s="7">
        <v>1</v>
      </c>
      <c r="D875" s="2">
        <f t="shared" si="41"/>
        <v>0.72231404958677681</v>
      </c>
      <c r="E875">
        <f t="shared" si="42"/>
        <v>9.3931993236896489E-5</v>
      </c>
      <c r="F875" s="2">
        <f t="shared" si="43"/>
        <v>0.96843885027239562</v>
      </c>
      <c r="G875" s="89"/>
      <c r="K875" s="89"/>
      <c r="L875" s="89"/>
    </row>
    <row r="876" spans="1:12" x14ac:dyDescent="0.25">
      <c r="A876">
        <v>875</v>
      </c>
      <c r="B876" s="6" t="s">
        <v>53</v>
      </c>
      <c r="C876" s="7">
        <v>1</v>
      </c>
      <c r="D876" s="2">
        <f t="shared" si="41"/>
        <v>0.72314049586776863</v>
      </c>
      <c r="E876">
        <f t="shared" si="42"/>
        <v>9.3931993236896489E-5</v>
      </c>
      <c r="F876" s="2">
        <f t="shared" si="43"/>
        <v>0.96853278226563255</v>
      </c>
      <c r="G876" s="89"/>
      <c r="K876" s="89"/>
      <c r="L876" s="89"/>
    </row>
    <row r="877" spans="1:12" x14ac:dyDescent="0.25">
      <c r="A877">
        <v>876</v>
      </c>
      <c r="B877" s="6" t="s">
        <v>57</v>
      </c>
      <c r="C877" s="7">
        <v>1</v>
      </c>
      <c r="D877" s="2">
        <f t="shared" si="41"/>
        <v>0.72396694214876034</v>
      </c>
      <c r="E877">
        <f t="shared" si="42"/>
        <v>9.3931993236896489E-5</v>
      </c>
      <c r="F877" s="2">
        <f t="shared" si="43"/>
        <v>0.96862671425886948</v>
      </c>
      <c r="G877" s="89"/>
      <c r="K877" s="89"/>
      <c r="L877" s="89"/>
    </row>
    <row r="878" spans="1:12" x14ac:dyDescent="0.25">
      <c r="A878">
        <v>877</v>
      </c>
      <c r="B878" s="6" t="s">
        <v>58</v>
      </c>
      <c r="C878" s="7">
        <v>1</v>
      </c>
      <c r="D878" s="2">
        <f t="shared" si="41"/>
        <v>0.72479338842975205</v>
      </c>
      <c r="E878">
        <f t="shared" si="42"/>
        <v>9.3931993236896489E-5</v>
      </c>
      <c r="F878" s="2">
        <f t="shared" si="43"/>
        <v>0.96872064625210641</v>
      </c>
      <c r="G878" s="89"/>
      <c r="K878" s="89"/>
      <c r="L878" s="89"/>
    </row>
    <row r="879" spans="1:12" x14ac:dyDescent="0.25">
      <c r="A879">
        <v>878</v>
      </c>
      <c r="B879" s="6" t="s">
        <v>61</v>
      </c>
      <c r="C879" s="7">
        <v>1</v>
      </c>
      <c r="D879" s="2">
        <f t="shared" si="41"/>
        <v>0.72561983471074376</v>
      </c>
      <c r="E879">
        <f t="shared" si="42"/>
        <v>9.3931993236896489E-5</v>
      </c>
      <c r="F879" s="2">
        <f t="shared" si="43"/>
        <v>0.96881457824534334</v>
      </c>
      <c r="G879" s="89"/>
      <c r="K879" s="89"/>
      <c r="L879" s="89"/>
    </row>
    <row r="880" spans="1:12" x14ac:dyDescent="0.25">
      <c r="A880">
        <v>879</v>
      </c>
      <c r="B880" s="6" t="s">
        <v>63</v>
      </c>
      <c r="C880" s="7">
        <v>1</v>
      </c>
      <c r="D880" s="2">
        <f t="shared" si="41"/>
        <v>0.72644628099173558</v>
      </c>
      <c r="E880">
        <f t="shared" si="42"/>
        <v>9.3931993236896489E-5</v>
      </c>
      <c r="F880" s="2">
        <f t="shared" si="43"/>
        <v>0.96890851023858027</v>
      </c>
      <c r="G880" s="89"/>
      <c r="K880" s="89"/>
      <c r="L880" s="89"/>
    </row>
    <row r="881" spans="1:12" x14ac:dyDescent="0.25">
      <c r="A881">
        <v>880</v>
      </c>
      <c r="B881" s="6" t="s">
        <v>64</v>
      </c>
      <c r="C881" s="7">
        <v>1</v>
      </c>
      <c r="D881" s="2">
        <f t="shared" si="41"/>
        <v>0.72727272727272729</v>
      </c>
      <c r="E881">
        <f t="shared" si="42"/>
        <v>9.3931993236896489E-5</v>
      </c>
      <c r="F881" s="2">
        <f t="shared" si="43"/>
        <v>0.9690024422318172</v>
      </c>
      <c r="G881" s="89"/>
      <c r="K881" s="89"/>
      <c r="L881" s="89"/>
    </row>
    <row r="882" spans="1:12" x14ac:dyDescent="0.25">
      <c r="A882">
        <v>881</v>
      </c>
      <c r="B882" s="6" t="s">
        <v>66</v>
      </c>
      <c r="C882" s="7">
        <v>1</v>
      </c>
      <c r="D882" s="2">
        <f t="shared" si="41"/>
        <v>0.728099173553719</v>
      </c>
      <c r="E882">
        <f t="shared" si="42"/>
        <v>9.3931993236896489E-5</v>
      </c>
      <c r="F882" s="2">
        <f t="shared" si="43"/>
        <v>0.96909637422505412</v>
      </c>
      <c r="G882" s="89"/>
      <c r="K882" s="89"/>
      <c r="L882" s="89"/>
    </row>
    <row r="883" spans="1:12" x14ac:dyDescent="0.25">
      <c r="A883">
        <v>882</v>
      </c>
      <c r="B883" s="6" t="s">
        <v>67</v>
      </c>
      <c r="C883" s="7">
        <v>1</v>
      </c>
      <c r="D883" s="2">
        <f t="shared" si="41"/>
        <v>0.72892561983471071</v>
      </c>
      <c r="E883">
        <f t="shared" si="42"/>
        <v>9.3931993236896489E-5</v>
      </c>
      <c r="F883" s="2">
        <f t="shared" si="43"/>
        <v>0.96919030621829105</v>
      </c>
      <c r="G883" s="89"/>
      <c r="K883" s="89"/>
      <c r="L883" s="89"/>
    </row>
    <row r="884" spans="1:12" x14ac:dyDescent="0.25">
      <c r="A884">
        <v>883</v>
      </c>
      <c r="B884" s="6" t="s">
        <v>72</v>
      </c>
      <c r="C884" s="7">
        <v>1</v>
      </c>
      <c r="D884" s="2">
        <f t="shared" si="41"/>
        <v>0.72975206611570242</v>
      </c>
      <c r="E884">
        <f t="shared" si="42"/>
        <v>9.3931993236896489E-5</v>
      </c>
      <c r="F884" s="2">
        <f t="shared" si="43"/>
        <v>0.96928423821152798</v>
      </c>
      <c r="G884" s="89"/>
      <c r="K884" s="89"/>
      <c r="L884" s="89"/>
    </row>
    <row r="885" spans="1:12" x14ac:dyDescent="0.25">
      <c r="A885">
        <v>884</v>
      </c>
      <c r="B885" s="6" t="s">
        <v>73</v>
      </c>
      <c r="C885" s="7">
        <v>1</v>
      </c>
      <c r="D885" s="2">
        <f t="shared" si="41"/>
        <v>0.73057851239669425</v>
      </c>
      <c r="E885">
        <f t="shared" si="42"/>
        <v>9.3931993236896489E-5</v>
      </c>
      <c r="F885" s="2">
        <f t="shared" si="43"/>
        <v>0.96937817020476491</v>
      </c>
      <c r="G885" s="89"/>
      <c r="K885" s="89"/>
      <c r="L885" s="89"/>
    </row>
    <row r="886" spans="1:12" x14ac:dyDescent="0.25">
      <c r="A886">
        <v>885</v>
      </c>
      <c r="B886" s="6" t="s">
        <v>75</v>
      </c>
      <c r="C886" s="7">
        <v>1</v>
      </c>
      <c r="D886" s="2">
        <f t="shared" si="41"/>
        <v>0.73140495867768596</v>
      </c>
      <c r="E886">
        <f t="shared" si="42"/>
        <v>9.3931993236896489E-5</v>
      </c>
      <c r="F886" s="2">
        <f t="shared" si="43"/>
        <v>0.96947210219800184</v>
      </c>
      <c r="G886" s="89"/>
      <c r="K886" s="89"/>
      <c r="L886" s="89"/>
    </row>
    <row r="887" spans="1:12" x14ac:dyDescent="0.25">
      <c r="A887">
        <v>886</v>
      </c>
      <c r="B887" s="6" t="s">
        <v>81</v>
      </c>
      <c r="C887" s="7">
        <v>1</v>
      </c>
      <c r="D887" s="2">
        <f t="shared" si="41"/>
        <v>0.73223140495867767</v>
      </c>
      <c r="E887">
        <f t="shared" si="42"/>
        <v>9.3931993236896489E-5</v>
      </c>
      <c r="F887" s="2">
        <f t="shared" si="43"/>
        <v>0.96956603419123877</v>
      </c>
      <c r="G887" s="89"/>
      <c r="K887" s="89"/>
      <c r="L887" s="89"/>
    </row>
    <row r="888" spans="1:12" x14ac:dyDescent="0.25">
      <c r="A888">
        <v>887</v>
      </c>
      <c r="B888" s="6" t="s">
        <v>85</v>
      </c>
      <c r="C888" s="7">
        <v>1</v>
      </c>
      <c r="D888" s="2">
        <f t="shared" si="41"/>
        <v>0.73305785123966938</v>
      </c>
      <c r="E888">
        <f t="shared" si="42"/>
        <v>9.3931993236896489E-5</v>
      </c>
      <c r="F888" s="2">
        <f t="shared" si="43"/>
        <v>0.9696599661844757</v>
      </c>
      <c r="G888" s="89"/>
      <c r="K888" s="89"/>
      <c r="L888" s="89"/>
    </row>
    <row r="889" spans="1:12" x14ac:dyDescent="0.25">
      <c r="A889">
        <v>888</v>
      </c>
      <c r="B889" s="6" t="s">
        <v>109</v>
      </c>
      <c r="C889" s="7">
        <v>1</v>
      </c>
      <c r="D889" s="2">
        <f t="shared" si="41"/>
        <v>0.7338842975206612</v>
      </c>
      <c r="E889">
        <f t="shared" si="42"/>
        <v>9.3931993236896489E-5</v>
      </c>
      <c r="F889" s="2">
        <f t="shared" si="43"/>
        <v>0.96975389817771263</v>
      </c>
      <c r="G889" s="89"/>
      <c r="K889" s="89"/>
      <c r="L889" s="89"/>
    </row>
    <row r="890" spans="1:12" x14ac:dyDescent="0.25">
      <c r="A890">
        <v>889</v>
      </c>
      <c r="B890" s="6" t="s">
        <v>116</v>
      </c>
      <c r="C890" s="7">
        <v>1</v>
      </c>
      <c r="D890" s="2">
        <f t="shared" si="41"/>
        <v>0.73471074380165291</v>
      </c>
      <c r="E890">
        <f t="shared" si="42"/>
        <v>9.3931993236896489E-5</v>
      </c>
      <c r="F890" s="2">
        <f t="shared" si="43"/>
        <v>0.96984783017094955</v>
      </c>
      <c r="G890" s="89"/>
      <c r="K890" s="89"/>
      <c r="L890" s="89"/>
    </row>
    <row r="891" spans="1:12" x14ac:dyDescent="0.25">
      <c r="A891">
        <v>890</v>
      </c>
      <c r="B891" s="6" t="s">
        <v>117</v>
      </c>
      <c r="C891" s="7">
        <v>1</v>
      </c>
      <c r="D891" s="2">
        <f t="shared" si="41"/>
        <v>0.73553719008264462</v>
      </c>
      <c r="E891">
        <f t="shared" si="42"/>
        <v>9.3931993236896489E-5</v>
      </c>
      <c r="F891" s="2">
        <f t="shared" si="43"/>
        <v>0.96994176216418648</v>
      </c>
      <c r="G891" s="89"/>
      <c r="K891" s="89"/>
      <c r="L891" s="89"/>
    </row>
    <row r="892" spans="1:12" x14ac:dyDescent="0.25">
      <c r="A892">
        <v>891</v>
      </c>
      <c r="B892" s="6" t="s">
        <v>118</v>
      </c>
      <c r="C892" s="7">
        <v>1</v>
      </c>
      <c r="D892" s="2">
        <f t="shared" si="41"/>
        <v>0.73636363636363633</v>
      </c>
      <c r="E892">
        <f t="shared" si="42"/>
        <v>9.3931993236896489E-5</v>
      </c>
      <c r="F892" s="2">
        <f t="shared" si="43"/>
        <v>0.97003569415742341</v>
      </c>
      <c r="G892" s="89"/>
      <c r="K892" s="89"/>
      <c r="L892" s="89"/>
    </row>
    <row r="893" spans="1:12" x14ac:dyDescent="0.25">
      <c r="A893">
        <v>892</v>
      </c>
      <c r="B893" s="6" t="s">
        <v>125</v>
      </c>
      <c r="C893" s="7">
        <v>1</v>
      </c>
      <c r="D893" s="2">
        <f t="shared" si="41"/>
        <v>0.73719008264462815</v>
      </c>
      <c r="E893">
        <f t="shared" si="42"/>
        <v>9.3931993236896489E-5</v>
      </c>
      <c r="F893" s="2">
        <f t="shared" si="43"/>
        <v>0.97012962615066034</v>
      </c>
      <c r="G893" s="89"/>
      <c r="K893" s="89"/>
      <c r="L893" s="89"/>
    </row>
    <row r="894" spans="1:12" x14ac:dyDescent="0.25">
      <c r="A894">
        <v>893</v>
      </c>
      <c r="B894" s="6" t="s">
        <v>134</v>
      </c>
      <c r="C894" s="7">
        <v>1</v>
      </c>
      <c r="D894" s="2">
        <f t="shared" si="41"/>
        <v>0.73801652892561986</v>
      </c>
      <c r="E894">
        <f t="shared" si="42"/>
        <v>9.3931993236896489E-5</v>
      </c>
      <c r="F894" s="2">
        <f t="shared" si="43"/>
        <v>0.97022355814389727</v>
      </c>
      <c r="G894" s="89"/>
      <c r="K894" s="89"/>
      <c r="L894" s="89"/>
    </row>
    <row r="895" spans="1:12" x14ac:dyDescent="0.25">
      <c r="A895">
        <v>894</v>
      </c>
      <c r="B895" s="6" t="s">
        <v>136</v>
      </c>
      <c r="C895" s="7">
        <v>1</v>
      </c>
      <c r="D895" s="2">
        <f t="shared" si="41"/>
        <v>0.73884297520661157</v>
      </c>
      <c r="E895">
        <f t="shared" si="42"/>
        <v>9.3931993236896489E-5</v>
      </c>
      <c r="F895" s="2">
        <f t="shared" si="43"/>
        <v>0.9703174901371342</v>
      </c>
      <c r="G895" s="89"/>
      <c r="K895" s="89"/>
      <c r="L895" s="89"/>
    </row>
    <row r="896" spans="1:12" x14ac:dyDescent="0.25">
      <c r="A896">
        <v>895</v>
      </c>
      <c r="B896" s="6" t="s">
        <v>142</v>
      </c>
      <c r="C896" s="7">
        <v>1</v>
      </c>
      <c r="D896" s="2">
        <f t="shared" si="41"/>
        <v>0.73966942148760328</v>
      </c>
      <c r="E896">
        <f t="shared" si="42"/>
        <v>9.3931993236896489E-5</v>
      </c>
      <c r="F896" s="2">
        <f t="shared" si="43"/>
        <v>0.97041142213037113</v>
      </c>
      <c r="G896" s="89"/>
      <c r="K896" s="89"/>
      <c r="L896" s="89"/>
    </row>
    <row r="897" spans="1:12" x14ac:dyDescent="0.25">
      <c r="A897">
        <v>896</v>
      </c>
      <c r="B897" s="6" t="s">
        <v>144</v>
      </c>
      <c r="C897" s="7">
        <v>1</v>
      </c>
      <c r="D897" s="2">
        <f t="shared" si="41"/>
        <v>0.740495867768595</v>
      </c>
      <c r="E897">
        <f t="shared" si="42"/>
        <v>9.3931993236896489E-5</v>
      </c>
      <c r="F897" s="2">
        <f t="shared" si="43"/>
        <v>0.97050535412360805</v>
      </c>
      <c r="G897" s="89"/>
      <c r="K897" s="89"/>
      <c r="L897" s="89"/>
    </row>
    <row r="898" spans="1:12" x14ac:dyDescent="0.25">
      <c r="A898">
        <v>897</v>
      </c>
      <c r="B898" s="6" t="s">
        <v>145</v>
      </c>
      <c r="C898" s="7">
        <v>1</v>
      </c>
      <c r="D898" s="2">
        <f t="shared" ref="D898:D961" si="44">A898/1210</f>
        <v>0.74132231404958682</v>
      </c>
      <c r="E898">
        <f t="shared" si="42"/>
        <v>9.3931993236896489E-5</v>
      </c>
      <c r="F898" s="2">
        <f t="shared" si="43"/>
        <v>0.97059928611684498</v>
      </c>
      <c r="G898" s="89"/>
      <c r="K898" s="89"/>
      <c r="L898" s="89"/>
    </row>
    <row r="899" spans="1:12" x14ac:dyDescent="0.25">
      <c r="A899">
        <v>898</v>
      </c>
      <c r="B899" s="6" t="s">
        <v>146</v>
      </c>
      <c r="C899" s="7">
        <v>1</v>
      </c>
      <c r="D899" s="2">
        <f t="shared" si="44"/>
        <v>0.74214876033057853</v>
      </c>
      <c r="E899">
        <f t="shared" ref="E899:E962" si="45">C899/SUM($C$2:$C$1211)</f>
        <v>9.3931993236896489E-5</v>
      </c>
      <c r="F899" s="2">
        <f t="shared" si="43"/>
        <v>0.97069321811008191</v>
      </c>
      <c r="G899" s="89"/>
      <c r="K899" s="89"/>
      <c r="L899" s="89"/>
    </row>
    <row r="900" spans="1:12" x14ac:dyDescent="0.25">
      <c r="A900">
        <v>899</v>
      </c>
      <c r="B900" s="6" t="s">
        <v>147</v>
      </c>
      <c r="C900" s="7">
        <v>1</v>
      </c>
      <c r="D900" s="2">
        <f t="shared" si="44"/>
        <v>0.74297520661157024</v>
      </c>
      <c r="E900">
        <f t="shared" si="45"/>
        <v>9.3931993236896489E-5</v>
      </c>
      <c r="F900" s="2">
        <f t="shared" ref="F900:F963" si="46">E900+F899</f>
        <v>0.97078715010331884</v>
      </c>
      <c r="G900" s="89"/>
      <c r="K900" s="89"/>
      <c r="L900" s="89"/>
    </row>
    <row r="901" spans="1:12" x14ac:dyDescent="0.25">
      <c r="A901">
        <v>900</v>
      </c>
      <c r="B901" s="6" t="s">
        <v>148</v>
      </c>
      <c r="C901" s="7">
        <v>1</v>
      </c>
      <c r="D901" s="2">
        <f t="shared" si="44"/>
        <v>0.74380165289256195</v>
      </c>
      <c r="E901">
        <f t="shared" si="45"/>
        <v>9.3931993236896489E-5</v>
      </c>
      <c r="F901" s="2">
        <f t="shared" si="46"/>
        <v>0.97088108209655577</v>
      </c>
      <c r="G901" s="89"/>
      <c r="K901" s="89"/>
      <c r="L901" s="89"/>
    </row>
    <row r="902" spans="1:12" x14ac:dyDescent="0.25">
      <c r="A902">
        <v>901</v>
      </c>
      <c r="B902" s="6" t="s">
        <v>149</v>
      </c>
      <c r="C902" s="7">
        <v>1</v>
      </c>
      <c r="D902" s="2">
        <f t="shared" si="44"/>
        <v>0.74462809917355377</v>
      </c>
      <c r="E902">
        <f t="shared" si="45"/>
        <v>9.3931993236896489E-5</v>
      </c>
      <c r="F902" s="2">
        <f t="shared" si="46"/>
        <v>0.9709750140897927</v>
      </c>
      <c r="G902" s="89"/>
      <c r="K902" s="89"/>
      <c r="L902" s="89"/>
    </row>
    <row r="903" spans="1:12" x14ac:dyDescent="0.25">
      <c r="A903">
        <v>902</v>
      </c>
      <c r="B903" s="6" t="s">
        <v>154</v>
      </c>
      <c r="C903" s="7">
        <v>1</v>
      </c>
      <c r="D903" s="2">
        <f t="shared" si="44"/>
        <v>0.74545454545454548</v>
      </c>
      <c r="E903">
        <f t="shared" si="45"/>
        <v>9.3931993236896489E-5</v>
      </c>
      <c r="F903" s="2">
        <f t="shared" si="46"/>
        <v>0.97106894608302963</v>
      </c>
      <c r="G903" s="89"/>
      <c r="K903" s="89"/>
      <c r="L903" s="89"/>
    </row>
    <row r="904" spans="1:12" x14ac:dyDescent="0.25">
      <c r="A904">
        <v>903</v>
      </c>
      <c r="B904" s="6" t="s">
        <v>155</v>
      </c>
      <c r="C904" s="7">
        <v>1</v>
      </c>
      <c r="D904" s="2">
        <f t="shared" si="44"/>
        <v>0.74628099173553719</v>
      </c>
      <c r="E904">
        <f t="shared" si="45"/>
        <v>9.3931993236896489E-5</v>
      </c>
      <c r="F904" s="2">
        <f t="shared" si="46"/>
        <v>0.97116287807626656</v>
      </c>
      <c r="G904" s="89"/>
      <c r="K904" s="89"/>
      <c r="L904" s="89"/>
    </row>
    <row r="905" spans="1:12" x14ac:dyDescent="0.25">
      <c r="A905">
        <v>904</v>
      </c>
      <c r="B905" s="6" t="s">
        <v>158</v>
      </c>
      <c r="C905" s="7">
        <v>1</v>
      </c>
      <c r="D905" s="2">
        <f t="shared" si="44"/>
        <v>0.7471074380165289</v>
      </c>
      <c r="E905">
        <f t="shared" si="45"/>
        <v>9.3931993236896489E-5</v>
      </c>
      <c r="F905" s="2">
        <f t="shared" si="46"/>
        <v>0.97125681006950348</v>
      </c>
      <c r="G905" s="89"/>
      <c r="K905" s="89"/>
      <c r="L905" s="89"/>
    </row>
    <row r="906" spans="1:12" x14ac:dyDescent="0.25">
      <c r="A906">
        <v>905</v>
      </c>
      <c r="B906" s="6" t="s">
        <v>159</v>
      </c>
      <c r="C906" s="7">
        <v>1</v>
      </c>
      <c r="D906" s="2">
        <f t="shared" si="44"/>
        <v>0.74793388429752061</v>
      </c>
      <c r="E906">
        <f t="shared" si="45"/>
        <v>9.3931993236896489E-5</v>
      </c>
      <c r="F906" s="2">
        <f t="shared" si="46"/>
        <v>0.97135074206274041</v>
      </c>
      <c r="G906" s="89"/>
      <c r="K906" s="89"/>
      <c r="L906" s="89"/>
    </row>
    <row r="907" spans="1:12" x14ac:dyDescent="0.25">
      <c r="A907">
        <v>906</v>
      </c>
      <c r="B907" s="6" t="s">
        <v>161</v>
      </c>
      <c r="C907" s="7">
        <v>1</v>
      </c>
      <c r="D907" s="2">
        <f t="shared" si="44"/>
        <v>0.74876033057851243</v>
      </c>
      <c r="E907">
        <f t="shared" si="45"/>
        <v>9.3931993236896489E-5</v>
      </c>
      <c r="F907" s="2">
        <f t="shared" si="46"/>
        <v>0.97144467405597734</v>
      </c>
      <c r="G907" s="89"/>
      <c r="K907" s="89"/>
      <c r="L907" s="89"/>
    </row>
    <row r="908" spans="1:12" x14ac:dyDescent="0.25">
      <c r="A908">
        <v>907</v>
      </c>
      <c r="B908" s="6" t="s">
        <v>164</v>
      </c>
      <c r="C908" s="7">
        <v>1</v>
      </c>
      <c r="D908" s="2">
        <f t="shared" si="44"/>
        <v>0.74958677685950414</v>
      </c>
      <c r="E908">
        <f t="shared" si="45"/>
        <v>9.3931993236896489E-5</v>
      </c>
      <c r="F908" s="2">
        <f t="shared" si="46"/>
        <v>0.97153860604921427</v>
      </c>
      <c r="G908" s="89"/>
      <c r="K908" s="89"/>
      <c r="L908" s="89"/>
    </row>
    <row r="909" spans="1:12" x14ac:dyDescent="0.25">
      <c r="A909">
        <v>908</v>
      </c>
      <c r="B909" s="6" t="s">
        <v>166</v>
      </c>
      <c r="C909" s="7">
        <v>1</v>
      </c>
      <c r="D909" s="2">
        <f t="shared" si="44"/>
        <v>0.75041322314049586</v>
      </c>
      <c r="E909">
        <f t="shared" si="45"/>
        <v>9.3931993236896489E-5</v>
      </c>
      <c r="F909" s="2">
        <f t="shared" si="46"/>
        <v>0.9716325380424512</v>
      </c>
      <c r="G909" s="89"/>
      <c r="K909" s="89"/>
      <c r="L909" s="89"/>
    </row>
    <row r="910" spans="1:12" x14ac:dyDescent="0.25">
      <c r="A910">
        <v>909</v>
      </c>
      <c r="B910" s="6" t="s">
        <v>172</v>
      </c>
      <c r="C910" s="7">
        <v>1</v>
      </c>
      <c r="D910" s="2">
        <f t="shared" si="44"/>
        <v>0.75123966942148757</v>
      </c>
      <c r="E910">
        <f t="shared" si="45"/>
        <v>9.3931993236896489E-5</v>
      </c>
      <c r="F910" s="2">
        <f t="shared" si="46"/>
        <v>0.97172647003568813</v>
      </c>
      <c r="G910" s="89"/>
      <c r="K910" s="89"/>
      <c r="L910" s="89"/>
    </row>
    <row r="911" spans="1:12" x14ac:dyDescent="0.25">
      <c r="A911">
        <v>910</v>
      </c>
      <c r="B911" s="6" t="s">
        <v>177</v>
      </c>
      <c r="C911" s="7">
        <v>1</v>
      </c>
      <c r="D911" s="2">
        <f t="shared" si="44"/>
        <v>0.75206611570247939</v>
      </c>
      <c r="E911">
        <f t="shared" si="45"/>
        <v>9.3931993236896489E-5</v>
      </c>
      <c r="F911" s="2">
        <f t="shared" si="46"/>
        <v>0.97182040202892506</v>
      </c>
      <c r="G911" s="89"/>
      <c r="K911" s="89"/>
      <c r="L911" s="89"/>
    </row>
    <row r="912" spans="1:12" x14ac:dyDescent="0.25">
      <c r="A912">
        <v>911</v>
      </c>
      <c r="B912" s="6" t="s">
        <v>179</v>
      </c>
      <c r="C912" s="7">
        <v>1</v>
      </c>
      <c r="D912" s="2">
        <f t="shared" si="44"/>
        <v>0.7528925619834711</v>
      </c>
      <c r="E912">
        <f t="shared" si="45"/>
        <v>9.3931993236896489E-5</v>
      </c>
      <c r="F912" s="2">
        <f t="shared" si="46"/>
        <v>0.97191433402216199</v>
      </c>
      <c r="G912" s="89"/>
      <c r="K912" s="89"/>
      <c r="L912" s="89"/>
    </row>
    <row r="913" spans="1:12" x14ac:dyDescent="0.25">
      <c r="A913">
        <v>912</v>
      </c>
      <c r="B913" s="6" t="s">
        <v>183</v>
      </c>
      <c r="C913" s="7">
        <v>1</v>
      </c>
      <c r="D913" s="2">
        <f t="shared" si="44"/>
        <v>0.75371900826446281</v>
      </c>
      <c r="E913">
        <f t="shared" si="45"/>
        <v>9.3931993236896489E-5</v>
      </c>
      <c r="F913" s="2">
        <f t="shared" si="46"/>
        <v>0.97200826601539891</v>
      </c>
      <c r="G913" s="89"/>
      <c r="K913" s="89"/>
      <c r="L913" s="89"/>
    </row>
    <row r="914" spans="1:12" x14ac:dyDescent="0.25">
      <c r="A914">
        <v>913</v>
      </c>
      <c r="B914" s="6" t="s">
        <v>185</v>
      </c>
      <c r="C914" s="7">
        <v>1</v>
      </c>
      <c r="D914" s="2">
        <f t="shared" si="44"/>
        <v>0.75454545454545452</v>
      </c>
      <c r="E914">
        <f t="shared" si="45"/>
        <v>9.3931993236896489E-5</v>
      </c>
      <c r="F914" s="2">
        <f t="shared" si="46"/>
        <v>0.97210219800863584</v>
      </c>
      <c r="G914" s="89"/>
      <c r="K914" s="89"/>
      <c r="L914" s="89"/>
    </row>
    <row r="915" spans="1:12" x14ac:dyDescent="0.25">
      <c r="A915">
        <v>914</v>
      </c>
      <c r="B915" s="6" t="s">
        <v>192</v>
      </c>
      <c r="C915" s="7">
        <v>1</v>
      </c>
      <c r="D915" s="2">
        <f t="shared" si="44"/>
        <v>0.75537190082644623</v>
      </c>
      <c r="E915">
        <f t="shared" si="45"/>
        <v>9.3931993236896489E-5</v>
      </c>
      <c r="F915" s="2">
        <f t="shared" si="46"/>
        <v>0.97219613000187277</v>
      </c>
      <c r="G915" s="89"/>
      <c r="K915" s="89"/>
      <c r="L915" s="89"/>
    </row>
    <row r="916" spans="1:12" x14ac:dyDescent="0.25">
      <c r="A916">
        <v>915</v>
      </c>
      <c r="B916" s="6" t="s">
        <v>194</v>
      </c>
      <c r="C916" s="7">
        <v>1</v>
      </c>
      <c r="D916" s="2">
        <f t="shared" si="44"/>
        <v>0.75619834710743805</v>
      </c>
      <c r="E916">
        <f t="shared" si="45"/>
        <v>9.3931993236896489E-5</v>
      </c>
      <c r="F916" s="2">
        <f t="shared" si="46"/>
        <v>0.9722900619951097</v>
      </c>
      <c r="G916" s="89"/>
      <c r="K916" s="89"/>
      <c r="L916" s="89"/>
    </row>
    <row r="917" spans="1:12" x14ac:dyDescent="0.25">
      <c r="A917">
        <v>916</v>
      </c>
      <c r="B917" s="6" t="s">
        <v>195</v>
      </c>
      <c r="C917" s="7">
        <v>1</v>
      </c>
      <c r="D917" s="2">
        <f t="shared" si="44"/>
        <v>0.75702479338842976</v>
      </c>
      <c r="E917">
        <f t="shared" si="45"/>
        <v>9.3931993236896489E-5</v>
      </c>
      <c r="F917" s="2">
        <f t="shared" si="46"/>
        <v>0.97238399398834663</v>
      </c>
      <c r="G917" s="89"/>
      <c r="K917" s="89"/>
      <c r="L917" s="89"/>
    </row>
    <row r="918" spans="1:12" x14ac:dyDescent="0.25">
      <c r="A918">
        <v>917</v>
      </c>
      <c r="B918" s="6" t="s">
        <v>197</v>
      </c>
      <c r="C918" s="7">
        <v>1</v>
      </c>
      <c r="D918" s="2">
        <f t="shared" si="44"/>
        <v>0.75785123966942147</v>
      </c>
      <c r="E918">
        <f t="shared" si="45"/>
        <v>9.3931993236896489E-5</v>
      </c>
      <c r="F918" s="2">
        <f t="shared" si="46"/>
        <v>0.97247792598158356</v>
      </c>
      <c r="G918" s="89"/>
      <c r="K918" s="89"/>
      <c r="L918" s="89"/>
    </row>
    <row r="919" spans="1:12" x14ac:dyDescent="0.25">
      <c r="A919">
        <v>918</v>
      </c>
      <c r="B919" s="6" t="s">
        <v>198</v>
      </c>
      <c r="C919" s="7">
        <v>1</v>
      </c>
      <c r="D919" s="2">
        <f t="shared" si="44"/>
        <v>0.75867768595041318</v>
      </c>
      <c r="E919">
        <f t="shared" si="45"/>
        <v>9.3931993236896489E-5</v>
      </c>
      <c r="F919" s="2">
        <f t="shared" si="46"/>
        <v>0.97257185797482049</v>
      </c>
      <c r="G919" s="89"/>
      <c r="K919" s="89"/>
      <c r="L919" s="89"/>
    </row>
    <row r="920" spans="1:12" x14ac:dyDescent="0.25">
      <c r="A920">
        <v>919</v>
      </c>
      <c r="B920" s="6" t="s">
        <v>199</v>
      </c>
      <c r="C920" s="7">
        <v>1</v>
      </c>
      <c r="D920" s="2">
        <f t="shared" si="44"/>
        <v>0.759504132231405</v>
      </c>
      <c r="E920">
        <f t="shared" si="45"/>
        <v>9.3931993236896489E-5</v>
      </c>
      <c r="F920" s="2">
        <f t="shared" si="46"/>
        <v>0.97266578996805741</v>
      </c>
      <c r="G920" s="89"/>
      <c r="K920" s="89"/>
      <c r="L920" s="89"/>
    </row>
    <row r="921" spans="1:12" x14ac:dyDescent="0.25">
      <c r="A921">
        <v>920</v>
      </c>
      <c r="B921" s="6" t="s">
        <v>203</v>
      </c>
      <c r="C921" s="7">
        <v>1</v>
      </c>
      <c r="D921" s="2">
        <f t="shared" si="44"/>
        <v>0.76033057851239672</v>
      </c>
      <c r="E921">
        <f t="shared" si="45"/>
        <v>9.3931993236896489E-5</v>
      </c>
      <c r="F921" s="2">
        <f t="shared" si="46"/>
        <v>0.97275972196129434</v>
      </c>
      <c r="G921" s="89"/>
      <c r="K921" s="89"/>
      <c r="L921" s="89"/>
    </row>
    <row r="922" spans="1:12" x14ac:dyDescent="0.25">
      <c r="A922">
        <v>921</v>
      </c>
      <c r="B922" s="6" t="s">
        <v>210</v>
      </c>
      <c r="C922" s="7">
        <v>1</v>
      </c>
      <c r="D922" s="2">
        <f t="shared" si="44"/>
        <v>0.76115702479338843</v>
      </c>
      <c r="E922">
        <f t="shared" si="45"/>
        <v>9.3931993236896489E-5</v>
      </c>
      <c r="F922" s="2">
        <f t="shared" si="46"/>
        <v>0.97285365395453127</v>
      </c>
      <c r="G922" s="89"/>
      <c r="K922" s="89"/>
      <c r="L922" s="89"/>
    </row>
    <row r="923" spans="1:12" x14ac:dyDescent="0.25">
      <c r="A923">
        <v>922</v>
      </c>
      <c r="B923" s="6" t="s">
        <v>223</v>
      </c>
      <c r="C923" s="7">
        <v>1</v>
      </c>
      <c r="D923" s="2">
        <f t="shared" si="44"/>
        <v>0.76198347107438014</v>
      </c>
      <c r="E923">
        <f t="shared" si="45"/>
        <v>9.3931993236896489E-5</v>
      </c>
      <c r="F923" s="2">
        <f t="shared" si="46"/>
        <v>0.9729475859477682</v>
      </c>
      <c r="G923" s="89"/>
      <c r="K923" s="89"/>
      <c r="L923" s="89"/>
    </row>
    <row r="924" spans="1:12" x14ac:dyDescent="0.25">
      <c r="A924">
        <v>923</v>
      </c>
      <c r="B924" s="6" t="s">
        <v>224</v>
      </c>
      <c r="C924" s="7">
        <v>1</v>
      </c>
      <c r="D924" s="2">
        <f t="shared" si="44"/>
        <v>0.76280991735537185</v>
      </c>
      <c r="E924">
        <f t="shared" si="45"/>
        <v>9.3931993236896489E-5</v>
      </c>
      <c r="F924" s="2">
        <f t="shared" si="46"/>
        <v>0.97304151794100513</v>
      </c>
      <c r="G924" s="89"/>
      <c r="K924" s="89"/>
      <c r="L924" s="89"/>
    </row>
    <row r="925" spans="1:12" x14ac:dyDescent="0.25">
      <c r="A925">
        <v>924</v>
      </c>
      <c r="B925" s="6" t="s">
        <v>231</v>
      </c>
      <c r="C925" s="7">
        <v>1</v>
      </c>
      <c r="D925" s="2">
        <f t="shared" si="44"/>
        <v>0.76363636363636367</v>
      </c>
      <c r="E925">
        <f t="shared" si="45"/>
        <v>9.3931993236896489E-5</v>
      </c>
      <c r="F925" s="2">
        <f t="shared" si="46"/>
        <v>0.97313544993424206</v>
      </c>
      <c r="G925" s="89"/>
      <c r="K925" s="89"/>
      <c r="L925" s="89"/>
    </row>
    <row r="926" spans="1:12" x14ac:dyDescent="0.25">
      <c r="A926">
        <v>925</v>
      </c>
      <c r="B926" s="6" t="s">
        <v>236</v>
      </c>
      <c r="C926" s="7">
        <v>1</v>
      </c>
      <c r="D926" s="2">
        <f t="shared" si="44"/>
        <v>0.76446280991735538</v>
      </c>
      <c r="E926">
        <f t="shared" si="45"/>
        <v>9.3931993236896489E-5</v>
      </c>
      <c r="F926" s="2">
        <f t="shared" si="46"/>
        <v>0.97322938192747899</v>
      </c>
      <c r="G926" s="89"/>
      <c r="K926" s="89"/>
      <c r="L926" s="89"/>
    </row>
    <row r="927" spans="1:12" x14ac:dyDescent="0.25">
      <c r="A927">
        <v>926</v>
      </c>
      <c r="B927" s="6" t="s">
        <v>237</v>
      </c>
      <c r="C927" s="7">
        <v>1</v>
      </c>
      <c r="D927" s="2">
        <f t="shared" si="44"/>
        <v>0.76528925619834709</v>
      </c>
      <c r="E927">
        <f t="shared" si="45"/>
        <v>9.3931993236896489E-5</v>
      </c>
      <c r="F927" s="2">
        <f t="shared" si="46"/>
        <v>0.97332331392071592</v>
      </c>
      <c r="G927" s="89"/>
      <c r="K927" s="89"/>
      <c r="L927" s="89"/>
    </row>
    <row r="928" spans="1:12" x14ac:dyDescent="0.25">
      <c r="A928">
        <v>927</v>
      </c>
      <c r="B928" s="6" t="s">
        <v>238</v>
      </c>
      <c r="C928" s="7">
        <v>1</v>
      </c>
      <c r="D928" s="2">
        <f t="shared" si="44"/>
        <v>0.7661157024793388</v>
      </c>
      <c r="E928">
        <f t="shared" si="45"/>
        <v>9.3931993236896489E-5</v>
      </c>
      <c r="F928" s="2">
        <f t="shared" si="46"/>
        <v>0.97341724591395284</v>
      </c>
      <c r="G928" s="89"/>
      <c r="K928" s="89"/>
      <c r="L928" s="89"/>
    </row>
    <row r="929" spans="1:12" x14ac:dyDescent="0.25">
      <c r="A929">
        <v>928</v>
      </c>
      <c r="B929" s="6" t="s">
        <v>243</v>
      </c>
      <c r="C929" s="7">
        <v>1</v>
      </c>
      <c r="D929" s="2">
        <f t="shared" si="44"/>
        <v>0.76694214876033062</v>
      </c>
      <c r="E929">
        <f t="shared" si="45"/>
        <v>9.3931993236896489E-5</v>
      </c>
      <c r="F929" s="2">
        <f t="shared" si="46"/>
        <v>0.97351117790718977</v>
      </c>
      <c r="G929" s="89"/>
      <c r="K929" s="89"/>
      <c r="L929" s="89"/>
    </row>
    <row r="930" spans="1:12" x14ac:dyDescent="0.25">
      <c r="A930">
        <v>929</v>
      </c>
      <c r="B930" s="6" t="s">
        <v>245</v>
      </c>
      <c r="C930" s="7">
        <v>1</v>
      </c>
      <c r="D930" s="2">
        <f t="shared" si="44"/>
        <v>0.76776859504132233</v>
      </c>
      <c r="E930">
        <f t="shared" si="45"/>
        <v>9.3931993236896489E-5</v>
      </c>
      <c r="F930" s="2">
        <f t="shared" si="46"/>
        <v>0.9736051099004267</v>
      </c>
      <c r="G930" s="89"/>
      <c r="K930" s="89"/>
      <c r="L930" s="89"/>
    </row>
    <row r="931" spans="1:12" x14ac:dyDescent="0.25">
      <c r="A931">
        <v>930</v>
      </c>
      <c r="B931" s="6" t="s">
        <v>247</v>
      </c>
      <c r="C931" s="7">
        <v>1</v>
      </c>
      <c r="D931" s="2">
        <f t="shared" si="44"/>
        <v>0.76859504132231404</v>
      </c>
      <c r="E931">
        <f t="shared" si="45"/>
        <v>9.3931993236896489E-5</v>
      </c>
      <c r="F931" s="2">
        <f t="shared" si="46"/>
        <v>0.97369904189366363</v>
      </c>
      <c r="G931" s="89"/>
      <c r="K931" s="89"/>
      <c r="L931" s="89"/>
    </row>
    <row r="932" spans="1:12" x14ac:dyDescent="0.25">
      <c r="A932">
        <v>931</v>
      </c>
      <c r="B932" s="6" t="s">
        <v>248</v>
      </c>
      <c r="C932" s="7">
        <v>1</v>
      </c>
      <c r="D932" s="2">
        <f t="shared" si="44"/>
        <v>0.76942148760330575</v>
      </c>
      <c r="E932">
        <f t="shared" si="45"/>
        <v>9.3931993236896489E-5</v>
      </c>
      <c r="F932" s="2">
        <f t="shared" si="46"/>
        <v>0.97379297388690056</v>
      </c>
      <c r="G932" s="89"/>
      <c r="K932" s="89"/>
      <c r="L932" s="89"/>
    </row>
    <row r="933" spans="1:12" x14ac:dyDescent="0.25">
      <c r="A933">
        <v>932</v>
      </c>
      <c r="B933" s="6" t="s">
        <v>251</v>
      </c>
      <c r="C933" s="7">
        <v>1</v>
      </c>
      <c r="D933" s="2">
        <f t="shared" si="44"/>
        <v>0.77024793388429758</v>
      </c>
      <c r="E933">
        <f t="shared" si="45"/>
        <v>9.3931993236896489E-5</v>
      </c>
      <c r="F933" s="2">
        <f t="shared" si="46"/>
        <v>0.97388690588013749</v>
      </c>
      <c r="G933" s="89"/>
      <c r="K933" s="89"/>
      <c r="L933" s="89"/>
    </row>
    <row r="934" spans="1:12" x14ac:dyDescent="0.25">
      <c r="A934">
        <v>933</v>
      </c>
      <c r="B934" s="6" t="s">
        <v>256</v>
      </c>
      <c r="C934" s="7">
        <v>1</v>
      </c>
      <c r="D934" s="2">
        <f t="shared" si="44"/>
        <v>0.77107438016528929</v>
      </c>
      <c r="E934">
        <f t="shared" si="45"/>
        <v>9.3931993236896489E-5</v>
      </c>
      <c r="F934" s="2">
        <f t="shared" si="46"/>
        <v>0.97398083787337442</v>
      </c>
      <c r="G934" s="89"/>
      <c r="K934" s="89"/>
      <c r="L934" s="89"/>
    </row>
    <row r="935" spans="1:12" x14ac:dyDescent="0.25">
      <c r="A935">
        <v>934</v>
      </c>
      <c r="B935" s="6" t="s">
        <v>261</v>
      </c>
      <c r="C935" s="7">
        <v>1</v>
      </c>
      <c r="D935" s="2">
        <f t="shared" si="44"/>
        <v>0.771900826446281</v>
      </c>
      <c r="E935">
        <f t="shared" si="45"/>
        <v>9.3931993236896489E-5</v>
      </c>
      <c r="F935" s="2">
        <f t="shared" si="46"/>
        <v>0.97407476986661135</v>
      </c>
      <c r="G935" s="89"/>
      <c r="K935" s="89"/>
      <c r="L935" s="89"/>
    </row>
    <row r="936" spans="1:12" x14ac:dyDescent="0.25">
      <c r="A936">
        <v>935</v>
      </c>
      <c r="B936" s="6" t="s">
        <v>263</v>
      </c>
      <c r="C936" s="7">
        <v>1</v>
      </c>
      <c r="D936" s="2">
        <f t="shared" si="44"/>
        <v>0.77272727272727271</v>
      </c>
      <c r="E936">
        <f t="shared" si="45"/>
        <v>9.3931993236896489E-5</v>
      </c>
      <c r="F936" s="2">
        <f t="shared" si="46"/>
        <v>0.97416870185984827</v>
      </c>
      <c r="G936" s="89"/>
      <c r="K936" s="89"/>
      <c r="L936" s="89"/>
    </row>
    <row r="937" spans="1:12" x14ac:dyDescent="0.25">
      <c r="A937">
        <v>936</v>
      </c>
      <c r="B937" s="6" t="s">
        <v>270</v>
      </c>
      <c r="C937" s="7">
        <v>1</v>
      </c>
      <c r="D937" s="2">
        <f t="shared" si="44"/>
        <v>0.77355371900826442</v>
      </c>
      <c r="E937">
        <f t="shared" si="45"/>
        <v>9.3931993236896489E-5</v>
      </c>
      <c r="F937" s="2">
        <f t="shared" si="46"/>
        <v>0.9742626338530852</v>
      </c>
      <c r="G937" s="89"/>
      <c r="K937" s="89"/>
      <c r="L937" s="89"/>
    </row>
    <row r="938" spans="1:12" x14ac:dyDescent="0.25">
      <c r="A938">
        <v>937</v>
      </c>
      <c r="B938" s="6" t="s">
        <v>271</v>
      </c>
      <c r="C938" s="7">
        <v>1</v>
      </c>
      <c r="D938" s="2">
        <f t="shared" si="44"/>
        <v>0.77438016528925624</v>
      </c>
      <c r="E938">
        <f t="shared" si="45"/>
        <v>9.3931993236896489E-5</v>
      </c>
      <c r="F938" s="2">
        <f t="shared" si="46"/>
        <v>0.97435656584632213</v>
      </c>
      <c r="G938" s="89"/>
      <c r="K938" s="89"/>
      <c r="L938" s="89"/>
    </row>
    <row r="939" spans="1:12" x14ac:dyDescent="0.25">
      <c r="A939">
        <v>938</v>
      </c>
      <c r="B939" s="6" t="s">
        <v>274</v>
      </c>
      <c r="C939" s="7">
        <v>1</v>
      </c>
      <c r="D939" s="2">
        <f t="shared" si="44"/>
        <v>0.77520661157024795</v>
      </c>
      <c r="E939">
        <f t="shared" si="45"/>
        <v>9.3931993236896489E-5</v>
      </c>
      <c r="F939" s="2">
        <f t="shared" si="46"/>
        <v>0.97445049783955906</v>
      </c>
      <c r="G939" s="89"/>
      <c r="K939" s="89"/>
      <c r="L939" s="89"/>
    </row>
    <row r="940" spans="1:12" x14ac:dyDescent="0.25">
      <c r="A940">
        <v>939</v>
      </c>
      <c r="B940" s="6" t="s">
        <v>279</v>
      </c>
      <c r="C940" s="7">
        <v>1</v>
      </c>
      <c r="D940" s="2">
        <f t="shared" si="44"/>
        <v>0.77603305785123966</v>
      </c>
      <c r="E940">
        <f t="shared" si="45"/>
        <v>9.3931993236896489E-5</v>
      </c>
      <c r="F940" s="2">
        <f t="shared" si="46"/>
        <v>0.97454442983279599</v>
      </c>
      <c r="G940" s="89"/>
      <c r="K940" s="89"/>
      <c r="L940" s="89"/>
    </row>
    <row r="941" spans="1:12" x14ac:dyDescent="0.25">
      <c r="A941">
        <v>940</v>
      </c>
      <c r="B941" s="6" t="s">
        <v>280</v>
      </c>
      <c r="C941" s="7">
        <v>1</v>
      </c>
      <c r="D941" s="2">
        <f t="shared" si="44"/>
        <v>0.77685950413223137</v>
      </c>
      <c r="E941">
        <f t="shared" si="45"/>
        <v>9.3931993236896489E-5</v>
      </c>
      <c r="F941" s="2">
        <f t="shared" si="46"/>
        <v>0.97463836182603292</v>
      </c>
      <c r="G941" s="89"/>
      <c r="K941" s="89"/>
      <c r="L941" s="89"/>
    </row>
    <row r="942" spans="1:12" x14ac:dyDescent="0.25">
      <c r="A942">
        <v>941</v>
      </c>
      <c r="B942" s="6" t="s">
        <v>282</v>
      </c>
      <c r="C942" s="7">
        <v>1</v>
      </c>
      <c r="D942" s="2">
        <f t="shared" si="44"/>
        <v>0.77768595041322319</v>
      </c>
      <c r="E942">
        <f t="shared" si="45"/>
        <v>9.3931993236896489E-5</v>
      </c>
      <c r="F942" s="2">
        <f t="shared" si="46"/>
        <v>0.97473229381926985</v>
      </c>
      <c r="G942" s="89"/>
      <c r="K942" s="89"/>
      <c r="L942" s="89"/>
    </row>
    <row r="943" spans="1:12" x14ac:dyDescent="0.25">
      <c r="A943">
        <v>942</v>
      </c>
      <c r="B943" s="6" t="s">
        <v>286</v>
      </c>
      <c r="C943" s="7">
        <v>1</v>
      </c>
      <c r="D943" s="2">
        <f t="shared" si="44"/>
        <v>0.7785123966942149</v>
      </c>
      <c r="E943">
        <f t="shared" si="45"/>
        <v>9.3931993236896489E-5</v>
      </c>
      <c r="F943" s="2">
        <f t="shared" si="46"/>
        <v>0.97482622581250677</v>
      </c>
      <c r="G943" s="89"/>
      <c r="K943" s="89"/>
      <c r="L943" s="89"/>
    </row>
    <row r="944" spans="1:12" x14ac:dyDescent="0.25">
      <c r="A944">
        <v>943</v>
      </c>
      <c r="B944" s="6" t="s">
        <v>287</v>
      </c>
      <c r="C944" s="7">
        <v>1</v>
      </c>
      <c r="D944" s="2">
        <f t="shared" si="44"/>
        <v>0.77933884297520661</v>
      </c>
      <c r="E944">
        <f t="shared" si="45"/>
        <v>9.3931993236896489E-5</v>
      </c>
      <c r="F944" s="2">
        <f t="shared" si="46"/>
        <v>0.9749201578057437</v>
      </c>
      <c r="G944" s="89"/>
      <c r="K944" s="89"/>
      <c r="L944" s="89"/>
    </row>
    <row r="945" spans="1:12" x14ac:dyDescent="0.25">
      <c r="A945">
        <v>944</v>
      </c>
      <c r="B945" s="6" t="s">
        <v>297</v>
      </c>
      <c r="C945" s="7">
        <v>1</v>
      </c>
      <c r="D945" s="2">
        <f t="shared" si="44"/>
        <v>0.78016528925619832</v>
      </c>
      <c r="E945">
        <f t="shared" si="45"/>
        <v>9.3931993236896489E-5</v>
      </c>
      <c r="F945" s="2">
        <f t="shared" si="46"/>
        <v>0.97501408979898063</v>
      </c>
      <c r="G945" s="89"/>
      <c r="K945" s="89"/>
      <c r="L945" s="89"/>
    </row>
    <row r="946" spans="1:12" x14ac:dyDescent="0.25">
      <c r="A946">
        <v>945</v>
      </c>
      <c r="B946" s="6" t="s">
        <v>305</v>
      </c>
      <c r="C946" s="7">
        <v>1</v>
      </c>
      <c r="D946" s="2">
        <f t="shared" si="44"/>
        <v>0.78099173553719003</v>
      </c>
      <c r="E946">
        <f t="shared" si="45"/>
        <v>9.3931993236896489E-5</v>
      </c>
      <c r="F946" s="2">
        <f t="shared" si="46"/>
        <v>0.97510802179221756</v>
      </c>
      <c r="G946" s="89"/>
      <c r="K946" s="89"/>
      <c r="L946" s="89"/>
    </row>
    <row r="947" spans="1:12" x14ac:dyDescent="0.25">
      <c r="A947">
        <v>946</v>
      </c>
      <c r="B947" s="6" t="s">
        <v>307</v>
      </c>
      <c r="C947" s="7">
        <v>1</v>
      </c>
      <c r="D947" s="2">
        <f t="shared" si="44"/>
        <v>0.78181818181818186</v>
      </c>
      <c r="E947">
        <f t="shared" si="45"/>
        <v>9.3931993236896489E-5</v>
      </c>
      <c r="F947" s="2">
        <f t="shared" si="46"/>
        <v>0.97520195378545449</v>
      </c>
      <c r="G947" s="89"/>
      <c r="K947" s="89"/>
      <c r="L947" s="89"/>
    </row>
    <row r="948" spans="1:12" x14ac:dyDescent="0.25">
      <c r="A948">
        <v>947</v>
      </c>
      <c r="B948" s="6" t="s">
        <v>313</v>
      </c>
      <c r="C948" s="7">
        <v>1</v>
      </c>
      <c r="D948" s="2">
        <f t="shared" si="44"/>
        <v>0.78264462809917357</v>
      </c>
      <c r="E948">
        <f t="shared" si="45"/>
        <v>9.3931993236896489E-5</v>
      </c>
      <c r="F948" s="2">
        <f t="shared" si="46"/>
        <v>0.97529588577869142</v>
      </c>
      <c r="G948" s="89"/>
      <c r="K948" s="89"/>
      <c r="L948" s="89"/>
    </row>
    <row r="949" spans="1:12" x14ac:dyDescent="0.25">
      <c r="A949">
        <v>948</v>
      </c>
      <c r="B949" s="6" t="s">
        <v>314</v>
      </c>
      <c r="C949" s="7">
        <v>1</v>
      </c>
      <c r="D949" s="2">
        <f t="shared" si="44"/>
        <v>0.78347107438016528</v>
      </c>
      <c r="E949">
        <f t="shared" si="45"/>
        <v>9.3931993236896489E-5</v>
      </c>
      <c r="F949" s="2">
        <f t="shared" si="46"/>
        <v>0.97538981777192835</v>
      </c>
      <c r="G949" s="89"/>
      <c r="K949" s="89"/>
      <c r="L949" s="89"/>
    </row>
    <row r="950" spans="1:12" x14ac:dyDescent="0.25">
      <c r="A950">
        <v>949</v>
      </c>
      <c r="B950" s="6" t="s">
        <v>315</v>
      </c>
      <c r="C950" s="7">
        <v>1</v>
      </c>
      <c r="D950" s="2">
        <f t="shared" si="44"/>
        <v>0.78429752066115699</v>
      </c>
      <c r="E950">
        <f t="shared" si="45"/>
        <v>9.3931993236896489E-5</v>
      </c>
      <c r="F950" s="2">
        <f t="shared" si="46"/>
        <v>0.97548374976516528</v>
      </c>
      <c r="G950" s="89"/>
      <c r="K950" s="89"/>
      <c r="L950" s="89"/>
    </row>
    <row r="951" spans="1:12" x14ac:dyDescent="0.25">
      <c r="A951">
        <v>950</v>
      </c>
      <c r="B951" s="6" t="s">
        <v>316</v>
      </c>
      <c r="C951" s="7">
        <v>1</v>
      </c>
      <c r="D951" s="2">
        <f t="shared" si="44"/>
        <v>0.78512396694214881</v>
      </c>
      <c r="E951">
        <f t="shared" si="45"/>
        <v>9.3931993236896489E-5</v>
      </c>
      <c r="F951" s="2">
        <f t="shared" si="46"/>
        <v>0.9755776817584022</v>
      </c>
      <c r="G951" s="89"/>
      <c r="K951" s="89"/>
      <c r="L951" s="89"/>
    </row>
    <row r="952" spans="1:12" x14ac:dyDescent="0.25">
      <c r="A952">
        <v>951</v>
      </c>
      <c r="B952" s="6" t="s">
        <v>323</v>
      </c>
      <c r="C952" s="7">
        <v>1</v>
      </c>
      <c r="D952" s="2">
        <f t="shared" si="44"/>
        <v>0.78595041322314052</v>
      </c>
      <c r="E952">
        <f t="shared" si="45"/>
        <v>9.3931993236896489E-5</v>
      </c>
      <c r="F952" s="2">
        <f t="shared" si="46"/>
        <v>0.97567161375163913</v>
      </c>
      <c r="G952" s="89"/>
      <c r="K952" s="89"/>
      <c r="L952" s="89"/>
    </row>
    <row r="953" spans="1:12" x14ac:dyDescent="0.25">
      <c r="A953">
        <v>952</v>
      </c>
      <c r="B953" s="6" t="s">
        <v>325</v>
      </c>
      <c r="C953" s="7">
        <v>1</v>
      </c>
      <c r="D953" s="2">
        <f t="shared" si="44"/>
        <v>0.78677685950413223</v>
      </c>
      <c r="E953">
        <f t="shared" si="45"/>
        <v>9.3931993236896489E-5</v>
      </c>
      <c r="F953" s="2">
        <f t="shared" si="46"/>
        <v>0.97576554574487606</v>
      </c>
      <c r="G953" s="89"/>
      <c r="K953" s="89"/>
      <c r="L953" s="89"/>
    </row>
    <row r="954" spans="1:12" x14ac:dyDescent="0.25">
      <c r="A954">
        <v>953</v>
      </c>
      <c r="B954" s="6" t="s">
        <v>328</v>
      </c>
      <c r="C954" s="7">
        <v>1</v>
      </c>
      <c r="D954" s="2">
        <f t="shared" si="44"/>
        <v>0.78760330578512394</v>
      </c>
      <c r="E954">
        <f t="shared" si="45"/>
        <v>9.3931993236896489E-5</v>
      </c>
      <c r="F954" s="2">
        <f t="shared" si="46"/>
        <v>0.97585947773811299</v>
      </c>
      <c r="G954" s="89"/>
      <c r="K954" s="89"/>
      <c r="L954" s="89"/>
    </row>
    <row r="955" spans="1:12" x14ac:dyDescent="0.25">
      <c r="A955">
        <v>954</v>
      </c>
      <c r="B955" s="6" t="s">
        <v>334</v>
      </c>
      <c r="C955" s="7">
        <v>1</v>
      </c>
      <c r="D955" s="2">
        <f t="shared" si="44"/>
        <v>0.78842975206611565</v>
      </c>
      <c r="E955">
        <f t="shared" si="45"/>
        <v>9.3931993236896489E-5</v>
      </c>
      <c r="F955" s="2">
        <f t="shared" si="46"/>
        <v>0.97595340973134992</v>
      </c>
      <c r="G955" s="89"/>
      <c r="K955" s="89"/>
      <c r="L955" s="89"/>
    </row>
    <row r="956" spans="1:12" x14ac:dyDescent="0.25">
      <c r="A956">
        <v>955</v>
      </c>
      <c r="B956" s="6" t="s">
        <v>352</v>
      </c>
      <c r="C956" s="7">
        <v>1</v>
      </c>
      <c r="D956" s="2">
        <f t="shared" si="44"/>
        <v>0.78925619834710747</v>
      </c>
      <c r="E956">
        <f t="shared" si="45"/>
        <v>9.3931993236896489E-5</v>
      </c>
      <c r="F956" s="2">
        <f t="shared" si="46"/>
        <v>0.97604734172458685</v>
      </c>
      <c r="G956" s="89"/>
      <c r="K956" s="89"/>
      <c r="L956" s="89"/>
    </row>
    <row r="957" spans="1:12" x14ac:dyDescent="0.25">
      <c r="A957">
        <v>956</v>
      </c>
      <c r="B957" s="6" t="s">
        <v>354</v>
      </c>
      <c r="C957" s="7">
        <v>1</v>
      </c>
      <c r="D957" s="2">
        <f t="shared" si="44"/>
        <v>0.79008264462809918</v>
      </c>
      <c r="E957">
        <f t="shared" si="45"/>
        <v>9.3931993236896489E-5</v>
      </c>
      <c r="F957" s="2">
        <f t="shared" si="46"/>
        <v>0.97614127371782378</v>
      </c>
      <c r="G957" s="89"/>
      <c r="K957" s="89"/>
      <c r="L957" s="89"/>
    </row>
    <row r="958" spans="1:12" x14ac:dyDescent="0.25">
      <c r="A958">
        <v>957</v>
      </c>
      <c r="B958" s="6" t="s">
        <v>359</v>
      </c>
      <c r="C958" s="7">
        <v>1</v>
      </c>
      <c r="D958" s="2">
        <f t="shared" si="44"/>
        <v>0.79090909090909089</v>
      </c>
      <c r="E958">
        <f t="shared" si="45"/>
        <v>9.3931993236896489E-5</v>
      </c>
      <c r="F958" s="2">
        <f t="shared" si="46"/>
        <v>0.97623520571106071</v>
      </c>
      <c r="G958" s="89"/>
      <c r="K958" s="89"/>
      <c r="L958" s="89"/>
    </row>
    <row r="959" spans="1:12" x14ac:dyDescent="0.25">
      <c r="A959">
        <v>958</v>
      </c>
      <c r="B959" s="6" t="s">
        <v>373</v>
      </c>
      <c r="C959" s="7">
        <v>1</v>
      </c>
      <c r="D959" s="2">
        <f t="shared" si="44"/>
        <v>0.79173553719008261</v>
      </c>
      <c r="E959">
        <f t="shared" si="45"/>
        <v>9.3931993236896489E-5</v>
      </c>
      <c r="F959" s="2">
        <f t="shared" si="46"/>
        <v>0.97632913770429763</v>
      </c>
      <c r="G959" s="89"/>
      <c r="K959" s="89"/>
      <c r="L959" s="89"/>
    </row>
    <row r="960" spans="1:12" x14ac:dyDescent="0.25">
      <c r="A960">
        <v>959</v>
      </c>
      <c r="B960" s="6" t="s">
        <v>376</v>
      </c>
      <c r="C960" s="7">
        <v>1</v>
      </c>
      <c r="D960" s="2">
        <f t="shared" si="44"/>
        <v>0.79256198347107443</v>
      </c>
      <c r="E960">
        <f t="shared" si="45"/>
        <v>9.3931993236896489E-5</v>
      </c>
      <c r="F960" s="2">
        <f t="shared" si="46"/>
        <v>0.97642306969753456</v>
      </c>
      <c r="G960" s="89"/>
      <c r="K960" s="89"/>
      <c r="L960" s="89"/>
    </row>
    <row r="961" spans="1:12" x14ac:dyDescent="0.25">
      <c r="A961">
        <v>960</v>
      </c>
      <c r="B961" s="6" t="s">
        <v>385</v>
      </c>
      <c r="C961" s="7">
        <v>1</v>
      </c>
      <c r="D961" s="2">
        <f t="shared" si="44"/>
        <v>0.79338842975206614</v>
      </c>
      <c r="E961">
        <f t="shared" si="45"/>
        <v>9.3931993236896489E-5</v>
      </c>
      <c r="F961" s="2">
        <f t="shared" si="46"/>
        <v>0.97651700169077149</v>
      </c>
      <c r="G961" s="89"/>
      <c r="K961" s="89"/>
      <c r="L961" s="89"/>
    </row>
    <row r="962" spans="1:12" x14ac:dyDescent="0.25">
      <c r="A962">
        <v>961</v>
      </c>
      <c r="B962" s="6" t="s">
        <v>386</v>
      </c>
      <c r="C962" s="7">
        <v>1</v>
      </c>
      <c r="D962" s="2">
        <f t="shared" ref="D962:D1025" si="47">A962/1210</f>
        <v>0.79421487603305785</v>
      </c>
      <c r="E962">
        <f t="shared" si="45"/>
        <v>9.3931993236896489E-5</v>
      </c>
      <c r="F962" s="2">
        <f t="shared" si="46"/>
        <v>0.97661093368400842</v>
      </c>
      <c r="G962" s="89"/>
      <c r="K962" s="89"/>
      <c r="L962" s="89"/>
    </row>
    <row r="963" spans="1:12" x14ac:dyDescent="0.25">
      <c r="A963">
        <v>962</v>
      </c>
      <c r="B963" s="6" t="s">
        <v>388</v>
      </c>
      <c r="C963" s="7">
        <v>1</v>
      </c>
      <c r="D963" s="2">
        <f t="shared" si="47"/>
        <v>0.79504132231404956</v>
      </c>
      <c r="E963">
        <f t="shared" ref="E963:E1026" si="48">C963/SUM($C$2:$C$1211)</f>
        <v>9.3931993236896489E-5</v>
      </c>
      <c r="F963" s="2">
        <f t="shared" si="46"/>
        <v>0.97670486567724535</v>
      </c>
      <c r="G963" s="89"/>
      <c r="K963" s="89"/>
      <c r="L963" s="89"/>
    </row>
    <row r="964" spans="1:12" x14ac:dyDescent="0.25">
      <c r="A964">
        <v>963</v>
      </c>
      <c r="B964" s="6" t="s">
        <v>389</v>
      </c>
      <c r="C964" s="7">
        <v>1</v>
      </c>
      <c r="D964" s="2">
        <f t="shared" si="47"/>
        <v>0.79586776859504127</v>
      </c>
      <c r="E964">
        <f t="shared" si="48"/>
        <v>9.3931993236896489E-5</v>
      </c>
      <c r="F964" s="2">
        <f t="shared" ref="F964:F1027" si="49">E964+F963</f>
        <v>0.97679879767048228</v>
      </c>
      <c r="G964" s="89"/>
      <c r="K964" s="89"/>
      <c r="L964" s="89"/>
    </row>
    <row r="965" spans="1:12" x14ac:dyDescent="0.25">
      <c r="A965">
        <v>964</v>
      </c>
      <c r="B965" s="6" t="s">
        <v>390</v>
      </c>
      <c r="C965" s="7">
        <v>1</v>
      </c>
      <c r="D965" s="2">
        <f t="shared" si="47"/>
        <v>0.79669421487603309</v>
      </c>
      <c r="E965">
        <f t="shared" si="48"/>
        <v>9.3931993236896489E-5</v>
      </c>
      <c r="F965" s="2">
        <f t="shared" si="49"/>
        <v>0.97689272966371921</v>
      </c>
      <c r="G965" s="89"/>
      <c r="K965" s="89"/>
      <c r="L965" s="89"/>
    </row>
    <row r="966" spans="1:12" x14ac:dyDescent="0.25">
      <c r="A966">
        <v>965</v>
      </c>
      <c r="B966" s="6" t="s">
        <v>391</v>
      </c>
      <c r="C966" s="7">
        <v>1</v>
      </c>
      <c r="D966" s="2">
        <f t="shared" si="47"/>
        <v>0.7975206611570248</v>
      </c>
      <c r="E966">
        <f t="shared" si="48"/>
        <v>9.3931993236896489E-5</v>
      </c>
      <c r="F966" s="2">
        <f t="shared" si="49"/>
        <v>0.97698666165695613</v>
      </c>
      <c r="G966" s="89"/>
      <c r="K966" s="89"/>
      <c r="L966" s="89"/>
    </row>
    <row r="967" spans="1:12" x14ac:dyDescent="0.25">
      <c r="A967">
        <v>966</v>
      </c>
      <c r="B967" s="6" t="s">
        <v>393</v>
      </c>
      <c r="C967" s="7">
        <v>1</v>
      </c>
      <c r="D967" s="2">
        <f t="shared" si="47"/>
        <v>0.79834710743801651</v>
      </c>
      <c r="E967">
        <f t="shared" si="48"/>
        <v>9.3931993236896489E-5</v>
      </c>
      <c r="F967" s="2">
        <f t="shared" si="49"/>
        <v>0.97708059365019306</v>
      </c>
      <c r="G967" s="89"/>
      <c r="K967" s="89"/>
      <c r="L967" s="89"/>
    </row>
    <row r="968" spans="1:12" x14ac:dyDescent="0.25">
      <c r="A968">
        <v>967</v>
      </c>
      <c r="B968" s="6" t="s">
        <v>395</v>
      </c>
      <c r="C968" s="7">
        <v>1</v>
      </c>
      <c r="D968" s="2">
        <f t="shared" si="47"/>
        <v>0.79917355371900822</v>
      </c>
      <c r="E968">
        <f t="shared" si="48"/>
        <v>9.3931993236896489E-5</v>
      </c>
      <c r="F968" s="2">
        <f t="shared" si="49"/>
        <v>0.97717452564342999</v>
      </c>
      <c r="G968" s="89"/>
      <c r="K968" s="89"/>
      <c r="L968" s="89"/>
    </row>
    <row r="969" spans="1:12" x14ac:dyDescent="0.25">
      <c r="A969">
        <v>968</v>
      </c>
      <c r="B969" s="6" t="s">
        <v>396</v>
      </c>
      <c r="C969" s="7">
        <v>1</v>
      </c>
      <c r="D969" s="2">
        <f t="shared" si="47"/>
        <v>0.8</v>
      </c>
      <c r="E969">
        <f t="shared" si="48"/>
        <v>9.3931993236896489E-5</v>
      </c>
      <c r="F969" s="2">
        <f t="shared" si="49"/>
        <v>0.97726845763666692</v>
      </c>
      <c r="G969" s="89"/>
      <c r="K969" s="89"/>
      <c r="L969" s="89"/>
    </row>
    <row r="970" spans="1:12" x14ac:dyDescent="0.25">
      <c r="A970">
        <v>969</v>
      </c>
      <c r="B970" s="6" t="s">
        <v>398</v>
      </c>
      <c r="C970" s="7">
        <v>1</v>
      </c>
      <c r="D970" s="2">
        <f t="shared" si="47"/>
        <v>0.80082644628099175</v>
      </c>
      <c r="E970">
        <f t="shared" si="48"/>
        <v>9.3931993236896489E-5</v>
      </c>
      <c r="F970" s="2">
        <f t="shared" si="49"/>
        <v>0.97736238962990385</v>
      </c>
      <c r="G970" s="89"/>
      <c r="K970" s="89"/>
      <c r="L970" s="89"/>
    </row>
    <row r="971" spans="1:12" x14ac:dyDescent="0.25">
      <c r="A971">
        <v>970</v>
      </c>
      <c r="B971" s="6" t="s">
        <v>400</v>
      </c>
      <c r="C971" s="7">
        <v>1</v>
      </c>
      <c r="D971" s="2">
        <f t="shared" si="47"/>
        <v>0.80165289256198347</v>
      </c>
      <c r="E971">
        <f t="shared" si="48"/>
        <v>9.3931993236896489E-5</v>
      </c>
      <c r="F971" s="2">
        <f t="shared" si="49"/>
        <v>0.97745632162314078</v>
      </c>
      <c r="G971" s="89"/>
      <c r="K971" s="89"/>
      <c r="L971" s="89"/>
    </row>
    <row r="972" spans="1:12" x14ac:dyDescent="0.25">
      <c r="A972">
        <v>971</v>
      </c>
      <c r="B972" s="6" t="s">
        <v>401</v>
      </c>
      <c r="C972" s="7">
        <v>1</v>
      </c>
      <c r="D972" s="2">
        <f t="shared" si="47"/>
        <v>0.80247933884297518</v>
      </c>
      <c r="E972">
        <f t="shared" si="48"/>
        <v>9.3931993236896489E-5</v>
      </c>
      <c r="F972" s="2">
        <f t="shared" si="49"/>
        <v>0.97755025361637771</v>
      </c>
      <c r="G972" s="89"/>
      <c r="K972" s="89"/>
      <c r="L972" s="89"/>
    </row>
    <row r="973" spans="1:12" x14ac:dyDescent="0.25">
      <c r="A973">
        <v>972</v>
      </c>
      <c r="B973" s="6" t="s">
        <v>402</v>
      </c>
      <c r="C973" s="7">
        <v>1</v>
      </c>
      <c r="D973" s="2">
        <f t="shared" si="47"/>
        <v>0.80330578512396689</v>
      </c>
      <c r="E973">
        <f t="shared" si="48"/>
        <v>9.3931993236896489E-5</v>
      </c>
      <c r="F973" s="2">
        <f t="shared" si="49"/>
        <v>0.97764418560961464</v>
      </c>
      <c r="G973" s="89"/>
      <c r="K973" s="89"/>
      <c r="L973" s="89"/>
    </row>
    <row r="974" spans="1:12" x14ac:dyDescent="0.25">
      <c r="A974">
        <v>973</v>
      </c>
      <c r="B974" s="6" t="s">
        <v>404</v>
      </c>
      <c r="C974" s="7">
        <v>1</v>
      </c>
      <c r="D974" s="2">
        <f t="shared" si="47"/>
        <v>0.80413223140495871</v>
      </c>
      <c r="E974">
        <f t="shared" si="48"/>
        <v>9.3931993236896489E-5</v>
      </c>
      <c r="F974" s="2">
        <f t="shared" si="49"/>
        <v>0.97773811760285156</v>
      </c>
      <c r="G974" s="89"/>
      <c r="K974" s="89"/>
      <c r="L974" s="89"/>
    </row>
    <row r="975" spans="1:12" x14ac:dyDescent="0.25">
      <c r="A975">
        <v>974</v>
      </c>
      <c r="B975" s="6" t="s">
        <v>407</v>
      </c>
      <c r="C975" s="7">
        <v>1</v>
      </c>
      <c r="D975" s="2">
        <f t="shared" si="47"/>
        <v>0.80495867768595042</v>
      </c>
      <c r="E975">
        <f t="shared" si="48"/>
        <v>9.3931993236896489E-5</v>
      </c>
      <c r="F975" s="2">
        <f t="shared" si="49"/>
        <v>0.97783204959608849</v>
      </c>
      <c r="G975" s="89"/>
      <c r="K975" s="89"/>
      <c r="L975" s="89"/>
    </row>
    <row r="976" spans="1:12" x14ac:dyDescent="0.25">
      <c r="A976">
        <v>975</v>
      </c>
      <c r="B976" s="6" t="s">
        <v>410</v>
      </c>
      <c r="C976" s="7">
        <v>1</v>
      </c>
      <c r="D976" s="2">
        <f t="shared" si="47"/>
        <v>0.80578512396694213</v>
      </c>
      <c r="E976">
        <f t="shared" si="48"/>
        <v>9.3931993236896489E-5</v>
      </c>
      <c r="F976" s="2">
        <f t="shared" si="49"/>
        <v>0.97792598158932542</v>
      </c>
      <c r="G976" s="89"/>
      <c r="K976" s="89"/>
      <c r="L976" s="89"/>
    </row>
    <row r="977" spans="1:12" x14ac:dyDescent="0.25">
      <c r="A977">
        <v>976</v>
      </c>
      <c r="B977" s="6" t="s">
        <v>414</v>
      </c>
      <c r="C977" s="7">
        <v>1</v>
      </c>
      <c r="D977" s="2">
        <f t="shared" si="47"/>
        <v>0.80661157024793384</v>
      </c>
      <c r="E977">
        <f t="shared" si="48"/>
        <v>9.3931993236896489E-5</v>
      </c>
      <c r="F977" s="2">
        <f t="shared" si="49"/>
        <v>0.97801991358256235</v>
      </c>
      <c r="G977" s="89"/>
      <c r="K977" s="89"/>
      <c r="L977" s="89"/>
    </row>
    <row r="978" spans="1:12" x14ac:dyDescent="0.25">
      <c r="A978">
        <v>977</v>
      </c>
      <c r="B978" s="6" t="s">
        <v>415</v>
      </c>
      <c r="C978" s="7">
        <v>1</v>
      </c>
      <c r="D978" s="2">
        <f t="shared" si="47"/>
        <v>0.80743801652892566</v>
      </c>
      <c r="E978">
        <f t="shared" si="48"/>
        <v>9.3931993236896489E-5</v>
      </c>
      <c r="F978" s="2">
        <f t="shared" si="49"/>
        <v>0.97811384557579928</v>
      </c>
      <c r="G978" s="89"/>
      <c r="K978" s="89"/>
      <c r="L978" s="89"/>
    </row>
    <row r="979" spans="1:12" x14ac:dyDescent="0.25">
      <c r="A979">
        <v>978</v>
      </c>
      <c r="B979" s="6" t="s">
        <v>417</v>
      </c>
      <c r="C979" s="7">
        <v>1</v>
      </c>
      <c r="D979" s="2">
        <f t="shared" si="47"/>
        <v>0.80826446280991737</v>
      </c>
      <c r="E979">
        <f t="shared" si="48"/>
        <v>9.3931993236896489E-5</v>
      </c>
      <c r="F979" s="2">
        <f t="shared" si="49"/>
        <v>0.97820777756903621</v>
      </c>
      <c r="G979" s="89"/>
      <c r="K979" s="89"/>
      <c r="L979" s="89"/>
    </row>
    <row r="980" spans="1:12" x14ac:dyDescent="0.25">
      <c r="A980">
        <v>979</v>
      </c>
      <c r="B980" s="6" t="s">
        <v>419</v>
      </c>
      <c r="C980" s="7">
        <v>1</v>
      </c>
      <c r="D980" s="2">
        <f t="shared" si="47"/>
        <v>0.80909090909090908</v>
      </c>
      <c r="E980">
        <f t="shared" si="48"/>
        <v>9.3931993236896489E-5</v>
      </c>
      <c r="F980" s="2">
        <f t="shared" si="49"/>
        <v>0.97830170956227314</v>
      </c>
      <c r="G980" s="89"/>
      <c r="K980" s="89"/>
      <c r="L980" s="89"/>
    </row>
    <row r="981" spans="1:12" x14ac:dyDescent="0.25">
      <c r="A981">
        <v>980</v>
      </c>
      <c r="B981" s="6" t="s">
        <v>420</v>
      </c>
      <c r="C981" s="7">
        <v>1</v>
      </c>
      <c r="D981" s="2">
        <f t="shared" si="47"/>
        <v>0.80991735537190079</v>
      </c>
      <c r="E981">
        <f t="shared" si="48"/>
        <v>9.3931993236896489E-5</v>
      </c>
      <c r="F981" s="2">
        <f t="shared" si="49"/>
        <v>0.97839564155551006</v>
      </c>
      <c r="G981" s="89"/>
      <c r="K981" s="89"/>
      <c r="L981" s="89"/>
    </row>
    <row r="982" spans="1:12" x14ac:dyDescent="0.25">
      <c r="A982">
        <v>981</v>
      </c>
      <c r="B982" s="6" t="s">
        <v>421</v>
      </c>
      <c r="C982" s="7">
        <v>1</v>
      </c>
      <c r="D982" s="2">
        <f t="shared" si="47"/>
        <v>0.81074380165289262</v>
      </c>
      <c r="E982">
        <f t="shared" si="48"/>
        <v>9.3931993236896489E-5</v>
      </c>
      <c r="F982" s="2">
        <f t="shared" si="49"/>
        <v>0.97848957354874699</v>
      </c>
      <c r="G982" s="89"/>
      <c r="K982" s="89"/>
      <c r="L982" s="89"/>
    </row>
    <row r="983" spans="1:12" x14ac:dyDescent="0.25">
      <c r="A983">
        <v>982</v>
      </c>
      <c r="B983" s="6" t="s">
        <v>430</v>
      </c>
      <c r="C983" s="7">
        <v>1</v>
      </c>
      <c r="D983" s="2">
        <f t="shared" si="47"/>
        <v>0.81157024793388433</v>
      </c>
      <c r="E983">
        <f t="shared" si="48"/>
        <v>9.3931993236896489E-5</v>
      </c>
      <c r="F983" s="2">
        <f t="shared" si="49"/>
        <v>0.97858350554198392</v>
      </c>
      <c r="G983" s="89"/>
      <c r="K983" s="89"/>
      <c r="L983" s="89"/>
    </row>
    <row r="984" spans="1:12" x14ac:dyDescent="0.25">
      <c r="A984">
        <v>983</v>
      </c>
      <c r="B984" s="6" t="s">
        <v>431</v>
      </c>
      <c r="C984" s="7">
        <v>1</v>
      </c>
      <c r="D984" s="2">
        <f t="shared" si="47"/>
        <v>0.81239669421487604</v>
      </c>
      <c r="E984">
        <f t="shared" si="48"/>
        <v>9.3931993236896489E-5</v>
      </c>
      <c r="F984" s="2">
        <f t="shared" si="49"/>
        <v>0.97867743753522085</v>
      </c>
      <c r="G984" s="89"/>
      <c r="K984" s="89"/>
      <c r="L984" s="89"/>
    </row>
    <row r="985" spans="1:12" x14ac:dyDescent="0.25">
      <c r="A985">
        <v>984</v>
      </c>
      <c r="B985" s="6" t="s">
        <v>435</v>
      </c>
      <c r="C985" s="7">
        <v>1</v>
      </c>
      <c r="D985" s="2">
        <f t="shared" si="47"/>
        <v>0.81322314049586775</v>
      </c>
      <c r="E985">
        <f t="shared" si="48"/>
        <v>9.3931993236896489E-5</v>
      </c>
      <c r="F985" s="2">
        <f t="shared" si="49"/>
        <v>0.97877136952845778</v>
      </c>
      <c r="G985" s="89"/>
      <c r="K985" s="89"/>
      <c r="L985" s="89"/>
    </row>
    <row r="986" spans="1:12" x14ac:dyDescent="0.25">
      <c r="A986">
        <v>985</v>
      </c>
      <c r="B986" s="6" t="s">
        <v>436</v>
      </c>
      <c r="C986" s="7">
        <v>1</v>
      </c>
      <c r="D986" s="2">
        <f t="shared" si="47"/>
        <v>0.81404958677685946</v>
      </c>
      <c r="E986">
        <f t="shared" si="48"/>
        <v>9.3931993236896489E-5</v>
      </c>
      <c r="F986" s="2">
        <f t="shared" si="49"/>
        <v>0.97886530152169471</v>
      </c>
      <c r="G986" s="89"/>
      <c r="K986" s="89"/>
      <c r="L986" s="89"/>
    </row>
    <row r="987" spans="1:12" x14ac:dyDescent="0.25">
      <c r="A987">
        <v>986</v>
      </c>
      <c r="B987" s="6" t="s">
        <v>438</v>
      </c>
      <c r="C987" s="7">
        <v>1</v>
      </c>
      <c r="D987" s="2">
        <f t="shared" si="47"/>
        <v>0.81487603305785128</v>
      </c>
      <c r="E987">
        <f t="shared" si="48"/>
        <v>9.3931993236896489E-5</v>
      </c>
      <c r="F987" s="2">
        <f t="shared" si="49"/>
        <v>0.97895923351493164</v>
      </c>
      <c r="G987" s="89"/>
      <c r="K987" s="89"/>
      <c r="L987" s="89"/>
    </row>
    <row r="988" spans="1:12" x14ac:dyDescent="0.25">
      <c r="A988">
        <v>987</v>
      </c>
      <c r="B988" s="6" t="s">
        <v>439</v>
      </c>
      <c r="C988" s="7">
        <v>1</v>
      </c>
      <c r="D988" s="2">
        <f t="shared" si="47"/>
        <v>0.81570247933884299</v>
      </c>
      <c r="E988">
        <f t="shared" si="48"/>
        <v>9.3931993236896489E-5</v>
      </c>
      <c r="F988" s="2">
        <f t="shared" si="49"/>
        <v>0.97905316550816857</v>
      </c>
      <c r="G988" s="89"/>
      <c r="K988" s="89"/>
      <c r="L988" s="89"/>
    </row>
    <row r="989" spans="1:12" x14ac:dyDescent="0.25">
      <c r="A989">
        <v>988</v>
      </c>
      <c r="B989" s="6" t="s">
        <v>440</v>
      </c>
      <c r="C989" s="7">
        <v>1</v>
      </c>
      <c r="D989" s="2">
        <f t="shared" si="47"/>
        <v>0.8165289256198347</v>
      </c>
      <c r="E989">
        <f t="shared" si="48"/>
        <v>9.3931993236896489E-5</v>
      </c>
      <c r="F989" s="2">
        <f t="shared" si="49"/>
        <v>0.97914709750140549</v>
      </c>
      <c r="G989" s="89"/>
      <c r="K989" s="89"/>
      <c r="L989" s="89"/>
    </row>
    <row r="990" spans="1:12" x14ac:dyDescent="0.25">
      <c r="A990">
        <v>989</v>
      </c>
      <c r="B990" s="6" t="s">
        <v>441</v>
      </c>
      <c r="C990" s="7">
        <v>1</v>
      </c>
      <c r="D990" s="2">
        <f t="shared" si="47"/>
        <v>0.81735537190082641</v>
      </c>
      <c r="E990">
        <f t="shared" si="48"/>
        <v>9.3931993236896489E-5</v>
      </c>
      <c r="F990" s="2">
        <f t="shared" si="49"/>
        <v>0.97924102949464242</v>
      </c>
      <c r="G990" s="89"/>
      <c r="K990" s="89"/>
      <c r="L990" s="89"/>
    </row>
    <row r="991" spans="1:12" x14ac:dyDescent="0.25">
      <c r="A991">
        <v>990</v>
      </c>
      <c r="B991" s="6" t="s">
        <v>445</v>
      </c>
      <c r="C991" s="7">
        <v>1</v>
      </c>
      <c r="D991" s="2">
        <f t="shared" si="47"/>
        <v>0.81818181818181823</v>
      </c>
      <c r="E991">
        <f t="shared" si="48"/>
        <v>9.3931993236896489E-5</v>
      </c>
      <c r="F991" s="2">
        <f t="shared" si="49"/>
        <v>0.97933496148787935</v>
      </c>
      <c r="G991" s="89"/>
      <c r="K991" s="89"/>
      <c r="L991" s="89"/>
    </row>
    <row r="992" spans="1:12" x14ac:dyDescent="0.25">
      <c r="A992">
        <v>991</v>
      </c>
      <c r="B992" s="6" t="s">
        <v>446</v>
      </c>
      <c r="C992" s="7">
        <v>1</v>
      </c>
      <c r="D992" s="2">
        <f t="shared" si="47"/>
        <v>0.81900826446280994</v>
      </c>
      <c r="E992">
        <f t="shared" si="48"/>
        <v>9.3931993236896489E-5</v>
      </c>
      <c r="F992" s="2">
        <f t="shared" si="49"/>
        <v>0.97942889348111628</v>
      </c>
      <c r="G992" s="89"/>
      <c r="K992" s="89"/>
      <c r="L992" s="89"/>
    </row>
    <row r="993" spans="1:12" x14ac:dyDescent="0.25">
      <c r="A993">
        <v>992</v>
      </c>
      <c r="B993" s="6" t="s">
        <v>452</v>
      </c>
      <c r="C993" s="7">
        <v>1</v>
      </c>
      <c r="D993" s="2">
        <f t="shared" si="47"/>
        <v>0.81983471074380165</v>
      </c>
      <c r="E993">
        <f t="shared" si="48"/>
        <v>9.3931993236896489E-5</v>
      </c>
      <c r="F993" s="2">
        <f t="shared" si="49"/>
        <v>0.97952282547435321</v>
      </c>
      <c r="G993" s="89"/>
      <c r="K993" s="89"/>
      <c r="L993" s="89"/>
    </row>
    <row r="994" spans="1:12" x14ac:dyDescent="0.25">
      <c r="A994">
        <v>993</v>
      </c>
      <c r="B994" s="6" t="s">
        <v>465</v>
      </c>
      <c r="C994" s="7">
        <v>1</v>
      </c>
      <c r="D994" s="2">
        <f t="shared" si="47"/>
        <v>0.82066115702479336</v>
      </c>
      <c r="E994">
        <f t="shared" si="48"/>
        <v>9.3931993236896489E-5</v>
      </c>
      <c r="F994" s="2">
        <f t="shared" si="49"/>
        <v>0.97961675746759014</v>
      </c>
      <c r="G994" s="89"/>
      <c r="K994" s="89"/>
      <c r="L994" s="89"/>
    </row>
    <row r="995" spans="1:12" x14ac:dyDescent="0.25">
      <c r="A995">
        <v>994</v>
      </c>
      <c r="B995" s="6" t="s">
        <v>471</v>
      </c>
      <c r="C995" s="7">
        <v>1</v>
      </c>
      <c r="D995" s="2">
        <f t="shared" si="47"/>
        <v>0.82148760330578507</v>
      </c>
      <c r="E995">
        <f t="shared" si="48"/>
        <v>9.3931993236896489E-5</v>
      </c>
      <c r="F995" s="2">
        <f t="shared" si="49"/>
        <v>0.97971068946082707</v>
      </c>
      <c r="G995" s="89"/>
      <c r="K995" s="89"/>
      <c r="L995" s="89"/>
    </row>
    <row r="996" spans="1:12" x14ac:dyDescent="0.25">
      <c r="A996">
        <v>995</v>
      </c>
      <c r="B996" s="6" t="s">
        <v>473</v>
      </c>
      <c r="C996" s="7">
        <v>1</v>
      </c>
      <c r="D996" s="2">
        <f t="shared" si="47"/>
        <v>0.8223140495867769</v>
      </c>
      <c r="E996">
        <f t="shared" si="48"/>
        <v>9.3931993236896489E-5</v>
      </c>
      <c r="F996" s="2">
        <f t="shared" si="49"/>
        <v>0.979804621454064</v>
      </c>
      <c r="G996" s="89"/>
      <c r="K996" s="89"/>
      <c r="L996" s="89"/>
    </row>
    <row r="997" spans="1:12" x14ac:dyDescent="0.25">
      <c r="A997">
        <v>996</v>
      </c>
      <c r="B997" s="6" t="s">
        <v>475</v>
      </c>
      <c r="C997" s="7">
        <v>1</v>
      </c>
      <c r="D997" s="2">
        <f t="shared" si="47"/>
        <v>0.82314049586776861</v>
      </c>
      <c r="E997">
        <f t="shared" si="48"/>
        <v>9.3931993236896489E-5</v>
      </c>
      <c r="F997" s="2">
        <f t="shared" si="49"/>
        <v>0.97989855344730092</v>
      </c>
      <c r="G997" s="89"/>
      <c r="K997" s="89"/>
      <c r="L997" s="89"/>
    </row>
    <row r="998" spans="1:12" x14ac:dyDescent="0.25">
      <c r="A998">
        <v>997</v>
      </c>
      <c r="B998" s="6" t="s">
        <v>476</v>
      </c>
      <c r="C998" s="7">
        <v>1</v>
      </c>
      <c r="D998" s="2">
        <f t="shared" si="47"/>
        <v>0.82396694214876032</v>
      </c>
      <c r="E998">
        <f t="shared" si="48"/>
        <v>9.3931993236896489E-5</v>
      </c>
      <c r="F998" s="2">
        <f t="shared" si="49"/>
        <v>0.97999248544053785</v>
      </c>
      <c r="G998" s="89"/>
      <c r="K998" s="89"/>
      <c r="L998" s="89"/>
    </row>
    <row r="999" spans="1:12" x14ac:dyDescent="0.25">
      <c r="A999">
        <v>998</v>
      </c>
      <c r="B999" s="6" t="s">
        <v>478</v>
      </c>
      <c r="C999" s="7">
        <v>1</v>
      </c>
      <c r="D999" s="2">
        <f t="shared" si="47"/>
        <v>0.82479338842975203</v>
      </c>
      <c r="E999">
        <f t="shared" si="48"/>
        <v>9.3931993236896489E-5</v>
      </c>
      <c r="F999" s="2">
        <f t="shared" si="49"/>
        <v>0.98008641743377478</v>
      </c>
      <c r="G999" s="89"/>
      <c r="K999" s="89"/>
      <c r="L999" s="89"/>
    </row>
    <row r="1000" spans="1:12" x14ac:dyDescent="0.25">
      <c r="A1000">
        <v>999</v>
      </c>
      <c r="B1000" s="6" t="s">
        <v>479</v>
      </c>
      <c r="C1000" s="7">
        <v>1</v>
      </c>
      <c r="D1000" s="2">
        <f t="shared" si="47"/>
        <v>0.82561983471074385</v>
      </c>
      <c r="E1000">
        <f t="shared" si="48"/>
        <v>9.3931993236896489E-5</v>
      </c>
      <c r="F1000" s="2">
        <f t="shared" si="49"/>
        <v>0.98018034942701171</v>
      </c>
      <c r="G1000" s="89"/>
      <c r="K1000" s="89"/>
      <c r="L1000" s="89"/>
    </row>
    <row r="1001" spans="1:12" x14ac:dyDescent="0.25">
      <c r="A1001">
        <v>1000</v>
      </c>
      <c r="B1001" s="6" t="s">
        <v>513</v>
      </c>
      <c r="C1001" s="7">
        <v>1</v>
      </c>
      <c r="D1001" s="2">
        <f t="shared" si="47"/>
        <v>0.82644628099173556</v>
      </c>
      <c r="E1001">
        <f t="shared" si="48"/>
        <v>9.3931993236896489E-5</v>
      </c>
      <c r="F1001" s="2">
        <f t="shared" si="49"/>
        <v>0.98027428142024864</v>
      </c>
      <c r="G1001" s="89"/>
      <c r="K1001" s="89"/>
      <c r="L1001" s="89"/>
    </row>
    <row r="1002" spans="1:12" x14ac:dyDescent="0.25">
      <c r="A1002">
        <v>1001</v>
      </c>
      <c r="B1002" s="6" t="s">
        <v>519</v>
      </c>
      <c r="C1002" s="7">
        <v>1</v>
      </c>
      <c r="D1002" s="2">
        <f t="shared" si="47"/>
        <v>0.82727272727272727</v>
      </c>
      <c r="E1002">
        <f t="shared" si="48"/>
        <v>9.3931993236896489E-5</v>
      </c>
      <c r="F1002" s="2">
        <f t="shared" si="49"/>
        <v>0.98036821341348557</v>
      </c>
      <c r="G1002" s="89"/>
      <c r="K1002" s="89"/>
      <c r="L1002" s="89"/>
    </row>
    <row r="1003" spans="1:12" x14ac:dyDescent="0.25">
      <c r="A1003">
        <v>1002</v>
      </c>
      <c r="B1003" s="6" t="s">
        <v>531</v>
      </c>
      <c r="C1003" s="7">
        <v>1</v>
      </c>
      <c r="D1003" s="2">
        <f t="shared" si="47"/>
        <v>0.82809917355371898</v>
      </c>
      <c r="E1003">
        <f t="shared" si="48"/>
        <v>9.3931993236896489E-5</v>
      </c>
      <c r="F1003" s="2">
        <f t="shared" si="49"/>
        <v>0.9804621454067225</v>
      </c>
      <c r="G1003" s="89"/>
      <c r="K1003" s="89"/>
      <c r="L1003" s="89"/>
    </row>
    <row r="1004" spans="1:12" x14ac:dyDescent="0.25">
      <c r="A1004">
        <v>1003</v>
      </c>
      <c r="B1004" s="6" t="s">
        <v>532</v>
      </c>
      <c r="C1004" s="7">
        <v>1</v>
      </c>
      <c r="D1004" s="2">
        <f t="shared" si="47"/>
        <v>0.82892561983471069</v>
      </c>
      <c r="E1004">
        <f t="shared" si="48"/>
        <v>9.3931993236896489E-5</v>
      </c>
      <c r="F1004" s="2">
        <f t="shared" si="49"/>
        <v>0.98055607739995942</v>
      </c>
      <c r="G1004" s="89"/>
      <c r="K1004" s="89"/>
      <c r="L1004" s="89"/>
    </row>
    <row r="1005" spans="1:12" x14ac:dyDescent="0.25">
      <c r="A1005">
        <v>1004</v>
      </c>
      <c r="B1005" s="6" t="s">
        <v>534</v>
      </c>
      <c r="C1005" s="7">
        <v>1</v>
      </c>
      <c r="D1005" s="2">
        <f t="shared" si="47"/>
        <v>0.82975206611570251</v>
      </c>
      <c r="E1005">
        <f t="shared" si="48"/>
        <v>9.3931993236896489E-5</v>
      </c>
      <c r="F1005" s="2">
        <f t="shared" si="49"/>
        <v>0.98065000939319635</v>
      </c>
      <c r="G1005" s="89"/>
      <c r="K1005" s="89"/>
      <c r="L1005" s="89"/>
    </row>
    <row r="1006" spans="1:12" x14ac:dyDescent="0.25">
      <c r="A1006">
        <v>1005</v>
      </c>
      <c r="B1006" s="6" t="s">
        <v>536</v>
      </c>
      <c r="C1006" s="7">
        <v>1</v>
      </c>
      <c r="D1006" s="2">
        <f t="shared" si="47"/>
        <v>0.83057851239669422</v>
      </c>
      <c r="E1006">
        <f t="shared" si="48"/>
        <v>9.3931993236896489E-5</v>
      </c>
      <c r="F1006" s="2">
        <f t="shared" si="49"/>
        <v>0.98074394138643328</v>
      </c>
      <c r="G1006" s="89"/>
      <c r="K1006" s="89"/>
      <c r="L1006" s="89"/>
    </row>
    <row r="1007" spans="1:12" x14ac:dyDescent="0.25">
      <c r="A1007">
        <v>1006</v>
      </c>
      <c r="B1007" s="6" t="s">
        <v>537</v>
      </c>
      <c r="C1007" s="7">
        <v>1</v>
      </c>
      <c r="D1007" s="2">
        <f t="shared" si="47"/>
        <v>0.83140495867768593</v>
      </c>
      <c r="E1007">
        <f t="shared" si="48"/>
        <v>9.3931993236896489E-5</v>
      </c>
      <c r="F1007" s="2">
        <f t="shared" si="49"/>
        <v>0.98083787337967021</v>
      </c>
      <c r="G1007" s="89"/>
      <c r="K1007" s="89"/>
      <c r="L1007" s="89"/>
    </row>
    <row r="1008" spans="1:12" x14ac:dyDescent="0.25">
      <c r="A1008">
        <v>1007</v>
      </c>
      <c r="B1008" s="6" t="s">
        <v>542</v>
      </c>
      <c r="C1008" s="7">
        <v>1</v>
      </c>
      <c r="D1008" s="2">
        <f t="shared" si="47"/>
        <v>0.83223140495867765</v>
      </c>
      <c r="E1008">
        <f t="shared" si="48"/>
        <v>9.3931993236896489E-5</v>
      </c>
      <c r="F1008" s="2">
        <f t="shared" si="49"/>
        <v>0.98093180537290714</v>
      </c>
      <c r="G1008" s="89"/>
      <c r="K1008" s="89"/>
      <c r="L1008" s="89"/>
    </row>
    <row r="1009" spans="1:12" x14ac:dyDescent="0.25">
      <c r="A1009">
        <v>1008</v>
      </c>
      <c r="B1009" s="6" t="s">
        <v>545</v>
      </c>
      <c r="C1009" s="7">
        <v>1</v>
      </c>
      <c r="D1009" s="2">
        <f t="shared" si="47"/>
        <v>0.83305785123966947</v>
      </c>
      <c r="E1009">
        <f t="shared" si="48"/>
        <v>9.3931993236896489E-5</v>
      </c>
      <c r="F1009" s="2">
        <f t="shared" si="49"/>
        <v>0.98102573736614407</v>
      </c>
      <c r="G1009" s="89"/>
      <c r="K1009" s="89"/>
      <c r="L1009" s="89"/>
    </row>
    <row r="1010" spans="1:12" x14ac:dyDescent="0.25">
      <c r="A1010">
        <v>1009</v>
      </c>
      <c r="B1010" s="6" t="s">
        <v>548</v>
      </c>
      <c r="C1010" s="7">
        <v>1</v>
      </c>
      <c r="D1010" s="2">
        <f t="shared" si="47"/>
        <v>0.83388429752066118</v>
      </c>
      <c r="E1010">
        <f t="shared" si="48"/>
        <v>9.3931993236896489E-5</v>
      </c>
      <c r="F1010" s="2">
        <f t="shared" si="49"/>
        <v>0.981119669359381</v>
      </c>
      <c r="G1010" s="89"/>
      <c r="K1010" s="89"/>
      <c r="L1010" s="89"/>
    </row>
    <row r="1011" spans="1:12" x14ac:dyDescent="0.25">
      <c r="A1011">
        <v>1010</v>
      </c>
      <c r="B1011" s="6" t="s">
        <v>555</v>
      </c>
      <c r="C1011" s="7">
        <v>1</v>
      </c>
      <c r="D1011" s="2">
        <f t="shared" si="47"/>
        <v>0.83471074380165289</v>
      </c>
      <c r="E1011">
        <f t="shared" si="48"/>
        <v>9.3931993236896489E-5</v>
      </c>
      <c r="F1011" s="2">
        <f t="shared" si="49"/>
        <v>0.98121360135261793</v>
      </c>
      <c r="G1011" s="89"/>
      <c r="K1011" s="89"/>
      <c r="L1011" s="89"/>
    </row>
    <row r="1012" spans="1:12" x14ac:dyDescent="0.25">
      <c r="A1012">
        <v>1011</v>
      </c>
      <c r="B1012" s="6" t="s">
        <v>556</v>
      </c>
      <c r="C1012" s="7">
        <v>1</v>
      </c>
      <c r="D1012" s="2">
        <f t="shared" si="47"/>
        <v>0.8355371900826446</v>
      </c>
      <c r="E1012">
        <f t="shared" si="48"/>
        <v>9.3931993236896489E-5</v>
      </c>
      <c r="F1012" s="2">
        <f t="shared" si="49"/>
        <v>0.98130753334585485</v>
      </c>
      <c r="G1012" s="89"/>
      <c r="K1012" s="89"/>
      <c r="L1012" s="89"/>
    </row>
    <row r="1013" spans="1:12" x14ac:dyDescent="0.25">
      <c r="A1013">
        <v>1012</v>
      </c>
      <c r="B1013" s="6" t="s">
        <v>559</v>
      </c>
      <c r="C1013" s="7">
        <v>1</v>
      </c>
      <c r="D1013" s="2">
        <f t="shared" si="47"/>
        <v>0.83636363636363631</v>
      </c>
      <c r="E1013">
        <f t="shared" si="48"/>
        <v>9.3931993236896489E-5</v>
      </c>
      <c r="F1013" s="2">
        <f t="shared" si="49"/>
        <v>0.98140146533909178</v>
      </c>
      <c r="G1013" s="89"/>
      <c r="K1013" s="89"/>
      <c r="L1013" s="89"/>
    </row>
    <row r="1014" spans="1:12" x14ac:dyDescent="0.25">
      <c r="A1014">
        <v>1013</v>
      </c>
      <c r="B1014" s="6" t="s">
        <v>562</v>
      </c>
      <c r="C1014" s="7">
        <v>1</v>
      </c>
      <c r="D1014" s="2">
        <f t="shared" si="47"/>
        <v>0.83719008264462813</v>
      </c>
      <c r="E1014">
        <f t="shared" si="48"/>
        <v>9.3931993236896489E-5</v>
      </c>
      <c r="F1014" s="2">
        <f t="shared" si="49"/>
        <v>0.98149539733232871</v>
      </c>
      <c r="G1014" s="89"/>
      <c r="K1014" s="89"/>
      <c r="L1014" s="89"/>
    </row>
    <row r="1015" spans="1:12" x14ac:dyDescent="0.25">
      <c r="A1015">
        <v>1014</v>
      </c>
      <c r="B1015" s="6" t="s">
        <v>576</v>
      </c>
      <c r="C1015" s="7">
        <v>1</v>
      </c>
      <c r="D1015" s="2">
        <f t="shared" si="47"/>
        <v>0.83801652892561984</v>
      </c>
      <c r="E1015">
        <f t="shared" si="48"/>
        <v>9.3931993236896489E-5</v>
      </c>
      <c r="F1015" s="2">
        <f t="shared" si="49"/>
        <v>0.98158932932556564</v>
      </c>
      <c r="G1015" s="89"/>
      <c r="K1015" s="89"/>
      <c r="L1015" s="89"/>
    </row>
    <row r="1016" spans="1:12" x14ac:dyDescent="0.25">
      <c r="A1016">
        <v>1015</v>
      </c>
      <c r="B1016" s="6" t="s">
        <v>577</v>
      </c>
      <c r="C1016" s="7">
        <v>1</v>
      </c>
      <c r="D1016" s="2">
        <f t="shared" si="47"/>
        <v>0.83884297520661155</v>
      </c>
      <c r="E1016">
        <f t="shared" si="48"/>
        <v>9.3931993236896489E-5</v>
      </c>
      <c r="F1016" s="2">
        <f t="shared" si="49"/>
        <v>0.98168326131880257</v>
      </c>
      <c r="G1016" s="89"/>
      <c r="K1016" s="89"/>
      <c r="L1016" s="89"/>
    </row>
    <row r="1017" spans="1:12" x14ac:dyDescent="0.25">
      <c r="A1017">
        <v>1016</v>
      </c>
      <c r="B1017" s="6" t="s">
        <v>578</v>
      </c>
      <c r="C1017" s="7">
        <v>1</v>
      </c>
      <c r="D1017" s="2">
        <f t="shared" si="47"/>
        <v>0.83966942148760326</v>
      </c>
      <c r="E1017">
        <f t="shared" si="48"/>
        <v>9.3931993236896489E-5</v>
      </c>
      <c r="F1017" s="2">
        <f t="shared" si="49"/>
        <v>0.9817771933120395</v>
      </c>
      <c r="G1017" s="89"/>
      <c r="K1017" s="89"/>
      <c r="L1017" s="89"/>
    </row>
    <row r="1018" spans="1:12" x14ac:dyDescent="0.25">
      <c r="A1018">
        <v>1017</v>
      </c>
      <c r="B1018" s="6" t="s">
        <v>579</v>
      </c>
      <c r="C1018" s="7">
        <v>1</v>
      </c>
      <c r="D1018" s="2">
        <f t="shared" si="47"/>
        <v>0.84049586776859508</v>
      </c>
      <c r="E1018">
        <f t="shared" si="48"/>
        <v>9.3931993236896489E-5</v>
      </c>
      <c r="F1018" s="2">
        <f t="shared" si="49"/>
        <v>0.98187112530527643</v>
      </c>
      <c r="G1018" s="89"/>
      <c r="K1018" s="89"/>
      <c r="L1018" s="89"/>
    </row>
    <row r="1019" spans="1:12" x14ac:dyDescent="0.25">
      <c r="A1019">
        <v>1018</v>
      </c>
      <c r="B1019" s="6" t="s">
        <v>580</v>
      </c>
      <c r="C1019" s="7">
        <v>1</v>
      </c>
      <c r="D1019" s="2">
        <f t="shared" si="47"/>
        <v>0.84132231404958679</v>
      </c>
      <c r="E1019">
        <f t="shared" si="48"/>
        <v>9.3931993236896489E-5</v>
      </c>
      <c r="F1019" s="2">
        <f t="shared" si="49"/>
        <v>0.98196505729851336</v>
      </c>
      <c r="G1019" s="89"/>
      <c r="K1019" s="89"/>
      <c r="L1019" s="89"/>
    </row>
    <row r="1020" spans="1:12" x14ac:dyDescent="0.25">
      <c r="A1020">
        <v>1019</v>
      </c>
      <c r="B1020" s="6" t="s">
        <v>585</v>
      </c>
      <c r="C1020" s="7">
        <v>1</v>
      </c>
      <c r="D1020" s="2">
        <f t="shared" si="47"/>
        <v>0.84214876033057851</v>
      </c>
      <c r="E1020">
        <f t="shared" si="48"/>
        <v>9.3931993236896489E-5</v>
      </c>
      <c r="F1020" s="2">
        <f t="shared" si="49"/>
        <v>0.98205898929175028</v>
      </c>
      <c r="G1020" s="89"/>
      <c r="K1020" s="89"/>
      <c r="L1020" s="89"/>
    </row>
    <row r="1021" spans="1:12" x14ac:dyDescent="0.25">
      <c r="A1021">
        <v>1020</v>
      </c>
      <c r="B1021" s="6" t="s">
        <v>586</v>
      </c>
      <c r="C1021" s="7">
        <v>1</v>
      </c>
      <c r="D1021" s="2">
        <f t="shared" si="47"/>
        <v>0.84297520661157022</v>
      </c>
      <c r="E1021">
        <f t="shared" si="48"/>
        <v>9.3931993236896489E-5</v>
      </c>
      <c r="F1021" s="2">
        <f t="shared" si="49"/>
        <v>0.98215292128498721</v>
      </c>
      <c r="G1021" s="89"/>
      <c r="K1021" s="89"/>
      <c r="L1021" s="89"/>
    </row>
    <row r="1022" spans="1:12" x14ac:dyDescent="0.25">
      <c r="A1022">
        <v>1021</v>
      </c>
      <c r="B1022" s="6" t="s">
        <v>587</v>
      </c>
      <c r="C1022" s="7">
        <v>1</v>
      </c>
      <c r="D1022" s="2">
        <f t="shared" si="47"/>
        <v>0.84380165289256204</v>
      </c>
      <c r="E1022">
        <f t="shared" si="48"/>
        <v>9.3931993236896489E-5</v>
      </c>
      <c r="F1022" s="2">
        <f t="shared" si="49"/>
        <v>0.98224685327822414</v>
      </c>
      <c r="G1022" s="89"/>
      <c r="K1022" s="89"/>
      <c r="L1022" s="89"/>
    </row>
    <row r="1023" spans="1:12" x14ac:dyDescent="0.25">
      <c r="A1023">
        <v>1022</v>
      </c>
      <c r="B1023" s="6" t="s">
        <v>594</v>
      </c>
      <c r="C1023" s="7">
        <v>1</v>
      </c>
      <c r="D1023" s="2">
        <f t="shared" si="47"/>
        <v>0.84462809917355375</v>
      </c>
      <c r="E1023">
        <f t="shared" si="48"/>
        <v>9.3931993236896489E-5</v>
      </c>
      <c r="F1023" s="2">
        <f t="shared" si="49"/>
        <v>0.98234078527146107</v>
      </c>
      <c r="G1023" s="89"/>
      <c r="K1023" s="89"/>
      <c r="L1023" s="89"/>
    </row>
    <row r="1024" spans="1:12" x14ac:dyDescent="0.25">
      <c r="A1024">
        <v>1023</v>
      </c>
      <c r="B1024" s="6" t="s">
        <v>597</v>
      </c>
      <c r="C1024" s="7">
        <v>1</v>
      </c>
      <c r="D1024" s="2">
        <f t="shared" si="47"/>
        <v>0.84545454545454546</v>
      </c>
      <c r="E1024">
        <f t="shared" si="48"/>
        <v>9.3931993236896489E-5</v>
      </c>
      <c r="F1024" s="2">
        <f t="shared" si="49"/>
        <v>0.982434717264698</v>
      </c>
      <c r="G1024" s="89"/>
      <c r="K1024" s="89"/>
      <c r="L1024" s="89"/>
    </row>
    <row r="1025" spans="1:12" x14ac:dyDescent="0.25">
      <c r="A1025">
        <v>1024</v>
      </c>
      <c r="B1025" s="6" t="s">
        <v>600</v>
      </c>
      <c r="C1025" s="7">
        <v>1</v>
      </c>
      <c r="D1025" s="2">
        <f t="shared" si="47"/>
        <v>0.84628099173553717</v>
      </c>
      <c r="E1025">
        <f t="shared" si="48"/>
        <v>9.3931993236896489E-5</v>
      </c>
      <c r="F1025" s="2">
        <f t="shared" si="49"/>
        <v>0.98252864925793493</v>
      </c>
      <c r="G1025" s="89"/>
      <c r="K1025" s="89"/>
      <c r="L1025" s="89"/>
    </row>
    <row r="1026" spans="1:12" x14ac:dyDescent="0.25">
      <c r="A1026">
        <v>1025</v>
      </c>
      <c r="B1026" s="6" t="s">
        <v>606</v>
      </c>
      <c r="C1026" s="7">
        <v>1</v>
      </c>
      <c r="D1026" s="2">
        <f t="shared" ref="D1026:D1089" si="50">A1026/1210</f>
        <v>0.84710743801652888</v>
      </c>
      <c r="E1026">
        <f t="shared" si="48"/>
        <v>9.3931993236896489E-5</v>
      </c>
      <c r="F1026" s="2">
        <f t="shared" si="49"/>
        <v>0.98262258125117186</v>
      </c>
      <c r="G1026" s="89"/>
      <c r="K1026" s="89"/>
      <c r="L1026" s="89"/>
    </row>
    <row r="1027" spans="1:12" x14ac:dyDescent="0.25">
      <c r="A1027">
        <v>1026</v>
      </c>
      <c r="B1027" s="6" t="s">
        <v>608</v>
      </c>
      <c r="C1027" s="7">
        <v>1</v>
      </c>
      <c r="D1027" s="2">
        <f t="shared" si="50"/>
        <v>0.8479338842975207</v>
      </c>
      <c r="E1027">
        <f t="shared" ref="E1027:E1090" si="51">C1027/SUM($C$2:$C$1211)</f>
        <v>9.3931993236896489E-5</v>
      </c>
      <c r="F1027" s="2">
        <f t="shared" si="49"/>
        <v>0.98271651324440878</v>
      </c>
      <c r="G1027" s="89"/>
      <c r="K1027" s="89"/>
      <c r="L1027" s="89"/>
    </row>
    <row r="1028" spans="1:12" x14ac:dyDescent="0.25">
      <c r="A1028">
        <v>1027</v>
      </c>
      <c r="B1028" s="6" t="s">
        <v>610</v>
      </c>
      <c r="C1028" s="7">
        <v>1</v>
      </c>
      <c r="D1028" s="2">
        <f t="shared" si="50"/>
        <v>0.84876033057851241</v>
      </c>
      <c r="E1028">
        <f t="shared" si="51"/>
        <v>9.3931993236896489E-5</v>
      </c>
      <c r="F1028" s="2">
        <f t="shared" ref="F1028:F1091" si="52">E1028+F1027</f>
        <v>0.98281044523764571</v>
      </c>
      <c r="G1028" s="89"/>
      <c r="K1028" s="89"/>
      <c r="L1028" s="89"/>
    </row>
    <row r="1029" spans="1:12" x14ac:dyDescent="0.25">
      <c r="A1029">
        <v>1028</v>
      </c>
      <c r="B1029" s="6" t="s">
        <v>614</v>
      </c>
      <c r="C1029" s="7">
        <v>1</v>
      </c>
      <c r="D1029" s="2">
        <f t="shared" si="50"/>
        <v>0.84958677685950412</v>
      </c>
      <c r="E1029">
        <f t="shared" si="51"/>
        <v>9.3931993236896489E-5</v>
      </c>
      <c r="F1029" s="2">
        <f t="shared" si="52"/>
        <v>0.98290437723088264</v>
      </c>
      <c r="G1029" s="89"/>
      <c r="K1029" s="89"/>
      <c r="L1029" s="89"/>
    </row>
    <row r="1030" spans="1:12" x14ac:dyDescent="0.25">
      <c r="A1030">
        <v>1029</v>
      </c>
      <c r="B1030" s="6" t="s">
        <v>616</v>
      </c>
      <c r="C1030" s="7">
        <v>1</v>
      </c>
      <c r="D1030" s="2">
        <f t="shared" si="50"/>
        <v>0.85041322314049583</v>
      </c>
      <c r="E1030">
        <f t="shared" si="51"/>
        <v>9.3931993236896489E-5</v>
      </c>
      <c r="F1030" s="2">
        <f t="shared" si="52"/>
        <v>0.98299830922411957</v>
      </c>
      <c r="G1030" s="89"/>
      <c r="K1030" s="89"/>
      <c r="L1030" s="89"/>
    </row>
    <row r="1031" spans="1:12" x14ac:dyDescent="0.25">
      <c r="A1031">
        <v>1030</v>
      </c>
      <c r="B1031" s="6" t="s">
        <v>621</v>
      </c>
      <c r="C1031" s="7">
        <v>1</v>
      </c>
      <c r="D1031" s="2">
        <f t="shared" si="50"/>
        <v>0.85123966942148765</v>
      </c>
      <c r="E1031">
        <f t="shared" si="51"/>
        <v>9.3931993236896489E-5</v>
      </c>
      <c r="F1031" s="2">
        <f t="shared" si="52"/>
        <v>0.9830922412173565</v>
      </c>
      <c r="G1031" s="89"/>
      <c r="K1031" s="89"/>
      <c r="L1031" s="89"/>
    </row>
    <row r="1032" spans="1:12" x14ac:dyDescent="0.25">
      <c r="A1032">
        <v>1031</v>
      </c>
      <c r="B1032" s="6" t="s">
        <v>623</v>
      </c>
      <c r="C1032" s="7">
        <v>1</v>
      </c>
      <c r="D1032" s="2">
        <f t="shared" si="50"/>
        <v>0.85206611570247937</v>
      </c>
      <c r="E1032">
        <f t="shared" si="51"/>
        <v>9.3931993236896489E-5</v>
      </c>
      <c r="F1032" s="2">
        <f t="shared" si="52"/>
        <v>0.98318617321059343</v>
      </c>
      <c r="G1032" s="89"/>
      <c r="K1032" s="89"/>
      <c r="L1032" s="89"/>
    </row>
    <row r="1033" spans="1:12" x14ac:dyDescent="0.25">
      <c r="A1033">
        <v>1032</v>
      </c>
      <c r="B1033" s="6" t="s">
        <v>631</v>
      </c>
      <c r="C1033" s="7">
        <v>1</v>
      </c>
      <c r="D1033" s="2">
        <f t="shared" si="50"/>
        <v>0.85289256198347108</v>
      </c>
      <c r="E1033">
        <f t="shared" si="51"/>
        <v>9.3931993236896489E-5</v>
      </c>
      <c r="F1033" s="2">
        <f t="shared" si="52"/>
        <v>0.98328010520383036</v>
      </c>
      <c r="G1033" s="89"/>
      <c r="K1033" s="89"/>
      <c r="L1033" s="89"/>
    </row>
    <row r="1034" spans="1:12" x14ac:dyDescent="0.25">
      <c r="A1034">
        <v>1033</v>
      </c>
      <c r="B1034" s="6" t="s">
        <v>636</v>
      </c>
      <c r="C1034" s="7">
        <v>1</v>
      </c>
      <c r="D1034" s="2">
        <f t="shared" si="50"/>
        <v>0.85371900826446279</v>
      </c>
      <c r="E1034">
        <f t="shared" si="51"/>
        <v>9.3931993236896489E-5</v>
      </c>
      <c r="F1034" s="2">
        <f t="shared" si="52"/>
        <v>0.98337403719706729</v>
      </c>
      <c r="G1034" s="89"/>
      <c r="K1034" s="89"/>
      <c r="L1034" s="89"/>
    </row>
    <row r="1035" spans="1:12" x14ac:dyDescent="0.25">
      <c r="A1035">
        <v>1034</v>
      </c>
      <c r="B1035" s="6" t="s">
        <v>643</v>
      </c>
      <c r="C1035" s="7">
        <v>1</v>
      </c>
      <c r="D1035" s="2">
        <f t="shared" si="50"/>
        <v>0.8545454545454545</v>
      </c>
      <c r="E1035">
        <f t="shared" si="51"/>
        <v>9.3931993236896489E-5</v>
      </c>
      <c r="F1035" s="2">
        <f t="shared" si="52"/>
        <v>0.98346796919030421</v>
      </c>
      <c r="G1035" s="89"/>
      <c r="K1035" s="89"/>
      <c r="L1035" s="89"/>
    </row>
    <row r="1036" spans="1:12" x14ac:dyDescent="0.25">
      <c r="A1036">
        <v>1035</v>
      </c>
      <c r="B1036" s="6" t="s">
        <v>644</v>
      </c>
      <c r="C1036" s="7">
        <v>1</v>
      </c>
      <c r="D1036" s="2">
        <f t="shared" si="50"/>
        <v>0.85537190082644632</v>
      </c>
      <c r="E1036">
        <f t="shared" si="51"/>
        <v>9.3931993236896489E-5</v>
      </c>
      <c r="F1036" s="2">
        <f t="shared" si="52"/>
        <v>0.98356190118354114</v>
      </c>
      <c r="G1036" s="89"/>
      <c r="K1036" s="89"/>
      <c r="L1036" s="89"/>
    </row>
    <row r="1037" spans="1:12" x14ac:dyDescent="0.25">
      <c r="A1037">
        <v>1036</v>
      </c>
      <c r="B1037" s="6" t="s">
        <v>653</v>
      </c>
      <c r="C1037" s="7">
        <v>1</v>
      </c>
      <c r="D1037" s="2">
        <f t="shared" si="50"/>
        <v>0.85619834710743803</v>
      </c>
      <c r="E1037">
        <f t="shared" si="51"/>
        <v>9.3931993236896489E-5</v>
      </c>
      <c r="F1037" s="2">
        <f t="shared" si="52"/>
        <v>0.98365583317677807</v>
      </c>
      <c r="G1037" s="89"/>
      <c r="K1037" s="89"/>
      <c r="L1037" s="89"/>
    </row>
    <row r="1038" spans="1:12" x14ac:dyDescent="0.25">
      <c r="A1038">
        <v>1037</v>
      </c>
      <c r="B1038" s="6" t="s">
        <v>659</v>
      </c>
      <c r="C1038" s="7">
        <v>1</v>
      </c>
      <c r="D1038" s="2">
        <f t="shared" si="50"/>
        <v>0.85702479338842974</v>
      </c>
      <c r="E1038">
        <f t="shared" si="51"/>
        <v>9.3931993236896489E-5</v>
      </c>
      <c r="F1038" s="2">
        <f t="shared" si="52"/>
        <v>0.983749765170015</v>
      </c>
      <c r="G1038" s="89"/>
      <c r="K1038" s="89"/>
      <c r="L1038" s="89"/>
    </row>
    <row r="1039" spans="1:12" x14ac:dyDescent="0.25">
      <c r="A1039">
        <v>1038</v>
      </c>
      <c r="B1039" s="6" t="s">
        <v>660</v>
      </c>
      <c r="C1039" s="7">
        <v>1</v>
      </c>
      <c r="D1039" s="2">
        <f t="shared" si="50"/>
        <v>0.85785123966942145</v>
      </c>
      <c r="E1039">
        <f t="shared" si="51"/>
        <v>9.3931993236896489E-5</v>
      </c>
      <c r="F1039" s="2">
        <f t="shared" si="52"/>
        <v>0.98384369716325193</v>
      </c>
      <c r="G1039" s="89"/>
      <c r="K1039" s="89"/>
      <c r="L1039" s="89"/>
    </row>
    <row r="1040" spans="1:12" x14ac:dyDescent="0.25">
      <c r="A1040">
        <v>1039</v>
      </c>
      <c r="B1040" s="6" t="s">
        <v>664</v>
      </c>
      <c r="C1040" s="7">
        <v>1</v>
      </c>
      <c r="D1040" s="2">
        <f t="shared" si="50"/>
        <v>0.85867768595041327</v>
      </c>
      <c r="E1040">
        <f t="shared" si="51"/>
        <v>9.3931993236896489E-5</v>
      </c>
      <c r="F1040" s="2">
        <f t="shared" si="52"/>
        <v>0.98393762915648886</v>
      </c>
      <c r="G1040" s="89"/>
      <c r="K1040" s="89"/>
      <c r="L1040" s="89"/>
    </row>
    <row r="1041" spans="1:12" x14ac:dyDescent="0.25">
      <c r="A1041">
        <v>1040</v>
      </c>
      <c r="B1041" s="6" t="s">
        <v>665</v>
      </c>
      <c r="C1041" s="7">
        <v>1</v>
      </c>
      <c r="D1041" s="2">
        <f t="shared" si="50"/>
        <v>0.85950413223140498</v>
      </c>
      <c r="E1041">
        <f t="shared" si="51"/>
        <v>9.3931993236896489E-5</v>
      </c>
      <c r="F1041" s="2">
        <f t="shared" si="52"/>
        <v>0.98403156114972579</v>
      </c>
      <c r="G1041" s="89"/>
      <c r="K1041" s="89"/>
      <c r="L1041" s="89"/>
    </row>
    <row r="1042" spans="1:12" x14ac:dyDescent="0.25">
      <c r="A1042">
        <v>1041</v>
      </c>
      <c r="B1042" s="6" t="s">
        <v>670</v>
      </c>
      <c r="C1042" s="7">
        <v>1</v>
      </c>
      <c r="D1042" s="2">
        <f t="shared" si="50"/>
        <v>0.86033057851239669</v>
      </c>
      <c r="E1042">
        <f t="shared" si="51"/>
        <v>9.3931993236896489E-5</v>
      </c>
      <c r="F1042" s="2">
        <f t="shared" si="52"/>
        <v>0.98412549314296272</v>
      </c>
      <c r="G1042" s="89"/>
      <c r="K1042" s="89"/>
      <c r="L1042" s="89"/>
    </row>
    <row r="1043" spans="1:12" x14ac:dyDescent="0.25">
      <c r="A1043">
        <v>1042</v>
      </c>
      <c r="B1043" s="6" t="s">
        <v>674</v>
      </c>
      <c r="C1043" s="7">
        <v>1</v>
      </c>
      <c r="D1043" s="2">
        <f t="shared" si="50"/>
        <v>0.8611570247933884</v>
      </c>
      <c r="E1043">
        <f t="shared" si="51"/>
        <v>9.3931993236896489E-5</v>
      </c>
      <c r="F1043" s="2">
        <f t="shared" si="52"/>
        <v>0.98421942513619964</v>
      </c>
      <c r="G1043" s="89"/>
      <c r="K1043" s="89"/>
      <c r="L1043" s="89"/>
    </row>
    <row r="1044" spans="1:12" x14ac:dyDescent="0.25">
      <c r="A1044">
        <v>1043</v>
      </c>
      <c r="B1044" s="6" t="s">
        <v>677</v>
      </c>
      <c r="C1044" s="7">
        <v>1</v>
      </c>
      <c r="D1044" s="2">
        <f t="shared" si="50"/>
        <v>0.86198347107438011</v>
      </c>
      <c r="E1044">
        <f t="shared" si="51"/>
        <v>9.3931993236896489E-5</v>
      </c>
      <c r="F1044" s="2">
        <f t="shared" si="52"/>
        <v>0.98431335712943657</v>
      </c>
      <c r="G1044" s="89"/>
      <c r="K1044" s="89"/>
      <c r="L1044" s="89"/>
    </row>
    <row r="1045" spans="1:12" x14ac:dyDescent="0.25">
      <c r="A1045">
        <v>1044</v>
      </c>
      <c r="B1045" s="6" t="s">
        <v>680</v>
      </c>
      <c r="C1045" s="7">
        <v>1</v>
      </c>
      <c r="D1045" s="2">
        <f t="shared" si="50"/>
        <v>0.86280991735537194</v>
      </c>
      <c r="E1045">
        <f t="shared" si="51"/>
        <v>9.3931993236896489E-5</v>
      </c>
      <c r="F1045" s="2">
        <f t="shared" si="52"/>
        <v>0.9844072891226735</v>
      </c>
      <c r="G1045" s="89"/>
      <c r="K1045" s="89"/>
      <c r="L1045" s="89"/>
    </row>
    <row r="1046" spans="1:12" x14ac:dyDescent="0.25">
      <c r="A1046">
        <v>1045</v>
      </c>
      <c r="B1046" s="6" t="s">
        <v>681</v>
      </c>
      <c r="C1046" s="7">
        <v>1</v>
      </c>
      <c r="D1046" s="2">
        <f t="shared" si="50"/>
        <v>0.86363636363636365</v>
      </c>
      <c r="E1046">
        <f t="shared" si="51"/>
        <v>9.3931993236896489E-5</v>
      </c>
      <c r="F1046" s="2">
        <f t="shared" si="52"/>
        <v>0.98450122111591043</v>
      </c>
      <c r="G1046" s="89"/>
      <c r="K1046" s="89"/>
      <c r="L1046" s="89"/>
    </row>
    <row r="1047" spans="1:12" x14ac:dyDescent="0.25">
      <c r="A1047">
        <v>1046</v>
      </c>
      <c r="B1047" s="6" t="s">
        <v>689</v>
      </c>
      <c r="C1047" s="7">
        <v>1</v>
      </c>
      <c r="D1047" s="2">
        <f t="shared" si="50"/>
        <v>0.86446280991735536</v>
      </c>
      <c r="E1047">
        <f t="shared" si="51"/>
        <v>9.3931993236896489E-5</v>
      </c>
      <c r="F1047" s="2">
        <f t="shared" si="52"/>
        <v>0.98459515310914736</v>
      </c>
      <c r="G1047" s="89"/>
      <c r="K1047" s="89"/>
      <c r="L1047" s="89"/>
    </row>
    <row r="1048" spans="1:12" x14ac:dyDescent="0.25">
      <c r="A1048">
        <v>1047</v>
      </c>
      <c r="B1048" s="6" t="s">
        <v>692</v>
      </c>
      <c r="C1048" s="7">
        <v>1</v>
      </c>
      <c r="D1048" s="2">
        <f t="shared" si="50"/>
        <v>0.86528925619834707</v>
      </c>
      <c r="E1048">
        <f t="shared" si="51"/>
        <v>9.3931993236896489E-5</v>
      </c>
      <c r="F1048" s="2">
        <f t="shared" si="52"/>
        <v>0.98468908510238429</v>
      </c>
      <c r="G1048" s="89"/>
      <c r="K1048" s="89"/>
      <c r="L1048" s="89"/>
    </row>
    <row r="1049" spans="1:12" x14ac:dyDescent="0.25">
      <c r="A1049">
        <v>1048</v>
      </c>
      <c r="B1049" s="6" t="s">
        <v>698</v>
      </c>
      <c r="C1049" s="7">
        <v>1</v>
      </c>
      <c r="D1049" s="2">
        <f t="shared" si="50"/>
        <v>0.86611570247933889</v>
      </c>
      <c r="E1049">
        <f t="shared" si="51"/>
        <v>9.3931993236896489E-5</v>
      </c>
      <c r="F1049" s="2">
        <f t="shared" si="52"/>
        <v>0.98478301709562122</v>
      </c>
      <c r="G1049" s="89"/>
      <c r="K1049" s="89"/>
      <c r="L1049" s="89"/>
    </row>
    <row r="1050" spans="1:12" x14ac:dyDescent="0.25">
      <c r="A1050">
        <v>1049</v>
      </c>
      <c r="B1050" s="6" t="s">
        <v>702</v>
      </c>
      <c r="C1050" s="7">
        <v>1</v>
      </c>
      <c r="D1050" s="2">
        <f t="shared" si="50"/>
        <v>0.8669421487603306</v>
      </c>
      <c r="E1050">
        <f t="shared" si="51"/>
        <v>9.3931993236896489E-5</v>
      </c>
      <c r="F1050" s="2">
        <f t="shared" si="52"/>
        <v>0.98487694908885814</v>
      </c>
      <c r="G1050" s="89"/>
      <c r="K1050" s="89"/>
      <c r="L1050" s="89"/>
    </row>
    <row r="1051" spans="1:12" x14ac:dyDescent="0.25">
      <c r="A1051">
        <v>1050</v>
      </c>
      <c r="B1051" s="6" t="s">
        <v>714</v>
      </c>
      <c r="C1051" s="7">
        <v>1</v>
      </c>
      <c r="D1051" s="2">
        <f t="shared" si="50"/>
        <v>0.86776859504132231</v>
      </c>
      <c r="E1051">
        <f t="shared" si="51"/>
        <v>9.3931993236896489E-5</v>
      </c>
      <c r="F1051" s="2">
        <f t="shared" si="52"/>
        <v>0.98497088108209507</v>
      </c>
      <c r="G1051" s="89"/>
      <c r="K1051" s="89"/>
      <c r="L1051" s="89"/>
    </row>
    <row r="1052" spans="1:12" x14ac:dyDescent="0.25">
      <c r="A1052">
        <v>1051</v>
      </c>
      <c r="B1052" s="6" t="s">
        <v>716</v>
      </c>
      <c r="C1052" s="7">
        <v>1</v>
      </c>
      <c r="D1052" s="2">
        <f t="shared" si="50"/>
        <v>0.86859504132231402</v>
      </c>
      <c r="E1052">
        <f t="shared" si="51"/>
        <v>9.3931993236896489E-5</v>
      </c>
      <c r="F1052" s="2">
        <f t="shared" si="52"/>
        <v>0.985064813075332</v>
      </c>
      <c r="G1052" s="89"/>
      <c r="K1052" s="89"/>
      <c r="L1052" s="89"/>
    </row>
    <row r="1053" spans="1:12" x14ac:dyDescent="0.25">
      <c r="A1053">
        <v>1052</v>
      </c>
      <c r="B1053" s="6" t="s">
        <v>719</v>
      </c>
      <c r="C1053" s="7">
        <v>1</v>
      </c>
      <c r="D1053" s="2">
        <f t="shared" si="50"/>
        <v>0.86942148760330573</v>
      </c>
      <c r="E1053">
        <f t="shared" si="51"/>
        <v>9.3931993236896489E-5</v>
      </c>
      <c r="F1053" s="2">
        <f t="shared" si="52"/>
        <v>0.98515874506856893</v>
      </c>
      <c r="G1053" s="89"/>
      <c r="K1053" s="89"/>
      <c r="L1053" s="89"/>
    </row>
    <row r="1054" spans="1:12" x14ac:dyDescent="0.25">
      <c r="A1054">
        <v>1053</v>
      </c>
      <c r="B1054" s="6" t="s">
        <v>723</v>
      </c>
      <c r="C1054" s="7">
        <v>1</v>
      </c>
      <c r="D1054" s="2">
        <f t="shared" si="50"/>
        <v>0.87024793388429755</v>
      </c>
      <c r="E1054">
        <f t="shared" si="51"/>
        <v>9.3931993236896489E-5</v>
      </c>
      <c r="F1054" s="2">
        <f t="shared" si="52"/>
        <v>0.98525267706180586</v>
      </c>
      <c r="G1054" s="89"/>
      <c r="K1054" s="89"/>
      <c r="L1054" s="89"/>
    </row>
    <row r="1055" spans="1:12" x14ac:dyDescent="0.25">
      <c r="A1055">
        <v>1054</v>
      </c>
      <c r="B1055" s="6" t="s">
        <v>724</v>
      </c>
      <c r="C1055" s="7">
        <v>1</v>
      </c>
      <c r="D1055" s="2">
        <f t="shared" si="50"/>
        <v>0.87107438016528926</v>
      </c>
      <c r="E1055">
        <f t="shared" si="51"/>
        <v>9.3931993236896489E-5</v>
      </c>
      <c r="F1055" s="2">
        <f t="shared" si="52"/>
        <v>0.98534660905504279</v>
      </c>
      <c r="G1055" s="89"/>
      <c r="K1055" s="89"/>
      <c r="L1055" s="89"/>
    </row>
    <row r="1056" spans="1:12" x14ac:dyDescent="0.25">
      <c r="A1056">
        <v>1055</v>
      </c>
      <c r="B1056" s="6" t="s">
        <v>729</v>
      </c>
      <c r="C1056" s="7">
        <v>1</v>
      </c>
      <c r="D1056" s="2">
        <f t="shared" si="50"/>
        <v>0.87190082644628097</v>
      </c>
      <c r="E1056">
        <f t="shared" si="51"/>
        <v>9.3931993236896489E-5</v>
      </c>
      <c r="F1056" s="2">
        <f t="shared" si="52"/>
        <v>0.98544054104827972</v>
      </c>
      <c r="G1056" s="89"/>
      <c r="K1056" s="89"/>
      <c r="L1056" s="89"/>
    </row>
    <row r="1057" spans="1:12" x14ac:dyDescent="0.25">
      <c r="A1057">
        <v>1056</v>
      </c>
      <c r="B1057" s="6" t="s">
        <v>737</v>
      </c>
      <c r="C1057" s="7">
        <v>1</v>
      </c>
      <c r="D1057" s="2">
        <f t="shared" si="50"/>
        <v>0.87272727272727268</v>
      </c>
      <c r="E1057">
        <f t="shared" si="51"/>
        <v>9.3931993236896489E-5</v>
      </c>
      <c r="F1057" s="2">
        <f t="shared" si="52"/>
        <v>0.98553447304151665</v>
      </c>
      <c r="G1057" s="89"/>
      <c r="K1057" s="89"/>
      <c r="L1057" s="89"/>
    </row>
    <row r="1058" spans="1:12" x14ac:dyDescent="0.25">
      <c r="A1058">
        <v>1057</v>
      </c>
      <c r="B1058" s="6" t="s">
        <v>741</v>
      </c>
      <c r="C1058" s="7">
        <v>1</v>
      </c>
      <c r="D1058" s="2">
        <f t="shared" si="50"/>
        <v>0.87355371900826451</v>
      </c>
      <c r="E1058">
        <f t="shared" si="51"/>
        <v>9.3931993236896489E-5</v>
      </c>
      <c r="F1058" s="2">
        <f t="shared" si="52"/>
        <v>0.98562840503475357</v>
      </c>
      <c r="G1058" s="89"/>
      <c r="K1058" s="89"/>
      <c r="L1058" s="89"/>
    </row>
    <row r="1059" spans="1:12" x14ac:dyDescent="0.25">
      <c r="A1059">
        <v>1058</v>
      </c>
      <c r="B1059" s="6" t="s">
        <v>746</v>
      </c>
      <c r="C1059" s="7">
        <v>1</v>
      </c>
      <c r="D1059" s="2">
        <f t="shared" si="50"/>
        <v>0.87438016528925622</v>
      </c>
      <c r="E1059">
        <f t="shared" si="51"/>
        <v>9.3931993236896489E-5</v>
      </c>
      <c r="F1059" s="2">
        <f t="shared" si="52"/>
        <v>0.9857223370279905</v>
      </c>
      <c r="G1059" s="89"/>
      <c r="K1059" s="89"/>
      <c r="L1059" s="89"/>
    </row>
    <row r="1060" spans="1:12" x14ac:dyDescent="0.25">
      <c r="A1060">
        <v>1059</v>
      </c>
      <c r="B1060" s="6" t="s">
        <v>747</v>
      </c>
      <c r="C1060" s="7">
        <v>1</v>
      </c>
      <c r="D1060" s="2">
        <f t="shared" si="50"/>
        <v>0.87520661157024793</v>
      </c>
      <c r="E1060">
        <f t="shared" si="51"/>
        <v>9.3931993236896489E-5</v>
      </c>
      <c r="F1060" s="2">
        <f t="shared" si="52"/>
        <v>0.98581626902122743</v>
      </c>
      <c r="G1060" s="89"/>
      <c r="K1060" s="89"/>
      <c r="L1060" s="89"/>
    </row>
    <row r="1061" spans="1:12" x14ac:dyDescent="0.25">
      <c r="A1061">
        <v>1060</v>
      </c>
      <c r="B1061" s="6" t="s">
        <v>750</v>
      </c>
      <c r="C1061" s="7">
        <v>1</v>
      </c>
      <c r="D1061" s="2">
        <f t="shared" si="50"/>
        <v>0.87603305785123964</v>
      </c>
      <c r="E1061">
        <f t="shared" si="51"/>
        <v>9.3931993236896489E-5</v>
      </c>
      <c r="F1061" s="2">
        <f t="shared" si="52"/>
        <v>0.98591020101446436</v>
      </c>
      <c r="G1061" s="89"/>
      <c r="K1061" s="89"/>
      <c r="L1061" s="89"/>
    </row>
    <row r="1062" spans="1:12" x14ac:dyDescent="0.25">
      <c r="A1062">
        <v>1061</v>
      </c>
      <c r="B1062" s="6" t="s">
        <v>751</v>
      </c>
      <c r="C1062" s="7">
        <v>1</v>
      </c>
      <c r="D1062" s="2">
        <f t="shared" si="50"/>
        <v>0.87685950413223146</v>
      </c>
      <c r="E1062">
        <f t="shared" si="51"/>
        <v>9.3931993236896489E-5</v>
      </c>
      <c r="F1062" s="2">
        <f t="shared" si="52"/>
        <v>0.98600413300770129</v>
      </c>
      <c r="G1062" s="89"/>
      <c r="K1062" s="89"/>
      <c r="L1062" s="89"/>
    </row>
    <row r="1063" spans="1:12" x14ac:dyDescent="0.25">
      <c r="A1063">
        <v>1062</v>
      </c>
      <c r="B1063" s="6" t="s">
        <v>753</v>
      </c>
      <c r="C1063" s="7">
        <v>1</v>
      </c>
      <c r="D1063" s="2">
        <f t="shared" si="50"/>
        <v>0.87768595041322317</v>
      </c>
      <c r="E1063">
        <f t="shared" si="51"/>
        <v>9.3931993236896489E-5</v>
      </c>
      <c r="F1063" s="2">
        <f t="shared" si="52"/>
        <v>0.98609806500093822</v>
      </c>
      <c r="G1063" s="89"/>
      <c r="K1063" s="89"/>
      <c r="L1063" s="89"/>
    </row>
    <row r="1064" spans="1:12" x14ac:dyDescent="0.25">
      <c r="A1064">
        <v>1063</v>
      </c>
      <c r="B1064" s="6" t="s">
        <v>754</v>
      </c>
      <c r="C1064" s="7">
        <v>1</v>
      </c>
      <c r="D1064" s="2">
        <f t="shared" si="50"/>
        <v>0.87851239669421488</v>
      </c>
      <c r="E1064">
        <f t="shared" si="51"/>
        <v>9.3931993236896489E-5</v>
      </c>
      <c r="F1064" s="2">
        <f t="shared" si="52"/>
        <v>0.98619199699417515</v>
      </c>
      <c r="G1064" s="89"/>
      <c r="K1064" s="89"/>
      <c r="L1064" s="89"/>
    </row>
    <row r="1065" spans="1:12" x14ac:dyDescent="0.25">
      <c r="A1065">
        <v>1064</v>
      </c>
      <c r="B1065" s="6" t="s">
        <v>758</v>
      </c>
      <c r="C1065" s="7">
        <v>1</v>
      </c>
      <c r="D1065" s="2">
        <f t="shared" si="50"/>
        <v>0.87933884297520659</v>
      </c>
      <c r="E1065">
        <f t="shared" si="51"/>
        <v>9.3931993236896489E-5</v>
      </c>
      <c r="F1065" s="2">
        <f t="shared" si="52"/>
        <v>0.98628592898741207</v>
      </c>
      <c r="G1065" s="89"/>
      <c r="K1065" s="89"/>
      <c r="L1065" s="89"/>
    </row>
    <row r="1066" spans="1:12" x14ac:dyDescent="0.25">
      <c r="A1066">
        <v>1065</v>
      </c>
      <c r="B1066" s="6" t="s">
        <v>763</v>
      </c>
      <c r="C1066" s="7">
        <v>1</v>
      </c>
      <c r="D1066" s="2">
        <f t="shared" si="50"/>
        <v>0.8801652892561983</v>
      </c>
      <c r="E1066">
        <f t="shared" si="51"/>
        <v>9.3931993236896489E-5</v>
      </c>
      <c r="F1066" s="2">
        <f t="shared" si="52"/>
        <v>0.986379860980649</v>
      </c>
      <c r="G1066" s="89"/>
      <c r="K1066" s="89"/>
      <c r="L1066" s="89"/>
    </row>
    <row r="1067" spans="1:12" x14ac:dyDescent="0.25">
      <c r="A1067">
        <v>1066</v>
      </c>
      <c r="B1067" s="6" t="s">
        <v>765</v>
      </c>
      <c r="C1067" s="7">
        <v>1</v>
      </c>
      <c r="D1067" s="2">
        <f t="shared" si="50"/>
        <v>0.88099173553719012</v>
      </c>
      <c r="E1067">
        <f t="shared" si="51"/>
        <v>9.3931993236896489E-5</v>
      </c>
      <c r="F1067" s="2">
        <f t="shared" si="52"/>
        <v>0.98647379297388593</v>
      </c>
      <c r="G1067" s="89"/>
      <c r="K1067" s="89"/>
      <c r="L1067" s="89"/>
    </row>
    <row r="1068" spans="1:12" x14ac:dyDescent="0.25">
      <c r="A1068">
        <v>1067</v>
      </c>
      <c r="B1068" s="6" t="s">
        <v>767</v>
      </c>
      <c r="C1068" s="7">
        <v>1</v>
      </c>
      <c r="D1068" s="2">
        <f t="shared" si="50"/>
        <v>0.88181818181818183</v>
      </c>
      <c r="E1068">
        <f t="shared" si="51"/>
        <v>9.3931993236896489E-5</v>
      </c>
      <c r="F1068" s="2">
        <f t="shared" si="52"/>
        <v>0.98656772496712286</v>
      </c>
      <c r="G1068" s="89"/>
      <c r="K1068" s="89"/>
      <c r="L1068" s="89"/>
    </row>
    <row r="1069" spans="1:12" x14ac:dyDescent="0.25">
      <c r="A1069">
        <v>1068</v>
      </c>
      <c r="B1069" s="6" t="s">
        <v>769</v>
      </c>
      <c r="C1069" s="7">
        <v>1</v>
      </c>
      <c r="D1069" s="2">
        <f t="shared" si="50"/>
        <v>0.88264462809917354</v>
      </c>
      <c r="E1069">
        <f t="shared" si="51"/>
        <v>9.3931993236896489E-5</v>
      </c>
      <c r="F1069" s="2">
        <f t="shared" si="52"/>
        <v>0.98666165696035979</v>
      </c>
      <c r="G1069" s="89"/>
      <c r="K1069" s="89"/>
      <c r="L1069" s="89"/>
    </row>
    <row r="1070" spans="1:12" x14ac:dyDescent="0.25">
      <c r="A1070">
        <v>1069</v>
      </c>
      <c r="B1070" s="6" t="s">
        <v>773</v>
      </c>
      <c r="C1070" s="7">
        <v>1</v>
      </c>
      <c r="D1070" s="2">
        <f t="shared" si="50"/>
        <v>0.88347107438016526</v>
      </c>
      <c r="E1070">
        <f t="shared" si="51"/>
        <v>9.3931993236896489E-5</v>
      </c>
      <c r="F1070" s="2">
        <f t="shared" si="52"/>
        <v>0.98675558895359672</v>
      </c>
      <c r="G1070" s="89"/>
      <c r="K1070" s="89"/>
      <c r="L1070" s="89"/>
    </row>
    <row r="1071" spans="1:12" x14ac:dyDescent="0.25">
      <c r="A1071">
        <v>1070</v>
      </c>
      <c r="B1071" s="6" t="s">
        <v>774</v>
      </c>
      <c r="C1071" s="7">
        <v>1</v>
      </c>
      <c r="D1071" s="2">
        <f t="shared" si="50"/>
        <v>0.88429752066115708</v>
      </c>
      <c r="E1071">
        <f t="shared" si="51"/>
        <v>9.3931993236896489E-5</v>
      </c>
      <c r="F1071" s="2">
        <f t="shared" si="52"/>
        <v>0.98684952094683365</v>
      </c>
      <c r="G1071" s="89"/>
      <c r="K1071" s="89"/>
      <c r="L1071" s="89"/>
    </row>
    <row r="1072" spans="1:12" x14ac:dyDescent="0.25">
      <c r="A1072">
        <v>1071</v>
      </c>
      <c r="B1072" s="6" t="s">
        <v>784</v>
      </c>
      <c r="C1072" s="7">
        <v>1</v>
      </c>
      <c r="D1072" s="2">
        <f t="shared" si="50"/>
        <v>0.88512396694214879</v>
      </c>
      <c r="E1072">
        <f t="shared" si="51"/>
        <v>9.3931993236896489E-5</v>
      </c>
      <c r="F1072" s="2">
        <f t="shared" si="52"/>
        <v>0.98694345294007058</v>
      </c>
      <c r="G1072" s="89"/>
      <c r="K1072" s="89"/>
      <c r="L1072" s="89"/>
    </row>
    <row r="1073" spans="1:12" x14ac:dyDescent="0.25">
      <c r="A1073">
        <v>1072</v>
      </c>
      <c r="B1073" s="6" t="s">
        <v>786</v>
      </c>
      <c r="C1073" s="7">
        <v>1</v>
      </c>
      <c r="D1073" s="2">
        <f t="shared" si="50"/>
        <v>0.8859504132231405</v>
      </c>
      <c r="E1073">
        <f t="shared" si="51"/>
        <v>9.3931993236896489E-5</v>
      </c>
      <c r="F1073" s="2">
        <f t="shared" si="52"/>
        <v>0.9870373849333075</v>
      </c>
      <c r="G1073" s="89"/>
      <c r="K1073" s="89"/>
      <c r="L1073" s="89"/>
    </row>
    <row r="1074" spans="1:12" x14ac:dyDescent="0.25">
      <c r="A1074">
        <v>1073</v>
      </c>
      <c r="B1074" s="6" t="s">
        <v>800</v>
      </c>
      <c r="C1074" s="7">
        <v>1</v>
      </c>
      <c r="D1074" s="2">
        <f t="shared" si="50"/>
        <v>0.88677685950413221</v>
      </c>
      <c r="E1074">
        <f t="shared" si="51"/>
        <v>9.3931993236896489E-5</v>
      </c>
      <c r="F1074" s="2">
        <f t="shared" si="52"/>
        <v>0.98713131692654443</v>
      </c>
      <c r="G1074" s="89"/>
      <c r="K1074" s="89"/>
      <c r="L1074" s="89"/>
    </row>
    <row r="1075" spans="1:12" x14ac:dyDescent="0.25">
      <c r="A1075">
        <v>1074</v>
      </c>
      <c r="B1075" s="6" t="s">
        <v>803</v>
      </c>
      <c r="C1075" s="7">
        <v>1</v>
      </c>
      <c r="D1075" s="2">
        <f t="shared" si="50"/>
        <v>0.88760330578512392</v>
      </c>
      <c r="E1075">
        <f t="shared" si="51"/>
        <v>9.3931993236896489E-5</v>
      </c>
      <c r="F1075" s="2">
        <f t="shared" si="52"/>
        <v>0.98722524891978136</v>
      </c>
      <c r="G1075" s="89"/>
      <c r="K1075" s="89"/>
      <c r="L1075" s="89"/>
    </row>
    <row r="1076" spans="1:12" x14ac:dyDescent="0.25">
      <c r="A1076">
        <v>1075</v>
      </c>
      <c r="B1076" s="6" t="s">
        <v>809</v>
      </c>
      <c r="C1076" s="7">
        <v>1</v>
      </c>
      <c r="D1076" s="2">
        <f t="shared" si="50"/>
        <v>0.88842975206611574</v>
      </c>
      <c r="E1076">
        <f t="shared" si="51"/>
        <v>9.3931993236896489E-5</v>
      </c>
      <c r="F1076" s="2">
        <f t="shared" si="52"/>
        <v>0.98731918091301829</v>
      </c>
      <c r="G1076" s="89"/>
      <c r="K1076" s="89"/>
      <c r="L1076" s="89"/>
    </row>
    <row r="1077" spans="1:12" x14ac:dyDescent="0.25">
      <c r="A1077">
        <v>1076</v>
      </c>
      <c r="B1077" s="6" t="s">
        <v>812</v>
      </c>
      <c r="C1077" s="7">
        <v>1</v>
      </c>
      <c r="D1077" s="2">
        <f t="shared" si="50"/>
        <v>0.88925619834710745</v>
      </c>
      <c r="E1077">
        <f t="shared" si="51"/>
        <v>9.3931993236896489E-5</v>
      </c>
      <c r="F1077" s="2">
        <f t="shared" si="52"/>
        <v>0.98741311290625522</v>
      </c>
      <c r="G1077" s="89"/>
      <c r="K1077" s="89"/>
      <c r="L1077" s="89"/>
    </row>
    <row r="1078" spans="1:12" x14ac:dyDescent="0.25">
      <c r="A1078">
        <v>1077</v>
      </c>
      <c r="B1078" s="6" t="s">
        <v>816</v>
      </c>
      <c r="C1078" s="7">
        <v>1</v>
      </c>
      <c r="D1078" s="2">
        <f t="shared" si="50"/>
        <v>0.89008264462809916</v>
      </c>
      <c r="E1078">
        <f t="shared" si="51"/>
        <v>9.3931993236896489E-5</v>
      </c>
      <c r="F1078" s="2">
        <f t="shared" si="52"/>
        <v>0.98750704489949215</v>
      </c>
      <c r="G1078" s="89"/>
      <c r="K1078" s="89"/>
      <c r="L1078" s="89"/>
    </row>
    <row r="1079" spans="1:12" x14ac:dyDescent="0.25">
      <c r="A1079">
        <v>1078</v>
      </c>
      <c r="B1079" s="6" t="s">
        <v>825</v>
      </c>
      <c r="C1079" s="7">
        <v>1</v>
      </c>
      <c r="D1079" s="2">
        <f t="shared" si="50"/>
        <v>0.89090909090909087</v>
      </c>
      <c r="E1079">
        <f t="shared" si="51"/>
        <v>9.3931993236896489E-5</v>
      </c>
      <c r="F1079" s="2">
        <f t="shared" si="52"/>
        <v>0.98760097689272908</v>
      </c>
      <c r="G1079" s="89"/>
      <c r="K1079" s="89"/>
      <c r="L1079" s="89"/>
    </row>
    <row r="1080" spans="1:12" x14ac:dyDescent="0.25">
      <c r="A1080">
        <v>1079</v>
      </c>
      <c r="B1080" s="6" t="s">
        <v>827</v>
      </c>
      <c r="C1080" s="7">
        <v>1</v>
      </c>
      <c r="D1080" s="2">
        <f t="shared" si="50"/>
        <v>0.89173553719008269</v>
      </c>
      <c r="E1080">
        <f t="shared" si="51"/>
        <v>9.3931993236896489E-5</v>
      </c>
      <c r="F1080" s="2">
        <f t="shared" si="52"/>
        <v>0.98769490888596601</v>
      </c>
      <c r="G1080" s="89"/>
      <c r="K1080" s="89"/>
      <c r="L1080" s="89"/>
    </row>
    <row r="1081" spans="1:12" x14ac:dyDescent="0.25">
      <c r="A1081">
        <v>1080</v>
      </c>
      <c r="B1081" s="6" t="s">
        <v>828</v>
      </c>
      <c r="C1081" s="7">
        <v>1</v>
      </c>
      <c r="D1081" s="2">
        <f t="shared" si="50"/>
        <v>0.8925619834710744</v>
      </c>
      <c r="E1081">
        <f t="shared" si="51"/>
        <v>9.3931993236896489E-5</v>
      </c>
      <c r="F1081" s="2">
        <f t="shared" si="52"/>
        <v>0.98778884087920293</v>
      </c>
      <c r="G1081" s="89"/>
      <c r="K1081" s="89"/>
      <c r="L1081" s="89"/>
    </row>
    <row r="1082" spans="1:12" x14ac:dyDescent="0.25">
      <c r="A1082">
        <v>1081</v>
      </c>
      <c r="B1082" s="6" t="s">
        <v>835</v>
      </c>
      <c r="C1082" s="7">
        <v>1</v>
      </c>
      <c r="D1082" s="2">
        <f t="shared" si="50"/>
        <v>0.89338842975206612</v>
      </c>
      <c r="E1082">
        <f t="shared" si="51"/>
        <v>9.3931993236896489E-5</v>
      </c>
      <c r="F1082" s="2">
        <f t="shared" si="52"/>
        <v>0.98788277287243986</v>
      </c>
      <c r="G1082" s="89"/>
      <c r="K1082" s="89"/>
      <c r="L1082" s="89"/>
    </row>
    <row r="1083" spans="1:12" x14ac:dyDescent="0.25">
      <c r="A1083">
        <v>1082</v>
      </c>
      <c r="B1083" s="6" t="s">
        <v>841</v>
      </c>
      <c r="C1083" s="7">
        <v>1</v>
      </c>
      <c r="D1083" s="2">
        <f t="shared" si="50"/>
        <v>0.89421487603305783</v>
      </c>
      <c r="E1083">
        <f t="shared" si="51"/>
        <v>9.3931993236896489E-5</v>
      </c>
      <c r="F1083" s="2">
        <f t="shared" si="52"/>
        <v>0.98797670486567679</v>
      </c>
      <c r="G1083" s="89"/>
      <c r="K1083" s="89"/>
      <c r="L1083" s="89"/>
    </row>
    <row r="1084" spans="1:12" x14ac:dyDescent="0.25">
      <c r="A1084">
        <v>1083</v>
      </c>
      <c r="B1084" s="6" t="s">
        <v>842</v>
      </c>
      <c r="C1084" s="7">
        <v>1</v>
      </c>
      <c r="D1084" s="2">
        <f t="shared" si="50"/>
        <v>0.89504132231404954</v>
      </c>
      <c r="E1084">
        <f t="shared" si="51"/>
        <v>9.3931993236896489E-5</v>
      </c>
      <c r="F1084" s="2">
        <f t="shared" si="52"/>
        <v>0.98807063685891372</v>
      </c>
      <c r="G1084" s="89"/>
      <c r="K1084" s="89"/>
      <c r="L1084" s="89"/>
    </row>
    <row r="1085" spans="1:12" x14ac:dyDescent="0.25">
      <c r="A1085">
        <v>1084</v>
      </c>
      <c r="B1085" s="6" t="s">
        <v>850</v>
      </c>
      <c r="C1085" s="7">
        <v>1</v>
      </c>
      <c r="D1085" s="2">
        <f t="shared" si="50"/>
        <v>0.89586776859504136</v>
      </c>
      <c r="E1085">
        <f t="shared" si="51"/>
        <v>9.3931993236896489E-5</v>
      </c>
      <c r="F1085" s="2">
        <f t="shared" si="52"/>
        <v>0.98816456885215065</v>
      </c>
      <c r="G1085" s="89"/>
      <c r="K1085" s="89"/>
      <c r="L1085" s="89"/>
    </row>
    <row r="1086" spans="1:12" x14ac:dyDescent="0.25">
      <c r="A1086">
        <v>1085</v>
      </c>
      <c r="B1086" s="6" t="s">
        <v>855</v>
      </c>
      <c r="C1086" s="7">
        <v>1</v>
      </c>
      <c r="D1086" s="2">
        <f t="shared" si="50"/>
        <v>0.89669421487603307</v>
      </c>
      <c r="E1086">
        <f t="shared" si="51"/>
        <v>9.3931993236896489E-5</v>
      </c>
      <c r="F1086" s="2">
        <f t="shared" si="52"/>
        <v>0.98825850084538758</v>
      </c>
      <c r="G1086" s="89"/>
      <c r="K1086" s="89"/>
      <c r="L1086" s="89"/>
    </row>
    <row r="1087" spans="1:12" x14ac:dyDescent="0.25">
      <c r="A1087">
        <v>1086</v>
      </c>
      <c r="B1087" s="6" t="s">
        <v>856</v>
      </c>
      <c r="C1087" s="7">
        <v>1</v>
      </c>
      <c r="D1087" s="2">
        <f t="shared" si="50"/>
        <v>0.89752066115702478</v>
      </c>
      <c r="E1087">
        <f t="shared" si="51"/>
        <v>9.3931993236896489E-5</v>
      </c>
      <c r="F1087" s="2">
        <f t="shared" si="52"/>
        <v>0.98835243283862451</v>
      </c>
      <c r="G1087" s="89"/>
      <c r="K1087" s="89"/>
      <c r="L1087" s="89"/>
    </row>
    <row r="1088" spans="1:12" x14ac:dyDescent="0.25">
      <c r="A1088">
        <v>1087</v>
      </c>
      <c r="B1088" s="6" t="s">
        <v>858</v>
      </c>
      <c r="C1088" s="7">
        <v>1</v>
      </c>
      <c r="D1088" s="2">
        <f t="shared" si="50"/>
        <v>0.89834710743801649</v>
      </c>
      <c r="E1088">
        <f t="shared" si="51"/>
        <v>9.3931993236896489E-5</v>
      </c>
      <c r="F1088" s="2">
        <f t="shared" si="52"/>
        <v>0.98844636483186143</v>
      </c>
      <c r="G1088" s="89"/>
      <c r="K1088" s="89"/>
      <c r="L1088" s="89"/>
    </row>
    <row r="1089" spans="1:12" x14ac:dyDescent="0.25">
      <c r="A1089">
        <v>1088</v>
      </c>
      <c r="B1089" s="6" t="s">
        <v>861</v>
      </c>
      <c r="C1089" s="7">
        <v>1</v>
      </c>
      <c r="D1089" s="2">
        <f t="shared" si="50"/>
        <v>0.89917355371900831</v>
      </c>
      <c r="E1089">
        <f t="shared" si="51"/>
        <v>9.3931993236896489E-5</v>
      </c>
      <c r="F1089" s="2">
        <f t="shared" si="52"/>
        <v>0.98854029682509836</v>
      </c>
      <c r="G1089" s="89"/>
      <c r="K1089" s="89"/>
      <c r="L1089" s="89"/>
    </row>
    <row r="1090" spans="1:12" x14ac:dyDescent="0.25">
      <c r="A1090">
        <v>1089</v>
      </c>
      <c r="B1090" s="6" t="s">
        <v>862</v>
      </c>
      <c r="C1090" s="7">
        <v>1</v>
      </c>
      <c r="D1090" s="2">
        <f t="shared" ref="D1090:D1153" si="53">A1090/1210</f>
        <v>0.9</v>
      </c>
      <c r="E1090">
        <f t="shared" si="51"/>
        <v>9.3931993236896489E-5</v>
      </c>
      <c r="F1090" s="2">
        <f t="shared" si="52"/>
        <v>0.98863422881833529</v>
      </c>
      <c r="G1090" s="89"/>
      <c r="K1090" s="89"/>
      <c r="L1090" s="89"/>
    </row>
    <row r="1091" spans="1:12" x14ac:dyDescent="0.25">
      <c r="A1091">
        <v>1090</v>
      </c>
      <c r="B1091" s="6" t="s">
        <v>871</v>
      </c>
      <c r="C1091" s="7">
        <v>1</v>
      </c>
      <c r="D1091" s="2">
        <f t="shared" si="53"/>
        <v>0.90082644628099173</v>
      </c>
      <c r="E1091">
        <f t="shared" ref="E1091:E1154" si="54">C1091/SUM($C$2:$C$1211)</f>
        <v>9.3931993236896489E-5</v>
      </c>
      <c r="F1091" s="2">
        <f t="shared" si="52"/>
        <v>0.98872816081157222</v>
      </c>
      <c r="G1091" s="89"/>
      <c r="K1091" s="89"/>
      <c r="L1091" s="89"/>
    </row>
    <row r="1092" spans="1:12" x14ac:dyDescent="0.25">
      <c r="A1092">
        <v>1091</v>
      </c>
      <c r="B1092" s="6" t="s">
        <v>873</v>
      </c>
      <c r="C1092" s="7">
        <v>1</v>
      </c>
      <c r="D1092" s="2">
        <f t="shared" si="53"/>
        <v>0.90165289256198344</v>
      </c>
      <c r="E1092">
        <f t="shared" si="54"/>
        <v>9.3931993236896489E-5</v>
      </c>
      <c r="F1092" s="2">
        <f t="shared" ref="F1092:F1155" si="55">E1092+F1091</f>
        <v>0.98882209280480915</v>
      </c>
      <c r="G1092" s="89"/>
      <c r="K1092" s="89"/>
      <c r="L1092" s="89"/>
    </row>
    <row r="1093" spans="1:12" x14ac:dyDescent="0.25">
      <c r="A1093">
        <v>1092</v>
      </c>
      <c r="B1093" s="6" t="s">
        <v>877</v>
      </c>
      <c r="C1093" s="7">
        <v>1</v>
      </c>
      <c r="D1093" s="2">
        <f t="shared" si="53"/>
        <v>0.90247933884297515</v>
      </c>
      <c r="E1093">
        <f t="shared" si="54"/>
        <v>9.3931993236896489E-5</v>
      </c>
      <c r="F1093" s="2">
        <f t="shared" si="55"/>
        <v>0.98891602479804608</v>
      </c>
      <c r="G1093" s="89"/>
      <c r="K1093" s="89"/>
      <c r="L1093" s="89"/>
    </row>
    <row r="1094" spans="1:12" x14ac:dyDescent="0.25">
      <c r="A1094">
        <v>1093</v>
      </c>
      <c r="B1094" s="6" t="s">
        <v>878</v>
      </c>
      <c r="C1094" s="7">
        <v>1</v>
      </c>
      <c r="D1094" s="2">
        <f t="shared" si="53"/>
        <v>0.90330578512396698</v>
      </c>
      <c r="E1094">
        <f t="shared" si="54"/>
        <v>9.3931993236896489E-5</v>
      </c>
      <c r="F1094" s="2">
        <f t="shared" si="55"/>
        <v>0.98900995679128301</v>
      </c>
      <c r="G1094" s="89"/>
      <c r="K1094" s="89"/>
      <c r="L1094" s="89"/>
    </row>
    <row r="1095" spans="1:12" x14ac:dyDescent="0.25">
      <c r="A1095">
        <v>1094</v>
      </c>
      <c r="B1095" s="6" t="s">
        <v>881</v>
      </c>
      <c r="C1095" s="7">
        <v>1</v>
      </c>
      <c r="D1095" s="2">
        <f t="shared" si="53"/>
        <v>0.90413223140495869</v>
      </c>
      <c r="E1095">
        <f t="shared" si="54"/>
        <v>9.3931993236896489E-5</v>
      </c>
      <c r="F1095" s="2">
        <f t="shared" si="55"/>
        <v>0.98910388878451994</v>
      </c>
      <c r="G1095" s="89"/>
      <c r="K1095" s="89"/>
      <c r="L1095" s="89"/>
    </row>
    <row r="1096" spans="1:12" x14ac:dyDescent="0.25">
      <c r="A1096">
        <v>1095</v>
      </c>
      <c r="B1096" s="6" t="s">
        <v>883</v>
      </c>
      <c r="C1096" s="7">
        <v>1</v>
      </c>
      <c r="D1096" s="2">
        <f t="shared" si="53"/>
        <v>0.9049586776859504</v>
      </c>
      <c r="E1096">
        <f t="shared" si="54"/>
        <v>9.3931993236896489E-5</v>
      </c>
      <c r="F1096" s="2">
        <f t="shared" si="55"/>
        <v>0.98919782077775686</v>
      </c>
      <c r="G1096" s="89"/>
      <c r="K1096" s="89"/>
      <c r="L1096" s="89"/>
    </row>
    <row r="1097" spans="1:12" x14ac:dyDescent="0.25">
      <c r="A1097">
        <v>1096</v>
      </c>
      <c r="B1097" s="6" t="s">
        <v>886</v>
      </c>
      <c r="C1097" s="7">
        <v>1</v>
      </c>
      <c r="D1097" s="2">
        <f t="shared" si="53"/>
        <v>0.90578512396694211</v>
      </c>
      <c r="E1097">
        <f t="shared" si="54"/>
        <v>9.3931993236896489E-5</v>
      </c>
      <c r="F1097" s="2">
        <f t="shared" si="55"/>
        <v>0.98929175277099379</v>
      </c>
      <c r="G1097" s="89"/>
      <c r="K1097" s="89"/>
      <c r="L1097" s="89"/>
    </row>
    <row r="1098" spans="1:12" x14ac:dyDescent="0.25">
      <c r="A1098">
        <v>1097</v>
      </c>
      <c r="B1098" s="6" t="s">
        <v>887</v>
      </c>
      <c r="C1098" s="7">
        <v>1</v>
      </c>
      <c r="D1098" s="2">
        <f t="shared" si="53"/>
        <v>0.90661157024793393</v>
      </c>
      <c r="E1098">
        <f t="shared" si="54"/>
        <v>9.3931993236896489E-5</v>
      </c>
      <c r="F1098" s="2">
        <f t="shared" si="55"/>
        <v>0.98938568476423072</v>
      </c>
      <c r="G1098" s="89"/>
      <c r="K1098" s="89"/>
      <c r="L1098" s="89"/>
    </row>
    <row r="1099" spans="1:12" x14ac:dyDescent="0.25">
      <c r="A1099">
        <v>1098</v>
      </c>
      <c r="B1099" s="6" t="s">
        <v>897</v>
      </c>
      <c r="C1099" s="7">
        <v>1</v>
      </c>
      <c r="D1099" s="2">
        <f t="shared" si="53"/>
        <v>0.90743801652892564</v>
      </c>
      <c r="E1099">
        <f t="shared" si="54"/>
        <v>9.3931993236896489E-5</v>
      </c>
      <c r="F1099" s="2">
        <f t="shared" si="55"/>
        <v>0.98947961675746765</v>
      </c>
      <c r="G1099" s="89"/>
      <c r="K1099" s="89"/>
      <c r="L1099" s="89"/>
    </row>
    <row r="1100" spans="1:12" x14ac:dyDescent="0.25">
      <c r="A1100">
        <v>1099</v>
      </c>
      <c r="B1100" s="6" t="s">
        <v>899</v>
      </c>
      <c r="C1100" s="7">
        <v>1</v>
      </c>
      <c r="D1100" s="2">
        <f t="shared" si="53"/>
        <v>0.90826446280991735</v>
      </c>
      <c r="E1100">
        <f t="shared" si="54"/>
        <v>9.3931993236896489E-5</v>
      </c>
      <c r="F1100" s="2">
        <f t="shared" si="55"/>
        <v>0.98957354875070458</v>
      </c>
      <c r="G1100" s="89"/>
      <c r="K1100" s="89"/>
      <c r="L1100" s="89"/>
    </row>
    <row r="1101" spans="1:12" x14ac:dyDescent="0.25">
      <c r="A1101">
        <v>1100</v>
      </c>
      <c r="B1101" s="6" t="s">
        <v>900</v>
      </c>
      <c r="C1101" s="7">
        <v>1</v>
      </c>
      <c r="D1101" s="2">
        <f t="shared" si="53"/>
        <v>0.90909090909090906</v>
      </c>
      <c r="E1101">
        <f t="shared" si="54"/>
        <v>9.3931993236896489E-5</v>
      </c>
      <c r="F1101" s="2">
        <f t="shared" si="55"/>
        <v>0.98966748074394151</v>
      </c>
      <c r="G1101" s="89"/>
      <c r="K1101" s="89"/>
      <c r="L1101" s="89"/>
    </row>
    <row r="1102" spans="1:12" x14ac:dyDescent="0.25">
      <c r="A1102">
        <v>1101</v>
      </c>
      <c r="B1102" s="6" t="s">
        <v>902</v>
      </c>
      <c r="C1102" s="7">
        <v>1</v>
      </c>
      <c r="D1102" s="2">
        <f t="shared" si="53"/>
        <v>0.90991735537190077</v>
      </c>
      <c r="E1102">
        <f t="shared" si="54"/>
        <v>9.3931993236896489E-5</v>
      </c>
      <c r="F1102" s="2">
        <f t="shared" si="55"/>
        <v>0.98976141273717844</v>
      </c>
      <c r="G1102" s="89"/>
      <c r="K1102" s="89"/>
      <c r="L1102" s="89"/>
    </row>
    <row r="1103" spans="1:12" x14ac:dyDescent="0.25">
      <c r="A1103">
        <v>1102</v>
      </c>
      <c r="B1103" s="6" t="s">
        <v>907</v>
      </c>
      <c r="C1103" s="7">
        <v>1</v>
      </c>
      <c r="D1103" s="2">
        <f t="shared" si="53"/>
        <v>0.91074380165289259</v>
      </c>
      <c r="E1103">
        <f t="shared" si="54"/>
        <v>9.3931993236896489E-5</v>
      </c>
      <c r="F1103" s="2">
        <f t="shared" si="55"/>
        <v>0.98985534473041537</v>
      </c>
      <c r="G1103" s="89"/>
      <c r="K1103" s="89"/>
      <c r="L1103" s="89"/>
    </row>
    <row r="1104" spans="1:12" x14ac:dyDescent="0.25">
      <c r="A1104">
        <v>1103</v>
      </c>
      <c r="B1104" s="6" t="s">
        <v>910</v>
      </c>
      <c r="C1104" s="7">
        <v>1</v>
      </c>
      <c r="D1104" s="2">
        <f t="shared" si="53"/>
        <v>0.9115702479338843</v>
      </c>
      <c r="E1104">
        <f t="shared" si="54"/>
        <v>9.3931993236896489E-5</v>
      </c>
      <c r="F1104" s="2">
        <f t="shared" si="55"/>
        <v>0.98994927672365229</v>
      </c>
      <c r="G1104" s="89"/>
      <c r="K1104" s="89"/>
      <c r="L1104" s="89"/>
    </row>
    <row r="1105" spans="1:12" x14ac:dyDescent="0.25">
      <c r="A1105">
        <v>1104</v>
      </c>
      <c r="B1105" s="6" t="s">
        <v>919</v>
      </c>
      <c r="C1105" s="7">
        <v>1</v>
      </c>
      <c r="D1105" s="2">
        <f t="shared" si="53"/>
        <v>0.91239669421487601</v>
      </c>
      <c r="E1105">
        <f t="shared" si="54"/>
        <v>9.3931993236896489E-5</v>
      </c>
      <c r="F1105" s="2">
        <f t="shared" si="55"/>
        <v>0.99004320871688922</v>
      </c>
      <c r="G1105" s="89"/>
      <c r="K1105" s="89"/>
      <c r="L1105" s="89"/>
    </row>
    <row r="1106" spans="1:12" x14ac:dyDescent="0.25">
      <c r="A1106">
        <v>1105</v>
      </c>
      <c r="B1106" s="6" t="s">
        <v>924</v>
      </c>
      <c r="C1106" s="7">
        <v>1</v>
      </c>
      <c r="D1106" s="2">
        <f t="shared" si="53"/>
        <v>0.91322314049586772</v>
      </c>
      <c r="E1106">
        <f t="shared" si="54"/>
        <v>9.3931993236896489E-5</v>
      </c>
      <c r="F1106" s="2">
        <f t="shared" si="55"/>
        <v>0.99013714071012615</v>
      </c>
      <c r="G1106" s="89"/>
      <c r="K1106" s="89"/>
      <c r="L1106" s="89"/>
    </row>
    <row r="1107" spans="1:12" x14ac:dyDescent="0.25">
      <c r="A1107">
        <v>1106</v>
      </c>
      <c r="B1107" s="6" t="s">
        <v>925</v>
      </c>
      <c r="C1107" s="7">
        <v>1</v>
      </c>
      <c r="D1107" s="2">
        <f t="shared" si="53"/>
        <v>0.91404958677685955</v>
      </c>
      <c r="E1107">
        <f t="shared" si="54"/>
        <v>9.3931993236896489E-5</v>
      </c>
      <c r="F1107" s="2">
        <f t="shared" si="55"/>
        <v>0.99023107270336308</v>
      </c>
      <c r="G1107" s="89"/>
      <c r="K1107" s="89"/>
      <c r="L1107" s="89"/>
    </row>
    <row r="1108" spans="1:12" x14ac:dyDescent="0.25">
      <c r="A1108">
        <v>1107</v>
      </c>
      <c r="B1108" s="6" t="s">
        <v>928</v>
      </c>
      <c r="C1108" s="7">
        <v>1</v>
      </c>
      <c r="D1108" s="2">
        <f t="shared" si="53"/>
        <v>0.91487603305785126</v>
      </c>
      <c r="E1108">
        <f t="shared" si="54"/>
        <v>9.3931993236896489E-5</v>
      </c>
      <c r="F1108" s="2">
        <f t="shared" si="55"/>
        <v>0.99032500469660001</v>
      </c>
      <c r="G1108" s="89"/>
      <c r="K1108" s="89"/>
      <c r="L1108" s="89"/>
    </row>
    <row r="1109" spans="1:12" x14ac:dyDescent="0.25">
      <c r="A1109">
        <v>1108</v>
      </c>
      <c r="B1109" s="6" t="s">
        <v>931</v>
      </c>
      <c r="C1109" s="7">
        <v>1</v>
      </c>
      <c r="D1109" s="2">
        <f t="shared" si="53"/>
        <v>0.91570247933884297</v>
      </c>
      <c r="E1109">
        <f t="shared" si="54"/>
        <v>9.3931993236896489E-5</v>
      </c>
      <c r="F1109" s="2">
        <f t="shared" si="55"/>
        <v>0.99041893668983694</v>
      </c>
      <c r="G1109" s="89"/>
      <c r="K1109" s="89"/>
      <c r="L1109" s="89"/>
    </row>
    <row r="1110" spans="1:12" x14ac:dyDescent="0.25">
      <c r="A1110">
        <v>1109</v>
      </c>
      <c r="B1110" s="6" t="s">
        <v>934</v>
      </c>
      <c r="C1110" s="7">
        <v>1</v>
      </c>
      <c r="D1110" s="2">
        <f t="shared" si="53"/>
        <v>0.91652892561983468</v>
      </c>
      <c r="E1110">
        <f t="shared" si="54"/>
        <v>9.3931993236896489E-5</v>
      </c>
      <c r="F1110" s="2">
        <f t="shared" si="55"/>
        <v>0.99051286868307387</v>
      </c>
      <c r="G1110" s="89"/>
      <c r="K1110" s="89"/>
      <c r="L1110" s="89"/>
    </row>
    <row r="1111" spans="1:12" x14ac:dyDescent="0.25">
      <c r="A1111">
        <v>1110</v>
      </c>
      <c r="B1111" s="6" t="s">
        <v>937</v>
      </c>
      <c r="C1111" s="7">
        <v>1</v>
      </c>
      <c r="D1111" s="2">
        <f t="shared" si="53"/>
        <v>0.9173553719008265</v>
      </c>
      <c r="E1111">
        <f t="shared" si="54"/>
        <v>9.3931993236896489E-5</v>
      </c>
      <c r="F1111" s="2">
        <f t="shared" si="55"/>
        <v>0.99060680067631079</v>
      </c>
      <c r="G1111" s="89"/>
      <c r="K1111" s="89"/>
      <c r="L1111" s="89"/>
    </row>
    <row r="1112" spans="1:12" x14ac:dyDescent="0.25">
      <c r="A1112">
        <v>1111</v>
      </c>
      <c r="B1112" s="6" t="s">
        <v>938</v>
      </c>
      <c r="C1112" s="7">
        <v>1</v>
      </c>
      <c r="D1112" s="2">
        <f t="shared" si="53"/>
        <v>0.91818181818181821</v>
      </c>
      <c r="E1112">
        <f t="shared" si="54"/>
        <v>9.3931993236896489E-5</v>
      </c>
      <c r="F1112" s="2">
        <f t="shared" si="55"/>
        <v>0.99070073266954772</v>
      </c>
      <c r="G1112" s="89"/>
      <c r="K1112" s="89"/>
      <c r="L1112" s="89"/>
    </row>
    <row r="1113" spans="1:12" x14ac:dyDescent="0.25">
      <c r="A1113">
        <v>1112</v>
      </c>
      <c r="B1113" s="6" t="s">
        <v>940</v>
      </c>
      <c r="C1113" s="7">
        <v>1</v>
      </c>
      <c r="D1113" s="2">
        <f t="shared" si="53"/>
        <v>0.91900826446280992</v>
      </c>
      <c r="E1113">
        <f t="shared" si="54"/>
        <v>9.3931993236896489E-5</v>
      </c>
      <c r="F1113" s="2">
        <f t="shared" si="55"/>
        <v>0.99079466466278465</v>
      </c>
      <c r="G1113" s="89"/>
      <c r="K1113" s="89"/>
      <c r="L1113" s="89"/>
    </row>
    <row r="1114" spans="1:12" x14ac:dyDescent="0.25">
      <c r="A1114">
        <v>1113</v>
      </c>
      <c r="B1114" s="6" t="s">
        <v>945</v>
      </c>
      <c r="C1114" s="7">
        <v>1</v>
      </c>
      <c r="D1114" s="2">
        <f t="shared" si="53"/>
        <v>0.91983471074380163</v>
      </c>
      <c r="E1114">
        <f t="shared" si="54"/>
        <v>9.3931993236896489E-5</v>
      </c>
      <c r="F1114" s="2">
        <f t="shared" si="55"/>
        <v>0.99088859665602158</v>
      </c>
      <c r="G1114" s="89"/>
      <c r="K1114" s="89"/>
      <c r="L1114" s="89"/>
    </row>
    <row r="1115" spans="1:12" x14ac:dyDescent="0.25">
      <c r="A1115">
        <v>1114</v>
      </c>
      <c r="B1115" s="6" t="s">
        <v>958</v>
      </c>
      <c r="C1115" s="7">
        <v>1</v>
      </c>
      <c r="D1115" s="2">
        <f t="shared" si="53"/>
        <v>0.92066115702479334</v>
      </c>
      <c r="E1115">
        <f t="shared" si="54"/>
        <v>9.3931993236896489E-5</v>
      </c>
      <c r="F1115" s="2">
        <f t="shared" si="55"/>
        <v>0.99098252864925851</v>
      </c>
      <c r="G1115" s="89"/>
      <c r="K1115" s="89"/>
      <c r="L1115" s="89"/>
    </row>
    <row r="1116" spans="1:12" x14ac:dyDescent="0.25">
      <c r="A1116">
        <v>1115</v>
      </c>
      <c r="B1116" s="6" t="s">
        <v>960</v>
      </c>
      <c r="C1116" s="7">
        <v>1</v>
      </c>
      <c r="D1116" s="2">
        <f t="shared" si="53"/>
        <v>0.92148760330578516</v>
      </c>
      <c r="E1116">
        <f t="shared" si="54"/>
        <v>9.3931993236896489E-5</v>
      </c>
      <c r="F1116" s="2">
        <f t="shared" si="55"/>
        <v>0.99107646064249544</v>
      </c>
      <c r="G1116" s="89"/>
      <c r="K1116" s="89"/>
      <c r="L1116" s="89"/>
    </row>
    <row r="1117" spans="1:12" x14ac:dyDescent="0.25">
      <c r="A1117">
        <v>1116</v>
      </c>
      <c r="B1117" s="6" t="s">
        <v>961</v>
      </c>
      <c r="C1117" s="7">
        <v>1</v>
      </c>
      <c r="D1117" s="2">
        <f t="shared" si="53"/>
        <v>0.92231404958677687</v>
      </c>
      <c r="E1117">
        <f t="shared" si="54"/>
        <v>9.3931993236896489E-5</v>
      </c>
      <c r="F1117" s="2">
        <f t="shared" si="55"/>
        <v>0.99117039263573237</v>
      </c>
      <c r="G1117" s="89"/>
      <c r="K1117" s="89"/>
      <c r="L1117" s="89"/>
    </row>
    <row r="1118" spans="1:12" x14ac:dyDescent="0.25">
      <c r="A1118">
        <v>1117</v>
      </c>
      <c r="B1118" s="6" t="s">
        <v>962</v>
      </c>
      <c r="C1118" s="7">
        <v>1</v>
      </c>
      <c r="D1118" s="2">
        <f t="shared" si="53"/>
        <v>0.92314049586776858</v>
      </c>
      <c r="E1118">
        <f t="shared" si="54"/>
        <v>9.3931993236896489E-5</v>
      </c>
      <c r="F1118" s="2">
        <f t="shared" si="55"/>
        <v>0.9912643246289693</v>
      </c>
      <c r="G1118" s="89"/>
      <c r="K1118" s="89"/>
      <c r="L1118" s="89"/>
    </row>
    <row r="1119" spans="1:12" x14ac:dyDescent="0.25">
      <c r="A1119">
        <v>1118</v>
      </c>
      <c r="B1119" s="6" t="s">
        <v>963</v>
      </c>
      <c r="C1119" s="7">
        <v>1</v>
      </c>
      <c r="D1119" s="2">
        <f t="shared" si="53"/>
        <v>0.9239669421487603</v>
      </c>
      <c r="E1119">
        <f t="shared" si="54"/>
        <v>9.3931993236896489E-5</v>
      </c>
      <c r="F1119" s="2">
        <f t="shared" si="55"/>
        <v>0.99135825662220622</v>
      </c>
      <c r="G1119" s="89"/>
      <c r="K1119" s="89"/>
      <c r="L1119" s="89"/>
    </row>
    <row r="1120" spans="1:12" x14ac:dyDescent="0.25">
      <c r="A1120">
        <v>1119</v>
      </c>
      <c r="B1120" s="6" t="s">
        <v>966</v>
      </c>
      <c r="C1120" s="7">
        <v>1</v>
      </c>
      <c r="D1120" s="2">
        <f t="shared" si="53"/>
        <v>0.92479338842975212</v>
      </c>
      <c r="E1120">
        <f t="shared" si="54"/>
        <v>9.3931993236896489E-5</v>
      </c>
      <c r="F1120" s="2">
        <f t="shared" si="55"/>
        <v>0.99145218861544315</v>
      </c>
      <c r="G1120" s="89"/>
      <c r="K1120" s="89"/>
      <c r="L1120" s="89"/>
    </row>
    <row r="1121" spans="1:12" x14ac:dyDescent="0.25">
      <c r="A1121">
        <v>1120</v>
      </c>
      <c r="B1121" s="6" t="s">
        <v>970</v>
      </c>
      <c r="C1121" s="7">
        <v>1</v>
      </c>
      <c r="D1121" s="2">
        <f t="shared" si="53"/>
        <v>0.92561983471074383</v>
      </c>
      <c r="E1121">
        <f t="shared" si="54"/>
        <v>9.3931993236896489E-5</v>
      </c>
      <c r="F1121" s="2">
        <f t="shared" si="55"/>
        <v>0.99154612060868008</v>
      </c>
      <c r="G1121" s="89"/>
      <c r="K1121" s="89"/>
      <c r="L1121" s="89"/>
    </row>
    <row r="1122" spans="1:12" x14ac:dyDescent="0.25">
      <c r="A1122">
        <v>1121</v>
      </c>
      <c r="B1122" s="6" t="s">
        <v>971</v>
      </c>
      <c r="C1122" s="7">
        <v>1</v>
      </c>
      <c r="D1122" s="2">
        <f t="shared" si="53"/>
        <v>0.92644628099173554</v>
      </c>
      <c r="E1122">
        <f t="shared" si="54"/>
        <v>9.3931993236896489E-5</v>
      </c>
      <c r="F1122" s="2">
        <f t="shared" si="55"/>
        <v>0.99164005260191701</v>
      </c>
      <c r="G1122" s="89"/>
      <c r="K1122" s="89"/>
      <c r="L1122" s="89"/>
    </row>
    <row r="1123" spans="1:12" x14ac:dyDescent="0.25">
      <c r="A1123">
        <v>1122</v>
      </c>
      <c r="B1123" s="6" t="s">
        <v>974</v>
      </c>
      <c r="C1123" s="7">
        <v>1</v>
      </c>
      <c r="D1123" s="2">
        <f t="shared" si="53"/>
        <v>0.92727272727272725</v>
      </c>
      <c r="E1123">
        <f t="shared" si="54"/>
        <v>9.3931993236896489E-5</v>
      </c>
      <c r="F1123" s="2">
        <f t="shared" si="55"/>
        <v>0.99173398459515394</v>
      </c>
      <c r="G1123" s="89"/>
      <c r="K1123" s="89"/>
      <c r="L1123" s="89"/>
    </row>
    <row r="1124" spans="1:12" x14ac:dyDescent="0.25">
      <c r="A1124">
        <v>1123</v>
      </c>
      <c r="B1124" s="6" t="s">
        <v>975</v>
      </c>
      <c r="C1124" s="7">
        <v>1</v>
      </c>
      <c r="D1124" s="2">
        <f t="shared" si="53"/>
        <v>0.92809917355371896</v>
      </c>
      <c r="E1124">
        <f t="shared" si="54"/>
        <v>9.3931993236896489E-5</v>
      </c>
      <c r="F1124" s="2">
        <f t="shared" si="55"/>
        <v>0.99182791658839087</v>
      </c>
      <c r="G1124" s="89"/>
      <c r="K1124" s="89"/>
      <c r="L1124" s="89"/>
    </row>
    <row r="1125" spans="1:12" x14ac:dyDescent="0.25">
      <c r="A1125">
        <v>1124</v>
      </c>
      <c r="B1125" s="6" t="s">
        <v>983</v>
      </c>
      <c r="C1125" s="7">
        <v>1</v>
      </c>
      <c r="D1125" s="2">
        <f t="shared" si="53"/>
        <v>0.92892561983471078</v>
      </c>
      <c r="E1125">
        <f t="shared" si="54"/>
        <v>9.3931993236896489E-5</v>
      </c>
      <c r="F1125" s="2">
        <f t="shared" si="55"/>
        <v>0.9919218485816278</v>
      </c>
      <c r="G1125" s="89"/>
      <c r="K1125" s="89"/>
      <c r="L1125" s="89"/>
    </row>
    <row r="1126" spans="1:12" x14ac:dyDescent="0.25">
      <c r="A1126">
        <v>1125</v>
      </c>
      <c r="B1126" s="6" t="s">
        <v>984</v>
      </c>
      <c r="C1126" s="7">
        <v>1</v>
      </c>
      <c r="D1126" s="2">
        <f t="shared" si="53"/>
        <v>0.92975206611570249</v>
      </c>
      <c r="E1126">
        <f t="shared" si="54"/>
        <v>9.3931993236896489E-5</v>
      </c>
      <c r="F1126" s="2">
        <f t="shared" si="55"/>
        <v>0.99201578057486473</v>
      </c>
      <c r="G1126" s="89"/>
      <c r="K1126" s="89"/>
      <c r="L1126" s="89"/>
    </row>
    <row r="1127" spans="1:12" x14ac:dyDescent="0.25">
      <c r="A1127">
        <v>1126</v>
      </c>
      <c r="B1127" s="6" t="s">
        <v>986</v>
      </c>
      <c r="C1127" s="7">
        <v>1</v>
      </c>
      <c r="D1127" s="2">
        <f t="shared" si="53"/>
        <v>0.9305785123966942</v>
      </c>
      <c r="E1127">
        <f t="shared" si="54"/>
        <v>9.3931993236896489E-5</v>
      </c>
      <c r="F1127" s="2">
        <f t="shared" si="55"/>
        <v>0.99210971256810165</v>
      </c>
      <c r="G1127" s="89"/>
      <c r="K1127" s="89"/>
      <c r="L1127" s="89"/>
    </row>
    <row r="1128" spans="1:12" x14ac:dyDescent="0.25">
      <c r="A1128">
        <v>1127</v>
      </c>
      <c r="B1128" s="6" t="s">
        <v>988</v>
      </c>
      <c r="C1128" s="7">
        <v>1</v>
      </c>
      <c r="D1128" s="2">
        <f t="shared" si="53"/>
        <v>0.93140495867768591</v>
      </c>
      <c r="E1128">
        <f t="shared" si="54"/>
        <v>9.3931993236896489E-5</v>
      </c>
      <c r="F1128" s="2">
        <f t="shared" si="55"/>
        <v>0.99220364456133858</v>
      </c>
      <c r="G1128" s="89"/>
      <c r="K1128" s="89"/>
      <c r="L1128" s="89"/>
    </row>
    <row r="1129" spans="1:12" x14ac:dyDescent="0.25">
      <c r="A1129">
        <v>1128</v>
      </c>
      <c r="B1129" s="6" t="s">
        <v>989</v>
      </c>
      <c r="C1129" s="7">
        <v>1</v>
      </c>
      <c r="D1129" s="2">
        <f t="shared" si="53"/>
        <v>0.93223140495867773</v>
      </c>
      <c r="E1129">
        <f t="shared" si="54"/>
        <v>9.3931993236896489E-5</v>
      </c>
      <c r="F1129" s="2">
        <f t="shared" si="55"/>
        <v>0.99229757655457551</v>
      </c>
      <c r="G1129" s="89"/>
      <c r="K1129" s="89"/>
      <c r="L1129" s="89"/>
    </row>
    <row r="1130" spans="1:12" x14ac:dyDescent="0.25">
      <c r="A1130">
        <v>1129</v>
      </c>
      <c r="B1130" s="6" t="s">
        <v>991</v>
      </c>
      <c r="C1130" s="7">
        <v>1</v>
      </c>
      <c r="D1130" s="2">
        <f t="shared" si="53"/>
        <v>0.93305785123966944</v>
      </c>
      <c r="E1130">
        <f t="shared" si="54"/>
        <v>9.3931993236896489E-5</v>
      </c>
      <c r="F1130" s="2">
        <f t="shared" si="55"/>
        <v>0.99239150854781244</v>
      </c>
      <c r="G1130" s="89"/>
      <c r="K1130" s="89"/>
      <c r="L1130" s="89"/>
    </row>
    <row r="1131" spans="1:12" x14ac:dyDescent="0.25">
      <c r="A1131">
        <v>1130</v>
      </c>
      <c r="B1131" s="6" t="s">
        <v>992</v>
      </c>
      <c r="C1131" s="7">
        <v>1</v>
      </c>
      <c r="D1131" s="2">
        <f t="shared" si="53"/>
        <v>0.93388429752066116</v>
      </c>
      <c r="E1131">
        <f t="shared" si="54"/>
        <v>9.3931993236896489E-5</v>
      </c>
      <c r="F1131" s="2">
        <f t="shared" si="55"/>
        <v>0.99248544054104937</v>
      </c>
      <c r="G1131" s="89"/>
      <c r="K1131" s="89"/>
      <c r="L1131" s="89"/>
    </row>
    <row r="1132" spans="1:12" x14ac:dyDescent="0.25">
      <c r="A1132">
        <v>1131</v>
      </c>
      <c r="B1132" s="6" t="s">
        <v>995</v>
      </c>
      <c r="C1132" s="7">
        <v>1</v>
      </c>
      <c r="D1132" s="2">
        <f t="shared" si="53"/>
        <v>0.93471074380165287</v>
      </c>
      <c r="E1132">
        <f t="shared" si="54"/>
        <v>9.3931993236896489E-5</v>
      </c>
      <c r="F1132" s="2">
        <f t="shared" si="55"/>
        <v>0.9925793725342863</v>
      </c>
      <c r="G1132" s="89"/>
      <c r="K1132" s="89"/>
      <c r="L1132" s="89"/>
    </row>
    <row r="1133" spans="1:12" x14ac:dyDescent="0.25">
      <c r="A1133">
        <v>1132</v>
      </c>
      <c r="B1133" s="6" t="s">
        <v>1008</v>
      </c>
      <c r="C1133" s="7">
        <v>1</v>
      </c>
      <c r="D1133" s="2">
        <f t="shared" si="53"/>
        <v>0.93553719008264458</v>
      </c>
      <c r="E1133">
        <f t="shared" si="54"/>
        <v>9.3931993236896489E-5</v>
      </c>
      <c r="F1133" s="2">
        <f t="shared" si="55"/>
        <v>0.99267330452752323</v>
      </c>
      <c r="G1133" s="89"/>
      <c r="K1133" s="89"/>
      <c r="L1133" s="89"/>
    </row>
    <row r="1134" spans="1:12" x14ac:dyDescent="0.25">
      <c r="A1134">
        <v>1133</v>
      </c>
      <c r="B1134" s="6" t="s">
        <v>1010</v>
      </c>
      <c r="C1134" s="7">
        <v>1</v>
      </c>
      <c r="D1134" s="2">
        <f t="shared" si="53"/>
        <v>0.9363636363636364</v>
      </c>
      <c r="E1134">
        <f t="shared" si="54"/>
        <v>9.3931993236896489E-5</v>
      </c>
      <c r="F1134" s="2">
        <f t="shared" si="55"/>
        <v>0.99276723652076015</v>
      </c>
      <c r="G1134" s="89"/>
      <c r="K1134" s="89"/>
      <c r="L1134" s="89"/>
    </row>
    <row r="1135" spans="1:12" x14ac:dyDescent="0.25">
      <c r="A1135">
        <v>1134</v>
      </c>
      <c r="B1135" s="6" t="s">
        <v>1020</v>
      </c>
      <c r="C1135" s="7">
        <v>1</v>
      </c>
      <c r="D1135" s="2">
        <f t="shared" si="53"/>
        <v>0.93719008264462811</v>
      </c>
      <c r="E1135">
        <f t="shared" si="54"/>
        <v>9.3931993236896489E-5</v>
      </c>
      <c r="F1135" s="2">
        <f t="shared" si="55"/>
        <v>0.99286116851399708</v>
      </c>
      <c r="G1135" s="89"/>
      <c r="K1135" s="89"/>
      <c r="L1135" s="89"/>
    </row>
    <row r="1136" spans="1:12" x14ac:dyDescent="0.25">
      <c r="A1136">
        <v>1135</v>
      </c>
      <c r="B1136" s="6" t="s">
        <v>1022</v>
      </c>
      <c r="C1136" s="7">
        <v>1</v>
      </c>
      <c r="D1136" s="2">
        <f t="shared" si="53"/>
        <v>0.93801652892561982</v>
      </c>
      <c r="E1136">
        <f t="shared" si="54"/>
        <v>9.3931993236896489E-5</v>
      </c>
      <c r="F1136" s="2">
        <f t="shared" si="55"/>
        <v>0.99295510050723401</v>
      </c>
      <c r="G1136" s="89"/>
      <c r="K1136" s="89"/>
      <c r="L1136" s="89"/>
    </row>
    <row r="1137" spans="1:12" x14ac:dyDescent="0.25">
      <c r="A1137">
        <v>1136</v>
      </c>
      <c r="B1137" s="6" t="s">
        <v>1023</v>
      </c>
      <c r="C1137" s="7">
        <v>1</v>
      </c>
      <c r="D1137" s="2">
        <f t="shared" si="53"/>
        <v>0.93884297520661153</v>
      </c>
      <c r="E1137">
        <f t="shared" si="54"/>
        <v>9.3931993236896489E-5</v>
      </c>
      <c r="F1137" s="2">
        <f t="shared" si="55"/>
        <v>0.99304903250047094</v>
      </c>
      <c r="G1137" s="89"/>
      <c r="K1137" s="89"/>
      <c r="L1137" s="89"/>
    </row>
    <row r="1138" spans="1:12" x14ac:dyDescent="0.25">
      <c r="A1138">
        <v>1137</v>
      </c>
      <c r="B1138" s="6" t="s">
        <v>1025</v>
      </c>
      <c r="C1138" s="7">
        <v>1</v>
      </c>
      <c r="D1138" s="2">
        <f t="shared" si="53"/>
        <v>0.93966942148760335</v>
      </c>
      <c r="E1138">
        <f t="shared" si="54"/>
        <v>9.3931993236896489E-5</v>
      </c>
      <c r="F1138" s="2">
        <f t="shared" si="55"/>
        <v>0.99314296449370787</v>
      </c>
      <c r="G1138" s="89"/>
      <c r="K1138" s="89"/>
      <c r="L1138" s="89"/>
    </row>
    <row r="1139" spans="1:12" x14ac:dyDescent="0.25">
      <c r="A1139">
        <v>1138</v>
      </c>
      <c r="B1139" s="6" t="s">
        <v>1029</v>
      </c>
      <c r="C1139" s="7">
        <v>1</v>
      </c>
      <c r="D1139" s="2">
        <f t="shared" si="53"/>
        <v>0.94049586776859506</v>
      </c>
      <c r="E1139">
        <f t="shared" si="54"/>
        <v>9.3931993236896489E-5</v>
      </c>
      <c r="F1139" s="2">
        <f t="shared" si="55"/>
        <v>0.9932368964869448</v>
      </c>
      <c r="G1139" s="89"/>
      <c r="K1139" s="89"/>
      <c r="L1139" s="89"/>
    </row>
    <row r="1140" spans="1:12" x14ac:dyDescent="0.25">
      <c r="A1140">
        <v>1139</v>
      </c>
      <c r="B1140" s="6" t="s">
        <v>1030</v>
      </c>
      <c r="C1140" s="7">
        <v>1</v>
      </c>
      <c r="D1140" s="2">
        <f t="shared" si="53"/>
        <v>0.94132231404958677</v>
      </c>
      <c r="E1140">
        <f t="shared" si="54"/>
        <v>9.3931993236896489E-5</v>
      </c>
      <c r="F1140" s="2">
        <f t="shared" si="55"/>
        <v>0.99333082848018173</v>
      </c>
      <c r="G1140" s="89"/>
      <c r="K1140" s="89"/>
      <c r="L1140" s="89"/>
    </row>
    <row r="1141" spans="1:12" x14ac:dyDescent="0.25">
      <c r="A1141">
        <v>1140</v>
      </c>
      <c r="B1141" s="6" t="s">
        <v>1031</v>
      </c>
      <c r="C1141" s="7">
        <v>1</v>
      </c>
      <c r="D1141" s="2">
        <f t="shared" si="53"/>
        <v>0.94214876033057848</v>
      </c>
      <c r="E1141">
        <f t="shared" si="54"/>
        <v>9.3931993236896489E-5</v>
      </c>
      <c r="F1141" s="2">
        <f t="shared" si="55"/>
        <v>0.99342476047341866</v>
      </c>
      <c r="G1141" s="89"/>
      <c r="K1141" s="89"/>
      <c r="L1141" s="89"/>
    </row>
    <row r="1142" spans="1:12" x14ac:dyDescent="0.25">
      <c r="A1142">
        <v>1141</v>
      </c>
      <c r="B1142" s="6" t="s">
        <v>1032</v>
      </c>
      <c r="C1142" s="7">
        <v>1</v>
      </c>
      <c r="D1142" s="2">
        <f t="shared" si="53"/>
        <v>0.94297520661157019</v>
      </c>
      <c r="E1142">
        <f t="shared" si="54"/>
        <v>9.3931993236896489E-5</v>
      </c>
      <c r="F1142" s="2">
        <f t="shared" si="55"/>
        <v>0.99351869246665558</v>
      </c>
      <c r="G1142" s="89"/>
      <c r="K1142" s="89"/>
      <c r="L1142" s="89"/>
    </row>
    <row r="1143" spans="1:12" x14ac:dyDescent="0.25">
      <c r="A1143">
        <v>1142</v>
      </c>
      <c r="B1143" s="6" t="s">
        <v>1035</v>
      </c>
      <c r="C1143" s="7">
        <v>1</v>
      </c>
      <c r="D1143" s="2">
        <f t="shared" si="53"/>
        <v>0.94380165289256202</v>
      </c>
      <c r="E1143">
        <f t="shared" si="54"/>
        <v>9.3931993236896489E-5</v>
      </c>
      <c r="F1143" s="2">
        <f t="shared" si="55"/>
        <v>0.99361262445989251</v>
      </c>
      <c r="G1143" s="89"/>
      <c r="K1143" s="89"/>
      <c r="L1143" s="89"/>
    </row>
    <row r="1144" spans="1:12" x14ac:dyDescent="0.25">
      <c r="A1144">
        <v>1143</v>
      </c>
      <c r="B1144" s="6" t="s">
        <v>1036</v>
      </c>
      <c r="C1144" s="7">
        <v>1</v>
      </c>
      <c r="D1144" s="2">
        <f t="shared" si="53"/>
        <v>0.94462809917355373</v>
      </c>
      <c r="E1144">
        <f t="shared" si="54"/>
        <v>9.3931993236896489E-5</v>
      </c>
      <c r="F1144" s="2">
        <f t="shared" si="55"/>
        <v>0.99370655645312944</v>
      </c>
      <c r="G1144" s="89"/>
      <c r="K1144" s="89"/>
      <c r="L1144" s="89"/>
    </row>
    <row r="1145" spans="1:12" x14ac:dyDescent="0.25">
      <c r="A1145">
        <v>1144</v>
      </c>
      <c r="B1145" s="6" t="s">
        <v>1037</v>
      </c>
      <c r="C1145" s="7">
        <v>1</v>
      </c>
      <c r="D1145" s="2">
        <f t="shared" si="53"/>
        <v>0.94545454545454544</v>
      </c>
      <c r="E1145">
        <f t="shared" si="54"/>
        <v>9.3931993236896489E-5</v>
      </c>
      <c r="F1145" s="2">
        <f t="shared" si="55"/>
        <v>0.99380048844636637</v>
      </c>
      <c r="G1145" s="89"/>
      <c r="K1145" s="89"/>
      <c r="L1145" s="89"/>
    </row>
    <row r="1146" spans="1:12" x14ac:dyDescent="0.25">
      <c r="A1146">
        <v>1145</v>
      </c>
      <c r="B1146" s="6" t="s">
        <v>1040</v>
      </c>
      <c r="C1146" s="7">
        <v>1</v>
      </c>
      <c r="D1146" s="2">
        <f t="shared" si="53"/>
        <v>0.94628099173553715</v>
      </c>
      <c r="E1146">
        <f t="shared" si="54"/>
        <v>9.3931993236896489E-5</v>
      </c>
      <c r="F1146" s="2">
        <f t="shared" si="55"/>
        <v>0.9938944204396033</v>
      </c>
      <c r="G1146" s="89"/>
      <c r="K1146" s="89"/>
      <c r="L1146" s="89"/>
    </row>
    <row r="1147" spans="1:12" x14ac:dyDescent="0.25">
      <c r="A1147">
        <v>1146</v>
      </c>
      <c r="B1147" s="6" t="s">
        <v>1041</v>
      </c>
      <c r="C1147" s="7">
        <v>1</v>
      </c>
      <c r="D1147" s="2">
        <f t="shared" si="53"/>
        <v>0.94710743801652897</v>
      </c>
      <c r="E1147">
        <f t="shared" si="54"/>
        <v>9.3931993236896489E-5</v>
      </c>
      <c r="F1147" s="2">
        <f t="shared" si="55"/>
        <v>0.99398835243284023</v>
      </c>
      <c r="G1147" s="89"/>
      <c r="K1147" s="89"/>
      <c r="L1147" s="89"/>
    </row>
    <row r="1148" spans="1:12" x14ac:dyDescent="0.25">
      <c r="A1148">
        <v>1147</v>
      </c>
      <c r="B1148" s="6" t="s">
        <v>1042</v>
      </c>
      <c r="C1148" s="7">
        <v>1</v>
      </c>
      <c r="D1148" s="2">
        <f t="shared" si="53"/>
        <v>0.94793388429752068</v>
      </c>
      <c r="E1148">
        <f t="shared" si="54"/>
        <v>9.3931993236896489E-5</v>
      </c>
      <c r="F1148" s="2">
        <f t="shared" si="55"/>
        <v>0.99408228442607716</v>
      </c>
      <c r="G1148" s="89"/>
      <c r="K1148" s="89"/>
      <c r="L1148" s="89"/>
    </row>
    <row r="1149" spans="1:12" x14ac:dyDescent="0.25">
      <c r="A1149">
        <v>1148</v>
      </c>
      <c r="B1149" s="6" t="s">
        <v>1043</v>
      </c>
      <c r="C1149" s="7">
        <v>1</v>
      </c>
      <c r="D1149" s="2">
        <f t="shared" si="53"/>
        <v>0.94876033057851239</v>
      </c>
      <c r="E1149">
        <f t="shared" si="54"/>
        <v>9.3931993236896489E-5</v>
      </c>
      <c r="F1149" s="2">
        <f t="shared" si="55"/>
        <v>0.99417621641931408</v>
      </c>
      <c r="G1149" s="89"/>
      <c r="K1149" s="89"/>
      <c r="L1149" s="89"/>
    </row>
    <row r="1150" spans="1:12" x14ac:dyDescent="0.25">
      <c r="A1150">
        <v>1149</v>
      </c>
      <c r="B1150" s="6" t="s">
        <v>1044</v>
      </c>
      <c r="C1150" s="7">
        <v>1</v>
      </c>
      <c r="D1150" s="2">
        <f t="shared" si="53"/>
        <v>0.9495867768595041</v>
      </c>
      <c r="E1150">
        <f t="shared" si="54"/>
        <v>9.3931993236896489E-5</v>
      </c>
      <c r="F1150" s="2">
        <f t="shared" si="55"/>
        <v>0.99427014841255101</v>
      </c>
      <c r="G1150" s="89"/>
      <c r="K1150" s="89"/>
      <c r="L1150" s="89"/>
    </row>
    <row r="1151" spans="1:12" x14ac:dyDescent="0.25">
      <c r="A1151">
        <v>1150</v>
      </c>
      <c r="B1151" s="6" t="s">
        <v>1045</v>
      </c>
      <c r="C1151" s="7">
        <v>1</v>
      </c>
      <c r="D1151" s="2">
        <f t="shared" si="53"/>
        <v>0.95041322314049592</v>
      </c>
      <c r="E1151">
        <f t="shared" si="54"/>
        <v>9.3931993236896489E-5</v>
      </c>
      <c r="F1151" s="2">
        <f t="shared" si="55"/>
        <v>0.99436408040578794</v>
      </c>
      <c r="G1151" s="89"/>
      <c r="K1151" s="89"/>
      <c r="L1151" s="89"/>
    </row>
    <row r="1152" spans="1:12" x14ac:dyDescent="0.25">
      <c r="A1152">
        <v>1151</v>
      </c>
      <c r="B1152" s="6" t="s">
        <v>1046</v>
      </c>
      <c r="C1152" s="7">
        <v>1</v>
      </c>
      <c r="D1152" s="2">
        <f t="shared" si="53"/>
        <v>0.95123966942148763</v>
      </c>
      <c r="E1152">
        <f t="shared" si="54"/>
        <v>9.3931993236896489E-5</v>
      </c>
      <c r="F1152" s="2">
        <f t="shared" si="55"/>
        <v>0.99445801239902487</v>
      </c>
      <c r="G1152" s="89"/>
      <c r="K1152" s="89"/>
      <c r="L1152" s="89"/>
    </row>
    <row r="1153" spans="1:12" x14ac:dyDescent="0.25">
      <c r="A1153">
        <v>1152</v>
      </c>
      <c r="B1153" s="6" t="s">
        <v>1054</v>
      </c>
      <c r="C1153" s="7">
        <v>1</v>
      </c>
      <c r="D1153" s="2">
        <f t="shared" si="53"/>
        <v>0.95206611570247934</v>
      </c>
      <c r="E1153">
        <f t="shared" si="54"/>
        <v>9.3931993236896489E-5</v>
      </c>
      <c r="F1153" s="2">
        <f t="shared" si="55"/>
        <v>0.9945519443922618</v>
      </c>
      <c r="G1153" s="89"/>
      <c r="K1153" s="89"/>
      <c r="L1153" s="89"/>
    </row>
    <row r="1154" spans="1:12" x14ac:dyDescent="0.25">
      <c r="A1154">
        <v>1153</v>
      </c>
      <c r="B1154" s="6" t="s">
        <v>1055</v>
      </c>
      <c r="C1154" s="7">
        <v>1</v>
      </c>
      <c r="D1154" s="2">
        <f t="shared" ref="D1154:D1211" si="56">A1154/1210</f>
        <v>0.95289256198347105</v>
      </c>
      <c r="E1154">
        <f t="shared" si="54"/>
        <v>9.3931993236896489E-5</v>
      </c>
      <c r="F1154" s="2">
        <f t="shared" si="55"/>
        <v>0.99464587638549873</v>
      </c>
      <c r="G1154" s="89"/>
      <c r="K1154" s="89"/>
      <c r="L1154" s="89"/>
    </row>
    <row r="1155" spans="1:12" x14ac:dyDescent="0.25">
      <c r="A1155">
        <v>1154</v>
      </c>
      <c r="B1155" s="6" t="s">
        <v>1059</v>
      </c>
      <c r="C1155" s="7">
        <v>1</v>
      </c>
      <c r="D1155" s="2">
        <f t="shared" si="56"/>
        <v>0.95371900826446276</v>
      </c>
      <c r="E1155">
        <f t="shared" ref="E1155:E1211" si="57">C1155/SUM($C$2:$C$1211)</f>
        <v>9.3931993236896489E-5</v>
      </c>
      <c r="F1155" s="2">
        <f t="shared" si="55"/>
        <v>0.99473980837873566</v>
      </c>
      <c r="G1155" s="89"/>
      <c r="K1155" s="89"/>
      <c r="L1155" s="89"/>
    </row>
    <row r="1156" spans="1:12" x14ac:dyDescent="0.25">
      <c r="A1156">
        <v>1155</v>
      </c>
      <c r="B1156" s="6" t="s">
        <v>1061</v>
      </c>
      <c r="C1156" s="7">
        <v>1</v>
      </c>
      <c r="D1156" s="2">
        <f t="shared" si="56"/>
        <v>0.95454545454545459</v>
      </c>
      <c r="E1156">
        <f t="shared" si="57"/>
        <v>9.3931993236896489E-5</v>
      </c>
      <c r="F1156" s="2">
        <f t="shared" ref="F1156:F1211" si="58">E1156+F1155</f>
        <v>0.99483374037197259</v>
      </c>
      <c r="G1156" s="89"/>
      <c r="K1156" s="89"/>
      <c r="L1156" s="89"/>
    </row>
    <row r="1157" spans="1:12" x14ac:dyDescent="0.25">
      <c r="A1157">
        <v>1156</v>
      </c>
      <c r="B1157" s="6" t="s">
        <v>1062</v>
      </c>
      <c r="C1157" s="7">
        <v>1</v>
      </c>
      <c r="D1157" s="2">
        <f t="shared" si="56"/>
        <v>0.9553719008264463</v>
      </c>
      <c r="E1157">
        <f t="shared" si="57"/>
        <v>9.3931993236896489E-5</v>
      </c>
      <c r="F1157" s="2">
        <f t="shared" si="58"/>
        <v>0.99492767236520951</v>
      </c>
      <c r="G1157" s="89"/>
      <c r="K1157" s="89"/>
      <c r="L1157" s="89"/>
    </row>
    <row r="1158" spans="1:12" x14ac:dyDescent="0.25">
      <c r="A1158">
        <v>1157</v>
      </c>
      <c r="B1158" s="6" t="s">
        <v>1064</v>
      </c>
      <c r="C1158" s="7">
        <v>1</v>
      </c>
      <c r="D1158" s="2">
        <f t="shared" si="56"/>
        <v>0.95619834710743801</v>
      </c>
      <c r="E1158">
        <f t="shared" si="57"/>
        <v>9.3931993236896489E-5</v>
      </c>
      <c r="F1158" s="2">
        <f t="shared" si="58"/>
        <v>0.99502160435844644</v>
      </c>
      <c r="G1158" s="89"/>
      <c r="K1158" s="89"/>
      <c r="L1158" s="89"/>
    </row>
    <row r="1159" spans="1:12" x14ac:dyDescent="0.25">
      <c r="A1159">
        <v>1158</v>
      </c>
      <c r="B1159" s="6" t="s">
        <v>1065</v>
      </c>
      <c r="C1159" s="7">
        <v>1</v>
      </c>
      <c r="D1159" s="2">
        <f t="shared" si="56"/>
        <v>0.95702479338842972</v>
      </c>
      <c r="E1159">
        <f t="shared" si="57"/>
        <v>9.3931993236896489E-5</v>
      </c>
      <c r="F1159" s="2">
        <f t="shared" si="58"/>
        <v>0.99511553635168337</v>
      </c>
      <c r="G1159" s="89"/>
      <c r="K1159" s="89"/>
      <c r="L1159" s="89"/>
    </row>
    <row r="1160" spans="1:12" x14ac:dyDescent="0.25">
      <c r="A1160">
        <v>1159</v>
      </c>
      <c r="B1160" s="6" t="s">
        <v>1066</v>
      </c>
      <c r="C1160" s="7">
        <v>1</v>
      </c>
      <c r="D1160" s="2">
        <f t="shared" si="56"/>
        <v>0.95785123966942154</v>
      </c>
      <c r="E1160">
        <f t="shared" si="57"/>
        <v>9.3931993236896489E-5</v>
      </c>
      <c r="F1160" s="2">
        <f t="shared" si="58"/>
        <v>0.9952094683449203</v>
      </c>
      <c r="G1160" s="89"/>
      <c r="K1160" s="89"/>
      <c r="L1160" s="89"/>
    </row>
    <row r="1161" spans="1:12" x14ac:dyDescent="0.25">
      <c r="A1161">
        <v>1160</v>
      </c>
      <c r="B1161" s="6" t="s">
        <v>1067</v>
      </c>
      <c r="C1161" s="7">
        <v>1</v>
      </c>
      <c r="D1161" s="2">
        <f t="shared" si="56"/>
        <v>0.95867768595041325</v>
      </c>
      <c r="E1161">
        <f t="shared" si="57"/>
        <v>9.3931993236896489E-5</v>
      </c>
      <c r="F1161" s="2">
        <f t="shared" si="58"/>
        <v>0.99530340033815723</v>
      </c>
      <c r="G1161" s="89"/>
      <c r="K1161" s="89"/>
      <c r="L1161" s="89"/>
    </row>
    <row r="1162" spans="1:12" x14ac:dyDescent="0.25">
      <c r="A1162">
        <v>1161</v>
      </c>
      <c r="B1162" s="6" t="s">
        <v>1068</v>
      </c>
      <c r="C1162" s="7">
        <v>1</v>
      </c>
      <c r="D1162" s="2">
        <f t="shared" si="56"/>
        <v>0.95950413223140496</v>
      </c>
      <c r="E1162">
        <f t="shared" si="57"/>
        <v>9.3931993236896489E-5</v>
      </c>
      <c r="F1162" s="2">
        <f t="shared" si="58"/>
        <v>0.99539733233139416</v>
      </c>
      <c r="G1162" s="89"/>
      <c r="K1162" s="89"/>
      <c r="L1162" s="89"/>
    </row>
    <row r="1163" spans="1:12" x14ac:dyDescent="0.25">
      <c r="A1163">
        <v>1162</v>
      </c>
      <c r="B1163" s="6" t="s">
        <v>1069</v>
      </c>
      <c r="C1163" s="7">
        <v>1</v>
      </c>
      <c r="D1163" s="2">
        <f t="shared" si="56"/>
        <v>0.96033057851239667</v>
      </c>
      <c r="E1163">
        <f t="shared" si="57"/>
        <v>9.3931993236896489E-5</v>
      </c>
      <c r="F1163" s="2">
        <f t="shared" si="58"/>
        <v>0.99549126432463109</v>
      </c>
      <c r="G1163" s="89"/>
      <c r="K1163" s="89"/>
      <c r="L1163" s="89"/>
    </row>
    <row r="1164" spans="1:12" x14ac:dyDescent="0.25">
      <c r="A1164">
        <v>1163</v>
      </c>
      <c r="B1164" s="6" t="s">
        <v>1080</v>
      </c>
      <c r="C1164" s="7">
        <v>1</v>
      </c>
      <c r="D1164" s="2">
        <f t="shared" si="56"/>
        <v>0.96115702479338838</v>
      </c>
      <c r="E1164">
        <f t="shared" si="57"/>
        <v>9.3931993236896489E-5</v>
      </c>
      <c r="F1164" s="2">
        <f t="shared" si="58"/>
        <v>0.99558519631786802</v>
      </c>
      <c r="G1164" s="89"/>
      <c r="K1164" s="89"/>
      <c r="L1164" s="89"/>
    </row>
    <row r="1165" spans="1:12" x14ac:dyDescent="0.25">
      <c r="A1165">
        <v>1164</v>
      </c>
      <c r="B1165" s="6" t="s">
        <v>1081</v>
      </c>
      <c r="C1165" s="7">
        <v>1</v>
      </c>
      <c r="D1165" s="2">
        <f t="shared" si="56"/>
        <v>0.9619834710743802</v>
      </c>
      <c r="E1165">
        <f t="shared" si="57"/>
        <v>9.3931993236896489E-5</v>
      </c>
      <c r="F1165" s="2">
        <f t="shared" si="58"/>
        <v>0.99567912831110494</v>
      </c>
      <c r="G1165" s="89"/>
      <c r="K1165" s="89"/>
      <c r="L1165" s="89"/>
    </row>
    <row r="1166" spans="1:12" x14ac:dyDescent="0.25">
      <c r="A1166">
        <v>1165</v>
      </c>
      <c r="B1166" s="6" t="s">
        <v>1086</v>
      </c>
      <c r="C1166" s="7">
        <v>1</v>
      </c>
      <c r="D1166" s="2">
        <f t="shared" si="56"/>
        <v>0.96280991735537191</v>
      </c>
      <c r="E1166">
        <f t="shared" si="57"/>
        <v>9.3931993236896489E-5</v>
      </c>
      <c r="F1166" s="2">
        <f t="shared" si="58"/>
        <v>0.99577306030434187</v>
      </c>
      <c r="G1166" s="89"/>
      <c r="K1166" s="89"/>
      <c r="L1166" s="89"/>
    </row>
    <row r="1167" spans="1:12" x14ac:dyDescent="0.25">
      <c r="A1167">
        <v>1166</v>
      </c>
      <c r="B1167" s="6" t="s">
        <v>1089</v>
      </c>
      <c r="C1167" s="7">
        <v>1</v>
      </c>
      <c r="D1167" s="2">
        <f t="shared" si="56"/>
        <v>0.96363636363636362</v>
      </c>
      <c r="E1167">
        <f t="shared" si="57"/>
        <v>9.3931993236896489E-5</v>
      </c>
      <c r="F1167" s="2">
        <f t="shared" si="58"/>
        <v>0.9958669922975788</v>
      </c>
      <c r="G1167" s="89"/>
      <c r="K1167" s="89"/>
      <c r="L1167" s="89"/>
    </row>
    <row r="1168" spans="1:12" x14ac:dyDescent="0.25">
      <c r="A1168">
        <v>1167</v>
      </c>
      <c r="B1168" s="6" t="s">
        <v>1090</v>
      </c>
      <c r="C1168" s="7">
        <v>1</v>
      </c>
      <c r="D1168" s="2">
        <f t="shared" si="56"/>
        <v>0.96446280991735533</v>
      </c>
      <c r="E1168">
        <f t="shared" si="57"/>
        <v>9.3931993236896489E-5</v>
      </c>
      <c r="F1168" s="2">
        <f t="shared" si="58"/>
        <v>0.99596092429081573</v>
      </c>
      <c r="G1168" s="89"/>
      <c r="K1168" s="89"/>
      <c r="L1168" s="89"/>
    </row>
    <row r="1169" spans="1:12" x14ac:dyDescent="0.25">
      <c r="A1169">
        <v>1168</v>
      </c>
      <c r="B1169" s="6" t="s">
        <v>1091</v>
      </c>
      <c r="C1169" s="7">
        <v>1</v>
      </c>
      <c r="D1169" s="2">
        <f t="shared" si="56"/>
        <v>0.96528925619834716</v>
      </c>
      <c r="E1169">
        <f t="shared" si="57"/>
        <v>9.3931993236896489E-5</v>
      </c>
      <c r="F1169" s="2">
        <f t="shared" si="58"/>
        <v>0.99605485628405266</v>
      </c>
      <c r="G1169" s="89"/>
      <c r="K1169" s="89"/>
      <c r="L1169" s="89"/>
    </row>
    <row r="1170" spans="1:12" x14ac:dyDescent="0.25">
      <c r="A1170">
        <v>1169</v>
      </c>
      <c r="B1170" s="6" t="s">
        <v>1093</v>
      </c>
      <c r="C1170" s="7">
        <v>1</v>
      </c>
      <c r="D1170" s="2">
        <f t="shared" si="56"/>
        <v>0.96611570247933887</v>
      </c>
      <c r="E1170">
        <f t="shared" si="57"/>
        <v>9.3931993236896489E-5</v>
      </c>
      <c r="F1170" s="2">
        <f t="shared" si="58"/>
        <v>0.99614878827728959</v>
      </c>
      <c r="G1170" s="89"/>
      <c r="K1170" s="89"/>
      <c r="L1170" s="89"/>
    </row>
    <row r="1171" spans="1:12" x14ac:dyDescent="0.25">
      <c r="A1171">
        <v>1170</v>
      </c>
      <c r="B1171" s="6" t="s">
        <v>1094</v>
      </c>
      <c r="C1171" s="7">
        <v>1</v>
      </c>
      <c r="D1171" s="2">
        <f t="shared" si="56"/>
        <v>0.96694214876033058</v>
      </c>
      <c r="E1171">
        <f t="shared" si="57"/>
        <v>9.3931993236896489E-5</v>
      </c>
      <c r="F1171" s="2">
        <f t="shared" si="58"/>
        <v>0.99624272027052652</v>
      </c>
      <c r="G1171" s="89"/>
      <c r="K1171" s="89"/>
      <c r="L1171" s="89"/>
    </row>
    <row r="1172" spans="1:12" x14ac:dyDescent="0.25">
      <c r="A1172">
        <v>1171</v>
      </c>
      <c r="B1172" s="6" t="s">
        <v>1101</v>
      </c>
      <c r="C1172" s="7">
        <v>1</v>
      </c>
      <c r="D1172" s="2">
        <f t="shared" si="56"/>
        <v>0.96776859504132229</v>
      </c>
      <c r="E1172">
        <f t="shared" si="57"/>
        <v>9.3931993236896489E-5</v>
      </c>
      <c r="F1172" s="2">
        <f t="shared" si="58"/>
        <v>0.99633665226376344</v>
      </c>
      <c r="G1172" s="89"/>
      <c r="K1172" s="89"/>
      <c r="L1172" s="89"/>
    </row>
    <row r="1173" spans="1:12" x14ac:dyDescent="0.25">
      <c r="A1173">
        <v>1172</v>
      </c>
      <c r="B1173" s="6" t="s">
        <v>1106</v>
      </c>
      <c r="C1173" s="7">
        <v>1</v>
      </c>
      <c r="D1173" s="2">
        <f t="shared" si="56"/>
        <v>0.968595041322314</v>
      </c>
      <c r="E1173">
        <f t="shared" si="57"/>
        <v>9.3931993236896489E-5</v>
      </c>
      <c r="F1173" s="2">
        <f t="shared" si="58"/>
        <v>0.99643058425700037</v>
      </c>
      <c r="G1173" s="89"/>
      <c r="K1173" s="89"/>
      <c r="L1173" s="89"/>
    </row>
    <row r="1174" spans="1:12" x14ac:dyDescent="0.25">
      <c r="A1174">
        <v>1173</v>
      </c>
      <c r="B1174" s="6" t="s">
        <v>1107</v>
      </c>
      <c r="C1174" s="7">
        <v>1</v>
      </c>
      <c r="D1174" s="2">
        <f t="shared" si="56"/>
        <v>0.96942148760330582</v>
      </c>
      <c r="E1174">
        <f t="shared" si="57"/>
        <v>9.3931993236896489E-5</v>
      </c>
      <c r="F1174" s="2">
        <f t="shared" si="58"/>
        <v>0.9965245162502373</v>
      </c>
      <c r="G1174" s="89"/>
      <c r="K1174" s="89"/>
      <c r="L1174" s="89"/>
    </row>
    <row r="1175" spans="1:12" x14ac:dyDescent="0.25">
      <c r="A1175">
        <v>1174</v>
      </c>
      <c r="B1175" s="6" t="s">
        <v>1108</v>
      </c>
      <c r="C1175" s="7">
        <v>1</v>
      </c>
      <c r="D1175" s="2">
        <f t="shared" si="56"/>
        <v>0.97024793388429753</v>
      </c>
      <c r="E1175">
        <f t="shared" si="57"/>
        <v>9.3931993236896489E-5</v>
      </c>
      <c r="F1175" s="2">
        <f t="shared" si="58"/>
        <v>0.99661844824347423</v>
      </c>
      <c r="G1175" s="89"/>
      <c r="K1175" s="89"/>
      <c r="L1175" s="89"/>
    </row>
    <row r="1176" spans="1:12" x14ac:dyDescent="0.25">
      <c r="A1176">
        <v>1175</v>
      </c>
      <c r="B1176" s="6" t="s">
        <v>1112</v>
      </c>
      <c r="C1176" s="7">
        <v>1</v>
      </c>
      <c r="D1176" s="2">
        <f t="shared" si="56"/>
        <v>0.97107438016528924</v>
      </c>
      <c r="E1176">
        <f t="shared" si="57"/>
        <v>9.3931993236896489E-5</v>
      </c>
      <c r="F1176" s="2">
        <f t="shared" si="58"/>
        <v>0.99671238023671116</v>
      </c>
      <c r="G1176" s="89"/>
      <c r="K1176" s="89"/>
      <c r="L1176" s="89"/>
    </row>
    <row r="1177" spans="1:12" x14ac:dyDescent="0.25">
      <c r="A1177">
        <v>1176</v>
      </c>
      <c r="B1177" s="6" t="s">
        <v>1115</v>
      </c>
      <c r="C1177" s="7">
        <v>1</v>
      </c>
      <c r="D1177" s="2">
        <f t="shared" si="56"/>
        <v>0.97190082644628095</v>
      </c>
      <c r="E1177">
        <f t="shared" si="57"/>
        <v>9.3931993236896489E-5</v>
      </c>
      <c r="F1177" s="2">
        <f t="shared" si="58"/>
        <v>0.99680631222994809</v>
      </c>
      <c r="G1177" s="89"/>
      <c r="K1177" s="89"/>
      <c r="L1177" s="89"/>
    </row>
    <row r="1178" spans="1:12" x14ac:dyDescent="0.25">
      <c r="A1178">
        <v>1177</v>
      </c>
      <c r="B1178" s="6" t="s">
        <v>1120</v>
      </c>
      <c r="C1178" s="7">
        <v>1</v>
      </c>
      <c r="D1178" s="2">
        <f t="shared" si="56"/>
        <v>0.97272727272727277</v>
      </c>
      <c r="E1178">
        <f t="shared" si="57"/>
        <v>9.3931993236896489E-5</v>
      </c>
      <c r="F1178" s="2">
        <f t="shared" si="58"/>
        <v>0.99690024422318502</v>
      </c>
      <c r="G1178" s="89"/>
      <c r="K1178" s="89"/>
      <c r="L1178" s="89"/>
    </row>
    <row r="1179" spans="1:12" x14ac:dyDescent="0.25">
      <c r="A1179">
        <v>1178</v>
      </c>
      <c r="B1179" s="6" t="s">
        <v>1121</v>
      </c>
      <c r="C1179" s="7">
        <v>1</v>
      </c>
      <c r="D1179" s="2">
        <f t="shared" si="56"/>
        <v>0.97355371900826448</v>
      </c>
      <c r="E1179">
        <f t="shared" si="57"/>
        <v>9.3931993236896489E-5</v>
      </c>
      <c r="F1179" s="2">
        <f t="shared" si="58"/>
        <v>0.99699417621642195</v>
      </c>
      <c r="G1179" s="89"/>
      <c r="K1179" s="89"/>
      <c r="L1179" s="89"/>
    </row>
    <row r="1180" spans="1:12" x14ac:dyDescent="0.25">
      <c r="A1180">
        <v>1179</v>
      </c>
      <c r="B1180" s="6" t="s">
        <v>1122</v>
      </c>
      <c r="C1180" s="7">
        <v>1</v>
      </c>
      <c r="D1180" s="2">
        <f t="shared" si="56"/>
        <v>0.97438016528925619</v>
      </c>
      <c r="E1180">
        <f t="shared" si="57"/>
        <v>9.3931993236896489E-5</v>
      </c>
      <c r="F1180" s="2">
        <f t="shared" si="58"/>
        <v>0.99708810820965887</v>
      </c>
      <c r="G1180" s="89"/>
      <c r="K1180" s="89"/>
      <c r="L1180" s="89"/>
    </row>
    <row r="1181" spans="1:12" x14ac:dyDescent="0.25">
      <c r="A1181">
        <v>1180</v>
      </c>
      <c r="B1181" s="6" t="s">
        <v>1123</v>
      </c>
      <c r="C1181" s="7">
        <v>1</v>
      </c>
      <c r="D1181" s="2">
        <f t="shared" si="56"/>
        <v>0.97520661157024791</v>
      </c>
      <c r="E1181">
        <f t="shared" si="57"/>
        <v>9.3931993236896489E-5</v>
      </c>
      <c r="F1181" s="2">
        <f t="shared" si="58"/>
        <v>0.9971820402028958</v>
      </c>
      <c r="G1181" s="89"/>
      <c r="K1181" s="89"/>
      <c r="L1181" s="89"/>
    </row>
    <row r="1182" spans="1:12" x14ac:dyDescent="0.25">
      <c r="A1182">
        <v>1181</v>
      </c>
      <c r="B1182" s="6" t="s">
        <v>1129</v>
      </c>
      <c r="C1182" s="7">
        <v>1</v>
      </c>
      <c r="D1182" s="2">
        <f t="shared" si="56"/>
        <v>0.97603305785123962</v>
      </c>
      <c r="E1182">
        <f t="shared" si="57"/>
        <v>9.3931993236896489E-5</v>
      </c>
      <c r="F1182" s="2">
        <f t="shared" si="58"/>
        <v>0.99727597219613273</v>
      </c>
      <c r="G1182" s="89"/>
      <c r="K1182" s="89"/>
      <c r="L1182" s="89"/>
    </row>
    <row r="1183" spans="1:12" x14ac:dyDescent="0.25">
      <c r="A1183">
        <v>1182</v>
      </c>
      <c r="B1183" s="6" t="s">
        <v>1135</v>
      </c>
      <c r="C1183" s="7">
        <v>1</v>
      </c>
      <c r="D1183" s="2">
        <f t="shared" si="56"/>
        <v>0.97685950413223144</v>
      </c>
      <c r="E1183">
        <f t="shared" si="57"/>
        <v>9.3931993236896489E-5</v>
      </c>
      <c r="F1183" s="2">
        <f t="shared" si="58"/>
        <v>0.99736990418936966</v>
      </c>
      <c r="G1183" s="89"/>
      <c r="K1183" s="89"/>
      <c r="L1183" s="89"/>
    </row>
    <row r="1184" spans="1:12" x14ac:dyDescent="0.25">
      <c r="A1184">
        <v>1183</v>
      </c>
      <c r="B1184" s="6" t="s">
        <v>1136</v>
      </c>
      <c r="C1184" s="7">
        <v>1</v>
      </c>
      <c r="D1184" s="2">
        <f t="shared" si="56"/>
        <v>0.97768595041322315</v>
      </c>
      <c r="E1184">
        <f t="shared" si="57"/>
        <v>9.3931993236896489E-5</v>
      </c>
      <c r="F1184" s="2">
        <f t="shared" si="58"/>
        <v>0.99746383618260659</v>
      </c>
      <c r="G1184" s="89"/>
      <c r="K1184" s="89"/>
      <c r="L1184" s="89"/>
    </row>
    <row r="1185" spans="1:12" x14ac:dyDescent="0.25">
      <c r="A1185">
        <v>1184</v>
      </c>
      <c r="B1185" s="6" t="s">
        <v>1141</v>
      </c>
      <c r="C1185" s="7">
        <v>1</v>
      </c>
      <c r="D1185" s="2">
        <f t="shared" si="56"/>
        <v>0.97851239669421486</v>
      </c>
      <c r="E1185">
        <f t="shared" si="57"/>
        <v>9.3931993236896489E-5</v>
      </c>
      <c r="F1185" s="2">
        <f t="shared" si="58"/>
        <v>0.99755776817584352</v>
      </c>
      <c r="G1185" s="89"/>
      <c r="K1185" s="89"/>
      <c r="L1185" s="89"/>
    </row>
    <row r="1186" spans="1:12" x14ac:dyDescent="0.25">
      <c r="A1186">
        <v>1185</v>
      </c>
      <c r="B1186" s="6" t="s">
        <v>1142</v>
      </c>
      <c r="C1186" s="7">
        <v>1</v>
      </c>
      <c r="D1186" s="2">
        <f t="shared" si="56"/>
        <v>0.97933884297520657</v>
      </c>
      <c r="E1186">
        <f t="shared" si="57"/>
        <v>9.3931993236896489E-5</v>
      </c>
      <c r="F1186" s="2">
        <f t="shared" si="58"/>
        <v>0.99765170016908045</v>
      </c>
      <c r="G1186" s="89"/>
      <c r="K1186" s="89"/>
      <c r="L1186" s="89"/>
    </row>
    <row r="1187" spans="1:12" x14ac:dyDescent="0.25">
      <c r="A1187">
        <v>1186</v>
      </c>
      <c r="B1187" s="6" t="s">
        <v>1144</v>
      </c>
      <c r="C1187" s="7">
        <v>1</v>
      </c>
      <c r="D1187" s="2">
        <f t="shared" si="56"/>
        <v>0.98016528925619839</v>
      </c>
      <c r="E1187">
        <f t="shared" si="57"/>
        <v>9.3931993236896489E-5</v>
      </c>
      <c r="F1187" s="2">
        <f t="shared" si="58"/>
        <v>0.99774563216231738</v>
      </c>
      <c r="G1187" s="89"/>
      <c r="K1187" s="89"/>
      <c r="L1187" s="89"/>
    </row>
    <row r="1188" spans="1:12" x14ac:dyDescent="0.25">
      <c r="A1188">
        <v>1187</v>
      </c>
      <c r="B1188" s="6" t="s">
        <v>1145</v>
      </c>
      <c r="C1188" s="7">
        <v>1</v>
      </c>
      <c r="D1188" s="2">
        <f t="shared" si="56"/>
        <v>0.9809917355371901</v>
      </c>
      <c r="E1188">
        <f t="shared" si="57"/>
        <v>9.3931993236896489E-5</v>
      </c>
      <c r="F1188" s="2">
        <f t="shared" si="58"/>
        <v>0.9978395641555543</v>
      </c>
      <c r="G1188" s="89"/>
      <c r="K1188" s="89"/>
      <c r="L1188" s="89"/>
    </row>
    <row r="1189" spans="1:12" x14ac:dyDescent="0.25">
      <c r="A1189">
        <v>1188</v>
      </c>
      <c r="B1189" s="6" t="s">
        <v>1148</v>
      </c>
      <c r="C1189" s="7">
        <v>1</v>
      </c>
      <c r="D1189" s="2">
        <f t="shared" si="56"/>
        <v>0.98181818181818181</v>
      </c>
      <c r="E1189">
        <f t="shared" si="57"/>
        <v>9.3931993236896489E-5</v>
      </c>
      <c r="F1189" s="2">
        <f t="shared" si="58"/>
        <v>0.99793349614879123</v>
      </c>
      <c r="G1189" s="89"/>
      <c r="K1189" s="89"/>
      <c r="L1189" s="89"/>
    </row>
    <row r="1190" spans="1:12" x14ac:dyDescent="0.25">
      <c r="A1190">
        <v>1189</v>
      </c>
      <c r="B1190" s="6" t="s">
        <v>1153</v>
      </c>
      <c r="C1190" s="7">
        <v>1</v>
      </c>
      <c r="D1190" s="2">
        <f t="shared" si="56"/>
        <v>0.98264462809917352</v>
      </c>
      <c r="E1190">
        <f t="shared" si="57"/>
        <v>9.3931993236896489E-5</v>
      </c>
      <c r="F1190" s="2">
        <f t="shared" si="58"/>
        <v>0.99802742814202816</v>
      </c>
      <c r="G1190" s="89"/>
      <c r="K1190" s="89"/>
      <c r="L1190" s="89"/>
    </row>
    <row r="1191" spans="1:12" x14ac:dyDescent="0.25">
      <c r="A1191">
        <v>1190</v>
      </c>
      <c r="B1191" s="6" t="s">
        <v>1155</v>
      </c>
      <c r="C1191" s="7">
        <v>1</v>
      </c>
      <c r="D1191" s="2">
        <f t="shared" si="56"/>
        <v>0.98347107438016534</v>
      </c>
      <c r="E1191">
        <f t="shared" si="57"/>
        <v>9.3931993236896489E-5</v>
      </c>
      <c r="F1191" s="2">
        <f t="shared" si="58"/>
        <v>0.99812136013526509</v>
      </c>
      <c r="G1191" s="89"/>
      <c r="K1191" s="89"/>
      <c r="L1191" s="89"/>
    </row>
    <row r="1192" spans="1:12" x14ac:dyDescent="0.25">
      <c r="A1192">
        <v>1191</v>
      </c>
      <c r="B1192" s="6" t="s">
        <v>1156</v>
      </c>
      <c r="C1192" s="7">
        <v>1</v>
      </c>
      <c r="D1192" s="2">
        <f t="shared" si="56"/>
        <v>0.98429752066115705</v>
      </c>
      <c r="E1192">
        <f t="shared" si="57"/>
        <v>9.3931993236896489E-5</v>
      </c>
      <c r="F1192" s="2">
        <f t="shared" si="58"/>
        <v>0.99821529212850202</v>
      </c>
      <c r="G1192" s="89"/>
      <c r="K1192" s="89"/>
      <c r="L1192" s="89"/>
    </row>
    <row r="1193" spans="1:12" x14ac:dyDescent="0.25">
      <c r="A1193">
        <v>1192</v>
      </c>
      <c r="B1193" s="6" t="s">
        <v>1157</v>
      </c>
      <c r="C1193" s="7">
        <v>1</v>
      </c>
      <c r="D1193" s="2">
        <f t="shared" si="56"/>
        <v>0.98512396694214877</v>
      </c>
      <c r="E1193">
        <f t="shared" si="57"/>
        <v>9.3931993236896489E-5</v>
      </c>
      <c r="F1193" s="2">
        <f t="shared" si="58"/>
        <v>0.99830922412173895</v>
      </c>
      <c r="G1193" s="89"/>
      <c r="K1193" s="89"/>
      <c r="L1193" s="89"/>
    </row>
    <row r="1194" spans="1:12" x14ac:dyDescent="0.25">
      <c r="A1194">
        <v>1193</v>
      </c>
      <c r="B1194" s="6" t="s">
        <v>1158</v>
      </c>
      <c r="C1194" s="7">
        <v>1</v>
      </c>
      <c r="D1194" s="2">
        <f t="shared" si="56"/>
        <v>0.98595041322314048</v>
      </c>
      <c r="E1194">
        <f t="shared" si="57"/>
        <v>9.3931993236896489E-5</v>
      </c>
      <c r="F1194" s="2">
        <f t="shared" si="58"/>
        <v>0.99840315611497588</v>
      </c>
      <c r="G1194" s="89"/>
      <c r="K1194" s="89"/>
      <c r="L1194" s="89"/>
    </row>
    <row r="1195" spans="1:12" x14ac:dyDescent="0.25">
      <c r="A1195">
        <v>1194</v>
      </c>
      <c r="B1195" s="6" t="s">
        <v>1161</v>
      </c>
      <c r="C1195" s="7">
        <v>1</v>
      </c>
      <c r="D1195" s="2">
        <f t="shared" si="56"/>
        <v>0.98677685950413219</v>
      </c>
      <c r="E1195">
        <f t="shared" si="57"/>
        <v>9.3931993236896489E-5</v>
      </c>
      <c r="F1195" s="2">
        <f t="shared" si="58"/>
        <v>0.9984970881082128</v>
      </c>
      <c r="G1195" s="89"/>
      <c r="K1195" s="89"/>
      <c r="L1195" s="89"/>
    </row>
    <row r="1196" spans="1:12" x14ac:dyDescent="0.25">
      <c r="A1196">
        <v>1195</v>
      </c>
      <c r="B1196" s="6" t="s">
        <v>1165</v>
      </c>
      <c r="C1196" s="7">
        <v>1</v>
      </c>
      <c r="D1196" s="2">
        <f t="shared" si="56"/>
        <v>0.98760330578512401</v>
      </c>
      <c r="E1196">
        <f t="shared" si="57"/>
        <v>9.3931993236896489E-5</v>
      </c>
      <c r="F1196" s="2">
        <f t="shared" si="58"/>
        <v>0.99859102010144973</v>
      </c>
      <c r="G1196" s="89"/>
      <c r="K1196" s="89"/>
      <c r="L1196" s="89"/>
    </row>
    <row r="1197" spans="1:12" x14ac:dyDescent="0.25">
      <c r="A1197">
        <v>1196</v>
      </c>
      <c r="B1197" s="6" t="s">
        <v>1175</v>
      </c>
      <c r="C1197" s="7">
        <v>1</v>
      </c>
      <c r="D1197" s="2">
        <f t="shared" si="56"/>
        <v>0.98842975206611572</v>
      </c>
      <c r="E1197">
        <f t="shared" si="57"/>
        <v>9.3931993236896489E-5</v>
      </c>
      <c r="F1197" s="2">
        <f t="shared" si="58"/>
        <v>0.99868495209468666</v>
      </c>
      <c r="G1197" s="89"/>
      <c r="K1197" s="89"/>
      <c r="L1197" s="89"/>
    </row>
    <row r="1198" spans="1:12" x14ac:dyDescent="0.25">
      <c r="A1198">
        <v>1197</v>
      </c>
      <c r="B1198" s="6" t="s">
        <v>1184</v>
      </c>
      <c r="C1198" s="7">
        <v>1</v>
      </c>
      <c r="D1198" s="2">
        <f t="shared" si="56"/>
        <v>0.98925619834710743</v>
      </c>
      <c r="E1198">
        <f t="shared" si="57"/>
        <v>9.3931993236896489E-5</v>
      </c>
      <c r="F1198" s="2">
        <f t="shared" si="58"/>
        <v>0.99877888408792359</v>
      </c>
      <c r="G1198" s="89"/>
      <c r="K1198" s="89"/>
      <c r="L1198" s="89"/>
    </row>
    <row r="1199" spans="1:12" x14ac:dyDescent="0.25">
      <c r="A1199">
        <v>1198</v>
      </c>
      <c r="B1199" s="6" t="s">
        <v>1187</v>
      </c>
      <c r="C1199" s="7">
        <v>1</v>
      </c>
      <c r="D1199" s="2">
        <f t="shared" si="56"/>
        <v>0.99008264462809914</v>
      </c>
      <c r="E1199">
        <f t="shared" si="57"/>
        <v>9.3931993236896489E-5</v>
      </c>
      <c r="F1199" s="2">
        <f t="shared" si="58"/>
        <v>0.99887281608116052</v>
      </c>
      <c r="G1199" s="89"/>
      <c r="K1199" s="89"/>
      <c r="L1199" s="89"/>
    </row>
    <row r="1200" spans="1:12" x14ac:dyDescent="0.25">
      <c r="A1200">
        <v>1199</v>
      </c>
      <c r="B1200" s="6" t="s">
        <v>1188</v>
      </c>
      <c r="C1200" s="7">
        <v>1</v>
      </c>
      <c r="D1200" s="2">
        <f t="shared" si="56"/>
        <v>0.99090909090909096</v>
      </c>
      <c r="E1200">
        <f t="shared" si="57"/>
        <v>9.3931993236896489E-5</v>
      </c>
      <c r="F1200" s="2">
        <f t="shared" si="58"/>
        <v>0.99896674807439745</v>
      </c>
      <c r="G1200" s="89"/>
      <c r="K1200" s="89"/>
      <c r="L1200" s="89"/>
    </row>
    <row r="1201" spans="1:12" x14ac:dyDescent="0.25">
      <c r="A1201">
        <v>1200</v>
      </c>
      <c r="B1201" s="6" t="s">
        <v>1189</v>
      </c>
      <c r="C1201" s="7">
        <v>1</v>
      </c>
      <c r="D1201" s="2">
        <f t="shared" si="56"/>
        <v>0.99173553719008267</v>
      </c>
      <c r="E1201">
        <f t="shared" si="57"/>
        <v>9.3931993236896489E-5</v>
      </c>
      <c r="F1201" s="2">
        <f t="shared" si="58"/>
        <v>0.99906068006763438</v>
      </c>
      <c r="G1201" s="89"/>
      <c r="K1201" s="89"/>
      <c r="L1201" s="89"/>
    </row>
    <row r="1202" spans="1:12" x14ac:dyDescent="0.25">
      <c r="A1202">
        <v>1201</v>
      </c>
      <c r="B1202" s="6" t="s">
        <v>1190</v>
      </c>
      <c r="C1202" s="7">
        <v>1</v>
      </c>
      <c r="D1202" s="2">
        <f t="shared" si="56"/>
        <v>0.99256198347107438</v>
      </c>
      <c r="E1202">
        <f t="shared" si="57"/>
        <v>9.3931993236896489E-5</v>
      </c>
      <c r="F1202" s="2">
        <f t="shared" si="58"/>
        <v>0.99915461206087131</v>
      </c>
      <c r="G1202" s="89"/>
      <c r="K1202" s="89"/>
      <c r="L1202" s="89"/>
    </row>
    <row r="1203" spans="1:12" x14ac:dyDescent="0.25">
      <c r="A1203">
        <v>1202</v>
      </c>
      <c r="B1203" s="6" t="s">
        <v>1192</v>
      </c>
      <c r="C1203" s="7">
        <v>1</v>
      </c>
      <c r="D1203" s="2">
        <f t="shared" si="56"/>
        <v>0.99338842975206609</v>
      </c>
      <c r="E1203">
        <f t="shared" si="57"/>
        <v>9.3931993236896489E-5</v>
      </c>
      <c r="F1203" s="2">
        <f t="shared" si="58"/>
        <v>0.99924854405410823</v>
      </c>
      <c r="G1203" s="89"/>
      <c r="K1203" s="89"/>
      <c r="L1203" s="89"/>
    </row>
    <row r="1204" spans="1:12" x14ac:dyDescent="0.25">
      <c r="A1204">
        <v>1203</v>
      </c>
      <c r="B1204" s="6" t="s">
        <v>1193</v>
      </c>
      <c r="C1204" s="7">
        <v>1</v>
      </c>
      <c r="D1204" s="2">
        <f t="shared" si="56"/>
        <v>0.9942148760330578</v>
      </c>
      <c r="E1204">
        <f t="shared" si="57"/>
        <v>9.3931993236896489E-5</v>
      </c>
      <c r="F1204" s="2">
        <f t="shared" si="58"/>
        <v>0.99934247604734516</v>
      </c>
      <c r="G1204" s="89"/>
      <c r="K1204" s="89"/>
      <c r="L1204" s="89"/>
    </row>
    <row r="1205" spans="1:12" x14ac:dyDescent="0.25">
      <c r="A1205">
        <v>1204</v>
      </c>
      <c r="B1205" s="6" t="s">
        <v>1195</v>
      </c>
      <c r="C1205" s="7">
        <v>1</v>
      </c>
      <c r="D1205" s="2">
        <f t="shared" si="56"/>
        <v>0.99504132231404963</v>
      </c>
      <c r="E1205">
        <f t="shared" si="57"/>
        <v>9.3931993236896489E-5</v>
      </c>
      <c r="F1205" s="2">
        <f t="shared" si="58"/>
        <v>0.99943640804058209</v>
      </c>
      <c r="G1205" s="89"/>
      <c r="K1205" s="89"/>
      <c r="L1205" s="89"/>
    </row>
    <row r="1206" spans="1:12" x14ac:dyDescent="0.25">
      <c r="A1206">
        <v>1205</v>
      </c>
      <c r="B1206" s="6" t="s">
        <v>1200</v>
      </c>
      <c r="C1206" s="7">
        <v>1</v>
      </c>
      <c r="D1206" s="2">
        <f t="shared" si="56"/>
        <v>0.99586776859504134</v>
      </c>
      <c r="E1206">
        <f t="shared" si="57"/>
        <v>9.3931993236896489E-5</v>
      </c>
      <c r="F1206" s="2">
        <f t="shared" si="58"/>
        <v>0.99953034003381902</v>
      </c>
      <c r="G1206" s="89"/>
      <c r="K1206" s="89"/>
      <c r="L1206" s="89"/>
    </row>
    <row r="1207" spans="1:12" x14ac:dyDescent="0.25">
      <c r="A1207">
        <v>1206</v>
      </c>
      <c r="B1207" s="6" t="s">
        <v>1203</v>
      </c>
      <c r="C1207" s="7">
        <v>1</v>
      </c>
      <c r="D1207" s="2">
        <f t="shared" si="56"/>
        <v>0.99669421487603305</v>
      </c>
      <c r="E1207">
        <f t="shared" si="57"/>
        <v>9.3931993236896489E-5</v>
      </c>
      <c r="F1207" s="2">
        <f t="shared" si="58"/>
        <v>0.99962427202705595</v>
      </c>
      <c r="G1207" s="89"/>
      <c r="K1207" s="89"/>
      <c r="L1207" s="89"/>
    </row>
    <row r="1208" spans="1:12" x14ac:dyDescent="0.25">
      <c r="A1208">
        <v>1207</v>
      </c>
      <c r="B1208" s="6" t="s">
        <v>1209</v>
      </c>
      <c r="C1208" s="7">
        <v>1</v>
      </c>
      <c r="D1208" s="2">
        <f t="shared" si="56"/>
        <v>0.99752066115702476</v>
      </c>
      <c r="E1208">
        <f t="shared" si="57"/>
        <v>9.3931993236896489E-5</v>
      </c>
      <c r="F1208" s="2">
        <f t="shared" si="58"/>
        <v>0.99971820402029288</v>
      </c>
      <c r="G1208" s="89"/>
      <c r="K1208" s="89"/>
      <c r="L1208" s="89"/>
    </row>
    <row r="1209" spans="1:12" x14ac:dyDescent="0.25">
      <c r="A1209">
        <v>1208</v>
      </c>
      <c r="B1209" s="6" t="s">
        <v>1220</v>
      </c>
      <c r="C1209" s="7">
        <v>1</v>
      </c>
      <c r="D1209" s="2">
        <f t="shared" si="56"/>
        <v>0.99834710743801658</v>
      </c>
      <c r="E1209">
        <f t="shared" si="57"/>
        <v>9.3931993236896489E-5</v>
      </c>
      <c r="F1209" s="2">
        <f t="shared" si="58"/>
        <v>0.99981213601352981</v>
      </c>
      <c r="G1209" s="89"/>
      <c r="K1209" s="89"/>
      <c r="L1209" s="89"/>
    </row>
    <row r="1210" spans="1:12" x14ac:dyDescent="0.25">
      <c r="A1210">
        <v>1209</v>
      </c>
      <c r="B1210" s="6" t="s">
        <v>1227</v>
      </c>
      <c r="C1210" s="7">
        <v>1</v>
      </c>
      <c r="D1210" s="2">
        <f t="shared" si="56"/>
        <v>0.99917355371900829</v>
      </c>
      <c r="E1210">
        <f t="shared" si="57"/>
        <v>9.3931993236896489E-5</v>
      </c>
      <c r="F1210" s="2">
        <f t="shared" si="58"/>
        <v>0.99990606800676674</v>
      </c>
      <c r="G1210" s="89"/>
      <c r="K1210" s="89"/>
      <c r="L1210" s="89"/>
    </row>
    <row r="1211" spans="1:12" x14ac:dyDescent="0.25">
      <c r="A1211">
        <v>1210</v>
      </c>
      <c r="B1211" s="6" t="s">
        <v>1228</v>
      </c>
      <c r="C1211" s="7">
        <v>1</v>
      </c>
      <c r="D1211" s="2">
        <f t="shared" si="56"/>
        <v>1</v>
      </c>
      <c r="E1211">
        <f t="shared" si="57"/>
        <v>9.3931993236896489E-5</v>
      </c>
      <c r="F1211" s="2">
        <f t="shared" si="58"/>
        <v>1.0000000000000036</v>
      </c>
      <c r="G1211" s="89"/>
      <c r="K1211" s="89"/>
      <c r="L1211" s="89"/>
    </row>
    <row r="1212" spans="1:12" x14ac:dyDescent="0.25">
      <c r="B1212" s="6"/>
      <c r="C1212" s="6"/>
    </row>
    <row r="1217" spans="1:15" s="3" customFormat="1" x14ac:dyDescent="0.25">
      <c r="G1217" s="51"/>
      <c r="H1217" s="51"/>
      <c r="I1217" s="51"/>
      <c r="J1217" s="51"/>
      <c r="K1217" s="51"/>
      <c r="L1217" s="51"/>
    </row>
    <row r="1221" spans="1:15" x14ac:dyDescent="0.25">
      <c r="A1221" t="s">
        <v>4039</v>
      </c>
      <c r="B1221" s="40" t="s">
        <v>4053</v>
      </c>
      <c r="C1221" s="40" t="s">
        <v>17</v>
      </c>
      <c r="D1221" s="41" t="s">
        <v>4048</v>
      </c>
      <c r="E1221" s="40"/>
      <c r="F1221" s="40" t="s">
        <v>4044</v>
      </c>
      <c r="G1221" s="49" t="s">
        <v>4049</v>
      </c>
      <c r="H1221" s="49" t="s">
        <v>4051</v>
      </c>
      <c r="I1221" s="50" t="s">
        <v>4050</v>
      </c>
      <c r="J1221" s="30"/>
      <c r="K1221" s="49" t="s">
        <v>4052</v>
      </c>
      <c r="L1221" s="49" t="s">
        <v>4050</v>
      </c>
    </row>
    <row r="1222" spans="1:15" x14ac:dyDescent="0.25">
      <c r="A1222" s="3">
        <v>1</v>
      </c>
      <c r="B1222" s="11" t="s">
        <v>941</v>
      </c>
      <c r="C1222" s="12">
        <v>1515555862.5962968</v>
      </c>
      <c r="D1222" s="4">
        <f>A1222/1210</f>
        <v>8.2644628099173552E-4</v>
      </c>
      <c r="E1222" s="3">
        <f>C1222/SUM($C$1222:$C$2431)</f>
        <v>6.8642996344750254E-2</v>
      </c>
      <c r="F1222" s="13">
        <f>E1222</f>
        <v>6.8642996344750254E-2</v>
      </c>
      <c r="G1222" s="92">
        <f>D1353</f>
        <v>0.10909090909090909</v>
      </c>
      <c r="K1222" s="94">
        <f>F1353</f>
        <v>0.80051415854323194</v>
      </c>
      <c r="L1222" s="88" t="s">
        <v>4021</v>
      </c>
      <c r="N1222" s="2">
        <f>G1222</f>
        <v>0.10909090909090909</v>
      </c>
      <c r="O1222" s="10">
        <f>K1222</f>
        <v>0.80051415854323194</v>
      </c>
    </row>
    <row r="1223" spans="1:15" x14ac:dyDescent="0.25">
      <c r="A1223" s="3">
        <v>2</v>
      </c>
      <c r="B1223" s="14" t="s">
        <v>523</v>
      </c>
      <c r="C1223" s="15">
        <v>1161030604.2362239</v>
      </c>
      <c r="D1223" s="4">
        <f t="shared" ref="D1223:D1286" si="59">A1223/1210</f>
        <v>1.652892561983471E-3</v>
      </c>
      <c r="E1223" s="3">
        <f>C1223/SUM($C$1222:$C$2431)</f>
        <v>5.2585735365902067E-2</v>
      </c>
      <c r="F1223" s="13">
        <f>E1223+F1222</f>
        <v>0.12122873171065232</v>
      </c>
      <c r="G1223" s="89"/>
      <c r="K1223" s="89"/>
      <c r="L1223" s="88"/>
      <c r="N1223" s="2">
        <f>G1354</f>
        <v>0.23223140495867772</v>
      </c>
      <c r="O1223" s="10">
        <f>K1354</f>
        <v>0.14964970464595584</v>
      </c>
    </row>
    <row r="1224" spans="1:15" x14ac:dyDescent="0.25">
      <c r="A1224" s="3">
        <v>3</v>
      </c>
      <c r="B1224" s="14" t="s">
        <v>731</v>
      </c>
      <c r="C1224" s="15">
        <v>1095824392.0984149</v>
      </c>
      <c r="D1224" s="4">
        <f t="shared" si="59"/>
        <v>2.4793388429752068E-3</v>
      </c>
      <c r="E1224" s="3">
        <f t="shared" ref="E1224:E1286" si="60">C1224/SUM($C$1222:$C$2431)</f>
        <v>4.9632396665629491E-2</v>
      </c>
      <c r="F1224" s="13">
        <f t="shared" ref="F1224:F1287" si="61">E1224+F1223</f>
        <v>0.17086112837628181</v>
      </c>
      <c r="G1224" s="89"/>
      <c r="K1224" s="89"/>
      <c r="L1224" s="88"/>
      <c r="N1224" s="2">
        <f>G1635</f>
        <v>0.65867768595041321</v>
      </c>
      <c r="O1224" s="10">
        <f>K1635</f>
        <v>4.983613681081045E-2</v>
      </c>
    </row>
    <row r="1225" spans="1:15" x14ac:dyDescent="0.25">
      <c r="A1225" s="3">
        <v>4</v>
      </c>
      <c r="B1225" s="14" t="s">
        <v>530</v>
      </c>
      <c r="C1225" s="15">
        <v>694373953.96720016</v>
      </c>
      <c r="D1225" s="4">
        <f t="shared" si="59"/>
        <v>3.3057851239669421E-3</v>
      </c>
      <c r="E1225" s="3">
        <f t="shared" si="60"/>
        <v>3.1449786814461145E-2</v>
      </c>
      <c r="F1225" s="13">
        <f t="shared" si="61"/>
        <v>0.20231091519074296</v>
      </c>
      <c r="G1225" s="89"/>
      <c r="K1225" s="89"/>
      <c r="L1225" s="88"/>
    </row>
    <row r="1226" spans="1:15" x14ac:dyDescent="0.25">
      <c r="A1226" s="3">
        <v>5</v>
      </c>
      <c r="B1226" s="14" t="s">
        <v>499</v>
      </c>
      <c r="C1226" s="15">
        <v>693644865.32000005</v>
      </c>
      <c r="D1226" s="4">
        <f t="shared" si="59"/>
        <v>4.1322314049586778E-3</v>
      </c>
      <c r="E1226" s="3">
        <f t="shared" si="60"/>
        <v>3.1416764719677373E-2</v>
      </c>
      <c r="F1226" s="13">
        <f t="shared" si="61"/>
        <v>0.23372767991042032</v>
      </c>
      <c r="G1226" s="89"/>
      <c r="K1226" s="89"/>
      <c r="L1226" s="88"/>
    </row>
    <row r="1227" spans="1:15" x14ac:dyDescent="0.25">
      <c r="A1227" s="3">
        <v>6</v>
      </c>
      <c r="B1227" s="14" t="s">
        <v>710</v>
      </c>
      <c r="C1227" s="15">
        <v>676214481.03822529</v>
      </c>
      <c r="D1227" s="4">
        <f t="shared" si="59"/>
        <v>4.9586776859504135E-3</v>
      </c>
      <c r="E1227" s="3">
        <f t="shared" si="60"/>
        <v>3.0627302691869453E-2</v>
      </c>
      <c r="F1227" s="13">
        <f t="shared" si="61"/>
        <v>0.26435498260228979</v>
      </c>
      <c r="G1227" s="89"/>
      <c r="K1227" s="89"/>
      <c r="L1227" s="88"/>
    </row>
    <row r="1228" spans="1:15" x14ac:dyDescent="0.25">
      <c r="A1228" s="3">
        <v>7</v>
      </c>
      <c r="B1228" s="14" t="s">
        <v>963</v>
      </c>
      <c r="C1228" s="15">
        <v>454580000</v>
      </c>
      <c r="D1228" s="4">
        <f t="shared" si="59"/>
        <v>5.7851239669421484E-3</v>
      </c>
      <c r="E1228" s="3">
        <f t="shared" si="60"/>
        <v>2.0588969399611239E-2</v>
      </c>
      <c r="F1228" s="13">
        <f t="shared" si="61"/>
        <v>0.28494395200190104</v>
      </c>
      <c r="G1228" s="89"/>
      <c r="K1228" s="89"/>
      <c r="L1228" s="88"/>
    </row>
    <row r="1229" spans="1:15" x14ac:dyDescent="0.25">
      <c r="A1229" s="3">
        <v>8</v>
      </c>
      <c r="B1229" s="14" t="s">
        <v>532</v>
      </c>
      <c r="C1229" s="15">
        <v>445319003.95017505</v>
      </c>
      <c r="D1229" s="4">
        <f t="shared" si="59"/>
        <v>6.6115702479338841E-3</v>
      </c>
      <c r="E1229" s="3">
        <f t="shared" si="60"/>
        <v>2.0169517676526708E-2</v>
      </c>
      <c r="F1229" s="13">
        <f t="shared" si="61"/>
        <v>0.30511346967842773</v>
      </c>
      <c r="G1229" s="89"/>
      <c r="K1229" s="89"/>
      <c r="L1229" s="88"/>
    </row>
    <row r="1230" spans="1:15" x14ac:dyDescent="0.25">
      <c r="A1230" s="3">
        <v>9</v>
      </c>
      <c r="B1230" s="14" t="s">
        <v>639</v>
      </c>
      <c r="C1230" s="15">
        <v>422979734.04079998</v>
      </c>
      <c r="D1230" s="4">
        <f t="shared" si="59"/>
        <v>7.4380165289256199E-3</v>
      </c>
      <c r="E1230" s="3">
        <f t="shared" si="60"/>
        <v>1.9157720975013708E-2</v>
      </c>
      <c r="F1230" s="13">
        <f t="shared" si="61"/>
        <v>0.32427119065344145</v>
      </c>
      <c r="G1230" s="89"/>
      <c r="K1230" s="89"/>
      <c r="L1230" s="88"/>
    </row>
    <row r="1231" spans="1:15" x14ac:dyDescent="0.25">
      <c r="A1231" s="3">
        <v>10</v>
      </c>
      <c r="B1231" s="14" t="s">
        <v>709</v>
      </c>
      <c r="C1231" s="15">
        <v>413170344.05815601</v>
      </c>
      <c r="D1231" s="4">
        <f t="shared" si="59"/>
        <v>8.2644628099173556E-3</v>
      </c>
      <c r="E1231" s="3">
        <f t="shared" si="60"/>
        <v>1.8713431234634655E-2</v>
      </c>
      <c r="F1231" s="13">
        <f t="shared" si="61"/>
        <v>0.3429846218880761</v>
      </c>
      <c r="G1231" s="89"/>
      <c r="K1231" s="89"/>
      <c r="L1231" s="88"/>
    </row>
    <row r="1232" spans="1:15" x14ac:dyDescent="0.25">
      <c r="A1232" s="3">
        <v>11</v>
      </c>
      <c r="B1232" s="14" t="s">
        <v>492</v>
      </c>
      <c r="C1232" s="15">
        <v>406898528.20480001</v>
      </c>
      <c r="D1232" s="4">
        <f t="shared" si="59"/>
        <v>9.0909090909090905E-3</v>
      </c>
      <c r="E1232" s="3">
        <f t="shared" si="60"/>
        <v>1.8429366329261027E-2</v>
      </c>
      <c r="F1232" s="13">
        <f t="shared" si="61"/>
        <v>0.36141398821733711</v>
      </c>
      <c r="G1232" s="89"/>
      <c r="K1232" s="89"/>
      <c r="L1232" s="88"/>
    </row>
    <row r="1233" spans="1:12" x14ac:dyDescent="0.25">
      <c r="A1233" s="3">
        <v>12</v>
      </c>
      <c r="B1233" s="14" t="s">
        <v>1201</v>
      </c>
      <c r="C1233" s="15">
        <v>403762270.15950006</v>
      </c>
      <c r="D1233" s="4">
        <f t="shared" si="59"/>
        <v>9.9173553719008271E-3</v>
      </c>
      <c r="E1233" s="3">
        <f t="shared" si="60"/>
        <v>1.8287318018899892E-2</v>
      </c>
      <c r="F1233" s="13">
        <f t="shared" si="61"/>
        <v>0.37970130623623699</v>
      </c>
      <c r="G1233" s="89"/>
      <c r="K1233" s="89"/>
      <c r="L1233" s="88"/>
    </row>
    <row r="1234" spans="1:12" x14ac:dyDescent="0.25">
      <c r="A1234" s="3">
        <v>13</v>
      </c>
      <c r="B1234" s="14" t="s">
        <v>337</v>
      </c>
      <c r="C1234" s="15">
        <v>306943256.01339996</v>
      </c>
      <c r="D1234" s="4">
        <f t="shared" si="59"/>
        <v>1.0743801652892562E-2</v>
      </c>
      <c r="E1234" s="3">
        <f t="shared" si="60"/>
        <v>1.3902163107653066E-2</v>
      </c>
      <c r="F1234" s="13">
        <f t="shared" si="61"/>
        <v>0.39360346934389007</v>
      </c>
      <c r="G1234" s="89"/>
      <c r="K1234" s="89"/>
      <c r="L1234" s="88"/>
    </row>
    <row r="1235" spans="1:12" x14ac:dyDescent="0.25">
      <c r="A1235" s="3">
        <v>14</v>
      </c>
      <c r="B1235" s="14" t="s">
        <v>627</v>
      </c>
      <c r="C1235" s="15">
        <v>275954398.57840008</v>
      </c>
      <c r="D1235" s="4">
        <f t="shared" si="59"/>
        <v>1.1570247933884297E-2</v>
      </c>
      <c r="E1235" s="3">
        <f t="shared" si="60"/>
        <v>1.2498606775526425E-2</v>
      </c>
      <c r="F1235" s="13">
        <f t="shared" si="61"/>
        <v>0.40610207611941651</v>
      </c>
      <c r="G1235" s="89"/>
      <c r="K1235" s="89"/>
      <c r="L1235" s="88"/>
    </row>
    <row r="1236" spans="1:12" x14ac:dyDescent="0.25">
      <c r="A1236" s="3">
        <v>15</v>
      </c>
      <c r="B1236" s="14" t="s">
        <v>1219</v>
      </c>
      <c r="C1236" s="15">
        <v>274422830.77100003</v>
      </c>
      <c r="D1236" s="4">
        <f t="shared" si="59"/>
        <v>1.2396694214876033E-2</v>
      </c>
      <c r="E1236" s="3">
        <f t="shared" si="60"/>
        <v>1.2429238561526713E-2</v>
      </c>
      <c r="F1236" s="13">
        <f t="shared" si="61"/>
        <v>0.41853131468094323</v>
      </c>
      <c r="G1236" s="89"/>
      <c r="K1236" s="89"/>
      <c r="L1236" s="88"/>
    </row>
    <row r="1237" spans="1:12" x14ac:dyDescent="0.25">
      <c r="A1237" s="3">
        <v>16</v>
      </c>
      <c r="B1237" s="14" t="s">
        <v>461</v>
      </c>
      <c r="C1237" s="15">
        <v>269811053.04639995</v>
      </c>
      <c r="D1237" s="4">
        <f t="shared" si="59"/>
        <v>1.3223140495867768E-2</v>
      </c>
      <c r="E1237" s="3">
        <f t="shared" si="60"/>
        <v>1.222036058526379E-2</v>
      </c>
      <c r="F1237" s="13">
        <f t="shared" si="61"/>
        <v>0.430751675266207</v>
      </c>
      <c r="G1237" s="89"/>
      <c r="K1237" s="89"/>
      <c r="L1237" s="88"/>
    </row>
    <row r="1238" spans="1:12" x14ac:dyDescent="0.25">
      <c r="A1238" s="3">
        <v>17</v>
      </c>
      <c r="B1238" s="14" t="s">
        <v>403</v>
      </c>
      <c r="C1238" s="15">
        <v>223183908.44999999</v>
      </c>
      <c r="D1238" s="4">
        <f t="shared" si="59"/>
        <v>1.4049586776859505E-2</v>
      </c>
      <c r="E1238" s="3">
        <f t="shared" si="60"/>
        <v>1.0108510408646852E-2</v>
      </c>
      <c r="F1238" s="13">
        <f t="shared" si="61"/>
        <v>0.44086018567485385</v>
      </c>
      <c r="G1238" s="89"/>
      <c r="K1238" s="89"/>
      <c r="L1238" s="88"/>
    </row>
    <row r="1239" spans="1:12" x14ac:dyDescent="0.25">
      <c r="A1239" s="3">
        <v>18</v>
      </c>
      <c r="B1239" s="14" t="s">
        <v>722</v>
      </c>
      <c r="C1239" s="15">
        <v>211935325.84599999</v>
      </c>
      <c r="D1239" s="4">
        <f t="shared" si="59"/>
        <v>1.487603305785124E-2</v>
      </c>
      <c r="E1239" s="3">
        <f t="shared" si="60"/>
        <v>9.5990363380261574E-3</v>
      </c>
      <c r="F1239" s="13">
        <f t="shared" si="61"/>
        <v>0.45045922201288002</v>
      </c>
      <c r="G1239" s="89"/>
      <c r="K1239" s="89"/>
      <c r="L1239" s="88"/>
    </row>
    <row r="1240" spans="1:12" x14ac:dyDescent="0.25">
      <c r="A1240" s="3">
        <v>19</v>
      </c>
      <c r="B1240" s="14" t="s">
        <v>1049</v>
      </c>
      <c r="C1240" s="15">
        <v>206224734.04564038</v>
      </c>
      <c r="D1240" s="4">
        <f t="shared" si="59"/>
        <v>1.5702479338842976E-2</v>
      </c>
      <c r="E1240" s="3">
        <f t="shared" si="60"/>
        <v>9.3403905554768265E-3</v>
      </c>
      <c r="F1240" s="13">
        <f t="shared" si="61"/>
        <v>0.45979961256835683</v>
      </c>
      <c r="G1240" s="89"/>
      <c r="K1240" s="89"/>
      <c r="L1240" s="88"/>
    </row>
    <row r="1241" spans="1:12" x14ac:dyDescent="0.25">
      <c r="A1241" s="3">
        <v>20</v>
      </c>
      <c r="B1241" s="14" t="s">
        <v>686</v>
      </c>
      <c r="C1241" s="15">
        <v>195877924.18141472</v>
      </c>
      <c r="D1241" s="4">
        <f t="shared" si="59"/>
        <v>1.6528925619834711E-2</v>
      </c>
      <c r="E1241" s="3">
        <f t="shared" si="60"/>
        <v>8.8717598377194735E-3</v>
      </c>
      <c r="F1241" s="13">
        <f t="shared" si="61"/>
        <v>0.46867137240607631</v>
      </c>
      <c r="G1241" s="89"/>
      <c r="K1241" s="89"/>
      <c r="L1241" s="88"/>
    </row>
    <row r="1242" spans="1:12" x14ac:dyDescent="0.25">
      <c r="A1242" s="3">
        <v>21</v>
      </c>
      <c r="B1242" s="14" t="s">
        <v>882</v>
      </c>
      <c r="C1242" s="15">
        <v>193288708.79940006</v>
      </c>
      <c r="D1242" s="4">
        <f t="shared" si="59"/>
        <v>1.7355371900826446E-2</v>
      </c>
      <c r="E1242" s="3">
        <f t="shared" si="60"/>
        <v>8.7544883425606391E-3</v>
      </c>
      <c r="F1242" s="13">
        <f t="shared" si="61"/>
        <v>0.47742586074863697</v>
      </c>
      <c r="G1242" s="89"/>
      <c r="K1242" s="89"/>
      <c r="L1242" s="88"/>
    </row>
    <row r="1243" spans="1:12" x14ac:dyDescent="0.25">
      <c r="A1243" s="3">
        <v>22</v>
      </c>
      <c r="B1243" s="14" t="s">
        <v>851</v>
      </c>
      <c r="C1243" s="15">
        <v>191446813.87150005</v>
      </c>
      <c r="D1243" s="4">
        <f t="shared" si="59"/>
        <v>1.8181818181818181E-2</v>
      </c>
      <c r="E1243" s="3">
        <f t="shared" si="60"/>
        <v>8.6710647024800542E-3</v>
      </c>
      <c r="F1243" s="13">
        <f t="shared" si="61"/>
        <v>0.48609692545111705</v>
      </c>
      <c r="G1243" s="89"/>
      <c r="K1243" s="89"/>
      <c r="L1243" s="88"/>
    </row>
    <row r="1244" spans="1:12" x14ac:dyDescent="0.25">
      <c r="A1244" s="3">
        <v>23</v>
      </c>
      <c r="B1244" s="14" t="s">
        <v>799</v>
      </c>
      <c r="C1244" s="15">
        <v>189485983.35685003</v>
      </c>
      <c r="D1244" s="4">
        <f t="shared" si="59"/>
        <v>1.9008264462809916E-2</v>
      </c>
      <c r="E1244" s="3">
        <f t="shared" si="60"/>
        <v>8.5822541972577545E-3</v>
      </c>
      <c r="F1244" s="13">
        <f t="shared" si="61"/>
        <v>0.49467917964837482</v>
      </c>
      <c r="G1244" s="89"/>
      <c r="K1244" s="89"/>
      <c r="L1244" s="88"/>
    </row>
    <row r="1245" spans="1:12" x14ac:dyDescent="0.25">
      <c r="A1245" s="3">
        <v>24</v>
      </c>
      <c r="B1245" s="14" t="s">
        <v>528</v>
      </c>
      <c r="C1245" s="15">
        <v>187330005.067</v>
      </c>
      <c r="D1245" s="4">
        <f t="shared" si="59"/>
        <v>1.9834710743801654E-2</v>
      </c>
      <c r="E1245" s="3">
        <f t="shared" si="60"/>
        <v>8.484605002317484E-3</v>
      </c>
      <c r="F1245" s="13">
        <f t="shared" si="61"/>
        <v>0.50316378465069234</v>
      </c>
      <c r="G1245" s="89"/>
      <c r="K1245" s="89"/>
      <c r="L1245" s="88"/>
    </row>
    <row r="1246" spans="1:12" x14ac:dyDescent="0.25">
      <c r="A1246" s="3">
        <v>25</v>
      </c>
      <c r="B1246" s="14" t="s">
        <v>502</v>
      </c>
      <c r="C1246" s="15">
        <v>179981345.90400001</v>
      </c>
      <c r="D1246" s="4">
        <f t="shared" si="59"/>
        <v>2.0661157024793389E-2</v>
      </c>
      <c r="E1246" s="3">
        <f t="shared" si="60"/>
        <v>8.1517673969780935E-3</v>
      </c>
      <c r="F1246" s="13">
        <f t="shared" si="61"/>
        <v>0.51131555204767043</v>
      </c>
      <c r="G1246" s="89"/>
      <c r="K1246" s="89"/>
      <c r="L1246" s="88"/>
    </row>
    <row r="1247" spans="1:12" x14ac:dyDescent="0.25">
      <c r="A1247" s="3">
        <v>26</v>
      </c>
      <c r="B1247" s="14" t="s">
        <v>582</v>
      </c>
      <c r="C1247" s="15">
        <v>179531106.54800001</v>
      </c>
      <c r="D1247" s="4">
        <f t="shared" si="59"/>
        <v>2.1487603305785124E-2</v>
      </c>
      <c r="E1247" s="3">
        <f t="shared" si="60"/>
        <v>8.1313750252873362E-3</v>
      </c>
      <c r="F1247" s="13">
        <f t="shared" si="61"/>
        <v>0.51944692707295781</v>
      </c>
      <c r="G1247" s="89"/>
      <c r="K1247" s="89"/>
      <c r="L1247" s="88"/>
    </row>
    <row r="1248" spans="1:12" x14ac:dyDescent="0.25">
      <c r="A1248" s="3">
        <v>27</v>
      </c>
      <c r="B1248" s="14" t="s">
        <v>793</v>
      </c>
      <c r="C1248" s="15">
        <v>170669195.76079997</v>
      </c>
      <c r="D1248" s="4">
        <f t="shared" si="59"/>
        <v>2.2314049586776859E-2</v>
      </c>
      <c r="E1248" s="3">
        <f t="shared" si="60"/>
        <v>7.7299987878379408E-3</v>
      </c>
      <c r="F1248" s="13">
        <f t="shared" si="61"/>
        <v>0.52717692586079579</v>
      </c>
      <c r="G1248" s="89"/>
      <c r="K1248" s="89"/>
      <c r="L1248" s="88"/>
    </row>
    <row r="1249" spans="1:12" x14ac:dyDescent="0.25">
      <c r="A1249" s="3">
        <v>28</v>
      </c>
      <c r="B1249" s="14" t="s">
        <v>992</v>
      </c>
      <c r="C1249" s="15">
        <v>169286610</v>
      </c>
      <c r="D1249" s="4">
        <f t="shared" si="59"/>
        <v>2.3140495867768594E-2</v>
      </c>
      <c r="E1249" s="3">
        <f t="shared" si="60"/>
        <v>7.6673783119669192E-3</v>
      </c>
      <c r="F1249" s="13">
        <f t="shared" si="61"/>
        <v>0.53484430417276274</v>
      </c>
      <c r="G1249" s="89"/>
      <c r="K1249" s="89"/>
      <c r="L1249" s="88"/>
    </row>
    <row r="1250" spans="1:12" x14ac:dyDescent="0.25">
      <c r="A1250" s="3">
        <v>29</v>
      </c>
      <c r="B1250" s="14" t="s">
        <v>230</v>
      </c>
      <c r="C1250" s="15">
        <v>150332341.32600001</v>
      </c>
      <c r="D1250" s="4">
        <f t="shared" si="59"/>
        <v>2.3966942148760332E-2</v>
      </c>
      <c r="E1250" s="3">
        <f t="shared" si="60"/>
        <v>6.8088960696311455E-3</v>
      </c>
      <c r="F1250" s="13">
        <f t="shared" si="61"/>
        <v>0.54165320024239394</v>
      </c>
      <c r="G1250" s="89"/>
      <c r="K1250" s="89"/>
      <c r="L1250" s="88"/>
    </row>
    <row r="1251" spans="1:12" x14ac:dyDescent="0.25">
      <c r="A1251" s="3">
        <v>30</v>
      </c>
      <c r="B1251" s="14" t="s">
        <v>583</v>
      </c>
      <c r="C1251" s="15">
        <v>142794103.632</v>
      </c>
      <c r="D1251" s="4">
        <f t="shared" si="59"/>
        <v>2.4793388429752067E-2</v>
      </c>
      <c r="E1251" s="3">
        <f t="shared" si="60"/>
        <v>6.4674720183997628E-3</v>
      </c>
      <c r="F1251" s="13">
        <f t="shared" si="61"/>
        <v>0.54812067226079375</v>
      </c>
      <c r="G1251" s="89"/>
      <c r="K1251" s="89"/>
      <c r="L1251" s="88"/>
    </row>
    <row r="1252" spans="1:12" x14ac:dyDescent="0.25">
      <c r="A1252" s="3">
        <v>31</v>
      </c>
      <c r="B1252" s="14" t="s">
        <v>129</v>
      </c>
      <c r="C1252" s="15">
        <v>130471574.28120001</v>
      </c>
      <c r="D1252" s="4">
        <f t="shared" si="59"/>
        <v>2.5619834710743802E-2</v>
      </c>
      <c r="E1252" s="3">
        <f t="shared" si="60"/>
        <v>5.9093564397789868E-3</v>
      </c>
      <c r="F1252" s="13">
        <f t="shared" si="61"/>
        <v>0.55403002870057272</v>
      </c>
      <c r="G1252" s="89"/>
      <c r="K1252" s="89"/>
      <c r="L1252" s="88"/>
    </row>
    <row r="1253" spans="1:12" x14ac:dyDescent="0.25">
      <c r="A1253" s="3">
        <v>32</v>
      </c>
      <c r="B1253" s="14" t="s">
        <v>464</v>
      </c>
      <c r="C1253" s="15">
        <v>128777559</v>
      </c>
      <c r="D1253" s="4">
        <f t="shared" si="59"/>
        <v>2.6446280991735537E-2</v>
      </c>
      <c r="E1253" s="3">
        <f t="shared" si="60"/>
        <v>5.8326306076106095E-3</v>
      </c>
      <c r="F1253" s="13">
        <f t="shared" si="61"/>
        <v>0.55986265930818335</v>
      </c>
      <c r="G1253" s="89"/>
      <c r="K1253" s="89"/>
      <c r="L1253" s="88"/>
    </row>
    <row r="1254" spans="1:12" x14ac:dyDescent="0.25">
      <c r="A1254" s="3">
        <v>33</v>
      </c>
      <c r="B1254" s="14" t="s">
        <v>762</v>
      </c>
      <c r="C1254" s="15">
        <v>125723246.16798399</v>
      </c>
      <c r="D1254" s="4">
        <f t="shared" si="59"/>
        <v>2.7272727272727271E-2</v>
      </c>
      <c r="E1254" s="3">
        <f t="shared" si="60"/>
        <v>5.6942937836517524E-3</v>
      </c>
      <c r="F1254" s="13">
        <f t="shared" si="61"/>
        <v>0.56555695309183507</v>
      </c>
      <c r="G1254" s="89"/>
      <c r="K1254" s="89"/>
      <c r="L1254" s="88"/>
    </row>
    <row r="1255" spans="1:12" x14ac:dyDescent="0.25">
      <c r="A1255" s="3">
        <v>34</v>
      </c>
      <c r="B1255" s="14" t="s">
        <v>683</v>
      </c>
      <c r="C1255" s="15">
        <v>119446335.08</v>
      </c>
      <c r="D1255" s="4">
        <f t="shared" si="59"/>
        <v>2.809917355371901E-2</v>
      </c>
      <c r="E1255" s="3">
        <f t="shared" si="60"/>
        <v>5.409998103431366E-3</v>
      </c>
      <c r="F1255" s="13">
        <f t="shared" si="61"/>
        <v>0.57096695119526641</v>
      </c>
      <c r="G1255" s="89"/>
      <c r="K1255" s="89"/>
      <c r="L1255" s="88"/>
    </row>
    <row r="1256" spans="1:12" x14ac:dyDescent="0.25">
      <c r="A1256" s="3">
        <v>35</v>
      </c>
      <c r="B1256" s="14" t="s">
        <v>51</v>
      </c>
      <c r="C1256" s="15">
        <v>117171096.1323</v>
      </c>
      <c r="D1256" s="4">
        <f t="shared" si="59"/>
        <v>2.8925619834710745E-2</v>
      </c>
      <c r="E1256" s="3">
        <f t="shared" si="60"/>
        <v>5.3069473201346994E-3</v>
      </c>
      <c r="F1256" s="13">
        <f t="shared" si="61"/>
        <v>0.57627389851540112</v>
      </c>
      <c r="G1256" s="89"/>
      <c r="K1256" s="89"/>
      <c r="L1256" s="88"/>
    </row>
    <row r="1257" spans="1:12" x14ac:dyDescent="0.25">
      <c r="A1257" s="3">
        <v>36</v>
      </c>
      <c r="B1257" s="14" t="s">
        <v>228</v>
      </c>
      <c r="C1257" s="15">
        <v>109274669.7632</v>
      </c>
      <c r="D1257" s="4">
        <f t="shared" si="59"/>
        <v>2.9752066115702479E-2</v>
      </c>
      <c r="E1257" s="3">
        <f t="shared" si="60"/>
        <v>4.9493000833893885E-3</v>
      </c>
      <c r="F1257" s="13">
        <f t="shared" si="61"/>
        <v>0.58122319859879046</v>
      </c>
      <c r="G1257" s="89"/>
      <c r="K1257" s="89"/>
      <c r="L1257" s="88"/>
    </row>
    <row r="1258" spans="1:12" x14ac:dyDescent="0.25">
      <c r="A1258" s="3">
        <v>37</v>
      </c>
      <c r="B1258" s="14" t="s">
        <v>852</v>
      </c>
      <c r="C1258" s="15">
        <v>108402000</v>
      </c>
      <c r="D1258" s="4">
        <f t="shared" si="59"/>
        <v>3.0578512396694214E-2</v>
      </c>
      <c r="E1258" s="3">
        <f t="shared" si="60"/>
        <v>4.9097748709944515E-3</v>
      </c>
      <c r="F1258" s="13">
        <f t="shared" si="61"/>
        <v>0.58613297346978488</v>
      </c>
      <c r="G1258" s="89"/>
      <c r="K1258" s="89"/>
      <c r="L1258" s="88"/>
    </row>
    <row r="1259" spans="1:12" x14ac:dyDescent="0.25">
      <c r="A1259" s="3">
        <v>38</v>
      </c>
      <c r="B1259" s="14" t="s">
        <v>593</v>
      </c>
      <c r="C1259" s="15">
        <v>104742094.39347352</v>
      </c>
      <c r="D1259" s="4">
        <f t="shared" si="59"/>
        <v>3.1404958677685953E-2</v>
      </c>
      <c r="E1259" s="3">
        <f t="shared" si="60"/>
        <v>4.7440093631889177E-3</v>
      </c>
      <c r="F1259" s="13">
        <f t="shared" si="61"/>
        <v>0.59087698283297385</v>
      </c>
      <c r="G1259" s="89"/>
      <c r="K1259" s="89"/>
      <c r="L1259" s="88"/>
    </row>
    <row r="1260" spans="1:12" x14ac:dyDescent="0.25">
      <c r="A1260" s="3">
        <v>39</v>
      </c>
      <c r="B1260" s="14" t="s">
        <v>853</v>
      </c>
      <c r="C1260" s="15">
        <v>104357641.47999999</v>
      </c>
      <c r="D1260" s="4">
        <f t="shared" si="59"/>
        <v>3.2231404958677684E-2</v>
      </c>
      <c r="E1260" s="3">
        <f t="shared" si="60"/>
        <v>4.7265966101617323E-3</v>
      </c>
      <c r="F1260" s="13">
        <f t="shared" si="61"/>
        <v>0.59560357944313558</v>
      </c>
      <c r="G1260" s="89"/>
      <c r="K1260" s="89"/>
      <c r="L1260" s="88"/>
    </row>
    <row r="1261" spans="1:12" x14ac:dyDescent="0.25">
      <c r="A1261" s="3">
        <v>40</v>
      </c>
      <c r="B1261" s="14" t="s">
        <v>83</v>
      </c>
      <c r="C1261" s="15">
        <v>100376552.8</v>
      </c>
      <c r="D1261" s="4">
        <f t="shared" si="59"/>
        <v>3.3057851239669422E-2</v>
      </c>
      <c r="E1261" s="3">
        <f t="shared" si="60"/>
        <v>4.5462839852999735E-3</v>
      </c>
      <c r="F1261" s="13">
        <f t="shared" si="61"/>
        <v>0.60014986342843557</v>
      </c>
      <c r="G1261" s="89"/>
      <c r="K1261" s="89"/>
      <c r="L1261" s="88"/>
    </row>
    <row r="1262" spans="1:12" x14ac:dyDescent="0.25">
      <c r="A1262" s="3">
        <v>41</v>
      </c>
      <c r="B1262" s="14" t="s">
        <v>868</v>
      </c>
      <c r="C1262" s="15">
        <v>99729428</v>
      </c>
      <c r="D1262" s="4">
        <f t="shared" si="59"/>
        <v>3.3884297520661154E-2</v>
      </c>
      <c r="E1262" s="3">
        <f t="shared" si="60"/>
        <v>4.5169742208912237E-3</v>
      </c>
      <c r="F1262" s="13">
        <f t="shared" si="61"/>
        <v>0.60466683764932683</v>
      </c>
      <c r="G1262" s="89"/>
      <c r="K1262" s="89"/>
      <c r="L1262" s="88"/>
    </row>
    <row r="1263" spans="1:12" x14ac:dyDescent="0.25">
      <c r="A1263" s="3">
        <v>42</v>
      </c>
      <c r="B1263" s="14" t="s">
        <v>584</v>
      </c>
      <c r="C1263" s="15">
        <v>91863532</v>
      </c>
      <c r="D1263" s="4">
        <f t="shared" si="59"/>
        <v>3.4710743801652892E-2</v>
      </c>
      <c r="E1263" s="3">
        <f t="shared" si="60"/>
        <v>4.1607097744911963E-3</v>
      </c>
      <c r="F1263" s="13">
        <f t="shared" si="61"/>
        <v>0.60882754742381806</v>
      </c>
      <c r="G1263" s="89"/>
      <c r="K1263" s="89"/>
      <c r="L1263" s="88"/>
    </row>
    <row r="1264" spans="1:12" x14ac:dyDescent="0.25">
      <c r="A1264" s="3">
        <v>43</v>
      </c>
      <c r="B1264" s="14" t="s">
        <v>1004</v>
      </c>
      <c r="C1264" s="15">
        <v>91301798.619900003</v>
      </c>
      <c r="D1264" s="4">
        <f t="shared" si="59"/>
        <v>3.553719008264463E-2</v>
      </c>
      <c r="E1264" s="3">
        <f t="shared" si="60"/>
        <v>4.1352675830757819E-3</v>
      </c>
      <c r="F1264" s="13">
        <f t="shared" si="61"/>
        <v>0.61296281500689387</v>
      </c>
      <c r="G1264" s="89"/>
      <c r="K1264" s="89"/>
      <c r="L1264" s="88"/>
    </row>
    <row r="1265" spans="1:12" x14ac:dyDescent="0.25">
      <c r="A1265" s="3">
        <v>44</v>
      </c>
      <c r="B1265" s="14" t="s">
        <v>240</v>
      </c>
      <c r="C1265" s="15">
        <v>84685917.23089999</v>
      </c>
      <c r="D1265" s="4">
        <f t="shared" si="59"/>
        <v>3.6363636363636362E-2</v>
      </c>
      <c r="E1265" s="3">
        <f t="shared" si="60"/>
        <v>3.8356191615227463E-3</v>
      </c>
      <c r="F1265" s="13">
        <f t="shared" si="61"/>
        <v>0.61679843416841662</v>
      </c>
      <c r="G1265" s="89"/>
      <c r="K1265" s="89"/>
      <c r="L1265" s="88"/>
    </row>
    <row r="1266" spans="1:12" x14ac:dyDescent="0.25">
      <c r="A1266" s="3">
        <v>45</v>
      </c>
      <c r="B1266" s="14" t="s">
        <v>235</v>
      </c>
      <c r="C1266" s="15">
        <v>84339831.18690002</v>
      </c>
      <c r="D1266" s="4">
        <f t="shared" si="59"/>
        <v>3.71900826446281E-2</v>
      </c>
      <c r="E1266" s="3">
        <f t="shared" si="60"/>
        <v>3.819944131891993E-3</v>
      </c>
      <c r="F1266" s="13">
        <f t="shared" si="61"/>
        <v>0.62061837830030864</v>
      </c>
      <c r="G1266" s="89"/>
      <c r="K1266" s="89"/>
      <c r="L1266" s="88"/>
    </row>
    <row r="1267" spans="1:12" x14ac:dyDescent="0.25">
      <c r="A1267" s="3">
        <v>46</v>
      </c>
      <c r="B1267" s="14" t="s">
        <v>1215</v>
      </c>
      <c r="C1267" s="15">
        <v>83959908.434439987</v>
      </c>
      <c r="D1267" s="4">
        <f t="shared" si="59"/>
        <v>3.8016528925619832E-2</v>
      </c>
      <c r="E1267" s="3">
        <f t="shared" si="60"/>
        <v>3.8027365602332848E-3</v>
      </c>
      <c r="F1267" s="13">
        <f t="shared" si="61"/>
        <v>0.62442111486054197</v>
      </c>
      <c r="G1267" s="89"/>
      <c r="K1267" s="89"/>
      <c r="L1267" s="88"/>
    </row>
    <row r="1268" spans="1:12" x14ac:dyDescent="0.25">
      <c r="A1268" s="3">
        <v>47</v>
      </c>
      <c r="B1268" s="14" t="s">
        <v>500</v>
      </c>
      <c r="C1268" s="15">
        <v>82581379.010000005</v>
      </c>
      <c r="D1268" s="4">
        <f t="shared" si="59"/>
        <v>3.884297520661157E-2</v>
      </c>
      <c r="E1268" s="3">
        <f t="shared" si="60"/>
        <v>3.7402998051269038E-3</v>
      </c>
      <c r="F1268" s="13">
        <f t="shared" si="61"/>
        <v>0.62816141466566888</v>
      </c>
      <c r="G1268" s="89"/>
      <c r="K1268" s="89"/>
      <c r="L1268" s="88"/>
    </row>
    <row r="1269" spans="1:12" x14ac:dyDescent="0.25">
      <c r="A1269" s="3">
        <v>48</v>
      </c>
      <c r="B1269" s="14" t="s">
        <v>1222</v>
      </c>
      <c r="C1269" s="15">
        <v>81379624.411817878</v>
      </c>
      <c r="D1269" s="4">
        <f t="shared" si="59"/>
        <v>3.9669421487603308E-2</v>
      </c>
      <c r="E1269" s="3">
        <f t="shared" si="60"/>
        <v>3.6858695867983066E-3</v>
      </c>
      <c r="F1269" s="13">
        <f t="shared" si="61"/>
        <v>0.63184728425246717</v>
      </c>
      <c r="G1269" s="89"/>
      <c r="K1269" s="89"/>
      <c r="L1269" s="88"/>
    </row>
    <row r="1270" spans="1:12" x14ac:dyDescent="0.25">
      <c r="A1270" s="3">
        <v>49</v>
      </c>
      <c r="B1270" s="14" t="s">
        <v>869</v>
      </c>
      <c r="C1270" s="15">
        <v>80182643.193200007</v>
      </c>
      <c r="D1270" s="4">
        <f t="shared" si="59"/>
        <v>4.049586776859504E-2</v>
      </c>
      <c r="E1270" s="3">
        <f t="shared" si="60"/>
        <v>3.6316555657634332E-3</v>
      </c>
      <c r="F1270" s="13">
        <f t="shared" si="61"/>
        <v>0.63547893981823056</v>
      </c>
      <c r="G1270" s="89"/>
      <c r="K1270" s="89"/>
      <c r="L1270" s="88"/>
    </row>
    <row r="1271" spans="1:12" x14ac:dyDescent="0.25">
      <c r="A1271" s="3">
        <v>50</v>
      </c>
      <c r="B1271" s="14" t="s">
        <v>647</v>
      </c>
      <c r="C1271" s="15">
        <v>79200201.739999995</v>
      </c>
      <c r="D1271" s="4">
        <f t="shared" si="59"/>
        <v>4.1322314049586778E-2</v>
      </c>
      <c r="E1271" s="3">
        <f t="shared" si="60"/>
        <v>3.5871585421001734E-3</v>
      </c>
      <c r="F1271" s="13">
        <f t="shared" si="61"/>
        <v>0.63906609836033068</v>
      </c>
      <c r="G1271" s="89"/>
      <c r="K1271" s="89"/>
      <c r="L1271" s="88"/>
    </row>
    <row r="1272" spans="1:12" x14ac:dyDescent="0.25">
      <c r="A1272" s="3">
        <v>51</v>
      </c>
      <c r="B1272" s="14" t="s">
        <v>1212</v>
      </c>
      <c r="C1272" s="15">
        <v>76068565.629999995</v>
      </c>
      <c r="D1272" s="4">
        <f t="shared" si="59"/>
        <v>4.2148760330578509E-2</v>
      </c>
      <c r="E1272" s="3">
        <f t="shared" si="60"/>
        <v>3.4453195697751533E-3</v>
      </c>
      <c r="F1272" s="13">
        <f t="shared" si="61"/>
        <v>0.6425114179301058</v>
      </c>
      <c r="G1272" s="89"/>
      <c r="K1272" s="89"/>
      <c r="L1272" s="88"/>
    </row>
    <row r="1273" spans="1:12" x14ac:dyDescent="0.25">
      <c r="A1273" s="3">
        <v>52</v>
      </c>
      <c r="B1273" s="14" t="s">
        <v>648</v>
      </c>
      <c r="C1273" s="15">
        <v>75130278.800000012</v>
      </c>
      <c r="D1273" s="4">
        <f t="shared" si="59"/>
        <v>4.2975206611570248E-2</v>
      </c>
      <c r="E1273" s="3">
        <f t="shared" si="60"/>
        <v>3.4028224101312447E-3</v>
      </c>
      <c r="F1273" s="13">
        <f t="shared" si="61"/>
        <v>0.64591424034023703</v>
      </c>
      <c r="G1273" s="89"/>
      <c r="K1273" s="89"/>
      <c r="L1273" s="88"/>
    </row>
    <row r="1274" spans="1:12" x14ac:dyDescent="0.25">
      <c r="A1274" s="3">
        <v>53</v>
      </c>
      <c r="B1274" s="14" t="s">
        <v>501</v>
      </c>
      <c r="C1274" s="15">
        <v>71436637.684533998</v>
      </c>
      <c r="D1274" s="4">
        <f t="shared" si="59"/>
        <v>4.3801652892561986E-2</v>
      </c>
      <c r="E1274" s="3">
        <f t="shared" si="60"/>
        <v>3.2355289438558352E-3</v>
      </c>
      <c r="F1274" s="13">
        <f t="shared" si="61"/>
        <v>0.64914976928409285</v>
      </c>
      <c r="G1274" s="89"/>
      <c r="K1274" s="89"/>
      <c r="L1274" s="88"/>
    </row>
    <row r="1275" spans="1:12" x14ac:dyDescent="0.25">
      <c r="A1275" s="3">
        <v>54</v>
      </c>
      <c r="B1275" s="14" t="s">
        <v>226</v>
      </c>
      <c r="C1275" s="15">
        <v>71125021.151999995</v>
      </c>
      <c r="D1275" s="4">
        <f t="shared" si="59"/>
        <v>4.4628099173553717E-2</v>
      </c>
      <c r="E1275" s="3">
        <f t="shared" si="60"/>
        <v>3.2214151173505876E-3</v>
      </c>
      <c r="F1275" s="13">
        <f t="shared" si="61"/>
        <v>0.65237118440144348</v>
      </c>
      <c r="G1275" s="89"/>
      <c r="K1275" s="89"/>
      <c r="L1275" s="88"/>
    </row>
    <row r="1276" spans="1:12" x14ac:dyDescent="0.25">
      <c r="A1276" s="3">
        <v>55</v>
      </c>
      <c r="B1276" s="14" t="s">
        <v>427</v>
      </c>
      <c r="C1276" s="15">
        <v>69813804.754999995</v>
      </c>
      <c r="D1276" s="4">
        <f t="shared" si="59"/>
        <v>4.5454545454545456E-2</v>
      </c>
      <c r="E1276" s="3">
        <f t="shared" si="60"/>
        <v>3.162027123435102E-3</v>
      </c>
      <c r="F1276" s="13">
        <f t="shared" si="61"/>
        <v>0.65553321152487853</v>
      </c>
      <c r="G1276" s="89"/>
      <c r="K1276" s="89"/>
      <c r="L1276" s="88"/>
    </row>
    <row r="1277" spans="1:12" x14ac:dyDescent="0.25">
      <c r="A1277" s="3">
        <v>56</v>
      </c>
      <c r="B1277" s="14" t="s">
        <v>333</v>
      </c>
      <c r="C1277" s="15">
        <v>69778504.412999988</v>
      </c>
      <c r="D1277" s="4">
        <f t="shared" si="59"/>
        <v>4.6280991735537187E-2</v>
      </c>
      <c r="E1277" s="3">
        <f t="shared" si="60"/>
        <v>3.1604282900917213E-3</v>
      </c>
      <c r="F1277" s="13">
        <f t="shared" si="61"/>
        <v>0.65869363981497031</v>
      </c>
      <c r="G1277" s="89"/>
      <c r="K1277" s="89"/>
      <c r="L1277" s="88"/>
    </row>
    <row r="1278" spans="1:12" x14ac:dyDescent="0.25">
      <c r="A1278" s="3">
        <v>57</v>
      </c>
      <c r="B1278" s="14" t="s">
        <v>768</v>
      </c>
      <c r="C1278" s="15">
        <v>66232105.042990007</v>
      </c>
      <c r="D1278" s="4">
        <f t="shared" si="59"/>
        <v>4.7107438016528926E-2</v>
      </c>
      <c r="E1278" s="3">
        <f t="shared" si="60"/>
        <v>2.99980373972009E-3</v>
      </c>
      <c r="F1278" s="13">
        <f t="shared" si="61"/>
        <v>0.6616934435546904</v>
      </c>
      <c r="G1278" s="89"/>
      <c r="K1278" s="89"/>
      <c r="L1278" s="88"/>
    </row>
    <row r="1279" spans="1:12" x14ac:dyDescent="0.25">
      <c r="A1279" s="3">
        <v>58</v>
      </c>
      <c r="B1279" s="14" t="s">
        <v>864</v>
      </c>
      <c r="C1279" s="15">
        <v>66160017.506399997</v>
      </c>
      <c r="D1279" s="4">
        <f t="shared" si="59"/>
        <v>4.7933884297520664E-2</v>
      </c>
      <c r="E1279" s="3">
        <f t="shared" si="60"/>
        <v>2.996538730073944E-3</v>
      </c>
      <c r="F1279" s="13">
        <f t="shared" si="61"/>
        <v>0.66468998228476439</v>
      </c>
      <c r="G1279" s="89"/>
      <c r="K1279" s="89"/>
      <c r="L1279" s="88"/>
    </row>
    <row r="1280" spans="1:12" x14ac:dyDescent="0.25">
      <c r="A1280" s="3">
        <v>59</v>
      </c>
      <c r="B1280" s="14" t="s">
        <v>633</v>
      </c>
      <c r="C1280" s="15">
        <v>63735211.195797801</v>
      </c>
      <c r="D1280" s="4">
        <f t="shared" si="59"/>
        <v>4.8760330578512395E-2</v>
      </c>
      <c r="E1280" s="3">
        <f t="shared" si="60"/>
        <v>2.8867136983326161E-3</v>
      </c>
      <c r="F1280" s="13">
        <f t="shared" si="61"/>
        <v>0.66757669598309699</v>
      </c>
      <c r="G1280" s="89"/>
      <c r="K1280" s="89"/>
      <c r="L1280" s="88"/>
    </row>
    <row r="1281" spans="1:12" x14ac:dyDescent="0.25">
      <c r="A1281" s="3">
        <v>60</v>
      </c>
      <c r="B1281" s="14" t="s">
        <v>847</v>
      </c>
      <c r="C1281" s="15">
        <v>60080636.2676</v>
      </c>
      <c r="D1281" s="4">
        <f t="shared" si="59"/>
        <v>4.9586776859504134E-2</v>
      </c>
      <c r="E1281" s="3">
        <f t="shared" si="60"/>
        <v>2.7211896291583211E-3</v>
      </c>
      <c r="F1281" s="13">
        <f t="shared" si="61"/>
        <v>0.67029788561225534</v>
      </c>
      <c r="G1281" s="89"/>
      <c r="K1281" s="89"/>
      <c r="L1281" s="88"/>
    </row>
    <row r="1282" spans="1:12" x14ac:dyDescent="0.25">
      <c r="A1282" s="3">
        <v>61</v>
      </c>
      <c r="B1282" s="14" t="s">
        <v>423</v>
      </c>
      <c r="C1282" s="15">
        <v>59974575.707600005</v>
      </c>
      <c r="D1282" s="4">
        <f t="shared" si="59"/>
        <v>5.0413223140495865E-2</v>
      </c>
      <c r="E1282" s="3">
        <f t="shared" si="60"/>
        <v>2.7163859034679133E-3</v>
      </c>
      <c r="F1282" s="13">
        <f t="shared" si="61"/>
        <v>0.67301427151572324</v>
      </c>
      <c r="G1282" s="89"/>
      <c r="K1282" s="89"/>
      <c r="L1282" s="88"/>
    </row>
    <row r="1283" spans="1:12" x14ac:dyDescent="0.25">
      <c r="A1283" s="3">
        <v>62</v>
      </c>
      <c r="B1283" s="14" t="s">
        <v>635</v>
      </c>
      <c r="C1283" s="15">
        <v>59743344.734000005</v>
      </c>
      <c r="D1283" s="4">
        <f t="shared" si="59"/>
        <v>5.1239669421487603E-2</v>
      </c>
      <c r="E1283" s="3">
        <f t="shared" si="60"/>
        <v>2.7059129230471014E-3</v>
      </c>
      <c r="F1283" s="13">
        <f t="shared" si="61"/>
        <v>0.67572018443877035</v>
      </c>
      <c r="G1283" s="89"/>
      <c r="K1283" s="89"/>
      <c r="L1283" s="88"/>
    </row>
    <row r="1284" spans="1:12" x14ac:dyDescent="0.25">
      <c r="A1284" s="3">
        <v>63</v>
      </c>
      <c r="B1284" s="14" t="s">
        <v>1211</v>
      </c>
      <c r="C1284" s="15">
        <v>59594719.509999998</v>
      </c>
      <c r="D1284" s="4">
        <f t="shared" si="59"/>
        <v>5.2066115702479342E-2</v>
      </c>
      <c r="E1284" s="3">
        <f t="shared" si="60"/>
        <v>2.6991813462312574E-3</v>
      </c>
      <c r="F1284" s="13">
        <f t="shared" si="61"/>
        <v>0.67841936578500162</v>
      </c>
      <c r="G1284" s="89"/>
      <c r="K1284" s="89"/>
      <c r="L1284" s="88"/>
    </row>
    <row r="1285" spans="1:12" x14ac:dyDescent="0.25">
      <c r="A1285" s="3">
        <v>64</v>
      </c>
      <c r="B1285" s="14" t="s">
        <v>504</v>
      </c>
      <c r="C1285" s="15">
        <v>59335488.692657553</v>
      </c>
      <c r="D1285" s="4">
        <f t="shared" si="59"/>
        <v>5.2892561983471073E-2</v>
      </c>
      <c r="E1285" s="3">
        <f t="shared" si="60"/>
        <v>2.6874401887546856E-3</v>
      </c>
      <c r="F1285" s="13">
        <f t="shared" si="61"/>
        <v>0.68110680597375628</v>
      </c>
      <c r="G1285" s="89"/>
      <c r="K1285" s="89"/>
      <c r="L1285" s="88"/>
    </row>
    <row r="1286" spans="1:12" x14ac:dyDescent="0.25">
      <c r="A1286" s="3">
        <v>65</v>
      </c>
      <c r="B1286" s="14" t="s">
        <v>675</v>
      </c>
      <c r="C1286" s="15">
        <v>57963000</v>
      </c>
      <c r="D1286" s="4">
        <f t="shared" si="59"/>
        <v>5.3719008264462811E-2</v>
      </c>
      <c r="E1286" s="3">
        <f t="shared" si="60"/>
        <v>2.6252770322268168E-3</v>
      </c>
      <c r="F1286" s="13">
        <f t="shared" si="61"/>
        <v>0.68373208300598309</v>
      </c>
      <c r="G1286" s="89"/>
      <c r="K1286" s="89"/>
      <c r="L1286" s="88"/>
    </row>
    <row r="1287" spans="1:12" x14ac:dyDescent="0.25">
      <c r="A1287" s="3">
        <v>66</v>
      </c>
      <c r="B1287" s="14" t="s">
        <v>867</v>
      </c>
      <c r="C1287" s="15">
        <v>56169825.719999999</v>
      </c>
      <c r="D1287" s="4">
        <f t="shared" ref="D1287:D1350" si="62">A1287/1210</f>
        <v>5.4545454545454543E-2</v>
      </c>
      <c r="E1287" s="3">
        <f t="shared" ref="E1287:E1350" si="63">C1287/SUM($C$1222:$C$2431)</f>
        <v>2.5440600618825649E-3</v>
      </c>
      <c r="F1287" s="13">
        <f t="shared" si="61"/>
        <v>0.68627614306786566</v>
      </c>
      <c r="G1287" s="89"/>
      <c r="K1287" s="89"/>
      <c r="L1287" s="88"/>
    </row>
    <row r="1288" spans="1:12" x14ac:dyDescent="0.25">
      <c r="A1288" s="3">
        <v>67</v>
      </c>
      <c r="B1288" s="14" t="s">
        <v>217</v>
      </c>
      <c r="C1288" s="15">
        <v>55325193.232419334</v>
      </c>
      <c r="D1288" s="4">
        <f t="shared" si="62"/>
        <v>5.5371900826446281E-2</v>
      </c>
      <c r="E1288" s="3">
        <f t="shared" si="63"/>
        <v>2.5058047219188272E-3</v>
      </c>
      <c r="F1288" s="13">
        <f t="shared" ref="F1288:F1351" si="64">E1288+F1287</f>
        <v>0.68878194778978452</v>
      </c>
      <c r="G1288" s="89"/>
      <c r="K1288" s="89"/>
      <c r="L1288" s="88"/>
    </row>
    <row r="1289" spans="1:12" x14ac:dyDescent="0.25">
      <c r="A1289" s="3">
        <v>68</v>
      </c>
      <c r="B1289" s="14" t="s">
        <v>422</v>
      </c>
      <c r="C1289" s="15">
        <v>54841168.524131291</v>
      </c>
      <c r="D1289" s="4">
        <f t="shared" si="62"/>
        <v>5.6198347107438019E-2</v>
      </c>
      <c r="E1289" s="3">
        <f t="shared" si="63"/>
        <v>2.4838821342387748E-3</v>
      </c>
      <c r="F1289" s="13">
        <f t="shared" si="64"/>
        <v>0.6912658299240233</v>
      </c>
      <c r="G1289" s="89"/>
      <c r="K1289" s="89"/>
      <c r="L1289" s="88"/>
    </row>
    <row r="1290" spans="1:12" x14ac:dyDescent="0.25">
      <c r="A1290" s="3">
        <v>69</v>
      </c>
      <c r="B1290" s="14" t="s">
        <v>876</v>
      </c>
      <c r="C1290" s="15">
        <v>53766996.5</v>
      </c>
      <c r="D1290" s="4">
        <f t="shared" si="62"/>
        <v>5.7024793388429751E-2</v>
      </c>
      <c r="E1290" s="3">
        <f t="shared" si="63"/>
        <v>2.4352304229123688E-3</v>
      </c>
      <c r="F1290" s="13">
        <f t="shared" si="64"/>
        <v>0.69370106034693568</v>
      </c>
      <c r="G1290" s="89"/>
      <c r="K1290" s="89"/>
      <c r="L1290" s="88"/>
    </row>
    <row r="1291" spans="1:12" x14ac:dyDescent="0.25">
      <c r="A1291" s="3">
        <v>70</v>
      </c>
      <c r="B1291" s="14" t="s">
        <v>363</v>
      </c>
      <c r="C1291" s="15">
        <v>53611611.910799995</v>
      </c>
      <c r="D1291" s="4">
        <f t="shared" si="62"/>
        <v>5.7851239669421489E-2</v>
      </c>
      <c r="E1291" s="3">
        <f t="shared" si="63"/>
        <v>2.4281926989645269E-3</v>
      </c>
      <c r="F1291" s="13">
        <f t="shared" si="64"/>
        <v>0.69612925304590023</v>
      </c>
      <c r="G1291" s="89"/>
      <c r="K1291" s="89"/>
      <c r="L1291" s="88"/>
    </row>
    <row r="1292" spans="1:12" x14ac:dyDescent="0.25">
      <c r="A1292" s="3">
        <v>71</v>
      </c>
      <c r="B1292" s="14" t="s">
        <v>381</v>
      </c>
      <c r="C1292" s="15">
        <v>53080188.742260009</v>
      </c>
      <c r="D1292" s="4">
        <f t="shared" si="62"/>
        <v>5.8677685950413221E-2</v>
      </c>
      <c r="E1292" s="3">
        <f t="shared" si="63"/>
        <v>2.4041233264551461E-3</v>
      </c>
      <c r="F1292" s="13">
        <f t="shared" si="64"/>
        <v>0.69853337637235535</v>
      </c>
      <c r="G1292" s="89"/>
      <c r="K1292" s="89"/>
      <c r="L1292" s="88"/>
    </row>
    <row r="1293" spans="1:12" x14ac:dyDescent="0.25">
      <c r="A1293" s="3">
        <v>72</v>
      </c>
      <c r="B1293" s="14" t="s">
        <v>913</v>
      </c>
      <c r="C1293" s="15">
        <v>51644354.699199364</v>
      </c>
      <c r="D1293" s="4">
        <f t="shared" si="62"/>
        <v>5.9504132231404959E-2</v>
      </c>
      <c r="E1293" s="3">
        <f t="shared" si="63"/>
        <v>2.3390911139172083E-3</v>
      </c>
      <c r="F1293" s="13">
        <f t="shared" si="64"/>
        <v>0.70087246748627252</v>
      </c>
      <c r="G1293" s="89"/>
      <c r="K1293" s="89"/>
      <c r="L1293" s="88"/>
    </row>
    <row r="1294" spans="1:12" x14ac:dyDescent="0.25">
      <c r="A1294" s="3">
        <v>73</v>
      </c>
      <c r="B1294" s="14" t="s">
        <v>533</v>
      </c>
      <c r="C1294" s="15">
        <v>51071795.329999991</v>
      </c>
      <c r="D1294" s="4">
        <f t="shared" si="62"/>
        <v>6.0330578512396697E-2</v>
      </c>
      <c r="E1294" s="3">
        <f t="shared" si="63"/>
        <v>2.3131585886589337E-3</v>
      </c>
      <c r="F1294" s="13">
        <f t="shared" si="64"/>
        <v>0.7031856260749314</v>
      </c>
      <c r="G1294" s="89"/>
      <c r="K1294" s="89"/>
      <c r="L1294" s="88"/>
    </row>
    <row r="1295" spans="1:12" x14ac:dyDescent="0.25">
      <c r="A1295" s="3">
        <v>74</v>
      </c>
      <c r="B1295" s="14" t="s">
        <v>628</v>
      </c>
      <c r="C1295" s="15">
        <v>50207710.648752004</v>
      </c>
      <c r="D1295" s="4">
        <f t="shared" si="62"/>
        <v>6.1157024793388429E-2</v>
      </c>
      <c r="E1295" s="3">
        <f t="shared" si="63"/>
        <v>2.2740222142894327E-3</v>
      </c>
      <c r="F1295" s="13">
        <f t="shared" si="64"/>
        <v>0.70545964828922081</v>
      </c>
      <c r="G1295" s="89"/>
      <c r="K1295" s="89"/>
      <c r="L1295" s="88"/>
    </row>
    <row r="1296" spans="1:12" x14ac:dyDescent="0.25">
      <c r="A1296" s="3">
        <v>75</v>
      </c>
      <c r="B1296" s="14" t="s">
        <v>808</v>
      </c>
      <c r="C1296" s="15">
        <v>49088164.38944</v>
      </c>
      <c r="D1296" s="4">
        <f t="shared" si="62"/>
        <v>6.1983471074380167E-2</v>
      </c>
      <c r="E1296" s="3">
        <f t="shared" si="63"/>
        <v>2.2233153999235917E-3</v>
      </c>
      <c r="F1296" s="13">
        <f t="shared" si="64"/>
        <v>0.70768296368914441</v>
      </c>
      <c r="G1296" s="89"/>
      <c r="K1296" s="89"/>
      <c r="L1296" s="88"/>
    </row>
    <row r="1297" spans="1:12" x14ac:dyDescent="0.25">
      <c r="A1297" s="3">
        <v>76</v>
      </c>
      <c r="B1297" s="14" t="s">
        <v>957</v>
      </c>
      <c r="C1297" s="15">
        <v>47557877.335693203</v>
      </c>
      <c r="D1297" s="4">
        <f t="shared" si="62"/>
        <v>6.2809917355371905E-2</v>
      </c>
      <c r="E1297" s="3">
        <f t="shared" si="63"/>
        <v>2.1540051941903566E-3</v>
      </c>
      <c r="F1297" s="13">
        <f t="shared" si="64"/>
        <v>0.70983696888333481</v>
      </c>
      <c r="G1297" s="89"/>
      <c r="K1297" s="89"/>
      <c r="L1297" s="88"/>
    </row>
    <row r="1298" spans="1:12" x14ac:dyDescent="0.25">
      <c r="A1298" s="3">
        <v>77</v>
      </c>
      <c r="B1298" s="14" t="s">
        <v>1205</v>
      </c>
      <c r="C1298" s="15">
        <v>47550981</v>
      </c>
      <c r="D1298" s="4">
        <f t="shared" si="62"/>
        <v>6.363636363636363E-2</v>
      </c>
      <c r="E1298" s="3">
        <f t="shared" si="63"/>
        <v>2.1536928433509954E-3</v>
      </c>
      <c r="F1298" s="13">
        <f t="shared" si="64"/>
        <v>0.71199066172668579</v>
      </c>
      <c r="G1298" s="89"/>
      <c r="K1298" s="89"/>
      <c r="L1298" s="88"/>
    </row>
    <row r="1299" spans="1:12" x14ac:dyDescent="0.25">
      <c r="A1299" s="3">
        <v>78</v>
      </c>
      <c r="B1299" s="14" t="s">
        <v>260</v>
      </c>
      <c r="C1299" s="15">
        <v>46724301.120000005</v>
      </c>
      <c r="D1299" s="4">
        <f t="shared" si="62"/>
        <v>6.4462809917355368E-2</v>
      </c>
      <c r="E1299" s="3">
        <f t="shared" si="63"/>
        <v>2.1162506181044067E-3</v>
      </c>
      <c r="F1299" s="13">
        <f t="shared" si="64"/>
        <v>0.71410691234479018</v>
      </c>
      <c r="G1299" s="89"/>
      <c r="K1299" s="89"/>
      <c r="L1299" s="88"/>
    </row>
    <row r="1300" spans="1:12" x14ac:dyDescent="0.25">
      <c r="A1300" s="3">
        <v>79</v>
      </c>
      <c r="B1300" s="14" t="s">
        <v>295</v>
      </c>
      <c r="C1300" s="15">
        <v>46409628</v>
      </c>
      <c r="D1300" s="4">
        <f t="shared" si="62"/>
        <v>6.5289256198347106E-2</v>
      </c>
      <c r="E1300" s="3">
        <f t="shared" si="63"/>
        <v>2.1019983517518168E-3</v>
      </c>
      <c r="F1300" s="13">
        <f t="shared" si="64"/>
        <v>0.71620891069654202</v>
      </c>
      <c r="G1300" s="89"/>
      <c r="K1300" s="89"/>
      <c r="L1300" s="88"/>
    </row>
    <row r="1301" spans="1:12" x14ac:dyDescent="0.25">
      <c r="A1301" s="3">
        <v>80</v>
      </c>
      <c r="B1301" s="14" t="s">
        <v>113</v>
      </c>
      <c r="C1301" s="15">
        <v>46393807.729199998</v>
      </c>
      <c r="D1301" s="4">
        <f t="shared" si="62"/>
        <v>6.6115702479338845E-2</v>
      </c>
      <c r="E1301" s="3">
        <f t="shared" si="63"/>
        <v>2.1012818154515071E-3</v>
      </c>
      <c r="F1301" s="13">
        <f t="shared" si="64"/>
        <v>0.71831019251199357</v>
      </c>
      <c r="G1301" s="89"/>
      <c r="K1301" s="89"/>
      <c r="L1301" s="88"/>
    </row>
    <row r="1302" spans="1:12" x14ac:dyDescent="0.25">
      <c r="A1302" s="3">
        <v>81</v>
      </c>
      <c r="B1302" s="14" t="s">
        <v>650</v>
      </c>
      <c r="C1302" s="15">
        <v>45504320.037999995</v>
      </c>
      <c r="D1302" s="4">
        <f t="shared" si="62"/>
        <v>6.6942148760330583E-2</v>
      </c>
      <c r="E1302" s="3">
        <f t="shared" si="63"/>
        <v>2.0609948805765726E-3</v>
      </c>
      <c r="F1302" s="13">
        <f t="shared" si="64"/>
        <v>0.72037118739257011</v>
      </c>
      <c r="G1302" s="89"/>
      <c r="K1302" s="89"/>
      <c r="L1302" s="88"/>
    </row>
    <row r="1303" spans="1:12" x14ac:dyDescent="0.25">
      <c r="A1303" s="3">
        <v>82</v>
      </c>
      <c r="B1303" s="14" t="s">
        <v>227</v>
      </c>
      <c r="C1303" s="15">
        <v>44632385.872400001</v>
      </c>
      <c r="D1303" s="4">
        <f t="shared" si="62"/>
        <v>6.7768595041322308E-2</v>
      </c>
      <c r="E1303" s="3">
        <f t="shared" si="63"/>
        <v>2.0215029850818001E-3</v>
      </c>
      <c r="F1303" s="13">
        <f t="shared" si="64"/>
        <v>0.72239269037765186</v>
      </c>
      <c r="G1303" s="89"/>
      <c r="K1303" s="89"/>
      <c r="L1303" s="88"/>
    </row>
    <row r="1304" spans="1:12" x14ac:dyDescent="0.25">
      <c r="A1304" s="3">
        <v>83</v>
      </c>
      <c r="B1304" s="14" t="s">
        <v>1151</v>
      </c>
      <c r="C1304" s="15">
        <v>43965740</v>
      </c>
      <c r="D1304" s="4">
        <f t="shared" si="62"/>
        <v>6.8595041322314046E-2</v>
      </c>
      <c r="E1304" s="3">
        <f t="shared" si="63"/>
        <v>1.9913090665917197E-3</v>
      </c>
      <c r="F1304" s="13">
        <f t="shared" si="64"/>
        <v>0.72438399944424359</v>
      </c>
      <c r="G1304" s="89"/>
      <c r="K1304" s="89"/>
      <c r="L1304" s="88"/>
    </row>
    <row r="1305" spans="1:12" x14ac:dyDescent="0.25">
      <c r="A1305" s="3">
        <v>84</v>
      </c>
      <c r="B1305" s="14" t="s">
        <v>477</v>
      </c>
      <c r="C1305" s="15">
        <v>43882231.568000004</v>
      </c>
      <c r="D1305" s="4">
        <f t="shared" si="62"/>
        <v>6.9421487603305784E-2</v>
      </c>
      <c r="E1305" s="3">
        <f t="shared" si="63"/>
        <v>1.9875267784332934E-3</v>
      </c>
      <c r="F1305" s="13">
        <f t="shared" si="64"/>
        <v>0.72637152622267687</v>
      </c>
      <c r="G1305" s="89"/>
      <c r="K1305" s="89"/>
      <c r="L1305" s="88"/>
    </row>
    <row r="1306" spans="1:12" x14ac:dyDescent="0.25">
      <c r="A1306" s="3">
        <v>85</v>
      </c>
      <c r="B1306" s="14" t="s">
        <v>592</v>
      </c>
      <c r="C1306" s="15">
        <v>43186235.575399995</v>
      </c>
      <c r="D1306" s="4">
        <f t="shared" si="62"/>
        <v>7.0247933884297523E-2</v>
      </c>
      <c r="E1306" s="3">
        <f t="shared" si="63"/>
        <v>1.9560035257739292E-3</v>
      </c>
      <c r="F1306" s="13">
        <f t="shared" si="64"/>
        <v>0.72832752974845083</v>
      </c>
      <c r="G1306" s="89"/>
      <c r="K1306" s="89"/>
      <c r="L1306" s="88"/>
    </row>
    <row r="1307" spans="1:12" x14ac:dyDescent="0.25">
      <c r="A1307" s="3">
        <v>86</v>
      </c>
      <c r="B1307" s="14" t="s">
        <v>234</v>
      </c>
      <c r="C1307" s="15">
        <v>42540047.136199996</v>
      </c>
      <c r="D1307" s="4">
        <f t="shared" si="62"/>
        <v>7.1074380165289261E-2</v>
      </c>
      <c r="E1307" s="3">
        <f t="shared" si="63"/>
        <v>1.9267361712905131E-3</v>
      </c>
      <c r="F1307" s="13">
        <f t="shared" si="64"/>
        <v>0.7302542659197413</v>
      </c>
      <c r="G1307" s="89"/>
      <c r="K1307" s="89"/>
      <c r="L1307" s="88"/>
    </row>
    <row r="1308" spans="1:12" x14ac:dyDescent="0.25">
      <c r="A1308" s="3">
        <v>87</v>
      </c>
      <c r="B1308" s="14" t="s">
        <v>901</v>
      </c>
      <c r="C1308" s="15">
        <v>42430120</v>
      </c>
      <c r="D1308" s="4">
        <f t="shared" si="62"/>
        <v>7.1900826446280985E-2</v>
      </c>
      <c r="E1308" s="3">
        <f t="shared" si="63"/>
        <v>1.9217573195077498E-3</v>
      </c>
      <c r="F1308" s="13">
        <f t="shared" si="64"/>
        <v>0.73217602323924902</v>
      </c>
      <c r="G1308" s="89"/>
      <c r="K1308" s="89"/>
      <c r="L1308" s="88"/>
    </row>
    <row r="1309" spans="1:12" x14ac:dyDescent="0.25">
      <c r="A1309" s="3">
        <v>88</v>
      </c>
      <c r="B1309" s="14" t="s">
        <v>964</v>
      </c>
      <c r="C1309" s="15">
        <v>41849034.214300007</v>
      </c>
      <c r="D1309" s="4">
        <f t="shared" si="62"/>
        <v>7.2727272727272724E-2</v>
      </c>
      <c r="E1309" s="3">
        <f t="shared" si="63"/>
        <v>1.8954386133167025E-3</v>
      </c>
      <c r="F1309" s="13">
        <f t="shared" si="64"/>
        <v>0.73407146185256578</v>
      </c>
      <c r="G1309" s="89"/>
      <c r="K1309" s="89"/>
      <c r="L1309" s="88"/>
    </row>
    <row r="1310" spans="1:12" x14ac:dyDescent="0.25">
      <c r="A1310" s="3">
        <v>89</v>
      </c>
      <c r="B1310" s="14" t="s">
        <v>483</v>
      </c>
      <c r="C1310" s="15">
        <v>41784871.89633663</v>
      </c>
      <c r="D1310" s="4">
        <f t="shared" si="62"/>
        <v>7.3553719008264462E-2</v>
      </c>
      <c r="E1310" s="3">
        <f t="shared" si="63"/>
        <v>1.8925325549745931E-3</v>
      </c>
      <c r="F1310" s="13">
        <f t="shared" si="64"/>
        <v>0.73596399440754035</v>
      </c>
      <c r="G1310" s="89"/>
      <c r="K1310" s="89"/>
      <c r="L1310" s="88"/>
    </row>
    <row r="1311" spans="1:12" x14ac:dyDescent="0.25">
      <c r="A1311" s="3">
        <v>90</v>
      </c>
      <c r="B1311" s="14" t="s">
        <v>380</v>
      </c>
      <c r="C1311" s="15">
        <v>39924996</v>
      </c>
      <c r="D1311" s="4">
        <f t="shared" si="62"/>
        <v>7.43801652892562E-2</v>
      </c>
      <c r="E1311" s="3">
        <f t="shared" si="63"/>
        <v>1.8082945156487331E-3</v>
      </c>
      <c r="F1311" s="13">
        <f t="shared" si="64"/>
        <v>0.73777228892318902</v>
      </c>
      <c r="G1311" s="89"/>
      <c r="K1311" s="89"/>
      <c r="L1311" s="88"/>
    </row>
    <row r="1312" spans="1:12" x14ac:dyDescent="0.25">
      <c r="A1312" s="3">
        <v>91</v>
      </c>
      <c r="B1312" s="14" t="s">
        <v>1124</v>
      </c>
      <c r="C1312" s="15">
        <v>39647300.079999998</v>
      </c>
      <c r="D1312" s="4">
        <f t="shared" si="62"/>
        <v>7.5206611570247939E-2</v>
      </c>
      <c r="E1312" s="3">
        <f t="shared" si="63"/>
        <v>1.7957170313791285E-3</v>
      </c>
      <c r="F1312" s="13">
        <f t="shared" si="64"/>
        <v>0.73956800595456818</v>
      </c>
      <c r="G1312" s="89"/>
      <c r="K1312" s="89"/>
      <c r="L1312" s="88"/>
    </row>
    <row r="1313" spans="1:12" x14ac:dyDescent="0.25">
      <c r="A1313" s="3">
        <v>92</v>
      </c>
      <c r="B1313" s="14" t="s">
        <v>936</v>
      </c>
      <c r="C1313" s="15">
        <v>39638126</v>
      </c>
      <c r="D1313" s="4">
        <f t="shared" si="62"/>
        <v>7.6033057851239663E-2</v>
      </c>
      <c r="E1313" s="3">
        <f t="shared" si="63"/>
        <v>1.7953015162830187E-3</v>
      </c>
      <c r="F1313" s="13">
        <f t="shared" si="64"/>
        <v>0.74136330747085122</v>
      </c>
      <c r="G1313" s="89"/>
      <c r="K1313" s="89"/>
      <c r="L1313" s="88"/>
    </row>
    <row r="1314" spans="1:12" x14ac:dyDescent="0.25">
      <c r="A1314" s="3">
        <v>93</v>
      </c>
      <c r="B1314" s="14" t="s">
        <v>54</v>
      </c>
      <c r="C1314" s="15">
        <v>39614000</v>
      </c>
      <c r="D1314" s="4">
        <f t="shared" si="62"/>
        <v>7.6859504132231402E-2</v>
      </c>
      <c r="E1314" s="3">
        <f t="shared" si="63"/>
        <v>1.7942087944832585E-3</v>
      </c>
      <c r="F1314" s="13">
        <f t="shared" si="64"/>
        <v>0.74315751626533444</v>
      </c>
      <c r="G1314" s="89"/>
      <c r="K1314" s="89"/>
      <c r="L1314" s="88"/>
    </row>
    <row r="1315" spans="1:12" x14ac:dyDescent="0.25">
      <c r="A1315" s="3">
        <v>94</v>
      </c>
      <c r="B1315" s="14" t="s">
        <v>245</v>
      </c>
      <c r="C1315" s="15">
        <v>39196400</v>
      </c>
      <c r="D1315" s="4">
        <f t="shared" si="62"/>
        <v>7.768595041322314E-2</v>
      </c>
      <c r="E1315" s="3">
        <f t="shared" si="63"/>
        <v>1.7752947339850454E-3</v>
      </c>
      <c r="F1315" s="13">
        <f t="shared" si="64"/>
        <v>0.74493281099931952</v>
      </c>
      <c r="G1315" s="89"/>
      <c r="K1315" s="89"/>
      <c r="L1315" s="88"/>
    </row>
    <row r="1316" spans="1:12" x14ac:dyDescent="0.25">
      <c r="A1316" s="3">
        <v>95</v>
      </c>
      <c r="B1316" s="14" t="s">
        <v>1206</v>
      </c>
      <c r="C1316" s="15">
        <v>39063452.600000001</v>
      </c>
      <c r="D1316" s="4">
        <f t="shared" si="62"/>
        <v>7.8512396694214878E-2</v>
      </c>
      <c r="E1316" s="3">
        <f t="shared" si="63"/>
        <v>1.7692732417276698E-3</v>
      </c>
      <c r="F1316" s="13">
        <f t="shared" si="64"/>
        <v>0.74670208424104723</v>
      </c>
      <c r="G1316" s="89"/>
      <c r="K1316" s="89"/>
      <c r="L1316" s="88"/>
    </row>
    <row r="1317" spans="1:12" x14ac:dyDescent="0.25">
      <c r="A1317" s="3">
        <v>96</v>
      </c>
      <c r="B1317" s="14" t="s">
        <v>524</v>
      </c>
      <c r="C1317" s="15">
        <v>38543925.652799994</v>
      </c>
      <c r="D1317" s="4">
        <f t="shared" si="62"/>
        <v>7.9338842975206617E-2</v>
      </c>
      <c r="E1317" s="3">
        <f t="shared" si="63"/>
        <v>1.7457426763306564E-3</v>
      </c>
      <c r="F1317" s="13">
        <f t="shared" si="64"/>
        <v>0.74844782691737788</v>
      </c>
      <c r="G1317" s="89"/>
      <c r="K1317" s="89"/>
      <c r="L1317" s="88"/>
    </row>
    <row r="1318" spans="1:12" x14ac:dyDescent="0.25">
      <c r="A1318" s="3">
        <v>97</v>
      </c>
      <c r="B1318" s="14" t="s">
        <v>843</v>
      </c>
      <c r="C1318" s="15">
        <v>38436504.039999999</v>
      </c>
      <c r="D1318" s="4">
        <f t="shared" si="62"/>
        <v>8.0165289256198341E-2</v>
      </c>
      <c r="E1318" s="3">
        <f t="shared" si="63"/>
        <v>1.7408773054414927E-3</v>
      </c>
      <c r="F1318" s="13">
        <f t="shared" si="64"/>
        <v>0.75018870422281936</v>
      </c>
      <c r="G1318" s="89"/>
      <c r="K1318" s="89"/>
      <c r="L1318" s="88"/>
    </row>
    <row r="1319" spans="1:12" x14ac:dyDescent="0.25">
      <c r="A1319" s="3">
        <v>98</v>
      </c>
      <c r="B1319" s="14" t="s">
        <v>220</v>
      </c>
      <c r="C1319" s="15">
        <v>38421240.520599991</v>
      </c>
      <c r="D1319" s="4">
        <f t="shared" si="62"/>
        <v>8.0991735537190079E-2</v>
      </c>
      <c r="E1319" s="3">
        <f t="shared" si="63"/>
        <v>1.7401859856873082E-3</v>
      </c>
      <c r="F1319" s="13">
        <f t="shared" si="64"/>
        <v>0.75192889020850662</v>
      </c>
      <c r="G1319" s="89"/>
      <c r="K1319" s="89"/>
      <c r="L1319" s="88"/>
    </row>
    <row r="1320" spans="1:12" x14ac:dyDescent="0.25">
      <c r="A1320" s="3">
        <v>99</v>
      </c>
      <c r="B1320" s="14" t="s">
        <v>598</v>
      </c>
      <c r="C1320" s="15">
        <v>38346013.1536</v>
      </c>
      <c r="D1320" s="4">
        <f t="shared" si="62"/>
        <v>8.1818181818181818E-2</v>
      </c>
      <c r="E1320" s="3">
        <f t="shared" si="63"/>
        <v>1.7367787659302225E-3</v>
      </c>
      <c r="F1320" s="13">
        <f t="shared" si="64"/>
        <v>0.75366566897443688</v>
      </c>
      <c r="G1320" s="89"/>
      <c r="K1320" s="89"/>
      <c r="L1320" s="88"/>
    </row>
    <row r="1321" spans="1:12" x14ac:dyDescent="0.25">
      <c r="A1321" s="3">
        <v>100</v>
      </c>
      <c r="B1321" s="14" t="s">
        <v>1007</v>
      </c>
      <c r="C1321" s="15">
        <v>38311402.273900002</v>
      </c>
      <c r="D1321" s="4">
        <f t="shared" si="62"/>
        <v>8.2644628099173556E-2</v>
      </c>
      <c r="E1321" s="3">
        <f t="shared" si="63"/>
        <v>1.7352111599135986E-3</v>
      </c>
      <c r="F1321" s="13">
        <f t="shared" si="64"/>
        <v>0.75540088013435047</v>
      </c>
      <c r="G1321" s="89"/>
      <c r="K1321" s="89"/>
      <c r="L1321" s="88"/>
    </row>
    <row r="1322" spans="1:12" x14ac:dyDescent="0.25">
      <c r="A1322" s="3">
        <v>101</v>
      </c>
      <c r="B1322" s="14" t="s">
        <v>175</v>
      </c>
      <c r="C1322" s="15">
        <v>38189977.892888002</v>
      </c>
      <c r="D1322" s="4">
        <f t="shared" si="62"/>
        <v>8.3471074380165294E-2</v>
      </c>
      <c r="E1322" s="3">
        <f t="shared" si="63"/>
        <v>1.7297115715792617E-3</v>
      </c>
      <c r="F1322" s="13">
        <f t="shared" si="64"/>
        <v>0.75713059170592978</v>
      </c>
      <c r="G1322" s="89"/>
      <c r="K1322" s="89"/>
      <c r="L1322" s="88"/>
    </row>
    <row r="1323" spans="1:12" x14ac:dyDescent="0.25">
      <c r="A1323" s="3">
        <v>102</v>
      </c>
      <c r="B1323" s="14" t="s">
        <v>1110</v>
      </c>
      <c r="C1323" s="15">
        <v>36686852.79550001</v>
      </c>
      <c r="D1323" s="4">
        <f t="shared" si="62"/>
        <v>8.4297520661157019E-2</v>
      </c>
      <c r="E1323" s="3">
        <f t="shared" si="63"/>
        <v>1.661631593063029E-3</v>
      </c>
      <c r="F1323" s="13">
        <f t="shared" si="64"/>
        <v>0.75879222329899276</v>
      </c>
      <c r="G1323" s="89"/>
      <c r="K1323" s="89"/>
      <c r="L1323" s="88"/>
    </row>
    <row r="1324" spans="1:12" x14ac:dyDescent="0.25">
      <c r="A1324" s="3">
        <v>103</v>
      </c>
      <c r="B1324" s="14" t="s">
        <v>640</v>
      </c>
      <c r="C1324" s="15">
        <v>36226942.193900004</v>
      </c>
      <c r="D1324" s="4">
        <f t="shared" si="62"/>
        <v>8.5123966942148757E-2</v>
      </c>
      <c r="E1324" s="3">
        <f t="shared" si="63"/>
        <v>1.6408011885073969E-3</v>
      </c>
      <c r="F1324" s="13">
        <f t="shared" si="64"/>
        <v>0.76043302448750016</v>
      </c>
      <c r="G1324" s="89"/>
      <c r="K1324" s="89"/>
      <c r="L1324" s="88"/>
    </row>
    <row r="1325" spans="1:12" x14ac:dyDescent="0.25">
      <c r="A1325" s="3">
        <v>104</v>
      </c>
      <c r="B1325" s="14" t="s">
        <v>96</v>
      </c>
      <c r="C1325" s="15">
        <v>36055973</v>
      </c>
      <c r="D1325" s="4">
        <f t="shared" si="62"/>
        <v>8.5950413223140495E-2</v>
      </c>
      <c r="E1325" s="3">
        <f t="shared" si="63"/>
        <v>1.633057602116699E-3</v>
      </c>
      <c r="F1325" s="13">
        <f t="shared" si="64"/>
        <v>0.7620660820896169</v>
      </c>
      <c r="G1325" s="89"/>
      <c r="K1325" s="89"/>
      <c r="L1325" s="88"/>
    </row>
    <row r="1326" spans="1:12" x14ac:dyDescent="0.25">
      <c r="A1326" s="3">
        <v>105</v>
      </c>
      <c r="B1326" s="14" t="s">
        <v>404</v>
      </c>
      <c r="C1326" s="15">
        <v>35915920</v>
      </c>
      <c r="D1326" s="4">
        <f t="shared" si="62"/>
        <v>8.6776859504132234E-2</v>
      </c>
      <c r="E1326" s="3">
        <f t="shared" si="63"/>
        <v>1.6267142809601948E-3</v>
      </c>
      <c r="F1326" s="13">
        <f t="shared" si="64"/>
        <v>0.76369279637057708</v>
      </c>
      <c r="G1326" s="89"/>
      <c r="K1326" s="89"/>
      <c r="L1326" s="88"/>
    </row>
    <row r="1327" spans="1:12" x14ac:dyDescent="0.25">
      <c r="A1327" s="3">
        <v>106</v>
      </c>
      <c r="B1327" s="14" t="s">
        <v>412</v>
      </c>
      <c r="C1327" s="15">
        <v>35887797.494800001</v>
      </c>
      <c r="D1327" s="4">
        <f t="shared" si="62"/>
        <v>8.7603305785123972E-2</v>
      </c>
      <c r="E1327" s="3">
        <f t="shared" si="63"/>
        <v>1.625440548286071E-3</v>
      </c>
      <c r="F1327" s="13">
        <f t="shared" si="64"/>
        <v>0.76531823691886314</v>
      </c>
      <c r="G1327" s="89"/>
      <c r="K1327" s="89"/>
      <c r="L1327" s="88"/>
    </row>
    <row r="1328" spans="1:12" x14ac:dyDescent="0.25">
      <c r="A1328" s="3">
        <v>107</v>
      </c>
      <c r="B1328" s="14" t="s">
        <v>1005</v>
      </c>
      <c r="C1328" s="15">
        <v>35547845.039999999</v>
      </c>
      <c r="D1328" s="4">
        <f t="shared" si="62"/>
        <v>8.8429752066115697E-2</v>
      </c>
      <c r="E1328" s="3">
        <f t="shared" si="63"/>
        <v>1.6100433229589558E-3</v>
      </c>
      <c r="F1328" s="13">
        <f t="shared" si="64"/>
        <v>0.76692828024182214</v>
      </c>
      <c r="G1328" s="89"/>
      <c r="K1328" s="89"/>
      <c r="L1328" s="88"/>
    </row>
    <row r="1329" spans="1:12" x14ac:dyDescent="0.25">
      <c r="A1329" s="3">
        <v>108</v>
      </c>
      <c r="B1329" s="14" t="s">
        <v>600</v>
      </c>
      <c r="C1329" s="15">
        <v>35170485.272000007</v>
      </c>
      <c r="D1329" s="4">
        <f t="shared" si="62"/>
        <v>8.9256198347107435E-2</v>
      </c>
      <c r="E1329" s="3">
        <f t="shared" si="63"/>
        <v>1.592951834736869E-3</v>
      </c>
      <c r="F1329" s="13">
        <f t="shared" si="64"/>
        <v>0.76852123207655898</v>
      </c>
      <c r="G1329" s="89"/>
      <c r="K1329" s="89"/>
      <c r="L1329" s="88"/>
    </row>
    <row r="1330" spans="1:12" x14ac:dyDescent="0.25">
      <c r="A1330" s="3">
        <v>109</v>
      </c>
      <c r="B1330" s="14" t="s">
        <v>401</v>
      </c>
      <c r="C1330" s="15">
        <v>35114145.399999999</v>
      </c>
      <c r="D1330" s="4">
        <f t="shared" si="62"/>
        <v>9.0082644628099173E-2</v>
      </c>
      <c r="E1330" s="3">
        <f t="shared" si="63"/>
        <v>1.5904000728894799E-3</v>
      </c>
      <c r="F1330" s="13">
        <f t="shared" si="64"/>
        <v>0.77011163214944844</v>
      </c>
      <c r="G1330" s="89"/>
      <c r="K1330" s="89"/>
      <c r="L1330" s="88"/>
    </row>
    <row r="1331" spans="1:12" x14ac:dyDescent="0.25">
      <c r="A1331" s="3">
        <v>110</v>
      </c>
      <c r="B1331" s="14" t="s">
        <v>400</v>
      </c>
      <c r="C1331" s="15">
        <v>34148988.280000001</v>
      </c>
      <c r="D1331" s="4">
        <f t="shared" si="62"/>
        <v>9.0909090909090912E-2</v>
      </c>
      <c r="E1331" s="3">
        <f t="shared" si="63"/>
        <v>1.5466858962660101E-3</v>
      </c>
      <c r="F1331" s="13">
        <f t="shared" si="64"/>
        <v>0.7716583180457145</v>
      </c>
      <c r="G1331" s="89"/>
      <c r="K1331" s="89"/>
      <c r="L1331" s="88"/>
    </row>
    <row r="1332" spans="1:12" x14ac:dyDescent="0.25">
      <c r="A1332" s="3">
        <v>111</v>
      </c>
      <c r="B1332" s="14" t="s">
        <v>1183</v>
      </c>
      <c r="C1332" s="15">
        <v>32653424.59</v>
      </c>
      <c r="D1332" s="4">
        <f t="shared" si="62"/>
        <v>9.173553719008265E-2</v>
      </c>
      <c r="E1332" s="3">
        <f t="shared" si="63"/>
        <v>1.4789483912095191E-3</v>
      </c>
      <c r="F1332" s="13">
        <f t="shared" si="64"/>
        <v>0.77313726643692404</v>
      </c>
      <c r="G1332" s="89"/>
      <c r="K1332" s="89"/>
      <c r="L1332" s="88"/>
    </row>
    <row r="1333" spans="1:12" x14ac:dyDescent="0.25">
      <c r="A1333" s="3">
        <v>112</v>
      </c>
      <c r="B1333" s="14" t="s">
        <v>257</v>
      </c>
      <c r="C1333" s="15">
        <v>32637060.736799996</v>
      </c>
      <c r="D1333" s="4">
        <f t="shared" si="62"/>
        <v>9.2561983471074374E-2</v>
      </c>
      <c r="E1333" s="3">
        <f t="shared" si="63"/>
        <v>1.4782072348172568E-3</v>
      </c>
      <c r="F1333" s="13">
        <f t="shared" si="64"/>
        <v>0.77461547367174133</v>
      </c>
      <c r="G1333" s="89"/>
      <c r="K1333" s="89"/>
      <c r="L1333" s="88"/>
    </row>
    <row r="1334" spans="1:12" x14ac:dyDescent="0.25">
      <c r="A1334" s="3">
        <v>113</v>
      </c>
      <c r="B1334" s="14" t="s">
        <v>646</v>
      </c>
      <c r="C1334" s="15">
        <v>32469272.8358</v>
      </c>
      <c r="D1334" s="4">
        <f t="shared" si="62"/>
        <v>9.3388429752066113E-2</v>
      </c>
      <c r="E1334" s="3">
        <f t="shared" si="63"/>
        <v>1.4706077364686407E-3</v>
      </c>
      <c r="F1334" s="13">
        <f t="shared" si="64"/>
        <v>0.77608608140821</v>
      </c>
      <c r="G1334" s="89"/>
      <c r="K1334" s="89"/>
      <c r="L1334" s="88"/>
    </row>
    <row r="1335" spans="1:12" x14ac:dyDescent="0.25">
      <c r="A1335" s="3">
        <v>114</v>
      </c>
      <c r="B1335" s="14" t="s">
        <v>596</v>
      </c>
      <c r="C1335" s="15">
        <v>32186787.199999999</v>
      </c>
      <c r="D1335" s="4">
        <f t="shared" si="62"/>
        <v>9.4214876033057851E-2</v>
      </c>
      <c r="E1335" s="3">
        <f t="shared" si="63"/>
        <v>1.4578133149997772E-3</v>
      </c>
      <c r="F1335" s="13">
        <f t="shared" si="64"/>
        <v>0.77754389472320973</v>
      </c>
      <c r="G1335" s="89"/>
      <c r="K1335" s="89"/>
      <c r="L1335" s="88"/>
    </row>
    <row r="1336" spans="1:12" x14ac:dyDescent="0.25">
      <c r="A1336" s="3">
        <v>115</v>
      </c>
      <c r="B1336" s="14" t="s">
        <v>721</v>
      </c>
      <c r="C1336" s="15">
        <v>30556205</v>
      </c>
      <c r="D1336" s="4">
        <f t="shared" si="62"/>
        <v>9.5041322314049589E-2</v>
      </c>
      <c r="E1336" s="3">
        <f t="shared" si="63"/>
        <v>1.3839605123702053E-3</v>
      </c>
      <c r="F1336" s="13">
        <f t="shared" si="64"/>
        <v>0.77892785523557995</v>
      </c>
      <c r="G1336" s="89"/>
      <c r="K1336" s="89"/>
      <c r="L1336" s="88"/>
    </row>
    <row r="1337" spans="1:12" x14ac:dyDescent="0.25">
      <c r="A1337" s="3">
        <v>116</v>
      </c>
      <c r="B1337" s="14" t="s">
        <v>918</v>
      </c>
      <c r="C1337" s="15">
        <v>30548154.096799999</v>
      </c>
      <c r="D1337" s="4">
        <f t="shared" si="62"/>
        <v>9.5867768595041328E-2</v>
      </c>
      <c r="E1337" s="3">
        <f t="shared" si="63"/>
        <v>1.3835958685239648E-3</v>
      </c>
      <c r="F1337" s="13">
        <f t="shared" si="64"/>
        <v>0.78031145110410394</v>
      </c>
      <c r="G1337" s="89"/>
      <c r="K1337" s="89"/>
      <c r="L1337" s="88"/>
    </row>
    <row r="1338" spans="1:12" x14ac:dyDescent="0.25">
      <c r="A1338" s="3">
        <v>117</v>
      </c>
      <c r="B1338" s="14" t="s">
        <v>409</v>
      </c>
      <c r="C1338" s="15">
        <v>30453379.842799999</v>
      </c>
      <c r="D1338" s="4">
        <f t="shared" si="62"/>
        <v>9.6694214876033052E-2</v>
      </c>
      <c r="E1338" s="3">
        <f t="shared" si="63"/>
        <v>1.3793033254831865E-3</v>
      </c>
      <c r="F1338" s="13">
        <f t="shared" si="64"/>
        <v>0.78169075442958713</v>
      </c>
      <c r="G1338" s="89"/>
      <c r="K1338" s="89"/>
      <c r="L1338" s="88"/>
    </row>
    <row r="1339" spans="1:12" x14ac:dyDescent="0.25">
      <c r="A1339" s="3">
        <v>118</v>
      </c>
      <c r="B1339" s="14" t="s">
        <v>1149</v>
      </c>
      <c r="C1339" s="15">
        <v>29592876.383500002</v>
      </c>
      <c r="D1339" s="4">
        <f t="shared" si="62"/>
        <v>9.7520661157024791E-2</v>
      </c>
      <c r="E1339" s="3">
        <f t="shared" si="63"/>
        <v>1.3403291528583741E-3</v>
      </c>
      <c r="F1339" s="13">
        <f t="shared" si="64"/>
        <v>0.78303108358244555</v>
      </c>
      <c r="G1339" s="89"/>
      <c r="K1339" s="89"/>
      <c r="L1339" s="88"/>
    </row>
    <row r="1340" spans="1:12" x14ac:dyDescent="0.25">
      <c r="A1340" s="3">
        <v>119</v>
      </c>
      <c r="B1340" s="14" t="s">
        <v>697</v>
      </c>
      <c r="C1340" s="15">
        <v>29201404.555200003</v>
      </c>
      <c r="D1340" s="4">
        <f t="shared" si="62"/>
        <v>9.8347107438016529E-2</v>
      </c>
      <c r="E1340" s="3">
        <f t="shared" si="63"/>
        <v>1.3225984971021187E-3</v>
      </c>
      <c r="F1340" s="13">
        <f t="shared" si="64"/>
        <v>0.7843536820795477</v>
      </c>
      <c r="G1340" s="89"/>
      <c r="K1340" s="89"/>
      <c r="L1340" s="88"/>
    </row>
    <row r="1341" spans="1:12" x14ac:dyDescent="0.25">
      <c r="A1341" s="3">
        <v>120</v>
      </c>
      <c r="B1341" s="14" t="s">
        <v>955</v>
      </c>
      <c r="C1341" s="15">
        <v>28995932.423645001</v>
      </c>
      <c r="D1341" s="4">
        <f t="shared" si="62"/>
        <v>9.9173553719008267E-2</v>
      </c>
      <c r="E1341" s="3">
        <f t="shared" si="63"/>
        <v>1.3132921936372527E-3</v>
      </c>
      <c r="F1341" s="13">
        <f t="shared" si="64"/>
        <v>0.78566697427318499</v>
      </c>
      <c r="G1341" s="89"/>
      <c r="K1341" s="89"/>
      <c r="L1341" s="88"/>
    </row>
    <row r="1342" spans="1:12" x14ac:dyDescent="0.25">
      <c r="A1342" s="3">
        <v>121</v>
      </c>
      <c r="B1342" s="14" t="s">
        <v>658</v>
      </c>
      <c r="C1342" s="15">
        <v>28889019.140299991</v>
      </c>
      <c r="D1342" s="4">
        <f t="shared" si="62"/>
        <v>0.1</v>
      </c>
      <c r="E1342" s="3">
        <f t="shared" si="63"/>
        <v>1.3084498461534162E-3</v>
      </c>
      <c r="F1342" s="13">
        <f t="shared" si="64"/>
        <v>0.78697542411933841</v>
      </c>
      <c r="G1342" s="89"/>
      <c r="K1342" s="89"/>
      <c r="L1342" s="88"/>
    </row>
    <row r="1343" spans="1:12" x14ac:dyDescent="0.25">
      <c r="A1343" s="3">
        <v>122</v>
      </c>
      <c r="B1343" s="14" t="s">
        <v>318</v>
      </c>
      <c r="C1343" s="15">
        <v>28566474.119158994</v>
      </c>
      <c r="D1343" s="4">
        <f t="shared" si="62"/>
        <v>0.10082644628099173</v>
      </c>
      <c r="E1343" s="3">
        <f t="shared" si="63"/>
        <v>1.2938410433678362E-3</v>
      </c>
      <c r="F1343" s="13">
        <f t="shared" si="64"/>
        <v>0.78826926516270623</v>
      </c>
      <c r="G1343" s="89"/>
      <c r="K1343" s="89"/>
      <c r="L1343" s="88"/>
    </row>
    <row r="1344" spans="1:12" x14ac:dyDescent="0.25">
      <c r="A1344" s="3">
        <v>123</v>
      </c>
      <c r="B1344" s="14" t="s">
        <v>794</v>
      </c>
      <c r="C1344" s="15">
        <v>28099357.0416</v>
      </c>
      <c r="D1344" s="4">
        <f t="shared" si="62"/>
        <v>0.10165289256198347</v>
      </c>
      <c r="E1344" s="3">
        <f t="shared" si="63"/>
        <v>1.27268424100984E-3</v>
      </c>
      <c r="F1344" s="13">
        <f t="shared" si="64"/>
        <v>0.78954194940371603</v>
      </c>
      <c r="G1344" s="89"/>
      <c r="K1344" s="89"/>
      <c r="L1344" s="88"/>
    </row>
    <row r="1345" spans="1:12" x14ac:dyDescent="0.25">
      <c r="A1345" s="3">
        <v>124</v>
      </c>
      <c r="B1345" s="14" t="s">
        <v>880</v>
      </c>
      <c r="C1345" s="15">
        <v>28093470.640000001</v>
      </c>
      <c r="D1345" s="4">
        <f t="shared" si="62"/>
        <v>0.10247933884297521</v>
      </c>
      <c r="E1345" s="3">
        <f t="shared" si="63"/>
        <v>1.2724176323987786E-3</v>
      </c>
      <c r="F1345" s="13">
        <f t="shared" si="64"/>
        <v>0.79081436703611485</v>
      </c>
      <c r="G1345" s="89"/>
      <c r="K1345" s="89"/>
      <c r="L1345" s="88"/>
    </row>
    <row r="1346" spans="1:12" x14ac:dyDescent="0.25">
      <c r="A1346" s="3">
        <v>125</v>
      </c>
      <c r="B1346" s="14" t="s">
        <v>632</v>
      </c>
      <c r="C1346" s="15">
        <v>27786007.405599996</v>
      </c>
      <c r="D1346" s="4">
        <f t="shared" si="62"/>
        <v>0.10330578512396695</v>
      </c>
      <c r="E1346" s="3">
        <f t="shared" si="63"/>
        <v>1.2584919182790039E-3</v>
      </c>
      <c r="F1346" s="13">
        <f t="shared" si="64"/>
        <v>0.79207285895439383</v>
      </c>
      <c r="G1346" s="89"/>
      <c r="K1346" s="89"/>
      <c r="L1346" s="88"/>
    </row>
    <row r="1347" spans="1:12" x14ac:dyDescent="0.25">
      <c r="A1347" s="3">
        <v>126</v>
      </c>
      <c r="B1347" s="14" t="s">
        <v>76</v>
      </c>
      <c r="C1347" s="15">
        <v>27691379.425999999</v>
      </c>
      <c r="D1347" s="4">
        <f t="shared" si="62"/>
        <v>0.10413223140495868</v>
      </c>
      <c r="E1347" s="3">
        <f t="shared" si="63"/>
        <v>1.2542060003408381E-3</v>
      </c>
      <c r="F1347" s="13">
        <f t="shared" si="64"/>
        <v>0.79332706495473471</v>
      </c>
      <c r="G1347" s="89"/>
      <c r="K1347" s="89"/>
      <c r="L1347" s="88"/>
    </row>
    <row r="1348" spans="1:12" x14ac:dyDescent="0.25">
      <c r="A1348" s="3">
        <v>127</v>
      </c>
      <c r="B1348" s="14" t="s">
        <v>141</v>
      </c>
      <c r="C1348" s="15">
        <v>27112427.653299998</v>
      </c>
      <c r="D1348" s="4">
        <f t="shared" si="62"/>
        <v>0.10495867768595041</v>
      </c>
      <c r="E1348" s="3">
        <f t="shared" si="63"/>
        <v>1.227983948486443E-3</v>
      </c>
      <c r="F1348" s="13">
        <f t="shared" si="64"/>
        <v>0.79455504890322115</v>
      </c>
      <c r="G1348" s="89"/>
      <c r="K1348" s="89"/>
      <c r="L1348" s="88"/>
    </row>
    <row r="1349" spans="1:12" x14ac:dyDescent="0.25">
      <c r="A1349" s="3">
        <v>128</v>
      </c>
      <c r="B1349" s="14" t="s">
        <v>330</v>
      </c>
      <c r="C1349" s="15">
        <v>26673808.887200002</v>
      </c>
      <c r="D1349" s="4">
        <f t="shared" si="62"/>
        <v>0.10578512396694215</v>
      </c>
      <c r="E1349" s="3">
        <f t="shared" si="63"/>
        <v>1.2081178999288117E-3</v>
      </c>
      <c r="F1349" s="13">
        <f t="shared" si="64"/>
        <v>0.79576316680314996</v>
      </c>
      <c r="G1349" s="89"/>
      <c r="K1349" s="89"/>
      <c r="L1349" s="88"/>
    </row>
    <row r="1350" spans="1:12" x14ac:dyDescent="0.25">
      <c r="A1350" s="3">
        <v>129</v>
      </c>
      <c r="B1350" s="14" t="s">
        <v>965</v>
      </c>
      <c r="C1350" s="15">
        <v>26587200</v>
      </c>
      <c r="D1350" s="4">
        <f t="shared" si="62"/>
        <v>0.10661157024793388</v>
      </c>
      <c r="E1350" s="3">
        <f t="shared" si="63"/>
        <v>1.2041951850528926E-3</v>
      </c>
      <c r="F1350" s="13">
        <f t="shared" si="64"/>
        <v>0.79696736198820284</v>
      </c>
      <c r="G1350" s="89"/>
      <c r="K1350" s="89"/>
      <c r="L1350" s="88"/>
    </row>
    <row r="1351" spans="1:12" x14ac:dyDescent="0.25">
      <c r="A1351" s="3">
        <v>130</v>
      </c>
      <c r="B1351" s="14" t="s">
        <v>526</v>
      </c>
      <c r="C1351" s="15">
        <v>26323329.359999999</v>
      </c>
      <c r="D1351" s="4">
        <f t="shared" ref="D1351:D1414" si="65">A1351/1210</f>
        <v>0.10743801652892562</v>
      </c>
      <c r="E1351" s="3">
        <f t="shared" ref="E1351:E1414" si="66">C1351/SUM($C$1222:$C$2431)</f>
        <v>1.1922438793808088E-3</v>
      </c>
      <c r="F1351" s="13">
        <f t="shared" si="64"/>
        <v>0.79815960586758361</v>
      </c>
      <c r="G1351" s="89"/>
      <c r="K1351" s="89"/>
      <c r="L1351" s="88"/>
    </row>
    <row r="1352" spans="1:12" x14ac:dyDescent="0.25">
      <c r="A1352" s="3">
        <v>131</v>
      </c>
      <c r="B1352" s="14" t="s">
        <v>361</v>
      </c>
      <c r="C1352" s="15">
        <v>26030227.225417599</v>
      </c>
      <c r="D1352" s="4">
        <f t="shared" si="65"/>
        <v>0.10826446280991736</v>
      </c>
      <c r="E1352" s="3">
        <f t="shared" si="66"/>
        <v>1.1789686123653709E-3</v>
      </c>
      <c r="F1352" s="13">
        <f t="shared" ref="F1352:F1415" si="67">E1352+F1351</f>
        <v>0.79933857447994894</v>
      </c>
      <c r="G1352" s="89"/>
      <c r="K1352" s="89"/>
      <c r="L1352" s="88"/>
    </row>
    <row r="1353" spans="1:12" x14ac:dyDescent="0.25">
      <c r="A1353" s="3">
        <v>132</v>
      </c>
      <c r="B1353" s="14" t="s">
        <v>859</v>
      </c>
      <c r="C1353" s="15">
        <v>25955500.399999999</v>
      </c>
      <c r="D1353" s="4">
        <f t="shared" si="65"/>
        <v>0.10909090909090909</v>
      </c>
      <c r="E1353" s="3">
        <f t="shared" si="66"/>
        <v>1.1755840632830244E-3</v>
      </c>
      <c r="F1353" s="13">
        <f t="shared" si="67"/>
        <v>0.80051415854323194</v>
      </c>
      <c r="G1353" s="89"/>
      <c r="K1353" s="89"/>
      <c r="L1353" s="88"/>
    </row>
    <row r="1354" spans="1:12" x14ac:dyDescent="0.25">
      <c r="A1354">
        <v>133</v>
      </c>
      <c r="B1354" s="6" t="s">
        <v>1006</v>
      </c>
      <c r="C1354" s="8">
        <v>25931431.408</v>
      </c>
      <c r="D1354" s="2">
        <f t="shared" si="65"/>
        <v>0.10991735537190082</v>
      </c>
      <c r="E1354">
        <f t="shared" si="66"/>
        <v>1.1744939235061591E-3</v>
      </c>
      <c r="F1354" s="10">
        <f t="shared" si="67"/>
        <v>0.80168865246673815</v>
      </c>
      <c r="G1354" s="92">
        <f>D1634-D1353</f>
        <v>0.23223140495867772</v>
      </c>
      <c r="K1354" s="94">
        <f>F1634-F1353</f>
        <v>0.14964970464595584</v>
      </c>
      <c r="L1354" s="89" t="s">
        <v>4022</v>
      </c>
    </row>
    <row r="1355" spans="1:12" x14ac:dyDescent="0.25">
      <c r="A1355">
        <v>134</v>
      </c>
      <c r="B1355" s="6" t="s">
        <v>488</v>
      </c>
      <c r="C1355" s="8">
        <v>25833884.783539999</v>
      </c>
      <c r="D1355" s="2">
        <f t="shared" si="65"/>
        <v>0.11074380165289256</v>
      </c>
      <c r="E1355">
        <f t="shared" si="66"/>
        <v>1.1700758134572298E-3</v>
      </c>
      <c r="F1355" s="10">
        <f t="shared" si="67"/>
        <v>0.80285872828019533</v>
      </c>
      <c r="G1355" s="89"/>
      <c r="K1355" s="89"/>
      <c r="L1355" s="89"/>
    </row>
    <row r="1356" spans="1:12" x14ac:dyDescent="0.25">
      <c r="A1356">
        <v>135</v>
      </c>
      <c r="B1356" s="6" t="s">
        <v>1138</v>
      </c>
      <c r="C1356" s="8">
        <v>25665704</v>
      </c>
      <c r="D1356" s="2">
        <f t="shared" si="65"/>
        <v>0.1115702479338843</v>
      </c>
      <c r="E1356">
        <f t="shared" si="66"/>
        <v>1.1624585205584931E-3</v>
      </c>
      <c r="F1356" s="10">
        <f t="shared" si="67"/>
        <v>0.80402118680075385</v>
      </c>
      <c r="G1356" s="89"/>
      <c r="K1356" s="89"/>
      <c r="L1356" s="89"/>
    </row>
    <row r="1357" spans="1:12" x14ac:dyDescent="0.25">
      <c r="A1357">
        <v>136</v>
      </c>
      <c r="B1357" s="6" t="s">
        <v>652</v>
      </c>
      <c r="C1357" s="8">
        <v>25280011.920000002</v>
      </c>
      <c r="D1357" s="2">
        <f t="shared" si="65"/>
        <v>0.11239669421487604</v>
      </c>
      <c r="E1357">
        <f t="shared" si="66"/>
        <v>1.1449896428410563E-3</v>
      </c>
      <c r="F1357" s="10">
        <f t="shared" si="67"/>
        <v>0.80516617644359489</v>
      </c>
      <c r="G1357" s="89"/>
      <c r="K1357" s="89"/>
      <c r="L1357" s="89"/>
    </row>
    <row r="1358" spans="1:12" x14ac:dyDescent="0.25">
      <c r="A1358">
        <v>137</v>
      </c>
      <c r="B1358" s="6" t="s">
        <v>33</v>
      </c>
      <c r="C1358" s="8">
        <v>25238159.050000004</v>
      </c>
      <c r="D1358" s="2">
        <f t="shared" si="65"/>
        <v>0.11322314049586776</v>
      </c>
      <c r="E1358">
        <f t="shared" si="66"/>
        <v>1.1430940304962198E-3</v>
      </c>
      <c r="F1358" s="10">
        <f t="shared" si="67"/>
        <v>0.80630927047409107</v>
      </c>
      <c r="G1358" s="89"/>
      <c r="K1358" s="89"/>
      <c r="L1358" s="89"/>
    </row>
    <row r="1359" spans="1:12" x14ac:dyDescent="0.25">
      <c r="A1359">
        <v>138</v>
      </c>
      <c r="B1359" s="6" t="s">
        <v>108</v>
      </c>
      <c r="C1359" s="8">
        <v>25112674.563999999</v>
      </c>
      <c r="D1359" s="2">
        <f t="shared" si="65"/>
        <v>0.1140495867768595</v>
      </c>
      <c r="E1359">
        <f t="shared" si="66"/>
        <v>1.1374105507074475E-3</v>
      </c>
      <c r="F1359" s="10">
        <f t="shared" si="67"/>
        <v>0.80744668102479855</v>
      </c>
      <c r="G1359" s="89"/>
      <c r="K1359" s="89"/>
      <c r="L1359" s="89"/>
    </row>
    <row r="1360" spans="1:12" x14ac:dyDescent="0.25">
      <c r="A1360">
        <v>139</v>
      </c>
      <c r="B1360" s="6" t="s">
        <v>514</v>
      </c>
      <c r="C1360" s="8">
        <v>25033727.739999998</v>
      </c>
      <c r="D1360" s="2">
        <f t="shared" si="65"/>
        <v>0.11487603305785124</v>
      </c>
      <c r="E1360">
        <f t="shared" si="66"/>
        <v>1.1338348682235447E-3</v>
      </c>
      <c r="F1360" s="10">
        <f t="shared" si="67"/>
        <v>0.80858051589302204</v>
      </c>
      <c r="G1360" s="89"/>
      <c r="K1360" s="89"/>
      <c r="L1360" s="89"/>
    </row>
    <row r="1361" spans="1:12" x14ac:dyDescent="0.25">
      <c r="A1361">
        <v>140</v>
      </c>
      <c r="B1361" s="6" t="s">
        <v>319</v>
      </c>
      <c r="C1361" s="8">
        <v>24919423.945681188</v>
      </c>
      <c r="D1361" s="2">
        <f t="shared" si="65"/>
        <v>0.11570247933884298</v>
      </c>
      <c r="E1361">
        <f t="shared" si="66"/>
        <v>1.1286577875699976E-3</v>
      </c>
      <c r="F1361" s="10">
        <f t="shared" si="67"/>
        <v>0.80970917368059203</v>
      </c>
      <c r="G1361" s="89"/>
      <c r="K1361" s="89"/>
      <c r="L1361" s="89"/>
    </row>
    <row r="1362" spans="1:12" x14ac:dyDescent="0.25">
      <c r="A1362">
        <v>141</v>
      </c>
      <c r="B1362" s="6" t="s">
        <v>805</v>
      </c>
      <c r="C1362" s="8">
        <v>24467257.600000001</v>
      </c>
      <c r="D1362" s="2">
        <f t="shared" si="65"/>
        <v>0.11652892561983472</v>
      </c>
      <c r="E1362">
        <f t="shared" si="66"/>
        <v>1.1081781381028764E-3</v>
      </c>
      <c r="F1362" s="10">
        <f t="shared" si="67"/>
        <v>0.81081735181869485</v>
      </c>
      <c r="G1362" s="89"/>
      <c r="K1362" s="89"/>
      <c r="L1362" s="89"/>
    </row>
    <row r="1363" spans="1:12" x14ac:dyDescent="0.25">
      <c r="A1363">
        <v>142</v>
      </c>
      <c r="B1363" s="6" t="s">
        <v>1182</v>
      </c>
      <c r="C1363" s="8">
        <v>24236955.479800005</v>
      </c>
      <c r="D1363" s="2">
        <f t="shared" si="65"/>
        <v>0.11735537190082644</v>
      </c>
      <c r="E1363">
        <f t="shared" si="66"/>
        <v>1.0977472275800568E-3</v>
      </c>
      <c r="F1363" s="10">
        <f t="shared" si="67"/>
        <v>0.8119150990462749</v>
      </c>
      <c r="G1363" s="89"/>
      <c r="K1363" s="89"/>
      <c r="L1363" s="89"/>
    </row>
    <row r="1364" spans="1:12" x14ac:dyDescent="0.25">
      <c r="A1364">
        <v>143</v>
      </c>
      <c r="B1364" s="6" t="s">
        <v>139</v>
      </c>
      <c r="C1364" s="8">
        <v>24148783.776000001</v>
      </c>
      <c r="D1364" s="2">
        <f t="shared" si="65"/>
        <v>0.11818181818181818</v>
      </c>
      <c r="E1364">
        <f t="shared" si="66"/>
        <v>1.093753729160747E-3</v>
      </c>
      <c r="F1364" s="10">
        <f t="shared" si="67"/>
        <v>0.81300885277543566</v>
      </c>
      <c r="G1364" s="89"/>
      <c r="K1364" s="89"/>
      <c r="L1364" s="89"/>
    </row>
    <row r="1365" spans="1:12" x14ac:dyDescent="0.25">
      <c r="A1365">
        <v>144</v>
      </c>
      <c r="B1365" s="6" t="s">
        <v>1027</v>
      </c>
      <c r="C1365" s="8">
        <v>24074548.449999999</v>
      </c>
      <c r="D1365" s="2">
        <f t="shared" si="65"/>
        <v>0.11900826446280992</v>
      </c>
      <c r="E1365">
        <f t="shared" si="66"/>
        <v>1.0903914412127859E-3</v>
      </c>
      <c r="F1365" s="10">
        <f t="shared" si="67"/>
        <v>0.81409924421664848</v>
      </c>
      <c r="G1365" s="89"/>
      <c r="K1365" s="89"/>
      <c r="L1365" s="89"/>
    </row>
    <row r="1366" spans="1:12" x14ac:dyDescent="0.25">
      <c r="A1366">
        <v>145</v>
      </c>
      <c r="B1366" s="6" t="s">
        <v>241</v>
      </c>
      <c r="C1366" s="8">
        <v>23976111.240000002</v>
      </c>
      <c r="D1366" s="2">
        <f t="shared" si="65"/>
        <v>0.11983471074380166</v>
      </c>
      <c r="E1366">
        <f t="shared" si="66"/>
        <v>1.0859329945048948E-3</v>
      </c>
      <c r="F1366" s="10">
        <f t="shared" si="67"/>
        <v>0.81518517721115336</v>
      </c>
      <c r="G1366" s="89"/>
      <c r="K1366" s="89"/>
      <c r="L1366" s="89"/>
    </row>
    <row r="1367" spans="1:12" x14ac:dyDescent="0.25">
      <c r="A1367">
        <v>146</v>
      </c>
      <c r="B1367" s="6" t="s">
        <v>509</v>
      </c>
      <c r="C1367" s="8">
        <v>23750000</v>
      </c>
      <c r="D1367" s="2">
        <f t="shared" si="65"/>
        <v>0.12066115702479339</v>
      </c>
      <c r="E1367">
        <f t="shared" si="66"/>
        <v>1.0756918985453977E-3</v>
      </c>
      <c r="F1367" s="10">
        <f t="shared" si="67"/>
        <v>0.81626086910969875</v>
      </c>
      <c r="G1367" s="89"/>
      <c r="K1367" s="89"/>
      <c r="L1367" s="89"/>
    </row>
    <row r="1368" spans="1:12" x14ac:dyDescent="0.25">
      <c r="A1368">
        <v>147</v>
      </c>
      <c r="B1368" s="6" t="s">
        <v>467</v>
      </c>
      <c r="C1368" s="8">
        <v>23510097.939999998</v>
      </c>
      <c r="D1368" s="2">
        <f t="shared" si="65"/>
        <v>0.12148760330578512</v>
      </c>
      <c r="E1368">
        <f t="shared" si="66"/>
        <v>1.0648261847607092E-3</v>
      </c>
      <c r="F1368" s="10">
        <f t="shared" si="67"/>
        <v>0.81732569529445942</v>
      </c>
      <c r="G1368" s="89"/>
      <c r="K1368" s="89"/>
      <c r="L1368" s="89"/>
    </row>
    <row r="1369" spans="1:12" x14ac:dyDescent="0.25">
      <c r="A1369">
        <v>148</v>
      </c>
      <c r="B1369" s="6" t="s">
        <v>32</v>
      </c>
      <c r="C1369" s="8">
        <v>23356118.32</v>
      </c>
      <c r="D1369" s="2">
        <f t="shared" si="65"/>
        <v>0.12231404958677686</v>
      </c>
      <c r="E1369">
        <f t="shared" si="66"/>
        <v>1.0578520950859684E-3</v>
      </c>
      <c r="F1369" s="10">
        <f t="shared" si="67"/>
        <v>0.81838354738954544</v>
      </c>
      <c r="G1369" s="89"/>
      <c r="K1369" s="89"/>
      <c r="L1369" s="89"/>
    </row>
    <row r="1370" spans="1:12" x14ac:dyDescent="0.25">
      <c r="A1370">
        <v>149</v>
      </c>
      <c r="B1370" s="6" t="s">
        <v>452</v>
      </c>
      <c r="C1370" s="8">
        <v>23245505.640000001</v>
      </c>
      <c r="D1370" s="2">
        <f t="shared" si="65"/>
        <v>0.1231404958677686</v>
      </c>
      <c r="E1370">
        <f t="shared" si="66"/>
        <v>1.0528421934542886E-3</v>
      </c>
      <c r="F1370" s="10">
        <f t="shared" si="67"/>
        <v>0.81943638958299969</v>
      </c>
      <c r="G1370" s="89"/>
      <c r="K1370" s="89"/>
      <c r="L1370" s="89"/>
    </row>
    <row r="1371" spans="1:12" x14ac:dyDescent="0.25">
      <c r="A1371">
        <v>150</v>
      </c>
      <c r="B1371" s="6" t="s">
        <v>690</v>
      </c>
      <c r="C1371" s="8">
        <v>22907186.753299996</v>
      </c>
      <c r="D1371" s="2">
        <f t="shared" si="65"/>
        <v>0.12396694214876033</v>
      </c>
      <c r="E1371">
        <f t="shared" si="66"/>
        <v>1.037518956168053E-3</v>
      </c>
      <c r="F1371" s="10">
        <f t="shared" si="67"/>
        <v>0.8204739085391678</v>
      </c>
      <c r="G1371" s="89"/>
      <c r="K1371" s="89"/>
      <c r="L1371" s="89"/>
    </row>
    <row r="1372" spans="1:12" x14ac:dyDescent="0.25">
      <c r="A1372">
        <v>151</v>
      </c>
      <c r="B1372" s="6" t="s">
        <v>906</v>
      </c>
      <c r="C1372" s="8">
        <v>22830198.052000001</v>
      </c>
      <c r="D1372" s="2">
        <f t="shared" si="65"/>
        <v>0.12479338842975207</v>
      </c>
      <c r="E1372">
        <f t="shared" si="66"/>
        <v>1.0340319615462453E-3</v>
      </c>
      <c r="F1372" s="10">
        <f t="shared" si="67"/>
        <v>0.82150794050071407</v>
      </c>
      <c r="G1372" s="89"/>
      <c r="K1372" s="89"/>
      <c r="L1372" s="89"/>
    </row>
    <row r="1373" spans="1:12" x14ac:dyDescent="0.25">
      <c r="A1373">
        <v>152</v>
      </c>
      <c r="B1373" s="6" t="s">
        <v>55</v>
      </c>
      <c r="C1373" s="8">
        <v>22761419.587200001</v>
      </c>
      <c r="D1373" s="2">
        <f t="shared" si="65"/>
        <v>0.12561983471074381</v>
      </c>
      <c r="E1373">
        <f t="shared" si="66"/>
        <v>1.030916827340782E-3</v>
      </c>
      <c r="F1373" s="10">
        <f t="shared" si="67"/>
        <v>0.82253885732805487</v>
      </c>
      <c r="G1373" s="89"/>
      <c r="K1373" s="89"/>
      <c r="L1373" s="89"/>
    </row>
    <row r="1374" spans="1:12" x14ac:dyDescent="0.25">
      <c r="A1374">
        <v>153</v>
      </c>
      <c r="B1374" s="6" t="s">
        <v>1063</v>
      </c>
      <c r="C1374" s="8">
        <v>22685246.350000001</v>
      </c>
      <c r="D1374" s="2">
        <f t="shared" si="65"/>
        <v>0.12644628099173555</v>
      </c>
      <c r="E1374">
        <f t="shared" si="66"/>
        <v>1.027466766955855E-3</v>
      </c>
      <c r="F1374" s="10">
        <f t="shared" si="67"/>
        <v>0.82356632409501074</v>
      </c>
      <c r="G1374" s="89"/>
      <c r="K1374" s="89"/>
      <c r="L1374" s="89"/>
    </row>
    <row r="1375" spans="1:12" x14ac:dyDescent="0.25">
      <c r="A1375">
        <v>154</v>
      </c>
      <c r="B1375" s="6" t="s">
        <v>1162</v>
      </c>
      <c r="C1375" s="8">
        <v>22649892.3816</v>
      </c>
      <c r="D1375" s="2">
        <f t="shared" si="65"/>
        <v>0.12727272727272726</v>
      </c>
      <c r="E1375">
        <f t="shared" si="66"/>
        <v>1.0258655047499894E-3</v>
      </c>
      <c r="F1375" s="10">
        <f t="shared" si="67"/>
        <v>0.82459218959976077</v>
      </c>
      <c r="G1375" s="89"/>
      <c r="K1375" s="89"/>
      <c r="L1375" s="89"/>
    </row>
    <row r="1376" spans="1:12" x14ac:dyDescent="0.25">
      <c r="A1376">
        <v>155</v>
      </c>
      <c r="B1376" s="6" t="s">
        <v>152</v>
      </c>
      <c r="C1376" s="8">
        <v>22259032.664000001</v>
      </c>
      <c r="D1376" s="2">
        <f t="shared" si="65"/>
        <v>0.128099173553719</v>
      </c>
      <c r="E1376">
        <f t="shared" si="66"/>
        <v>1.0081625728893553E-3</v>
      </c>
      <c r="F1376" s="10">
        <f t="shared" si="67"/>
        <v>0.82560035217265015</v>
      </c>
      <c r="G1376" s="89"/>
      <c r="K1376" s="89"/>
      <c r="L1376" s="89"/>
    </row>
    <row r="1377" spans="1:12" x14ac:dyDescent="0.25">
      <c r="A1377">
        <v>156</v>
      </c>
      <c r="B1377" s="6" t="s">
        <v>396</v>
      </c>
      <c r="C1377" s="8">
        <v>22085000</v>
      </c>
      <c r="D1377" s="2">
        <f t="shared" si="65"/>
        <v>0.12892561983471074</v>
      </c>
      <c r="E1377">
        <f t="shared" si="66"/>
        <v>1.0002802349210573E-3</v>
      </c>
      <c r="F1377" s="10">
        <f t="shared" si="67"/>
        <v>0.8266006324075712</v>
      </c>
      <c r="G1377" s="89"/>
      <c r="K1377" s="89"/>
      <c r="L1377" s="89"/>
    </row>
    <row r="1378" spans="1:12" x14ac:dyDescent="0.25">
      <c r="A1378">
        <v>157</v>
      </c>
      <c r="B1378" s="6" t="s">
        <v>517</v>
      </c>
      <c r="C1378" s="8">
        <v>22018953.013999999</v>
      </c>
      <c r="D1378" s="2">
        <f t="shared" si="65"/>
        <v>0.12975206611570247</v>
      </c>
      <c r="E1378">
        <f t="shared" si="66"/>
        <v>9.9728881564680296E-4</v>
      </c>
      <c r="F1378" s="10">
        <f t="shared" si="67"/>
        <v>0.82759792122321796</v>
      </c>
      <c r="G1378" s="89"/>
      <c r="K1378" s="89"/>
      <c r="L1378" s="89"/>
    </row>
    <row r="1379" spans="1:12" x14ac:dyDescent="0.25">
      <c r="A1379">
        <v>158</v>
      </c>
      <c r="B1379" s="6" t="s">
        <v>801</v>
      </c>
      <c r="C1379" s="8">
        <v>21666375.3596</v>
      </c>
      <c r="D1379" s="2">
        <f t="shared" si="65"/>
        <v>0.13057851239669421</v>
      </c>
      <c r="E1379">
        <f t="shared" si="66"/>
        <v>9.8131976611222534E-4</v>
      </c>
      <c r="F1379" s="10">
        <f t="shared" si="67"/>
        <v>0.82857924098933022</v>
      </c>
      <c r="G1379" s="89"/>
      <c r="K1379" s="89"/>
      <c r="L1379" s="89"/>
    </row>
    <row r="1380" spans="1:12" x14ac:dyDescent="0.25">
      <c r="A1380">
        <v>159</v>
      </c>
      <c r="B1380" s="6" t="s">
        <v>649</v>
      </c>
      <c r="C1380" s="8">
        <v>21264410.079999998</v>
      </c>
      <c r="D1380" s="2">
        <f t="shared" si="65"/>
        <v>0.13140495867768595</v>
      </c>
      <c r="E1380">
        <f t="shared" si="66"/>
        <v>9.6311383791170913E-4</v>
      </c>
      <c r="F1380" s="10">
        <f t="shared" si="67"/>
        <v>0.82954235482724192</v>
      </c>
      <c r="G1380" s="89"/>
      <c r="K1380" s="89"/>
      <c r="L1380" s="89"/>
    </row>
    <row r="1381" spans="1:12" x14ac:dyDescent="0.25">
      <c r="A1381">
        <v>160</v>
      </c>
      <c r="B1381" s="6" t="s">
        <v>651</v>
      </c>
      <c r="C1381" s="8">
        <v>21243222.119999997</v>
      </c>
      <c r="D1381" s="2">
        <f t="shared" si="65"/>
        <v>0.13223140495867769</v>
      </c>
      <c r="E1381">
        <f t="shared" si="66"/>
        <v>9.6215418667302687E-4</v>
      </c>
      <c r="F1381" s="10">
        <f t="shared" si="67"/>
        <v>0.83050450901391493</v>
      </c>
      <c r="G1381" s="89"/>
      <c r="K1381" s="89"/>
      <c r="L1381" s="89"/>
    </row>
    <row r="1382" spans="1:12" x14ac:dyDescent="0.25">
      <c r="A1382">
        <v>161</v>
      </c>
      <c r="B1382" s="6" t="s">
        <v>229</v>
      </c>
      <c r="C1382" s="8">
        <v>20868011.284000002</v>
      </c>
      <c r="D1382" s="2">
        <f t="shared" si="65"/>
        <v>0.13305785123966943</v>
      </c>
      <c r="E1382">
        <f t="shared" si="66"/>
        <v>9.4516002850327354E-4</v>
      </c>
      <c r="F1382" s="10">
        <f t="shared" si="67"/>
        <v>0.83144966904241824</v>
      </c>
      <c r="G1382" s="89"/>
      <c r="K1382" s="89"/>
      <c r="L1382" s="89"/>
    </row>
    <row r="1383" spans="1:12" x14ac:dyDescent="0.25">
      <c r="A1383">
        <v>162</v>
      </c>
      <c r="B1383" s="6" t="s">
        <v>399</v>
      </c>
      <c r="C1383" s="8">
        <v>20858588.250999991</v>
      </c>
      <c r="D1383" s="2">
        <f t="shared" si="65"/>
        <v>0.13388429752066117</v>
      </c>
      <c r="E1383">
        <f t="shared" si="66"/>
        <v>9.4473323775557511E-4</v>
      </c>
      <c r="F1383" s="10">
        <f t="shared" si="67"/>
        <v>0.83239440228017381</v>
      </c>
      <c r="G1383" s="89"/>
      <c r="K1383" s="89"/>
      <c r="L1383" s="89"/>
    </row>
    <row r="1384" spans="1:12" x14ac:dyDescent="0.25">
      <c r="A1384">
        <v>163</v>
      </c>
      <c r="B1384" s="6" t="s">
        <v>408</v>
      </c>
      <c r="C1384" s="8">
        <v>20754959.4432</v>
      </c>
      <c r="D1384" s="2">
        <f t="shared" si="65"/>
        <v>0.1347107438016529</v>
      </c>
      <c r="E1384">
        <f t="shared" si="66"/>
        <v>9.4003965169214907E-4</v>
      </c>
      <c r="F1384" s="10">
        <f t="shared" si="67"/>
        <v>0.83333444193186601</v>
      </c>
      <c r="G1384" s="89"/>
      <c r="K1384" s="89"/>
      <c r="L1384" s="89"/>
    </row>
    <row r="1385" spans="1:12" x14ac:dyDescent="0.25">
      <c r="A1385">
        <v>164</v>
      </c>
      <c r="B1385" s="6" t="s">
        <v>503</v>
      </c>
      <c r="C1385" s="8">
        <v>20680480</v>
      </c>
      <c r="D1385" s="2">
        <f t="shared" si="65"/>
        <v>0.13553719008264462</v>
      </c>
      <c r="E1385">
        <f t="shared" si="66"/>
        <v>9.3666630711705808E-4</v>
      </c>
      <c r="F1385" s="10">
        <f t="shared" si="67"/>
        <v>0.83427110823898309</v>
      </c>
      <c r="G1385" s="89"/>
      <c r="K1385" s="89"/>
      <c r="L1385" s="89"/>
    </row>
    <row r="1386" spans="1:12" x14ac:dyDescent="0.25">
      <c r="A1386">
        <v>165</v>
      </c>
      <c r="B1386" s="6" t="s">
        <v>836</v>
      </c>
      <c r="C1386" s="8">
        <v>20496500</v>
      </c>
      <c r="D1386" s="2">
        <f t="shared" si="65"/>
        <v>0.13636363636363635</v>
      </c>
      <c r="E1386">
        <f t="shared" si="66"/>
        <v>9.283334315172946E-4</v>
      </c>
      <c r="F1386" s="10">
        <f t="shared" si="67"/>
        <v>0.83519944167050042</v>
      </c>
      <c r="G1386" s="89"/>
      <c r="K1386" s="89"/>
      <c r="L1386" s="89"/>
    </row>
    <row r="1387" spans="1:12" x14ac:dyDescent="0.25">
      <c r="A1387">
        <v>166</v>
      </c>
      <c r="B1387" s="6" t="s">
        <v>425</v>
      </c>
      <c r="C1387" s="8">
        <v>20367401</v>
      </c>
      <c r="D1387" s="2">
        <f t="shared" si="65"/>
        <v>0.13719008264462809</v>
      </c>
      <c r="E1387">
        <f t="shared" si="66"/>
        <v>9.2248624211054464E-4</v>
      </c>
      <c r="F1387" s="10">
        <f t="shared" si="67"/>
        <v>0.83612192791261097</v>
      </c>
      <c r="G1387" s="89"/>
      <c r="K1387" s="89"/>
      <c r="L1387" s="89"/>
    </row>
    <row r="1388" spans="1:12" x14ac:dyDescent="0.25">
      <c r="A1388">
        <v>167</v>
      </c>
      <c r="B1388" s="6" t="s">
        <v>863</v>
      </c>
      <c r="C1388" s="8">
        <v>20355442.439999998</v>
      </c>
      <c r="D1388" s="2">
        <f t="shared" si="65"/>
        <v>0.13801652892561983</v>
      </c>
      <c r="E1388">
        <f t="shared" si="66"/>
        <v>9.2194461153748055E-4</v>
      </c>
      <c r="F1388" s="10">
        <f t="shared" si="67"/>
        <v>0.83704387252414847</v>
      </c>
      <c r="G1388" s="89"/>
      <c r="K1388" s="89"/>
      <c r="L1388" s="89"/>
    </row>
    <row r="1389" spans="1:12" x14ac:dyDescent="0.25">
      <c r="A1389">
        <v>168</v>
      </c>
      <c r="B1389" s="6" t="s">
        <v>416</v>
      </c>
      <c r="C1389" s="8">
        <v>20314650.994000003</v>
      </c>
      <c r="D1389" s="2">
        <f t="shared" si="65"/>
        <v>0.13884297520661157</v>
      </c>
      <c r="E1389">
        <f t="shared" si="66"/>
        <v>9.2009707351675858E-4</v>
      </c>
      <c r="F1389" s="10">
        <f t="shared" si="67"/>
        <v>0.83796396959766528</v>
      </c>
      <c r="G1389" s="89"/>
      <c r="K1389" s="89"/>
      <c r="L1389" s="89"/>
    </row>
    <row r="1390" spans="1:12" x14ac:dyDescent="0.25">
      <c r="A1390">
        <v>169</v>
      </c>
      <c r="B1390" s="6" t="s">
        <v>343</v>
      </c>
      <c r="C1390" s="8">
        <v>20255622.037299998</v>
      </c>
      <c r="D1390" s="2">
        <f t="shared" si="65"/>
        <v>0.13966942148760331</v>
      </c>
      <c r="E1390">
        <f t="shared" si="66"/>
        <v>9.1742351686405199E-4</v>
      </c>
      <c r="F1390" s="10">
        <f t="shared" si="67"/>
        <v>0.83888139311452936</v>
      </c>
      <c r="G1390" s="89"/>
      <c r="K1390" s="89"/>
      <c r="L1390" s="89"/>
    </row>
    <row r="1391" spans="1:12" x14ac:dyDescent="0.25">
      <c r="A1391">
        <v>170</v>
      </c>
      <c r="B1391" s="6" t="s">
        <v>745</v>
      </c>
      <c r="C1391" s="8">
        <v>20059104.68</v>
      </c>
      <c r="D1391" s="2">
        <f t="shared" si="65"/>
        <v>0.14049586776859505</v>
      </c>
      <c r="E1391">
        <f t="shared" si="66"/>
        <v>9.0852279563579264E-4</v>
      </c>
      <c r="F1391" s="10">
        <f t="shared" si="67"/>
        <v>0.83978991591016516</v>
      </c>
      <c r="G1391" s="89"/>
      <c r="K1391" s="89"/>
      <c r="L1391" s="89"/>
    </row>
    <row r="1392" spans="1:12" x14ac:dyDescent="0.25">
      <c r="A1392">
        <v>171</v>
      </c>
      <c r="B1392" s="6" t="s">
        <v>860</v>
      </c>
      <c r="C1392" s="8">
        <v>19966430</v>
      </c>
      <c r="D1392" s="2">
        <f t="shared" si="65"/>
        <v>0.14132231404958678</v>
      </c>
      <c r="E1392">
        <f t="shared" si="66"/>
        <v>9.0432534711047522E-4</v>
      </c>
      <c r="F1392" s="10">
        <f t="shared" si="67"/>
        <v>0.84069424125727565</v>
      </c>
      <c r="G1392" s="89"/>
      <c r="K1392" s="89"/>
      <c r="L1392" s="89"/>
    </row>
    <row r="1393" spans="1:12" x14ac:dyDescent="0.25">
      <c r="A1393">
        <v>172</v>
      </c>
      <c r="B1393" s="6" t="s">
        <v>365</v>
      </c>
      <c r="C1393" s="8">
        <v>19826400.357100002</v>
      </c>
      <c r="D1393" s="2">
        <f t="shared" si="65"/>
        <v>0.14214876033057852</v>
      </c>
      <c r="E1393">
        <f t="shared" si="66"/>
        <v>8.9798308385052861E-4</v>
      </c>
      <c r="F1393" s="10">
        <f t="shared" si="67"/>
        <v>0.84159222434112613</v>
      </c>
      <c r="G1393" s="89"/>
      <c r="K1393" s="89"/>
      <c r="L1393" s="89"/>
    </row>
    <row r="1394" spans="1:12" x14ac:dyDescent="0.25">
      <c r="A1394">
        <v>173</v>
      </c>
      <c r="B1394" s="6" t="s">
        <v>905</v>
      </c>
      <c r="C1394" s="8">
        <v>19553291.274799999</v>
      </c>
      <c r="D1394" s="2">
        <f t="shared" si="65"/>
        <v>0.14297520661157026</v>
      </c>
      <c r="E1394">
        <f t="shared" si="66"/>
        <v>8.8561334796634827E-4</v>
      </c>
      <c r="F1394" s="10">
        <f t="shared" si="67"/>
        <v>0.84247783768909246</v>
      </c>
      <c r="G1394" s="89"/>
      <c r="K1394" s="89"/>
      <c r="L1394" s="89"/>
    </row>
    <row r="1395" spans="1:12" x14ac:dyDescent="0.25">
      <c r="A1395">
        <v>174</v>
      </c>
      <c r="B1395" s="6" t="s">
        <v>688</v>
      </c>
      <c r="C1395" s="8">
        <v>19465386.988399997</v>
      </c>
      <c r="D1395" s="2">
        <f t="shared" si="65"/>
        <v>0.14380165289256197</v>
      </c>
      <c r="E1395">
        <f t="shared" si="66"/>
        <v>8.8163196149359483E-4</v>
      </c>
      <c r="F1395" s="10">
        <f t="shared" si="67"/>
        <v>0.84335946965058606</v>
      </c>
      <c r="G1395" s="89"/>
      <c r="K1395" s="89"/>
      <c r="L1395" s="89"/>
    </row>
    <row r="1396" spans="1:12" x14ac:dyDescent="0.25">
      <c r="A1396">
        <v>175</v>
      </c>
      <c r="B1396" s="6" t="s">
        <v>979</v>
      </c>
      <c r="C1396" s="8">
        <v>19436960</v>
      </c>
      <c r="D1396" s="2">
        <f t="shared" si="65"/>
        <v>0.14462809917355371</v>
      </c>
      <c r="E1396">
        <f t="shared" si="66"/>
        <v>8.8034443807793496E-4</v>
      </c>
      <c r="F1396" s="10">
        <f t="shared" si="67"/>
        <v>0.844239814088664</v>
      </c>
      <c r="G1396" s="89"/>
      <c r="K1396" s="89"/>
      <c r="L1396" s="89"/>
    </row>
    <row r="1397" spans="1:12" x14ac:dyDescent="0.25">
      <c r="A1397">
        <v>176</v>
      </c>
      <c r="B1397" s="6" t="s">
        <v>272</v>
      </c>
      <c r="C1397" s="8">
        <v>19089858</v>
      </c>
      <c r="D1397" s="2">
        <f t="shared" si="65"/>
        <v>0.14545454545454545</v>
      </c>
      <c r="E1397">
        <f t="shared" si="66"/>
        <v>8.6462339347292841E-4</v>
      </c>
      <c r="F1397" s="10">
        <f t="shared" si="67"/>
        <v>0.84510443748213693</v>
      </c>
      <c r="G1397" s="89"/>
      <c r="K1397" s="89"/>
      <c r="L1397" s="89"/>
    </row>
    <row r="1398" spans="1:12" x14ac:dyDescent="0.25">
      <c r="A1398">
        <v>177</v>
      </c>
      <c r="B1398" s="6" t="s">
        <v>865</v>
      </c>
      <c r="C1398" s="8">
        <v>18956200</v>
      </c>
      <c r="D1398" s="2">
        <f t="shared" si="65"/>
        <v>0.14628099173553719</v>
      </c>
      <c r="E1398">
        <f t="shared" si="66"/>
        <v>8.5856971651394822E-4</v>
      </c>
      <c r="F1398" s="10">
        <f t="shared" si="67"/>
        <v>0.84596300719865092</v>
      </c>
      <c r="G1398" s="89"/>
      <c r="K1398" s="89"/>
      <c r="L1398" s="89"/>
    </row>
    <row r="1399" spans="1:12" x14ac:dyDescent="0.25">
      <c r="A1399">
        <v>178</v>
      </c>
      <c r="B1399" s="6" t="s">
        <v>156</v>
      </c>
      <c r="C1399" s="8">
        <v>18943744.482000001</v>
      </c>
      <c r="D1399" s="2">
        <f t="shared" si="65"/>
        <v>0.14710743801652892</v>
      </c>
      <c r="E1399">
        <f t="shared" si="66"/>
        <v>8.580055775747993E-4</v>
      </c>
      <c r="F1399" s="10">
        <f t="shared" si="67"/>
        <v>0.84682101277622568</v>
      </c>
      <c r="G1399" s="89"/>
      <c r="K1399" s="89"/>
      <c r="L1399" s="89"/>
    </row>
    <row r="1400" spans="1:12" x14ac:dyDescent="0.25">
      <c r="A1400">
        <v>179</v>
      </c>
      <c r="B1400" s="6" t="s">
        <v>510</v>
      </c>
      <c r="C1400" s="8">
        <v>18614759.719999999</v>
      </c>
      <c r="D1400" s="2">
        <f t="shared" si="65"/>
        <v>0.14793388429752066</v>
      </c>
      <c r="E1400">
        <f t="shared" si="66"/>
        <v>8.4310510417571355E-4</v>
      </c>
      <c r="F1400" s="10">
        <f t="shared" si="67"/>
        <v>0.84766411788040141</v>
      </c>
      <c r="G1400" s="89"/>
      <c r="K1400" s="89"/>
      <c r="L1400" s="89"/>
    </row>
    <row r="1401" spans="1:12" x14ac:dyDescent="0.25">
      <c r="A1401">
        <v>180</v>
      </c>
      <c r="B1401" s="6" t="s">
        <v>168</v>
      </c>
      <c r="C1401" s="8">
        <v>18363856.621535003</v>
      </c>
      <c r="D1401" s="2">
        <f t="shared" si="65"/>
        <v>0.1487603305785124</v>
      </c>
      <c r="E1401">
        <f t="shared" si="66"/>
        <v>8.3174112816145106E-4</v>
      </c>
      <c r="F1401" s="10">
        <f t="shared" si="67"/>
        <v>0.84849585900856284</v>
      </c>
      <c r="G1401" s="89"/>
      <c r="K1401" s="89"/>
      <c r="L1401" s="89"/>
    </row>
    <row r="1402" spans="1:12" x14ac:dyDescent="0.25">
      <c r="A1402">
        <v>181</v>
      </c>
      <c r="B1402" s="6" t="s">
        <v>1071</v>
      </c>
      <c r="C1402" s="8">
        <v>18000940.105999999</v>
      </c>
      <c r="D1402" s="2">
        <f t="shared" si="65"/>
        <v>0.14958677685950414</v>
      </c>
      <c r="E1402">
        <f t="shared" si="66"/>
        <v>8.1530380792526876E-4</v>
      </c>
      <c r="F1402" s="10">
        <f t="shared" si="67"/>
        <v>0.84931116281648811</v>
      </c>
      <c r="G1402" s="89"/>
      <c r="K1402" s="89"/>
      <c r="L1402" s="89"/>
    </row>
    <row r="1403" spans="1:12" x14ac:dyDescent="0.25">
      <c r="A1403">
        <v>182</v>
      </c>
      <c r="B1403" s="6" t="s">
        <v>581</v>
      </c>
      <c r="C1403" s="8">
        <v>17718076.408</v>
      </c>
      <c r="D1403" s="2">
        <f t="shared" si="65"/>
        <v>0.15041322314049588</v>
      </c>
      <c r="E1403">
        <f t="shared" si="66"/>
        <v>8.024922631534292E-4</v>
      </c>
      <c r="F1403" s="10">
        <f t="shared" si="67"/>
        <v>0.85011365507964154</v>
      </c>
      <c r="G1403" s="89"/>
      <c r="K1403" s="89"/>
      <c r="L1403" s="89"/>
    </row>
    <row r="1404" spans="1:12" x14ac:dyDescent="0.25">
      <c r="A1404">
        <v>183</v>
      </c>
      <c r="B1404" s="6" t="s">
        <v>1078</v>
      </c>
      <c r="C1404" s="8">
        <v>17438264.719999999</v>
      </c>
      <c r="D1404" s="2">
        <f t="shared" si="65"/>
        <v>0.15123966942148762</v>
      </c>
      <c r="E1404">
        <f t="shared" si="66"/>
        <v>7.8981895090501171E-4</v>
      </c>
      <c r="F1404" s="10">
        <f t="shared" si="67"/>
        <v>0.85090347403054656</v>
      </c>
      <c r="G1404" s="89"/>
      <c r="K1404" s="89"/>
      <c r="L1404" s="89"/>
    </row>
    <row r="1405" spans="1:12" x14ac:dyDescent="0.25">
      <c r="A1405">
        <v>184</v>
      </c>
      <c r="B1405" s="6" t="s">
        <v>833</v>
      </c>
      <c r="C1405" s="8">
        <v>17420601.377999999</v>
      </c>
      <c r="D1405" s="2">
        <f t="shared" si="65"/>
        <v>0.15206611570247933</v>
      </c>
      <c r="E1405">
        <f t="shared" si="66"/>
        <v>7.8901893768856389E-4</v>
      </c>
      <c r="F1405" s="10">
        <f t="shared" si="67"/>
        <v>0.85169249296823513</v>
      </c>
      <c r="G1405" s="89"/>
      <c r="K1405" s="89"/>
      <c r="L1405" s="89"/>
    </row>
    <row r="1406" spans="1:12" x14ac:dyDescent="0.25">
      <c r="A1406">
        <v>185</v>
      </c>
      <c r="B1406" s="6" t="s">
        <v>604</v>
      </c>
      <c r="C1406" s="8">
        <v>17225392.657924004</v>
      </c>
      <c r="D1406" s="2">
        <f t="shared" si="65"/>
        <v>0.15289256198347106</v>
      </c>
      <c r="E1406">
        <f t="shared" si="66"/>
        <v>7.8017748763756754E-4</v>
      </c>
      <c r="F1406" s="10">
        <f t="shared" si="67"/>
        <v>0.85247267045587272</v>
      </c>
      <c r="G1406" s="89"/>
      <c r="K1406" s="89"/>
      <c r="L1406" s="89"/>
    </row>
    <row r="1407" spans="1:12" x14ac:dyDescent="0.25">
      <c r="A1407">
        <v>186</v>
      </c>
      <c r="B1407" s="6" t="s">
        <v>489</v>
      </c>
      <c r="C1407" s="8">
        <v>16717396.575358</v>
      </c>
      <c r="D1407" s="2">
        <f t="shared" si="65"/>
        <v>0.1537190082644628</v>
      </c>
      <c r="E1407">
        <f t="shared" si="66"/>
        <v>7.5716918151087071E-4</v>
      </c>
      <c r="F1407" s="10">
        <f t="shared" si="67"/>
        <v>0.85322983963738364</v>
      </c>
      <c r="G1407" s="89"/>
      <c r="K1407" s="89"/>
      <c r="L1407" s="89"/>
    </row>
    <row r="1408" spans="1:12" x14ac:dyDescent="0.25">
      <c r="A1408">
        <v>187</v>
      </c>
      <c r="B1408" s="6" t="s">
        <v>953</v>
      </c>
      <c r="C1408" s="8">
        <v>16411690.822440801</v>
      </c>
      <c r="D1408" s="2">
        <f t="shared" si="65"/>
        <v>0.15454545454545454</v>
      </c>
      <c r="E1408">
        <f t="shared" si="66"/>
        <v>7.4332306775290219E-4</v>
      </c>
      <c r="F1408" s="10">
        <f t="shared" si="67"/>
        <v>0.85397316270513657</v>
      </c>
      <c r="G1408" s="89"/>
      <c r="K1408" s="89"/>
      <c r="L1408" s="89"/>
    </row>
    <row r="1409" spans="1:12" x14ac:dyDescent="0.25">
      <c r="A1409">
        <v>188</v>
      </c>
      <c r="B1409" s="6" t="s">
        <v>904</v>
      </c>
      <c r="C1409" s="8">
        <v>16298207.798899999</v>
      </c>
      <c r="D1409" s="2">
        <f t="shared" si="65"/>
        <v>0.15537190082644628</v>
      </c>
      <c r="E1409">
        <f t="shared" si="66"/>
        <v>7.3818316168783782E-4</v>
      </c>
      <c r="F1409" s="10">
        <f t="shared" si="67"/>
        <v>0.8547113458668244</v>
      </c>
      <c r="G1409" s="89"/>
      <c r="K1409" s="89"/>
      <c r="L1409" s="89"/>
    </row>
    <row r="1410" spans="1:12" x14ac:dyDescent="0.25">
      <c r="A1410">
        <v>189</v>
      </c>
      <c r="B1410" s="6" t="s">
        <v>537</v>
      </c>
      <c r="C1410" s="8">
        <v>16183322.295</v>
      </c>
      <c r="D1410" s="2">
        <f t="shared" si="65"/>
        <v>0.15619834710743802</v>
      </c>
      <c r="E1410">
        <f t="shared" si="66"/>
        <v>7.3297973407497326E-4</v>
      </c>
      <c r="F1410" s="10">
        <f t="shared" si="67"/>
        <v>0.85544432560089934</v>
      </c>
      <c r="G1410" s="89"/>
      <c r="K1410" s="89"/>
      <c r="L1410" s="89"/>
    </row>
    <row r="1411" spans="1:12" x14ac:dyDescent="0.25">
      <c r="A1411">
        <v>190</v>
      </c>
      <c r="B1411" s="6" t="s">
        <v>490</v>
      </c>
      <c r="C1411" s="8">
        <v>16083958.248</v>
      </c>
      <c r="D1411" s="2">
        <f t="shared" si="65"/>
        <v>0.15702479338842976</v>
      </c>
      <c r="E1411">
        <f t="shared" si="66"/>
        <v>7.2847930879646439E-4</v>
      </c>
      <c r="F1411" s="10">
        <f t="shared" si="67"/>
        <v>0.85617280490969583</v>
      </c>
      <c r="G1411" s="89"/>
      <c r="K1411" s="89"/>
      <c r="L1411" s="89"/>
    </row>
    <row r="1412" spans="1:12" x14ac:dyDescent="0.25">
      <c r="A1412">
        <v>191</v>
      </c>
      <c r="B1412" s="6" t="s">
        <v>213</v>
      </c>
      <c r="C1412" s="8">
        <v>16068469.038303997</v>
      </c>
      <c r="D1412" s="2">
        <f t="shared" si="65"/>
        <v>0.15785123966942149</v>
      </c>
      <c r="E1412">
        <f t="shared" si="66"/>
        <v>7.2777776701183868E-4</v>
      </c>
      <c r="F1412" s="10">
        <f t="shared" si="67"/>
        <v>0.85690058267670766</v>
      </c>
      <c r="G1412" s="89"/>
      <c r="K1412" s="89"/>
      <c r="L1412" s="89"/>
    </row>
    <row r="1413" spans="1:12" x14ac:dyDescent="0.25">
      <c r="A1413">
        <v>192</v>
      </c>
      <c r="B1413" s="6" t="s">
        <v>402</v>
      </c>
      <c r="C1413" s="8">
        <v>15753580.68</v>
      </c>
      <c r="D1413" s="2">
        <f t="shared" si="65"/>
        <v>0.15867768595041323</v>
      </c>
      <c r="E1413">
        <f t="shared" si="66"/>
        <v>7.1351575202346516E-4</v>
      </c>
      <c r="F1413" s="10">
        <f t="shared" si="67"/>
        <v>0.85761409842873115</v>
      </c>
      <c r="G1413" s="89"/>
      <c r="K1413" s="89"/>
      <c r="L1413" s="89"/>
    </row>
    <row r="1414" spans="1:12" x14ac:dyDescent="0.25">
      <c r="A1414">
        <v>193</v>
      </c>
      <c r="B1414" s="6" t="s">
        <v>160</v>
      </c>
      <c r="C1414" s="8">
        <v>15647033.809999999</v>
      </c>
      <c r="D1414" s="2">
        <f t="shared" si="65"/>
        <v>0.15950413223140497</v>
      </c>
      <c r="E1414">
        <f t="shared" si="66"/>
        <v>7.0869000023928114E-4</v>
      </c>
      <c r="F1414" s="10">
        <f t="shared" si="67"/>
        <v>0.85832278842897047</v>
      </c>
      <c r="G1414" s="89"/>
      <c r="K1414" s="89"/>
      <c r="L1414" s="89"/>
    </row>
    <row r="1415" spans="1:12" x14ac:dyDescent="0.25">
      <c r="A1415">
        <v>194</v>
      </c>
      <c r="B1415" s="6" t="s">
        <v>932</v>
      </c>
      <c r="C1415" s="8">
        <v>15612792.25</v>
      </c>
      <c r="D1415" s="2">
        <f t="shared" ref="D1415:D1478" si="68">A1415/1210</f>
        <v>0.16033057851239668</v>
      </c>
      <c r="E1415">
        <f t="shared" ref="E1415:E1478" si="69">C1415/SUM($C$1222:$C$2431)</f>
        <v>7.071391215577841E-4</v>
      </c>
      <c r="F1415" s="10">
        <f t="shared" si="67"/>
        <v>0.85902992755052821</v>
      </c>
      <c r="G1415" s="89"/>
      <c r="K1415" s="89"/>
      <c r="L1415" s="89"/>
    </row>
    <row r="1416" spans="1:12" x14ac:dyDescent="0.25">
      <c r="A1416">
        <v>195</v>
      </c>
      <c r="B1416" s="6" t="s">
        <v>98</v>
      </c>
      <c r="C1416" s="8">
        <v>15433603.200000001</v>
      </c>
      <c r="D1416" s="2">
        <f t="shared" si="68"/>
        <v>0.16115702479338842</v>
      </c>
      <c r="E1416">
        <f t="shared" si="69"/>
        <v>6.990232390570244E-4</v>
      </c>
      <c r="F1416" s="10">
        <f t="shared" ref="F1416:F1479" si="70">E1416+F1415</f>
        <v>0.85972895078958522</v>
      </c>
      <c r="G1416" s="89"/>
      <c r="K1416" s="89"/>
      <c r="L1416" s="89"/>
    </row>
    <row r="1417" spans="1:12" x14ac:dyDescent="0.25">
      <c r="A1417">
        <v>196</v>
      </c>
      <c r="B1417" s="6" t="s">
        <v>296</v>
      </c>
      <c r="C1417" s="8">
        <v>15345923.040000001</v>
      </c>
      <c r="D1417" s="2">
        <f t="shared" si="68"/>
        <v>0.16198347107438016</v>
      </c>
      <c r="E1417">
        <f t="shared" si="69"/>
        <v>6.9505200378228063E-4</v>
      </c>
      <c r="F1417" s="10">
        <f t="shared" si="70"/>
        <v>0.8604240027933675</v>
      </c>
      <c r="G1417" s="89"/>
      <c r="K1417" s="89"/>
      <c r="L1417" s="89"/>
    </row>
    <row r="1418" spans="1:12" x14ac:dyDescent="0.25">
      <c r="A1418">
        <v>197</v>
      </c>
      <c r="B1418" s="6" t="s">
        <v>1014</v>
      </c>
      <c r="C1418" s="8">
        <v>15084787.0273</v>
      </c>
      <c r="D1418" s="2">
        <f t="shared" si="68"/>
        <v>0.1628099173553719</v>
      </c>
      <c r="E1418">
        <f t="shared" si="69"/>
        <v>6.832245556441821E-4</v>
      </c>
      <c r="F1418" s="10">
        <f t="shared" si="70"/>
        <v>0.86110722734901168</v>
      </c>
      <c r="G1418" s="89"/>
      <c r="K1418" s="89"/>
      <c r="L1418" s="89"/>
    </row>
    <row r="1419" spans="1:12" x14ac:dyDescent="0.25">
      <c r="A1419">
        <v>198</v>
      </c>
      <c r="B1419" s="6" t="s">
        <v>219</v>
      </c>
      <c r="C1419" s="8">
        <v>15030316.176047001</v>
      </c>
      <c r="D1419" s="2">
        <f t="shared" si="68"/>
        <v>0.16363636363636364</v>
      </c>
      <c r="E1419">
        <f t="shared" si="69"/>
        <v>6.807574460273517E-4</v>
      </c>
      <c r="F1419" s="10">
        <f t="shared" si="70"/>
        <v>0.86178798479503904</v>
      </c>
      <c r="G1419" s="89"/>
      <c r="K1419" s="89"/>
      <c r="L1419" s="89"/>
    </row>
    <row r="1420" spans="1:12" x14ac:dyDescent="0.25">
      <c r="A1420">
        <v>199</v>
      </c>
      <c r="B1420" s="6" t="s">
        <v>367</v>
      </c>
      <c r="C1420" s="8">
        <v>15025098.321599999</v>
      </c>
      <c r="D1420" s="2">
        <f t="shared" si="68"/>
        <v>0.16446280991735537</v>
      </c>
      <c r="E1420">
        <f t="shared" si="69"/>
        <v>6.8052111744813359E-4</v>
      </c>
      <c r="F1420" s="10">
        <f t="shared" si="70"/>
        <v>0.86246850591248714</v>
      </c>
      <c r="G1420" s="89"/>
      <c r="K1420" s="89"/>
      <c r="L1420" s="89"/>
    </row>
    <row r="1421" spans="1:12" x14ac:dyDescent="0.25">
      <c r="A1421">
        <v>200</v>
      </c>
      <c r="B1421" s="6" t="s">
        <v>951</v>
      </c>
      <c r="C1421" s="8">
        <v>14853000.32</v>
      </c>
      <c r="D1421" s="2">
        <f t="shared" si="68"/>
        <v>0.16528925619834711</v>
      </c>
      <c r="E1421">
        <f t="shared" si="69"/>
        <v>6.7272640477120853E-4</v>
      </c>
      <c r="F1421" s="10">
        <f t="shared" si="70"/>
        <v>0.86314123231725837</v>
      </c>
      <c r="G1421" s="89"/>
      <c r="K1421" s="89"/>
      <c r="L1421" s="89"/>
    </row>
    <row r="1422" spans="1:12" x14ac:dyDescent="0.25">
      <c r="A1422">
        <v>201</v>
      </c>
      <c r="B1422" s="6" t="s">
        <v>631</v>
      </c>
      <c r="C1422" s="8">
        <v>14842297.439999999</v>
      </c>
      <c r="D1422" s="2">
        <f t="shared" si="68"/>
        <v>0.16611570247933885</v>
      </c>
      <c r="E1422">
        <f t="shared" si="69"/>
        <v>6.7224164682143568E-4</v>
      </c>
      <c r="F1422" s="10">
        <f t="shared" si="70"/>
        <v>0.86381347396407981</v>
      </c>
      <c r="G1422" s="89"/>
      <c r="K1422" s="89"/>
      <c r="L1422" s="89"/>
    </row>
    <row r="1423" spans="1:12" x14ac:dyDescent="0.25">
      <c r="A1423">
        <v>202</v>
      </c>
      <c r="B1423" s="6" t="s">
        <v>111</v>
      </c>
      <c r="C1423" s="8">
        <v>14761620</v>
      </c>
      <c r="D1423" s="2">
        <f t="shared" si="68"/>
        <v>0.16694214876033059</v>
      </c>
      <c r="E1423">
        <f t="shared" si="69"/>
        <v>6.6858758077497748E-4</v>
      </c>
      <c r="F1423" s="10">
        <f t="shared" si="70"/>
        <v>0.86448206154485474</v>
      </c>
      <c r="G1423" s="89"/>
      <c r="K1423" s="89"/>
      <c r="L1423" s="89"/>
    </row>
    <row r="1424" spans="1:12" x14ac:dyDescent="0.25">
      <c r="A1424">
        <v>203</v>
      </c>
      <c r="B1424" s="6" t="s">
        <v>516</v>
      </c>
      <c r="C1424" s="8">
        <v>14754576.848000001</v>
      </c>
      <c r="D1424" s="2">
        <f t="shared" si="68"/>
        <v>0.16776859504132233</v>
      </c>
      <c r="E1424">
        <f t="shared" si="69"/>
        <v>6.6826858028880395E-4</v>
      </c>
      <c r="F1424" s="10">
        <f t="shared" si="70"/>
        <v>0.86515033012514353</v>
      </c>
      <c r="G1424" s="89"/>
      <c r="K1424" s="89"/>
      <c r="L1424" s="89"/>
    </row>
    <row r="1425" spans="1:12" x14ac:dyDescent="0.25">
      <c r="A1425">
        <v>204</v>
      </c>
      <c r="B1425" s="6" t="s">
        <v>255</v>
      </c>
      <c r="C1425" s="8">
        <v>14746328.917336</v>
      </c>
      <c r="D1425" s="2">
        <f t="shared" si="68"/>
        <v>0.16859504132231404</v>
      </c>
      <c r="E1425">
        <f t="shared" si="69"/>
        <v>6.6789501261743417E-4</v>
      </c>
      <c r="F1425" s="10">
        <f t="shared" si="70"/>
        <v>0.86581822513776097</v>
      </c>
      <c r="G1425" s="89"/>
      <c r="K1425" s="89"/>
      <c r="L1425" s="89"/>
    </row>
    <row r="1426" spans="1:12" x14ac:dyDescent="0.25">
      <c r="A1426">
        <v>205</v>
      </c>
      <c r="B1426" s="6" t="s">
        <v>177</v>
      </c>
      <c r="C1426" s="8">
        <v>14633359.119999999</v>
      </c>
      <c r="D1426" s="2">
        <f t="shared" si="68"/>
        <v>0.16942148760330578</v>
      </c>
      <c r="E1426">
        <f t="shared" si="69"/>
        <v>6.6277835174271204E-4</v>
      </c>
      <c r="F1426" s="10">
        <f t="shared" si="70"/>
        <v>0.86648100348950363</v>
      </c>
      <c r="G1426" s="89"/>
      <c r="K1426" s="89"/>
      <c r="L1426" s="89"/>
    </row>
    <row r="1427" spans="1:12" x14ac:dyDescent="0.25">
      <c r="A1427">
        <v>206</v>
      </c>
      <c r="B1427" s="6" t="s">
        <v>612</v>
      </c>
      <c r="C1427" s="8">
        <v>14620009.992800001</v>
      </c>
      <c r="D1427" s="2">
        <f t="shared" si="68"/>
        <v>0.17024793388429751</v>
      </c>
      <c r="E1427">
        <f t="shared" si="69"/>
        <v>6.6217373919611453E-4</v>
      </c>
      <c r="F1427" s="10">
        <f t="shared" si="70"/>
        <v>0.86714317722869971</v>
      </c>
      <c r="G1427" s="89"/>
      <c r="K1427" s="89"/>
      <c r="L1427" s="89"/>
    </row>
    <row r="1428" spans="1:12" x14ac:dyDescent="0.25">
      <c r="A1428">
        <v>207</v>
      </c>
      <c r="B1428" s="6" t="s">
        <v>1048</v>
      </c>
      <c r="C1428" s="8">
        <v>14564568.978800001</v>
      </c>
      <c r="D1428" s="2">
        <f t="shared" si="68"/>
        <v>0.17107438016528925</v>
      </c>
      <c r="E1428">
        <f t="shared" si="69"/>
        <v>6.596626886863486E-4</v>
      </c>
      <c r="F1428" s="10">
        <f t="shared" si="70"/>
        <v>0.86780283991738605</v>
      </c>
      <c r="G1428" s="89"/>
      <c r="K1428" s="89"/>
      <c r="L1428" s="89"/>
    </row>
    <row r="1429" spans="1:12" x14ac:dyDescent="0.25">
      <c r="A1429">
        <v>208</v>
      </c>
      <c r="B1429" s="6" t="s">
        <v>1132</v>
      </c>
      <c r="C1429" s="8">
        <v>14469178.011399999</v>
      </c>
      <c r="D1429" s="2">
        <f t="shared" si="68"/>
        <v>0.17190082644628099</v>
      </c>
      <c r="E1429">
        <f t="shared" si="69"/>
        <v>6.5534221328312375E-4</v>
      </c>
      <c r="F1429" s="10">
        <f t="shared" si="70"/>
        <v>0.86845818213066917</v>
      </c>
      <c r="G1429" s="89"/>
      <c r="K1429" s="89"/>
      <c r="L1429" s="89"/>
    </row>
    <row r="1430" spans="1:12" x14ac:dyDescent="0.25">
      <c r="A1430">
        <v>209</v>
      </c>
      <c r="B1430" s="6" t="s">
        <v>74</v>
      </c>
      <c r="C1430" s="8">
        <v>14394440.617556641</v>
      </c>
      <c r="D1430" s="2">
        <f t="shared" si="68"/>
        <v>0.17272727272727273</v>
      </c>
      <c r="E1430">
        <f t="shared" si="69"/>
        <v>6.5195718553256803E-4</v>
      </c>
      <c r="F1430" s="10">
        <f t="shared" si="70"/>
        <v>0.86911013931620174</v>
      </c>
      <c r="G1430" s="89"/>
      <c r="K1430" s="89"/>
      <c r="L1430" s="89"/>
    </row>
    <row r="1431" spans="1:12" x14ac:dyDescent="0.25">
      <c r="A1431">
        <v>210</v>
      </c>
      <c r="B1431" s="6" t="s">
        <v>1196</v>
      </c>
      <c r="C1431" s="8">
        <v>14383175.8696</v>
      </c>
      <c r="D1431" s="2">
        <f t="shared" si="68"/>
        <v>0.17355371900826447</v>
      </c>
      <c r="E1431">
        <f t="shared" si="69"/>
        <v>6.5144697929610013E-4</v>
      </c>
      <c r="F1431" s="10">
        <f t="shared" si="70"/>
        <v>0.86976158629549782</v>
      </c>
      <c r="G1431" s="89"/>
      <c r="K1431" s="89"/>
      <c r="L1431" s="89"/>
    </row>
    <row r="1432" spans="1:12" x14ac:dyDescent="0.25">
      <c r="A1432">
        <v>211</v>
      </c>
      <c r="B1432" s="6" t="s">
        <v>102</v>
      </c>
      <c r="C1432" s="8">
        <v>14350307.712574998</v>
      </c>
      <c r="D1432" s="2">
        <f t="shared" si="68"/>
        <v>0.17438016528925621</v>
      </c>
      <c r="E1432">
        <f t="shared" si="69"/>
        <v>6.4995830518107221E-4</v>
      </c>
      <c r="F1432" s="10">
        <f t="shared" si="70"/>
        <v>0.87041154460067893</v>
      </c>
      <c r="G1432" s="89"/>
      <c r="K1432" s="89"/>
      <c r="L1432" s="89"/>
    </row>
    <row r="1433" spans="1:12" x14ac:dyDescent="0.25">
      <c r="A1433">
        <v>212</v>
      </c>
      <c r="B1433" s="6" t="s">
        <v>1179</v>
      </c>
      <c r="C1433" s="8">
        <v>14174910.439999999</v>
      </c>
      <c r="D1433" s="2">
        <f t="shared" si="68"/>
        <v>0.17520661157024794</v>
      </c>
      <c r="E1433">
        <f t="shared" si="69"/>
        <v>6.4201416096482436E-4</v>
      </c>
      <c r="F1433" s="10">
        <f t="shared" si="70"/>
        <v>0.87105355876164381</v>
      </c>
      <c r="G1433" s="89"/>
      <c r="K1433" s="89"/>
      <c r="L1433" s="89"/>
    </row>
    <row r="1434" spans="1:12" x14ac:dyDescent="0.25">
      <c r="A1434">
        <v>213</v>
      </c>
      <c r="B1434" s="6" t="s">
        <v>360</v>
      </c>
      <c r="C1434" s="8">
        <v>14159327.8737</v>
      </c>
      <c r="D1434" s="2">
        <f t="shared" si="68"/>
        <v>0.17603305785123968</v>
      </c>
      <c r="E1434">
        <f t="shared" si="69"/>
        <v>6.4130839084577365E-4</v>
      </c>
      <c r="F1434" s="10">
        <f t="shared" si="70"/>
        <v>0.87169486715248956</v>
      </c>
      <c r="G1434" s="89"/>
      <c r="K1434" s="89"/>
      <c r="L1434" s="89"/>
    </row>
    <row r="1435" spans="1:12" x14ac:dyDescent="0.25">
      <c r="A1435">
        <v>214</v>
      </c>
      <c r="B1435" s="6" t="s">
        <v>1098</v>
      </c>
      <c r="C1435" s="8">
        <v>13940795.359999999</v>
      </c>
      <c r="D1435" s="2">
        <f t="shared" si="68"/>
        <v>0.17685950413223139</v>
      </c>
      <c r="E1435">
        <f t="shared" si="69"/>
        <v>6.3141055275921145E-4</v>
      </c>
      <c r="F1435" s="10">
        <f t="shared" si="70"/>
        <v>0.87232627770524873</v>
      </c>
      <c r="G1435" s="89"/>
      <c r="K1435" s="89"/>
      <c r="L1435" s="89"/>
    </row>
    <row r="1436" spans="1:12" x14ac:dyDescent="0.25">
      <c r="A1436">
        <v>215</v>
      </c>
      <c r="B1436" s="6" t="s">
        <v>585</v>
      </c>
      <c r="C1436" s="8">
        <v>13926148</v>
      </c>
      <c r="D1436" s="2">
        <f t="shared" si="68"/>
        <v>0.17768595041322313</v>
      </c>
      <c r="E1436">
        <f t="shared" si="69"/>
        <v>6.3074714027554506E-4</v>
      </c>
      <c r="F1436" s="10">
        <f t="shared" si="70"/>
        <v>0.87295702484552429</v>
      </c>
      <c r="G1436" s="89"/>
      <c r="K1436" s="89"/>
      <c r="L1436" s="89"/>
    </row>
    <row r="1437" spans="1:12" x14ac:dyDescent="0.25">
      <c r="A1437">
        <v>216</v>
      </c>
      <c r="B1437" s="6" t="s">
        <v>266</v>
      </c>
      <c r="C1437" s="8">
        <v>13902324.08</v>
      </c>
      <c r="D1437" s="2">
        <f t="shared" si="68"/>
        <v>0.17851239669421487</v>
      </c>
      <c r="E1437">
        <f t="shared" si="69"/>
        <v>6.2966810037088847E-4</v>
      </c>
      <c r="F1437" s="10">
        <f t="shared" si="70"/>
        <v>0.87358669294589519</v>
      </c>
      <c r="G1437" s="89"/>
      <c r="K1437" s="89"/>
      <c r="L1437" s="89"/>
    </row>
    <row r="1438" spans="1:12" x14ac:dyDescent="0.25">
      <c r="A1438">
        <v>217</v>
      </c>
      <c r="B1438" s="6" t="s">
        <v>71</v>
      </c>
      <c r="C1438" s="8">
        <v>13844836.002735998</v>
      </c>
      <c r="D1438" s="2">
        <f t="shared" si="68"/>
        <v>0.17933884297520661</v>
      </c>
      <c r="E1438">
        <f t="shared" si="69"/>
        <v>6.27064333677169E-4</v>
      </c>
      <c r="F1438" s="10">
        <f t="shared" si="70"/>
        <v>0.8742137572795724</v>
      </c>
      <c r="G1438" s="89"/>
      <c r="K1438" s="89"/>
      <c r="L1438" s="89"/>
    </row>
    <row r="1439" spans="1:12" x14ac:dyDescent="0.25">
      <c r="A1439">
        <v>218</v>
      </c>
      <c r="B1439" s="6" t="s">
        <v>95</v>
      </c>
      <c r="C1439" s="8">
        <v>13695262.73</v>
      </c>
      <c r="D1439" s="2">
        <f t="shared" si="68"/>
        <v>0.18016528925619835</v>
      </c>
      <c r="E1439">
        <f t="shared" si="69"/>
        <v>6.2028981756259911E-4</v>
      </c>
      <c r="F1439" s="10">
        <f t="shared" si="70"/>
        <v>0.87483404709713497</v>
      </c>
      <c r="G1439" s="89"/>
      <c r="K1439" s="89"/>
      <c r="L1439" s="89"/>
    </row>
    <row r="1440" spans="1:12" x14ac:dyDescent="0.25">
      <c r="A1440">
        <v>219</v>
      </c>
      <c r="B1440" s="6" t="s">
        <v>65</v>
      </c>
      <c r="C1440" s="8">
        <v>13684903.960000001</v>
      </c>
      <c r="D1440" s="2">
        <f t="shared" si="68"/>
        <v>0.18099173553719008</v>
      </c>
      <c r="E1440">
        <f t="shared" si="69"/>
        <v>6.1982064514289829E-4</v>
      </c>
      <c r="F1440" s="10">
        <f t="shared" si="70"/>
        <v>0.87545386774227785</v>
      </c>
      <c r="G1440" s="89"/>
      <c r="K1440" s="89"/>
      <c r="L1440" s="89"/>
    </row>
    <row r="1441" spans="1:12" x14ac:dyDescent="0.25">
      <c r="A1441">
        <v>220</v>
      </c>
      <c r="B1441" s="6" t="s">
        <v>884</v>
      </c>
      <c r="C1441" s="8">
        <v>13659845.560000001</v>
      </c>
      <c r="D1441" s="2">
        <f t="shared" si="68"/>
        <v>0.18181818181818182</v>
      </c>
      <c r="E1441">
        <f t="shared" si="69"/>
        <v>6.1868569281150836E-4</v>
      </c>
      <c r="F1441" s="10">
        <f t="shared" si="70"/>
        <v>0.87607255343508939</v>
      </c>
      <c r="G1441" s="89"/>
      <c r="K1441" s="89"/>
      <c r="L1441" s="89"/>
    </row>
    <row r="1442" spans="1:12" x14ac:dyDescent="0.25">
      <c r="A1442">
        <v>221</v>
      </c>
      <c r="B1442" s="6" t="s">
        <v>735</v>
      </c>
      <c r="C1442" s="8">
        <v>13632900</v>
      </c>
      <c r="D1442" s="2">
        <f t="shared" si="68"/>
        <v>0.18264462809917356</v>
      </c>
      <c r="E1442">
        <f t="shared" si="69"/>
        <v>6.1746526668124435E-4</v>
      </c>
      <c r="F1442" s="10">
        <f t="shared" si="70"/>
        <v>0.87669001870177066</v>
      </c>
      <c r="G1442" s="89"/>
      <c r="K1442" s="89"/>
      <c r="L1442" s="89"/>
    </row>
    <row r="1443" spans="1:12" x14ac:dyDescent="0.25">
      <c r="A1443">
        <v>222</v>
      </c>
      <c r="B1443" s="6" t="s">
        <v>281</v>
      </c>
      <c r="C1443" s="8">
        <v>13541974.379999999</v>
      </c>
      <c r="D1443" s="2">
        <f t="shared" si="68"/>
        <v>0.1834710743801653</v>
      </c>
      <c r="E1443">
        <f t="shared" si="69"/>
        <v>6.1334703708948782E-4</v>
      </c>
      <c r="F1443" s="10">
        <f t="shared" si="70"/>
        <v>0.87730336573886014</v>
      </c>
      <c r="G1443" s="89"/>
      <c r="K1443" s="89"/>
      <c r="L1443" s="89"/>
    </row>
    <row r="1444" spans="1:12" x14ac:dyDescent="0.25">
      <c r="A1444">
        <v>223</v>
      </c>
      <c r="B1444" s="6" t="s">
        <v>89</v>
      </c>
      <c r="C1444" s="8">
        <v>13360550.612000002</v>
      </c>
      <c r="D1444" s="2">
        <f t="shared" si="68"/>
        <v>0.18429752066115704</v>
      </c>
      <c r="E1444">
        <f t="shared" si="69"/>
        <v>6.051299390919646E-4</v>
      </c>
      <c r="F1444" s="10">
        <f t="shared" si="70"/>
        <v>0.87790849567795215</v>
      </c>
      <c r="G1444" s="89"/>
      <c r="K1444" s="89"/>
      <c r="L1444" s="89"/>
    </row>
    <row r="1445" spans="1:12" x14ac:dyDescent="0.25">
      <c r="A1445">
        <v>224</v>
      </c>
      <c r="B1445" s="6" t="s">
        <v>480</v>
      </c>
      <c r="C1445" s="8">
        <v>13256241.33</v>
      </c>
      <c r="D1445" s="2">
        <f t="shared" si="68"/>
        <v>0.18512396694214875</v>
      </c>
      <c r="E1445">
        <f t="shared" si="69"/>
        <v>6.0040553279341771E-4</v>
      </c>
      <c r="F1445" s="10">
        <f t="shared" si="70"/>
        <v>0.87850890121074554</v>
      </c>
      <c r="G1445" s="89"/>
      <c r="K1445" s="89"/>
      <c r="L1445" s="89"/>
    </row>
    <row r="1446" spans="1:12" x14ac:dyDescent="0.25">
      <c r="A1446">
        <v>225</v>
      </c>
      <c r="B1446" s="6" t="s">
        <v>601</v>
      </c>
      <c r="C1446" s="8">
        <v>13229425.251321999</v>
      </c>
      <c r="D1446" s="2">
        <f t="shared" si="68"/>
        <v>0.18595041322314049</v>
      </c>
      <c r="E1446">
        <f t="shared" si="69"/>
        <v>5.9919097116879956E-4</v>
      </c>
      <c r="F1446" s="10">
        <f t="shared" si="70"/>
        <v>0.87910809218191432</v>
      </c>
      <c r="G1446" s="89"/>
      <c r="K1446" s="89"/>
      <c r="L1446" s="89"/>
    </row>
    <row r="1447" spans="1:12" x14ac:dyDescent="0.25">
      <c r="A1447">
        <v>226</v>
      </c>
      <c r="B1447" s="6" t="s">
        <v>676</v>
      </c>
      <c r="C1447" s="8">
        <v>13148601.773899999</v>
      </c>
      <c r="D1447" s="2">
        <f t="shared" si="68"/>
        <v>0.18677685950413223</v>
      </c>
      <c r="E1447">
        <f t="shared" si="69"/>
        <v>5.9553029075300526E-4</v>
      </c>
      <c r="F1447" s="10">
        <f t="shared" si="70"/>
        <v>0.87970362247266731</v>
      </c>
      <c r="G1447" s="89"/>
      <c r="K1447" s="89"/>
      <c r="L1447" s="89"/>
    </row>
    <row r="1448" spans="1:12" x14ac:dyDescent="0.25">
      <c r="A1448">
        <v>227</v>
      </c>
      <c r="B1448" s="6" t="s">
        <v>866</v>
      </c>
      <c r="C1448" s="8">
        <v>13084495</v>
      </c>
      <c r="D1448" s="2">
        <f t="shared" si="68"/>
        <v>0.18760330578512396</v>
      </c>
      <c r="E1448">
        <f t="shared" si="69"/>
        <v>5.9262674812874804E-4</v>
      </c>
      <c r="F1448" s="10">
        <f t="shared" si="70"/>
        <v>0.88029624922079608</v>
      </c>
      <c r="G1448" s="89"/>
      <c r="K1448" s="89"/>
      <c r="L1448" s="89"/>
    </row>
    <row r="1449" spans="1:12" x14ac:dyDescent="0.25">
      <c r="A1449">
        <v>228</v>
      </c>
      <c r="B1449" s="6" t="s">
        <v>246</v>
      </c>
      <c r="C1449" s="8">
        <v>12886403.49</v>
      </c>
      <c r="D1449" s="2">
        <f t="shared" si="68"/>
        <v>0.1884297520661157</v>
      </c>
      <c r="E1449">
        <f t="shared" si="69"/>
        <v>5.8365472991916381E-4</v>
      </c>
      <c r="F1449" s="10">
        <f t="shared" si="70"/>
        <v>0.88087990395071525</v>
      </c>
      <c r="G1449" s="89"/>
      <c r="K1449" s="89"/>
      <c r="L1449" s="89"/>
    </row>
    <row r="1450" spans="1:12" x14ac:dyDescent="0.25">
      <c r="A1450">
        <v>229</v>
      </c>
      <c r="B1450" s="6" t="s">
        <v>777</v>
      </c>
      <c r="C1450" s="8">
        <v>12832555.090399999</v>
      </c>
      <c r="D1450" s="2">
        <f t="shared" si="68"/>
        <v>0.18925619834710744</v>
      </c>
      <c r="E1450">
        <f t="shared" si="69"/>
        <v>5.8121581256340149E-4</v>
      </c>
      <c r="F1450" s="10">
        <f t="shared" si="70"/>
        <v>0.88146111976327868</v>
      </c>
      <c r="G1450" s="89"/>
      <c r="K1450" s="89"/>
      <c r="L1450" s="89"/>
    </row>
    <row r="1451" spans="1:12" x14ac:dyDescent="0.25">
      <c r="A1451">
        <v>230</v>
      </c>
      <c r="B1451" s="6" t="s">
        <v>844</v>
      </c>
      <c r="C1451" s="8">
        <v>12764850.460000001</v>
      </c>
      <c r="D1451" s="2">
        <f t="shared" si="68"/>
        <v>0.19008264462809918</v>
      </c>
      <c r="E1451">
        <f t="shared" si="69"/>
        <v>5.7814931477749457E-4</v>
      </c>
      <c r="F1451" s="10">
        <f t="shared" si="70"/>
        <v>0.88203926907805619</v>
      </c>
      <c r="G1451" s="89"/>
      <c r="K1451" s="89"/>
      <c r="L1451" s="89"/>
    </row>
    <row r="1452" spans="1:12" x14ac:dyDescent="0.25">
      <c r="A1452">
        <v>231</v>
      </c>
      <c r="B1452" s="6" t="s">
        <v>574</v>
      </c>
      <c r="C1452" s="8">
        <v>12700504.833935998</v>
      </c>
      <c r="D1452" s="2">
        <f t="shared" si="68"/>
        <v>0.19090909090909092</v>
      </c>
      <c r="E1452">
        <f t="shared" si="69"/>
        <v>5.7523495399164706E-4</v>
      </c>
      <c r="F1452" s="10">
        <f t="shared" si="70"/>
        <v>0.88261450403204789</v>
      </c>
      <c r="G1452" s="89"/>
      <c r="K1452" s="89"/>
      <c r="L1452" s="89"/>
    </row>
    <row r="1453" spans="1:12" x14ac:dyDescent="0.25">
      <c r="A1453">
        <v>232</v>
      </c>
      <c r="B1453" s="6" t="s">
        <v>1167</v>
      </c>
      <c r="C1453" s="8">
        <v>12607300.300000001</v>
      </c>
      <c r="D1453" s="2">
        <f t="shared" si="68"/>
        <v>0.19173553719008266</v>
      </c>
      <c r="E1453">
        <f t="shared" si="69"/>
        <v>5.7101350716795638E-4</v>
      </c>
      <c r="F1453" s="10">
        <f t="shared" si="70"/>
        <v>0.88318551753921581</v>
      </c>
      <c r="G1453" s="89"/>
      <c r="K1453" s="89"/>
      <c r="L1453" s="89"/>
    </row>
    <row r="1454" spans="1:12" x14ac:dyDescent="0.25">
      <c r="A1454">
        <v>233</v>
      </c>
      <c r="B1454" s="6" t="s">
        <v>1198</v>
      </c>
      <c r="C1454" s="8">
        <v>12591288.3925</v>
      </c>
      <c r="D1454" s="2">
        <f t="shared" si="68"/>
        <v>0.19256198347107439</v>
      </c>
      <c r="E1454">
        <f t="shared" si="69"/>
        <v>5.7028829120256658E-4</v>
      </c>
      <c r="F1454" s="10">
        <f t="shared" si="70"/>
        <v>0.88375580583041835</v>
      </c>
      <c r="G1454" s="89"/>
      <c r="K1454" s="89"/>
      <c r="L1454" s="89"/>
    </row>
    <row r="1455" spans="1:12" x14ac:dyDescent="0.25">
      <c r="A1455">
        <v>234</v>
      </c>
      <c r="B1455" s="6" t="s">
        <v>700</v>
      </c>
      <c r="C1455" s="8">
        <v>12561291.09</v>
      </c>
      <c r="D1455" s="2">
        <f t="shared" si="68"/>
        <v>0.1933884297520661</v>
      </c>
      <c r="E1455">
        <f t="shared" si="69"/>
        <v>5.6892964466456796E-4</v>
      </c>
      <c r="F1455" s="10">
        <f t="shared" si="70"/>
        <v>0.88432473547508295</v>
      </c>
      <c r="G1455" s="89"/>
      <c r="K1455" s="89"/>
      <c r="L1455" s="89"/>
    </row>
    <row r="1456" spans="1:12" x14ac:dyDescent="0.25">
      <c r="A1456">
        <v>235</v>
      </c>
      <c r="B1456" s="6" t="s">
        <v>267</v>
      </c>
      <c r="C1456" s="8">
        <v>12543996.34</v>
      </c>
      <c r="D1456" s="2">
        <f t="shared" si="68"/>
        <v>0.19421487603305784</v>
      </c>
      <c r="E1456">
        <f t="shared" si="69"/>
        <v>5.6814632582404716E-4</v>
      </c>
      <c r="F1456" s="10">
        <f t="shared" si="70"/>
        <v>0.88489288180090697</v>
      </c>
      <c r="G1456" s="89"/>
      <c r="K1456" s="89"/>
      <c r="L1456" s="89"/>
    </row>
    <row r="1457" spans="1:12" x14ac:dyDescent="0.25">
      <c r="A1457">
        <v>236</v>
      </c>
      <c r="B1457" s="6" t="s">
        <v>169</v>
      </c>
      <c r="C1457" s="8">
        <v>12362028.368956</v>
      </c>
      <c r="D1457" s="2">
        <f t="shared" si="68"/>
        <v>0.19504132231404958</v>
      </c>
      <c r="E1457">
        <f t="shared" si="69"/>
        <v>5.5990457962418303E-4</v>
      </c>
      <c r="F1457" s="10">
        <f t="shared" si="70"/>
        <v>0.88545278638053115</v>
      </c>
      <c r="G1457" s="89"/>
      <c r="K1457" s="89"/>
      <c r="L1457" s="89"/>
    </row>
    <row r="1458" spans="1:12" x14ac:dyDescent="0.25">
      <c r="A1458">
        <v>237</v>
      </c>
      <c r="B1458" s="6" t="s">
        <v>1169</v>
      </c>
      <c r="C1458" s="8">
        <v>12303018.73</v>
      </c>
      <c r="D1458" s="2">
        <f t="shared" si="68"/>
        <v>0.19586776859504132</v>
      </c>
      <c r="E1458">
        <f t="shared" si="69"/>
        <v>5.5723189791634907E-4</v>
      </c>
      <c r="F1458" s="10">
        <f t="shared" si="70"/>
        <v>0.8860100182784475</v>
      </c>
      <c r="G1458" s="89"/>
      <c r="K1458" s="89"/>
      <c r="L1458" s="89"/>
    </row>
    <row r="1459" spans="1:12" x14ac:dyDescent="0.25">
      <c r="A1459">
        <v>238</v>
      </c>
      <c r="B1459" s="6" t="s">
        <v>821</v>
      </c>
      <c r="C1459" s="8">
        <v>12281173.361300003</v>
      </c>
      <c r="D1459" s="2">
        <f t="shared" si="68"/>
        <v>0.19669421487603306</v>
      </c>
      <c r="E1459">
        <f t="shared" si="69"/>
        <v>5.5624247113187221E-4</v>
      </c>
      <c r="F1459" s="10">
        <f t="shared" si="70"/>
        <v>0.88656626074957934</v>
      </c>
      <c r="G1459" s="89"/>
      <c r="K1459" s="89"/>
      <c r="L1459" s="89"/>
    </row>
    <row r="1460" spans="1:12" x14ac:dyDescent="0.25">
      <c r="A1460">
        <v>239</v>
      </c>
      <c r="B1460" s="6" t="s">
        <v>1122</v>
      </c>
      <c r="C1460" s="8">
        <v>12218013.199999999</v>
      </c>
      <c r="D1460" s="2">
        <f t="shared" si="68"/>
        <v>0.1975206611570248</v>
      </c>
      <c r="E1460">
        <f t="shared" si="69"/>
        <v>5.5338180276045179E-4</v>
      </c>
      <c r="F1460" s="10">
        <f t="shared" si="70"/>
        <v>0.88711964255233977</v>
      </c>
      <c r="G1460" s="89"/>
      <c r="K1460" s="89"/>
      <c r="L1460" s="89"/>
    </row>
    <row r="1461" spans="1:12" x14ac:dyDescent="0.25">
      <c r="A1461">
        <v>240</v>
      </c>
      <c r="B1461" s="6" t="s">
        <v>580</v>
      </c>
      <c r="C1461" s="8">
        <v>12096944</v>
      </c>
      <c r="D1461" s="2">
        <f t="shared" si="68"/>
        <v>0.19834710743801653</v>
      </c>
      <c r="E1461">
        <f t="shared" si="69"/>
        <v>5.4789830138767827E-4</v>
      </c>
      <c r="F1461" s="10">
        <f t="shared" si="70"/>
        <v>0.88766754085372745</v>
      </c>
      <c r="G1461" s="89"/>
      <c r="K1461" s="89"/>
      <c r="L1461" s="89"/>
    </row>
    <row r="1462" spans="1:12" x14ac:dyDescent="0.25">
      <c r="A1462">
        <v>241</v>
      </c>
      <c r="B1462" s="6" t="s">
        <v>418</v>
      </c>
      <c r="C1462" s="8">
        <v>12004814.48</v>
      </c>
      <c r="D1462" s="2">
        <f t="shared" si="68"/>
        <v>0.19917355371900827</v>
      </c>
      <c r="E1462">
        <f t="shared" si="69"/>
        <v>5.4372554440743092E-4</v>
      </c>
      <c r="F1462" s="10">
        <f t="shared" si="70"/>
        <v>0.88821126639813486</v>
      </c>
      <c r="G1462" s="89"/>
      <c r="K1462" s="89"/>
      <c r="L1462" s="89"/>
    </row>
    <row r="1463" spans="1:12" x14ac:dyDescent="0.25">
      <c r="A1463">
        <v>242</v>
      </c>
      <c r="B1463" s="6" t="s">
        <v>424</v>
      </c>
      <c r="C1463" s="8">
        <v>11958643.572000001</v>
      </c>
      <c r="D1463" s="2">
        <f t="shared" si="68"/>
        <v>0.2</v>
      </c>
      <c r="E1463">
        <f t="shared" si="69"/>
        <v>5.4163435823125893E-4</v>
      </c>
      <c r="F1463" s="10">
        <f t="shared" si="70"/>
        <v>0.88875290075636615</v>
      </c>
      <c r="G1463" s="89"/>
      <c r="K1463" s="89"/>
      <c r="L1463" s="89"/>
    </row>
    <row r="1464" spans="1:12" x14ac:dyDescent="0.25">
      <c r="A1464">
        <v>243</v>
      </c>
      <c r="B1464" s="6" t="s">
        <v>902</v>
      </c>
      <c r="C1464" s="8">
        <v>11942200.1856</v>
      </c>
      <c r="D1464" s="2">
        <f t="shared" si="68"/>
        <v>0.20082644628099172</v>
      </c>
      <c r="E1464">
        <f t="shared" si="69"/>
        <v>5.4088959959820064E-4</v>
      </c>
      <c r="F1464" s="10">
        <f t="shared" si="70"/>
        <v>0.88929379035596434</v>
      </c>
      <c r="G1464" s="89"/>
      <c r="K1464" s="89"/>
      <c r="L1464" s="89"/>
    </row>
    <row r="1465" spans="1:12" x14ac:dyDescent="0.25">
      <c r="A1465">
        <v>244</v>
      </c>
      <c r="B1465" s="6" t="s">
        <v>921</v>
      </c>
      <c r="C1465" s="8">
        <v>11908232.1062</v>
      </c>
      <c r="D1465" s="2">
        <f t="shared" si="68"/>
        <v>0.20165289256198346</v>
      </c>
      <c r="E1465">
        <f t="shared" si="69"/>
        <v>5.3935110747947539E-4</v>
      </c>
      <c r="F1465" s="10">
        <f t="shared" si="70"/>
        <v>0.88983314146344383</v>
      </c>
      <c r="G1465" s="89"/>
      <c r="K1465" s="89"/>
      <c r="L1465" s="89"/>
    </row>
    <row r="1466" spans="1:12" x14ac:dyDescent="0.25">
      <c r="A1466">
        <v>245</v>
      </c>
      <c r="B1466" s="6" t="s">
        <v>132</v>
      </c>
      <c r="C1466" s="8">
        <v>11906481.189999999</v>
      </c>
      <c r="D1466" s="2">
        <f t="shared" si="68"/>
        <v>0.2024793388429752</v>
      </c>
      <c r="E1466">
        <f t="shared" si="69"/>
        <v>5.3927180447436497E-4</v>
      </c>
      <c r="F1466" s="10">
        <f t="shared" si="70"/>
        <v>0.89037241326791816</v>
      </c>
      <c r="G1466" s="89"/>
      <c r="K1466" s="89"/>
      <c r="L1466" s="89"/>
    </row>
    <row r="1467" spans="1:12" x14ac:dyDescent="0.25">
      <c r="A1467">
        <v>246</v>
      </c>
      <c r="B1467" s="6" t="s">
        <v>1038</v>
      </c>
      <c r="C1467" s="8">
        <v>11831957.9</v>
      </c>
      <c r="D1467" s="2">
        <f t="shared" si="68"/>
        <v>0.20330578512396694</v>
      </c>
      <c r="E1467">
        <f t="shared" si="69"/>
        <v>5.3589647397727237E-4</v>
      </c>
      <c r="F1467" s="10">
        <f t="shared" si="70"/>
        <v>0.89090830974189539</v>
      </c>
      <c r="G1467" s="89"/>
      <c r="K1467" s="89"/>
      <c r="L1467" s="89"/>
    </row>
    <row r="1468" spans="1:12" x14ac:dyDescent="0.25">
      <c r="A1468">
        <v>247</v>
      </c>
      <c r="B1468" s="6" t="s">
        <v>637</v>
      </c>
      <c r="C1468" s="8">
        <v>11655735</v>
      </c>
      <c r="D1468" s="2">
        <f t="shared" si="68"/>
        <v>0.20413223140495868</v>
      </c>
      <c r="E1468">
        <f t="shared" si="69"/>
        <v>5.2791493520387548E-4</v>
      </c>
      <c r="F1468" s="10">
        <f t="shared" si="70"/>
        <v>0.89143622467709926</v>
      </c>
      <c r="G1468" s="89"/>
      <c r="K1468" s="89"/>
      <c r="L1468" s="89"/>
    </row>
    <row r="1469" spans="1:12" x14ac:dyDescent="0.25">
      <c r="A1469">
        <v>248</v>
      </c>
      <c r="B1469" s="6" t="s">
        <v>458</v>
      </c>
      <c r="C1469" s="8">
        <v>11635718</v>
      </c>
      <c r="D1469" s="2">
        <f t="shared" si="68"/>
        <v>0.20495867768595041</v>
      </c>
      <c r="E1469">
        <f t="shared" si="69"/>
        <v>5.2700831942563615E-4</v>
      </c>
      <c r="F1469" s="10">
        <f t="shared" si="70"/>
        <v>0.89196323299652491</v>
      </c>
      <c r="G1469" s="89"/>
      <c r="K1469" s="89"/>
      <c r="L1469" s="89"/>
    </row>
    <row r="1470" spans="1:12" x14ac:dyDescent="0.25">
      <c r="A1470">
        <v>249</v>
      </c>
      <c r="B1470" s="6" t="s">
        <v>49</v>
      </c>
      <c r="C1470" s="8">
        <v>11569524.4286</v>
      </c>
      <c r="D1470" s="2">
        <f t="shared" si="68"/>
        <v>0.20578512396694215</v>
      </c>
      <c r="E1470">
        <f t="shared" si="69"/>
        <v>5.2401026096286708E-4</v>
      </c>
      <c r="F1470" s="10">
        <f t="shared" si="70"/>
        <v>0.89248724325748774</v>
      </c>
      <c r="G1470" s="89"/>
      <c r="K1470" s="89"/>
      <c r="L1470" s="89"/>
    </row>
    <row r="1471" spans="1:12" x14ac:dyDescent="0.25">
      <c r="A1471">
        <v>250</v>
      </c>
      <c r="B1471" s="6" t="s">
        <v>289</v>
      </c>
      <c r="C1471" s="8">
        <v>11463329.862599999</v>
      </c>
      <c r="D1471" s="2">
        <f t="shared" si="68"/>
        <v>0.20661157024793389</v>
      </c>
      <c r="E1471">
        <f t="shared" si="69"/>
        <v>5.1920046583378305E-4</v>
      </c>
      <c r="F1471" s="10">
        <f t="shared" si="70"/>
        <v>0.8930064437233215</v>
      </c>
      <c r="G1471" s="89"/>
      <c r="K1471" s="89"/>
      <c r="L1471" s="89"/>
    </row>
    <row r="1472" spans="1:12" x14ac:dyDescent="0.25">
      <c r="A1472">
        <v>251</v>
      </c>
      <c r="B1472" s="6" t="s">
        <v>538</v>
      </c>
      <c r="C1472" s="8">
        <v>11440208.894916002</v>
      </c>
      <c r="D1472" s="2">
        <f t="shared" si="68"/>
        <v>0.20743801652892563</v>
      </c>
      <c r="E1472">
        <f t="shared" si="69"/>
        <v>5.1815326424960596E-4</v>
      </c>
      <c r="F1472" s="10">
        <f t="shared" si="70"/>
        <v>0.89352459698757114</v>
      </c>
      <c r="G1472" s="89"/>
      <c r="K1472" s="89"/>
      <c r="L1472" s="89"/>
    </row>
    <row r="1473" spans="1:12" x14ac:dyDescent="0.25">
      <c r="A1473">
        <v>252</v>
      </c>
      <c r="B1473" s="6" t="s">
        <v>77</v>
      </c>
      <c r="C1473" s="8">
        <v>11438454.59</v>
      </c>
      <c r="D1473" s="2">
        <f t="shared" si="68"/>
        <v>0.20826446280991737</v>
      </c>
      <c r="E1473">
        <f t="shared" si="69"/>
        <v>5.1807380776178614E-4</v>
      </c>
      <c r="F1473" s="10">
        <f t="shared" si="70"/>
        <v>0.89404267079533295</v>
      </c>
      <c r="G1473" s="89"/>
      <c r="K1473" s="89"/>
      <c r="L1473" s="89"/>
    </row>
    <row r="1474" spans="1:12" x14ac:dyDescent="0.25">
      <c r="A1474">
        <v>253</v>
      </c>
      <c r="B1474" s="6" t="s">
        <v>730</v>
      </c>
      <c r="C1474" s="8">
        <v>11298299.08</v>
      </c>
      <c r="D1474" s="2">
        <f t="shared" si="68"/>
        <v>0.20909090909090908</v>
      </c>
      <c r="E1474">
        <f t="shared" si="69"/>
        <v>5.1172584369258616E-4</v>
      </c>
      <c r="F1474" s="10">
        <f t="shared" si="70"/>
        <v>0.89455439663902558</v>
      </c>
      <c r="G1474" s="89"/>
      <c r="K1474" s="89"/>
      <c r="L1474" s="89"/>
    </row>
    <row r="1475" spans="1:12" x14ac:dyDescent="0.25">
      <c r="A1475">
        <v>254</v>
      </c>
      <c r="B1475" s="6" t="s">
        <v>1009</v>
      </c>
      <c r="C1475" s="8">
        <v>11240524.483999999</v>
      </c>
      <c r="D1475" s="2">
        <f t="shared" si="68"/>
        <v>0.20991735537190082</v>
      </c>
      <c r="E1475">
        <f t="shared" si="69"/>
        <v>5.0910909990905205E-4</v>
      </c>
      <c r="F1475" s="10">
        <f t="shared" si="70"/>
        <v>0.89506350573893467</v>
      </c>
      <c r="G1475" s="89"/>
      <c r="K1475" s="89"/>
      <c r="L1475" s="89"/>
    </row>
    <row r="1476" spans="1:12" x14ac:dyDescent="0.25">
      <c r="A1476">
        <v>255</v>
      </c>
      <c r="B1476" s="6" t="s">
        <v>86</v>
      </c>
      <c r="C1476" s="8">
        <v>11235376.060000001</v>
      </c>
      <c r="D1476" s="2">
        <f t="shared" si="68"/>
        <v>0.21074380165289255</v>
      </c>
      <c r="E1476">
        <f t="shared" si="69"/>
        <v>5.0887591599380684E-4</v>
      </c>
      <c r="F1476" s="10">
        <f t="shared" si="70"/>
        <v>0.89557238165492847</v>
      </c>
      <c r="G1476" s="89"/>
      <c r="K1476" s="89"/>
      <c r="L1476" s="89"/>
    </row>
    <row r="1477" spans="1:12" x14ac:dyDescent="0.25">
      <c r="A1477">
        <v>256</v>
      </c>
      <c r="B1477" s="6" t="s">
        <v>193</v>
      </c>
      <c r="C1477" s="8">
        <v>11178780.68</v>
      </c>
      <c r="D1477" s="2">
        <f t="shared" si="68"/>
        <v>0.21157024793388429</v>
      </c>
      <c r="E1477">
        <f t="shared" si="69"/>
        <v>5.0631258160386584E-4</v>
      </c>
      <c r="F1477" s="10">
        <f t="shared" si="70"/>
        <v>0.8960786942365323</v>
      </c>
      <c r="G1477" s="89"/>
      <c r="K1477" s="89"/>
      <c r="L1477" s="89"/>
    </row>
    <row r="1478" spans="1:12" x14ac:dyDescent="0.25">
      <c r="A1478">
        <v>257</v>
      </c>
      <c r="B1478" s="6" t="s">
        <v>1131</v>
      </c>
      <c r="C1478" s="8">
        <v>10976694.23</v>
      </c>
      <c r="D1478" s="2">
        <f t="shared" si="68"/>
        <v>0.21239669421487603</v>
      </c>
      <c r="E1478">
        <f t="shared" si="69"/>
        <v>4.9715962341141109E-4</v>
      </c>
      <c r="F1478" s="10">
        <f t="shared" si="70"/>
        <v>0.89657585385994376</v>
      </c>
      <c r="G1478" s="89"/>
      <c r="K1478" s="89"/>
      <c r="L1478" s="89"/>
    </row>
    <row r="1479" spans="1:12" x14ac:dyDescent="0.25">
      <c r="A1479">
        <v>258</v>
      </c>
      <c r="B1479" s="6" t="s">
        <v>961</v>
      </c>
      <c r="C1479" s="8">
        <v>10753200</v>
      </c>
      <c r="D1479" s="2">
        <f t="shared" ref="D1479:D1542" si="71">A1479/1210</f>
        <v>0.21322314049586777</v>
      </c>
      <c r="E1479">
        <f t="shared" ref="E1479:E1542" si="72">C1479/SUM($C$1222:$C$2431)</f>
        <v>4.8703705782898407E-4</v>
      </c>
      <c r="F1479" s="10">
        <f t="shared" si="70"/>
        <v>0.89706289091777269</v>
      </c>
      <c r="G1479" s="89"/>
      <c r="K1479" s="89"/>
      <c r="L1479" s="89"/>
    </row>
    <row r="1480" spans="1:12" x14ac:dyDescent="0.25">
      <c r="A1480">
        <v>259</v>
      </c>
      <c r="B1480" s="6" t="s">
        <v>820</v>
      </c>
      <c r="C1480" s="8">
        <v>10747511.6</v>
      </c>
      <c r="D1480" s="2">
        <f t="shared" si="71"/>
        <v>0.21404958677685951</v>
      </c>
      <c r="E1480">
        <f t="shared" si="72"/>
        <v>4.8677941716390255E-4</v>
      </c>
      <c r="F1480" s="10">
        <f t="shared" ref="F1480:F1543" si="73">E1480+F1479</f>
        <v>0.8975496703349366</v>
      </c>
      <c r="G1480" s="89"/>
      <c r="K1480" s="89"/>
      <c r="L1480" s="89"/>
    </row>
    <row r="1481" spans="1:12" x14ac:dyDescent="0.25">
      <c r="A1481">
        <v>260</v>
      </c>
      <c r="B1481" s="6" t="s">
        <v>998</v>
      </c>
      <c r="C1481" s="8">
        <v>10725700</v>
      </c>
      <c r="D1481" s="2">
        <f t="shared" si="71"/>
        <v>0.21487603305785125</v>
      </c>
      <c r="E1481">
        <f t="shared" si="72"/>
        <v>4.8579151984119468E-4</v>
      </c>
      <c r="F1481" s="10">
        <f t="shared" si="73"/>
        <v>0.89803546185477778</v>
      </c>
      <c r="G1481" s="89"/>
      <c r="K1481" s="89"/>
      <c r="L1481" s="89"/>
    </row>
    <row r="1482" spans="1:12" x14ac:dyDescent="0.25">
      <c r="A1482">
        <v>261</v>
      </c>
      <c r="B1482" s="6" t="s">
        <v>88</v>
      </c>
      <c r="C1482" s="8">
        <v>10671591.353799999</v>
      </c>
      <c r="D1482" s="2">
        <f t="shared" si="71"/>
        <v>0.21570247933884298</v>
      </c>
      <c r="E1482">
        <f t="shared" si="72"/>
        <v>4.8334081532083257E-4</v>
      </c>
      <c r="F1482" s="10">
        <f t="shared" si="73"/>
        <v>0.89851880267009865</v>
      </c>
      <c r="G1482" s="89"/>
      <c r="K1482" s="89"/>
      <c r="L1482" s="89"/>
    </row>
    <row r="1483" spans="1:12" x14ac:dyDescent="0.25">
      <c r="A1483">
        <v>262</v>
      </c>
      <c r="B1483" s="6" t="s">
        <v>1173</v>
      </c>
      <c r="C1483" s="8">
        <v>10655165.449899999</v>
      </c>
      <c r="D1483" s="2">
        <f t="shared" si="71"/>
        <v>0.21652892561983472</v>
      </c>
      <c r="E1483">
        <f t="shared" si="72"/>
        <v>4.8259684851024244E-4</v>
      </c>
      <c r="F1483" s="10">
        <f t="shared" si="73"/>
        <v>0.89900139951860891</v>
      </c>
      <c r="G1483" s="89"/>
      <c r="K1483" s="89"/>
      <c r="L1483" s="89"/>
    </row>
    <row r="1484" spans="1:12" x14ac:dyDescent="0.25">
      <c r="A1484">
        <v>263</v>
      </c>
      <c r="B1484" s="6" t="s">
        <v>667</v>
      </c>
      <c r="C1484" s="8">
        <v>10638057.590000002</v>
      </c>
      <c r="D1484" s="2">
        <f t="shared" si="71"/>
        <v>0.21735537190082643</v>
      </c>
      <c r="E1484">
        <f t="shared" si="72"/>
        <v>4.8182199435041603E-4</v>
      </c>
      <c r="F1484" s="10">
        <f t="shared" si="73"/>
        <v>0.89948322151295934</v>
      </c>
      <c r="G1484" s="89"/>
      <c r="K1484" s="89"/>
      <c r="L1484" s="89"/>
    </row>
    <row r="1485" spans="1:12" x14ac:dyDescent="0.25">
      <c r="A1485">
        <v>264</v>
      </c>
      <c r="B1485" s="6" t="s">
        <v>304</v>
      </c>
      <c r="C1485" s="8">
        <v>10596597.0911</v>
      </c>
      <c r="D1485" s="2">
        <f t="shared" si="71"/>
        <v>0.21818181818181817</v>
      </c>
      <c r="E1485">
        <f t="shared" si="72"/>
        <v>4.7994415339141047E-4</v>
      </c>
      <c r="F1485" s="10">
        <f t="shared" si="73"/>
        <v>0.89996316566635071</v>
      </c>
      <c r="G1485" s="89"/>
      <c r="K1485" s="89"/>
      <c r="L1485" s="89"/>
    </row>
    <row r="1486" spans="1:12" x14ac:dyDescent="0.25">
      <c r="A1486">
        <v>265</v>
      </c>
      <c r="B1486" s="6" t="s">
        <v>78</v>
      </c>
      <c r="C1486" s="8">
        <v>10360053.396</v>
      </c>
      <c r="D1486" s="2">
        <f t="shared" si="71"/>
        <v>0.21900826446280991</v>
      </c>
      <c r="E1486">
        <f t="shared" si="72"/>
        <v>4.6923054764526047E-4</v>
      </c>
      <c r="F1486" s="10">
        <f t="shared" si="73"/>
        <v>0.90043239621399596</v>
      </c>
      <c r="G1486" s="89"/>
      <c r="K1486" s="89"/>
      <c r="L1486" s="89"/>
    </row>
    <row r="1487" spans="1:12" x14ac:dyDescent="0.25">
      <c r="A1487">
        <v>266</v>
      </c>
      <c r="B1487" s="6" t="s">
        <v>954</v>
      </c>
      <c r="C1487" s="8">
        <v>10284652.48</v>
      </c>
      <c r="D1487" s="2">
        <f t="shared" si="71"/>
        <v>0.21983471074380165</v>
      </c>
      <c r="E1487">
        <f t="shared" si="72"/>
        <v>4.658154674564562E-4</v>
      </c>
      <c r="F1487" s="10">
        <f t="shared" si="73"/>
        <v>0.90089821168145245</v>
      </c>
      <c r="G1487" s="89"/>
      <c r="K1487" s="89"/>
      <c r="L1487" s="89"/>
    </row>
    <row r="1488" spans="1:12" x14ac:dyDescent="0.25">
      <c r="A1488">
        <v>267</v>
      </c>
      <c r="B1488" s="6" t="s">
        <v>642</v>
      </c>
      <c r="C1488" s="8">
        <v>10249566.7019</v>
      </c>
      <c r="D1488" s="2">
        <f t="shared" si="71"/>
        <v>0.22066115702479339</v>
      </c>
      <c r="E1488">
        <f t="shared" si="72"/>
        <v>4.6422635220355797E-4</v>
      </c>
      <c r="F1488" s="10">
        <f t="shared" si="73"/>
        <v>0.90136243803365601</v>
      </c>
      <c r="G1488" s="89"/>
      <c r="K1488" s="89"/>
      <c r="L1488" s="89"/>
    </row>
    <row r="1489" spans="1:12" x14ac:dyDescent="0.25">
      <c r="A1489">
        <v>268</v>
      </c>
      <c r="B1489" s="6" t="s">
        <v>366</v>
      </c>
      <c r="C1489" s="8">
        <v>10237971.688899998</v>
      </c>
      <c r="D1489" s="2">
        <f t="shared" si="71"/>
        <v>0.22148760330578512</v>
      </c>
      <c r="E1489">
        <f t="shared" si="72"/>
        <v>4.6370118750681564E-4</v>
      </c>
      <c r="F1489" s="10">
        <f t="shared" si="73"/>
        <v>0.90182613922116284</v>
      </c>
      <c r="G1489" s="89"/>
      <c r="K1489" s="89"/>
      <c r="L1489" s="89"/>
    </row>
    <row r="1490" spans="1:12" x14ac:dyDescent="0.25">
      <c r="A1490">
        <v>269</v>
      </c>
      <c r="B1490" s="6" t="s">
        <v>320</v>
      </c>
      <c r="C1490" s="8">
        <v>10236802.309999999</v>
      </c>
      <c r="D1490" s="2">
        <f t="shared" si="71"/>
        <v>0.22231404958677686</v>
      </c>
      <c r="E1490">
        <f t="shared" si="72"/>
        <v>4.6364822365801316E-4</v>
      </c>
      <c r="F1490" s="10">
        <f t="shared" si="73"/>
        <v>0.9022897874448208</v>
      </c>
      <c r="G1490" s="89"/>
      <c r="K1490" s="89"/>
      <c r="L1490" s="89"/>
    </row>
    <row r="1491" spans="1:12" x14ac:dyDescent="0.25">
      <c r="A1491">
        <v>270</v>
      </c>
      <c r="B1491" s="6" t="s">
        <v>854</v>
      </c>
      <c r="C1491" s="8">
        <v>10211584.279999999</v>
      </c>
      <c r="D1491" s="2">
        <f t="shared" si="71"/>
        <v>0.2231404958677686</v>
      </c>
      <c r="E1491">
        <f t="shared" si="72"/>
        <v>4.6250604131829634E-4</v>
      </c>
      <c r="F1491" s="10">
        <f t="shared" si="73"/>
        <v>0.90275229348613906</v>
      </c>
      <c r="G1491" s="89"/>
      <c r="K1491" s="89"/>
      <c r="L1491" s="89"/>
    </row>
    <row r="1492" spans="1:12" x14ac:dyDescent="0.25">
      <c r="A1492">
        <v>271</v>
      </c>
      <c r="B1492" s="6" t="s">
        <v>807</v>
      </c>
      <c r="C1492" s="8">
        <v>10130995.4</v>
      </c>
      <c r="D1492" s="2">
        <f t="shared" si="71"/>
        <v>0.22396694214876034</v>
      </c>
      <c r="E1492">
        <f t="shared" si="72"/>
        <v>4.5885598635708177E-4</v>
      </c>
      <c r="F1492" s="10">
        <f t="shared" si="73"/>
        <v>0.90321114947249614</v>
      </c>
      <c r="G1492" s="89"/>
      <c r="K1492" s="89"/>
      <c r="L1492" s="89"/>
    </row>
    <row r="1493" spans="1:12" x14ac:dyDescent="0.25">
      <c r="A1493">
        <v>272</v>
      </c>
      <c r="B1493" s="6" t="s">
        <v>829</v>
      </c>
      <c r="C1493" s="8">
        <v>10119900</v>
      </c>
      <c r="D1493" s="2">
        <f t="shared" si="71"/>
        <v>0.22479338842975208</v>
      </c>
      <c r="E1493">
        <f t="shared" si="72"/>
        <v>4.5835345027745561E-4</v>
      </c>
      <c r="F1493" s="10">
        <f t="shared" si="73"/>
        <v>0.90366950292277359</v>
      </c>
      <c r="G1493" s="89"/>
      <c r="K1493" s="89"/>
      <c r="L1493" s="89"/>
    </row>
    <row r="1494" spans="1:12" x14ac:dyDescent="0.25">
      <c r="A1494">
        <v>273</v>
      </c>
      <c r="B1494" s="6" t="s">
        <v>170</v>
      </c>
      <c r="C1494" s="8">
        <v>10106530.199999999</v>
      </c>
      <c r="D1494" s="2">
        <f t="shared" si="71"/>
        <v>0.22561983471074379</v>
      </c>
      <c r="E1494">
        <f t="shared" si="72"/>
        <v>4.5774790141239573E-4</v>
      </c>
      <c r="F1494" s="10">
        <f t="shared" si="73"/>
        <v>0.90412725082418599</v>
      </c>
      <c r="G1494" s="89"/>
      <c r="K1494" s="89"/>
      <c r="L1494" s="89"/>
    </row>
    <row r="1495" spans="1:12" x14ac:dyDescent="0.25">
      <c r="A1495">
        <v>274</v>
      </c>
      <c r="B1495" s="6" t="s">
        <v>1202</v>
      </c>
      <c r="C1495" s="8">
        <v>9984111.0319999997</v>
      </c>
      <c r="D1495" s="2">
        <f t="shared" si="71"/>
        <v>0.22644628099173553</v>
      </c>
      <c r="E1495">
        <f t="shared" si="72"/>
        <v>4.5220325689684763E-4</v>
      </c>
      <c r="F1495" s="10">
        <f t="shared" si="73"/>
        <v>0.90457945408108287</v>
      </c>
      <c r="G1495" s="89"/>
      <c r="K1495" s="89"/>
      <c r="L1495" s="89"/>
    </row>
    <row r="1496" spans="1:12" x14ac:dyDescent="0.25">
      <c r="A1496">
        <v>275</v>
      </c>
      <c r="B1496" s="6" t="s">
        <v>923</v>
      </c>
      <c r="C1496" s="8">
        <v>9850121.0800000001</v>
      </c>
      <c r="D1496" s="2">
        <f t="shared" si="71"/>
        <v>0.22727272727272727</v>
      </c>
      <c r="E1496">
        <f t="shared" si="72"/>
        <v>4.4613454507146295E-4</v>
      </c>
      <c r="F1496" s="10">
        <f t="shared" si="73"/>
        <v>0.90502558862615434</v>
      </c>
      <c r="G1496" s="89"/>
      <c r="K1496" s="89"/>
      <c r="L1496" s="89"/>
    </row>
    <row r="1497" spans="1:12" x14ac:dyDescent="0.25">
      <c r="A1497">
        <v>276</v>
      </c>
      <c r="B1497" s="6" t="s">
        <v>253</v>
      </c>
      <c r="C1497" s="8">
        <v>9753293.5232000016</v>
      </c>
      <c r="D1497" s="2">
        <f t="shared" si="71"/>
        <v>0.228099173553719</v>
      </c>
      <c r="E1497">
        <f t="shared" si="72"/>
        <v>4.4174900324385436E-4</v>
      </c>
      <c r="F1497" s="10">
        <f t="shared" si="73"/>
        <v>0.90546733762939824</v>
      </c>
      <c r="G1497" s="89"/>
      <c r="K1497" s="89"/>
      <c r="L1497" s="89"/>
    </row>
    <row r="1498" spans="1:12" x14ac:dyDescent="0.25">
      <c r="A1498">
        <v>277</v>
      </c>
      <c r="B1498" s="6" t="s">
        <v>1034</v>
      </c>
      <c r="C1498" s="8">
        <v>9690344.5999999996</v>
      </c>
      <c r="D1498" s="2">
        <f t="shared" si="71"/>
        <v>0.22892561983471074</v>
      </c>
      <c r="E1498">
        <f t="shared" si="72"/>
        <v>4.3889790232981655E-4</v>
      </c>
      <c r="F1498" s="10">
        <f t="shared" si="73"/>
        <v>0.90590623553172811</v>
      </c>
      <c r="G1498" s="89"/>
      <c r="K1498" s="89"/>
      <c r="L1498" s="89"/>
    </row>
    <row r="1499" spans="1:12" x14ac:dyDescent="0.25">
      <c r="A1499">
        <v>278</v>
      </c>
      <c r="B1499" s="6" t="s">
        <v>826</v>
      </c>
      <c r="C1499" s="8">
        <v>9607853.4800000004</v>
      </c>
      <c r="D1499" s="2">
        <f t="shared" si="71"/>
        <v>0.22975206611570248</v>
      </c>
      <c r="E1499">
        <f t="shared" si="72"/>
        <v>4.3516169056198768E-4</v>
      </c>
      <c r="F1499" s="10">
        <f t="shared" si="73"/>
        <v>0.90634139722229012</v>
      </c>
      <c r="G1499" s="89"/>
      <c r="K1499" s="89"/>
      <c r="L1499" s="89"/>
    </row>
    <row r="1500" spans="1:12" x14ac:dyDescent="0.25">
      <c r="A1500">
        <v>279</v>
      </c>
      <c r="B1500" s="6" t="s">
        <v>976</v>
      </c>
      <c r="C1500" s="8">
        <v>9584344</v>
      </c>
      <c r="D1500" s="2">
        <f t="shared" si="71"/>
        <v>0.23057851239669422</v>
      </c>
      <c r="E1500">
        <f t="shared" si="72"/>
        <v>4.3409689236514497E-4</v>
      </c>
      <c r="F1500" s="10">
        <f t="shared" si="73"/>
        <v>0.9067754941146553</v>
      </c>
      <c r="G1500" s="89"/>
      <c r="K1500" s="89"/>
      <c r="L1500" s="89"/>
    </row>
    <row r="1501" spans="1:12" x14ac:dyDescent="0.25">
      <c r="A1501">
        <v>280</v>
      </c>
      <c r="B1501" s="6" t="s">
        <v>355</v>
      </c>
      <c r="C1501" s="8">
        <v>9582775.7176179998</v>
      </c>
      <c r="D1501" s="2">
        <f t="shared" si="71"/>
        <v>0.23140495867768596</v>
      </c>
      <c r="E1501">
        <f t="shared" si="72"/>
        <v>4.3402586126396812E-4</v>
      </c>
      <c r="F1501" s="10">
        <f t="shared" si="73"/>
        <v>0.90720951997591925</v>
      </c>
      <c r="G1501" s="89"/>
      <c r="K1501" s="89"/>
      <c r="L1501" s="89"/>
    </row>
    <row r="1502" spans="1:12" x14ac:dyDescent="0.25">
      <c r="A1502">
        <v>281</v>
      </c>
      <c r="B1502" s="6" t="s">
        <v>999</v>
      </c>
      <c r="C1502" s="8">
        <v>9543873.6412000004</v>
      </c>
      <c r="D1502" s="2">
        <f t="shared" si="71"/>
        <v>0.2322314049586777</v>
      </c>
      <c r="E1502">
        <f t="shared" si="72"/>
        <v>4.3226389711914981E-4</v>
      </c>
      <c r="F1502" s="10">
        <f t="shared" si="73"/>
        <v>0.9076417838730384</v>
      </c>
      <c r="G1502" s="89"/>
      <c r="K1502" s="89"/>
      <c r="L1502" s="89"/>
    </row>
    <row r="1503" spans="1:12" x14ac:dyDescent="0.25">
      <c r="A1503">
        <v>282</v>
      </c>
      <c r="B1503" s="6" t="s">
        <v>31</v>
      </c>
      <c r="C1503" s="8">
        <v>9485371.8999999985</v>
      </c>
      <c r="D1503" s="2">
        <f t="shared" si="71"/>
        <v>0.23305785123966943</v>
      </c>
      <c r="E1503">
        <f t="shared" si="72"/>
        <v>4.29614219264007E-4</v>
      </c>
      <c r="F1503" s="10">
        <f t="shared" si="73"/>
        <v>0.90807139809230242</v>
      </c>
      <c r="G1503" s="89"/>
      <c r="K1503" s="89"/>
      <c r="L1503" s="89"/>
    </row>
    <row r="1504" spans="1:12" x14ac:dyDescent="0.25">
      <c r="A1504">
        <v>283</v>
      </c>
      <c r="B1504" s="6" t="s">
        <v>705</v>
      </c>
      <c r="C1504" s="8">
        <v>9476872</v>
      </c>
      <c r="D1504" s="2">
        <f t="shared" si="71"/>
        <v>0.23388429752066114</v>
      </c>
      <c r="E1504">
        <f t="shared" si="72"/>
        <v>4.2922923932428299E-4</v>
      </c>
      <c r="F1504" s="10">
        <f t="shared" si="73"/>
        <v>0.90850062733162673</v>
      </c>
      <c r="G1504" s="89"/>
      <c r="K1504" s="89"/>
      <c r="L1504" s="89"/>
    </row>
    <row r="1505" spans="1:12" x14ac:dyDescent="0.25">
      <c r="A1505">
        <v>284</v>
      </c>
      <c r="B1505" s="6" t="s">
        <v>629</v>
      </c>
      <c r="C1505" s="8">
        <v>9411867.9127999991</v>
      </c>
      <c r="D1505" s="2">
        <f t="shared" si="71"/>
        <v>0.23471074380165288</v>
      </c>
      <c r="E1505">
        <f t="shared" si="72"/>
        <v>4.2628505532540386E-4</v>
      </c>
      <c r="F1505" s="10">
        <f t="shared" si="73"/>
        <v>0.90892691238695211</v>
      </c>
      <c r="G1505" s="89"/>
      <c r="K1505" s="89"/>
      <c r="L1505" s="89"/>
    </row>
    <row r="1506" spans="1:12" x14ac:dyDescent="0.25">
      <c r="A1506">
        <v>285</v>
      </c>
      <c r="B1506" s="6" t="s">
        <v>916</v>
      </c>
      <c r="C1506" s="8">
        <v>9315812.1963999998</v>
      </c>
      <c r="D1506" s="2">
        <f t="shared" si="71"/>
        <v>0.23553719008264462</v>
      </c>
      <c r="E1506">
        <f t="shared" si="72"/>
        <v>4.2193447191738478E-4</v>
      </c>
      <c r="F1506" s="10">
        <f t="shared" si="73"/>
        <v>0.90934884685886952</v>
      </c>
      <c r="G1506" s="89"/>
      <c r="K1506" s="89"/>
      <c r="L1506" s="89"/>
    </row>
    <row r="1507" spans="1:12" x14ac:dyDescent="0.25">
      <c r="A1507">
        <v>286</v>
      </c>
      <c r="B1507" s="6" t="s">
        <v>284</v>
      </c>
      <c r="C1507" s="8">
        <v>9210816.6952999998</v>
      </c>
      <c r="D1507" s="2">
        <f t="shared" si="71"/>
        <v>0.23636363636363636</v>
      </c>
      <c r="E1507">
        <f t="shared" si="72"/>
        <v>4.1717898518403806E-4</v>
      </c>
      <c r="F1507" s="10">
        <f t="shared" si="73"/>
        <v>0.90976602584405353</v>
      </c>
      <c r="G1507" s="89"/>
      <c r="K1507" s="89"/>
      <c r="L1507" s="89"/>
    </row>
    <row r="1508" spans="1:12" x14ac:dyDescent="0.25">
      <c r="A1508">
        <v>287</v>
      </c>
      <c r="B1508" s="6" t="s">
        <v>340</v>
      </c>
      <c r="C1508" s="8">
        <v>9172218.4100000001</v>
      </c>
      <c r="D1508" s="2">
        <f t="shared" si="71"/>
        <v>0.2371900826446281</v>
      </c>
      <c r="E1508">
        <f t="shared" si="72"/>
        <v>4.1543078043477686E-4</v>
      </c>
      <c r="F1508" s="10">
        <f t="shared" si="73"/>
        <v>0.91018145662448835</v>
      </c>
      <c r="G1508" s="89"/>
      <c r="K1508" s="89"/>
      <c r="L1508" s="89"/>
    </row>
    <row r="1509" spans="1:12" x14ac:dyDescent="0.25">
      <c r="A1509">
        <v>288</v>
      </c>
      <c r="B1509" s="6" t="s">
        <v>804</v>
      </c>
      <c r="C1509" s="8">
        <v>9166278.8037599996</v>
      </c>
      <c r="D1509" s="2">
        <f t="shared" si="71"/>
        <v>0.23801652892561984</v>
      </c>
      <c r="E1509">
        <f t="shared" si="72"/>
        <v>4.1516176206370662E-4</v>
      </c>
      <c r="F1509" s="10">
        <f t="shared" si="73"/>
        <v>0.91059661838655204</v>
      </c>
      <c r="G1509" s="89"/>
      <c r="K1509" s="89"/>
      <c r="L1509" s="89"/>
    </row>
    <row r="1510" spans="1:12" x14ac:dyDescent="0.25">
      <c r="A1510">
        <v>289</v>
      </c>
      <c r="B1510" s="6" t="s">
        <v>541</v>
      </c>
      <c r="C1510" s="8">
        <v>9157527.563000001</v>
      </c>
      <c r="D1510" s="2">
        <f t="shared" si="71"/>
        <v>0.23884297520661157</v>
      </c>
      <c r="E1510">
        <f t="shared" si="72"/>
        <v>4.1476539832527499E-4</v>
      </c>
      <c r="F1510" s="10">
        <f t="shared" si="73"/>
        <v>0.91101138378487734</v>
      </c>
      <c r="G1510" s="89"/>
      <c r="K1510" s="89"/>
      <c r="L1510" s="89"/>
    </row>
    <row r="1511" spans="1:12" x14ac:dyDescent="0.25">
      <c r="A1511">
        <v>290</v>
      </c>
      <c r="B1511" s="6" t="s">
        <v>349</v>
      </c>
      <c r="C1511" s="8">
        <v>9133062.8500000015</v>
      </c>
      <c r="D1511" s="2">
        <f t="shared" si="71"/>
        <v>0.23966942148760331</v>
      </c>
      <c r="E1511">
        <f t="shared" si="72"/>
        <v>4.1365733543793448E-4</v>
      </c>
      <c r="F1511" s="10">
        <f t="shared" si="73"/>
        <v>0.9114250411203153</v>
      </c>
      <c r="G1511" s="89"/>
      <c r="K1511" s="89"/>
      <c r="L1511" s="89"/>
    </row>
    <row r="1512" spans="1:12" x14ac:dyDescent="0.25">
      <c r="A1512">
        <v>291</v>
      </c>
      <c r="B1512" s="6" t="s">
        <v>518</v>
      </c>
      <c r="C1512" s="8">
        <v>9118240</v>
      </c>
      <c r="D1512" s="2">
        <f t="shared" si="71"/>
        <v>0.24049586776859505</v>
      </c>
      <c r="E1512">
        <f t="shared" si="72"/>
        <v>4.1298597461021425E-4</v>
      </c>
      <c r="F1512" s="10">
        <f t="shared" si="73"/>
        <v>0.91183802709492556</v>
      </c>
      <c r="G1512" s="89"/>
      <c r="K1512" s="89"/>
      <c r="L1512" s="89"/>
    </row>
    <row r="1513" spans="1:12" x14ac:dyDescent="0.25">
      <c r="A1513">
        <v>292</v>
      </c>
      <c r="B1513" s="6" t="s">
        <v>1026</v>
      </c>
      <c r="C1513" s="8">
        <v>9091327.6600000001</v>
      </c>
      <c r="D1513" s="2">
        <f t="shared" si="71"/>
        <v>0.24132231404958679</v>
      </c>
      <c r="E1513">
        <f t="shared" si="72"/>
        <v>4.1176705308983955E-4</v>
      </c>
      <c r="F1513" s="10">
        <f t="shared" si="73"/>
        <v>0.91224979414801544</v>
      </c>
      <c r="G1513" s="89"/>
      <c r="K1513" s="89"/>
      <c r="L1513" s="89"/>
    </row>
    <row r="1514" spans="1:12" x14ac:dyDescent="0.25">
      <c r="A1514">
        <v>293</v>
      </c>
      <c r="B1514" s="6" t="s">
        <v>126</v>
      </c>
      <c r="C1514" s="8">
        <v>9077363.0800000001</v>
      </c>
      <c r="D1514" s="2">
        <f t="shared" si="71"/>
        <v>0.2421487603305785</v>
      </c>
      <c r="E1514">
        <f t="shared" si="72"/>
        <v>4.1113456527625686E-4</v>
      </c>
      <c r="F1514" s="10">
        <f t="shared" si="73"/>
        <v>0.91266092871329174</v>
      </c>
      <c r="G1514" s="89"/>
      <c r="K1514" s="89"/>
      <c r="L1514" s="89"/>
    </row>
    <row r="1515" spans="1:12" x14ac:dyDescent="0.25">
      <c r="A1515">
        <v>294</v>
      </c>
      <c r="B1515" s="6" t="s">
        <v>278</v>
      </c>
      <c r="C1515" s="8">
        <v>9074829.5199999996</v>
      </c>
      <c r="D1515" s="2">
        <f t="shared" si="71"/>
        <v>0.24297520661157024</v>
      </c>
      <c r="E1515">
        <f t="shared" si="72"/>
        <v>4.1101981454082616E-4</v>
      </c>
      <c r="F1515" s="10">
        <f t="shared" si="73"/>
        <v>0.91307194852783258</v>
      </c>
      <c r="G1515" s="89"/>
      <c r="K1515" s="89"/>
      <c r="L1515" s="89"/>
    </row>
    <row r="1516" spans="1:12" x14ac:dyDescent="0.25">
      <c r="A1516">
        <v>295</v>
      </c>
      <c r="B1516" s="6" t="s">
        <v>806</v>
      </c>
      <c r="C1516" s="8">
        <v>9017035.8399999999</v>
      </c>
      <c r="D1516" s="2">
        <f t="shared" si="71"/>
        <v>0.24380165289256198</v>
      </c>
      <c r="E1516">
        <f t="shared" si="72"/>
        <v>4.0840220639922089E-4</v>
      </c>
      <c r="F1516" s="10">
        <f t="shared" si="73"/>
        <v>0.91348035073423184</v>
      </c>
      <c r="G1516" s="89"/>
      <c r="K1516" s="89"/>
      <c r="L1516" s="89"/>
    </row>
    <row r="1517" spans="1:12" x14ac:dyDescent="0.25">
      <c r="A1517">
        <v>296</v>
      </c>
      <c r="B1517" s="6" t="s">
        <v>837</v>
      </c>
      <c r="C1517" s="8">
        <v>8924835.5076000001</v>
      </c>
      <c r="D1517" s="2">
        <f t="shared" si="71"/>
        <v>0.24462809917355371</v>
      </c>
      <c r="E1517">
        <f t="shared" si="72"/>
        <v>4.0422624216318413E-4</v>
      </c>
      <c r="F1517" s="10">
        <f t="shared" si="73"/>
        <v>0.91388457697639502</v>
      </c>
      <c r="G1517" s="89"/>
      <c r="K1517" s="89"/>
      <c r="L1517" s="89"/>
    </row>
    <row r="1518" spans="1:12" x14ac:dyDescent="0.25">
      <c r="A1518">
        <v>297</v>
      </c>
      <c r="B1518" s="6" t="s">
        <v>713</v>
      </c>
      <c r="C1518" s="8">
        <v>8899560.0055999998</v>
      </c>
      <c r="D1518" s="2">
        <f t="shared" si="71"/>
        <v>0.24545454545454545</v>
      </c>
      <c r="E1518">
        <f t="shared" si="72"/>
        <v>4.0308145678494967E-4</v>
      </c>
      <c r="F1518" s="10">
        <f t="shared" si="73"/>
        <v>0.91428765843317994</v>
      </c>
      <c r="G1518" s="89"/>
      <c r="K1518" s="89"/>
      <c r="L1518" s="89"/>
    </row>
    <row r="1519" spans="1:12" x14ac:dyDescent="0.25">
      <c r="A1519">
        <v>298</v>
      </c>
      <c r="B1519" s="6" t="s">
        <v>550</v>
      </c>
      <c r="C1519" s="8">
        <v>8693852.6520000007</v>
      </c>
      <c r="D1519" s="2">
        <f t="shared" si="71"/>
        <v>0.24628099173553719</v>
      </c>
      <c r="E1519">
        <f t="shared" si="72"/>
        <v>3.9376449957489779E-4</v>
      </c>
      <c r="F1519" s="10">
        <f t="shared" si="73"/>
        <v>0.91468142293275478</v>
      </c>
      <c r="G1519" s="89"/>
      <c r="K1519" s="89"/>
      <c r="L1519" s="89"/>
    </row>
    <row r="1520" spans="1:12" x14ac:dyDescent="0.25">
      <c r="A1520">
        <v>299</v>
      </c>
      <c r="B1520" s="6" t="s">
        <v>1134</v>
      </c>
      <c r="C1520" s="8">
        <v>8668520</v>
      </c>
      <c r="D1520" s="2">
        <f t="shared" si="71"/>
        <v>0.24710743801652893</v>
      </c>
      <c r="E1520">
        <f t="shared" si="72"/>
        <v>3.9261712574226323E-4</v>
      </c>
      <c r="F1520" s="10">
        <f t="shared" si="73"/>
        <v>0.91507404005849702</v>
      </c>
      <c r="G1520" s="89"/>
      <c r="K1520" s="89"/>
      <c r="L1520" s="89"/>
    </row>
    <row r="1521" spans="1:12" x14ac:dyDescent="0.25">
      <c r="A1521">
        <v>300</v>
      </c>
      <c r="B1521" s="6" t="s">
        <v>1225</v>
      </c>
      <c r="C1521" s="8">
        <v>8625652.4000000004</v>
      </c>
      <c r="D1521" s="2">
        <f t="shared" si="71"/>
        <v>0.24793388429752067</v>
      </c>
      <c r="E1521">
        <f t="shared" si="72"/>
        <v>3.9067555395152283E-4</v>
      </c>
      <c r="F1521" s="10">
        <f t="shared" si="73"/>
        <v>0.91546471561244858</v>
      </c>
      <c r="G1521" s="89"/>
      <c r="K1521" s="89"/>
      <c r="L1521" s="89"/>
    </row>
    <row r="1522" spans="1:12" x14ac:dyDescent="0.25">
      <c r="A1522">
        <v>301</v>
      </c>
      <c r="B1522" s="6" t="s">
        <v>90</v>
      </c>
      <c r="C1522" s="8">
        <v>8610009.7596000005</v>
      </c>
      <c r="D1522" s="2">
        <f t="shared" si="71"/>
        <v>0.24876033057851241</v>
      </c>
      <c r="E1522">
        <f t="shared" si="72"/>
        <v>3.899670629388854E-4</v>
      </c>
      <c r="F1522" s="10">
        <f t="shared" si="73"/>
        <v>0.9158546826753875</v>
      </c>
      <c r="G1522" s="89"/>
      <c r="K1522" s="89"/>
      <c r="L1522" s="89"/>
    </row>
    <row r="1523" spans="1:12" x14ac:dyDescent="0.25">
      <c r="A1523">
        <v>302</v>
      </c>
      <c r="B1523" s="6" t="s">
        <v>763</v>
      </c>
      <c r="C1523" s="8">
        <v>8599869.959999999</v>
      </c>
      <c r="D1523" s="2">
        <f t="shared" si="71"/>
        <v>0.24958677685950414</v>
      </c>
      <c r="E1523">
        <f t="shared" si="72"/>
        <v>3.8950780819014456E-4</v>
      </c>
      <c r="F1523" s="10">
        <f t="shared" si="73"/>
        <v>0.91624419048357764</v>
      </c>
      <c r="G1523" s="89"/>
      <c r="K1523" s="89"/>
      <c r="L1523" s="89"/>
    </row>
    <row r="1524" spans="1:12" x14ac:dyDescent="0.25">
      <c r="A1524">
        <v>303</v>
      </c>
      <c r="B1524" s="6" t="s">
        <v>521</v>
      </c>
      <c r="C1524" s="8">
        <v>8595478</v>
      </c>
      <c r="D1524" s="2">
        <f t="shared" si="71"/>
        <v>0.25041322314049586</v>
      </c>
      <c r="E1524">
        <f t="shared" si="72"/>
        <v>3.8930888626211366E-4</v>
      </c>
      <c r="F1524" s="10">
        <f t="shared" si="73"/>
        <v>0.91663349936983973</v>
      </c>
      <c r="G1524" s="89"/>
      <c r="K1524" s="89"/>
      <c r="L1524" s="89"/>
    </row>
    <row r="1525" spans="1:12" x14ac:dyDescent="0.25">
      <c r="A1525">
        <v>304</v>
      </c>
      <c r="B1525" s="6" t="s">
        <v>1136</v>
      </c>
      <c r="C1525" s="8">
        <v>8584000</v>
      </c>
      <c r="D1525" s="2">
        <f t="shared" si="71"/>
        <v>0.25123966942148762</v>
      </c>
      <c r="E1525">
        <f t="shared" si="72"/>
        <v>3.8878902135215557E-4</v>
      </c>
      <c r="F1525" s="10">
        <f t="shared" si="73"/>
        <v>0.91702228839119193</v>
      </c>
      <c r="G1525" s="89"/>
      <c r="K1525" s="89"/>
      <c r="L1525" s="89"/>
    </row>
    <row r="1526" spans="1:12" x14ac:dyDescent="0.25">
      <c r="A1526">
        <v>305</v>
      </c>
      <c r="B1526" s="6" t="s">
        <v>273</v>
      </c>
      <c r="C1526" s="8">
        <v>8549200</v>
      </c>
      <c r="D1526" s="2">
        <f t="shared" si="71"/>
        <v>0.25206611570247933</v>
      </c>
      <c r="E1526">
        <f t="shared" si="72"/>
        <v>3.8721284964397118E-4</v>
      </c>
      <c r="F1526" s="10">
        <f t="shared" si="73"/>
        <v>0.91740950124083587</v>
      </c>
      <c r="G1526" s="89"/>
      <c r="K1526" s="89"/>
      <c r="L1526" s="89"/>
    </row>
    <row r="1527" spans="1:12" x14ac:dyDescent="0.25">
      <c r="A1527">
        <v>306</v>
      </c>
      <c r="B1527" s="6" t="s">
        <v>454</v>
      </c>
      <c r="C1527" s="8">
        <v>8516699.8721945994</v>
      </c>
      <c r="D1527" s="2">
        <f t="shared" si="71"/>
        <v>0.2528925619834711</v>
      </c>
      <c r="E1527">
        <f t="shared" si="72"/>
        <v>3.8574084441525709E-4</v>
      </c>
      <c r="F1527" s="10">
        <f t="shared" si="73"/>
        <v>0.9177952420852511</v>
      </c>
      <c r="G1527" s="89"/>
      <c r="K1527" s="89"/>
      <c r="L1527" s="89"/>
    </row>
    <row r="1528" spans="1:12" x14ac:dyDescent="0.25">
      <c r="A1528">
        <v>307</v>
      </c>
      <c r="B1528" s="6" t="s">
        <v>889</v>
      </c>
      <c r="C1528" s="8">
        <v>8422999.1999999993</v>
      </c>
      <c r="D1528" s="2">
        <f t="shared" si="71"/>
        <v>0.25371900826446281</v>
      </c>
      <c r="E1528">
        <f t="shared" si="72"/>
        <v>3.8149692635344702E-4</v>
      </c>
      <c r="F1528" s="10">
        <f t="shared" si="73"/>
        <v>0.91817673901160457</v>
      </c>
      <c r="G1528" s="89"/>
      <c r="K1528" s="89"/>
      <c r="L1528" s="89"/>
    </row>
    <row r="1529" spans="1:12" x14ac:dyDescent="0.25">
      <c r="A1529">
        <v>308</v>
      </c>
      <c r="B1529" s="6" t="s">
        <v>1166</v>
      </c>
      <c r="C1529" s="8">
        <v>8385079.7200000007</v>
      </c>
      <c r="D1529" s="2">
        <f t="shared" si="71"/>
        <v>0.25454545454545452</v>
      </c>
      <c r="E1529">
        <f t="shared" si="72"/>
        <v>3.7977946625100266E-4</v>
      </c>
      <c r="F1529" s="10">
        <f t="shared" si="73"/>
        <v>0.91855651847785558</v>
      </c>
      <c r="G1529" s="89"/>
      <c r="K1529" s="89"/>
      <c r="L1529" s="89"/>
    </row>
    <row r="1530" spans="1:12" x14ac:dyDescent="0.25">
      <c r="A1530">
        <v>309</v>
      </c>
      <c r="B1530" s="6" t="s">
        <v>822</v>
      </c>
      <c r="C1530" s="8">
        <v>8364000</v>
      </c>
      <c r="D1530" s="2">
        <f t="shared" si="71"/>
        <v>0.25537190082644629</v>
      </c>
      <c r="E1530">
        <f t="shared" si="72"/>
        <v>3.788247174498403E-4</v>
      </c>
      <c r="F1530" s="10">
        <f t="shared" si="73"/>
        <v>0.91893534319530545</v>
      </c>
      <c r="G1530" s="89"/>
      <c r="K1530" s="89"/>
      <c r="L1530" s="89"/>
    </row>
    <row r="1531" spans="1:12" x14ac:dyDescent="0.25">
      <c r="A1531">
        <v>310</v>
      </c>
      <c r="B1531" s="6" t="s">
        <v>303</v>
      </c>
      <c r="C1531" s="8">
        <v>8349944</v>
      </c>
      <c r="D1531" s="2">
        <f t="shared" si="71"/>
        <v>0.256198347107438</v>
      </c>
      <c r="E1531">
        <f t="shared" si="72"/>
        <v>3.7818808901506328E-4</v>
      </c>
      <c r="F1531" s="10">
        <f t="shared" si="73"/>
        <v>0.91931353128432047</v>
      </c>
      <c r="G1531" s="89"/>
      <c r="K1531" s="89"/>
      <c r="L1531" s="89"/>
    </row>
    <row r="1532" spans="1:12" x14ac:dyDescent="0.25">
      <c r="A1532">
        <v>311</v>
      </c>
      <c r="B1532" s="6" t="s">
        <v>1174</v>
      </c>
      <c r="C1532" s="8">
        <v>8323526.0767999999</v>
      </c>
      <c r="D1532" s="2">
        <f t="shared" si="71"/>
        <v>0.25702479338842976</v>
      </c>
      <c r="E1532">
        <f t="shared" si="72"/>
        <v>3.7699156076400497E-4</v>
      </c>
      <c r="F1532" s="10">
        <f t="shared" si="73"/>
        <v>0.91969052284508446</v>
      </c>
      <c r="G1532" s="89"/>
      <c r="K1532" s="89"/>
      <c r="L1532" s="89"/>
    </row>
    <row r="1533" spans="1:12" x14ac:dyDescent="0.25">
      <c r="A1533">
        <v>312</v>
      </c>
      <c r="B1533" s="6" t="s">
        <v>466</v>
      </c>
      <c r="C1533" s="8">
        <v>8257105.7799999993</v>
      </c>
      <c r="D1533" s="2">
        <f t="shared" si="71"/>
        <v>0.25785123966942147</v>
      </c>
      <c r="E1533">
        <f t="shared" si="72"/>
        <v>3.7398323338856324E-4</v>
      </c>
      <c r="F1533" s="10">
        <f t="shared" si="73"/>
        <v>0.92006450607847301</v>
      </c>
      <c r="G1533" s="89"/>
      <c r="K1533" s="89"/>
      <c r="L1533" s="89"/>
    </row>
    <row r="1534" spans="1:12" x14ac:dyDescent="0.25">
      <c r="A1534">
        <v>313</v>
      </c>
      <c r="B1534" s="6" t="s">
        <v>56</v>
      </c>
      <c r="C1534" s="8">
        <v>8177214.1617959999</v>
      </c>
      <c r="D1534" s="2">
        <f t="shared" si="71"/>
        <v>0.25867768595041324</v>
      </c>
      <c r="E1534">
        <f t="shared" si="72"/>
        <v>3.703647590111433E-4</v>
      </c>
      <c r="F1534" s="10">
        <f t="shared" si="73"/>
        <v>0.9204348708374841</v>
      </c>
      <c r="G1534" s="89"/>
      <c r="K1534" s="89"/>
      <c r="L1534" s="89"/>
    </row>
    <row r="1535" spans="1:12" x14ac:dyDescent="0.25">
      <c r="A1535">
        <v>314</v>
      </c>
      <c r="B1535" s="6" t="s">
        <v>1224</v>
      </c>
      <c r="C1535" s="8">
        <v>8109397.7999999998</v>
      </c>
      <c r="D1535" s="2">
        <f t="shared" si="71"/>
        <v>0.25950413223140495</v>
      </c>
      <c r="E1535">
        <f t="shared" si="72"/>
        <v>3.6729320065439461E-4</v>
      </c>
      <c r="F1535" s="10">
        <f t="shared" si="73"/>
        <v>0.92080216403813853</v>
      </c>
      <c r="G1535" s="89"/>
      <c r="K1535" s="89"/>
      <c r="L1535" s="89"/>
    </row>
    <row r="1536" spans="1:12" x14ac:dyDescent="0.25">
      <c r="A1536">
        <v>315</v>
      </c>
      <c r="B1536" s="6" t="s">
        <v>258</v>
      </c>
      <c r="C1536" s="8">
        <v>8045316.9900000002</v>
      </c>
      <c r="D1536" s="2">
        <f t="shared" si="71"/>
        <v>0.26033057851239672</v>
      </c>
      <c r="E1536">
        <f t="shared" si="72"/>
        <v>3.643908339946377E-4</v>
      </c>
      <c r="F1536" s="10">
        <f t="shared" si="73"/>
        <v>0.92116655487213317</v>
      </c>
      <c r="G1536" s="89"/>
      <c r="K1536" s="89"/>
      <c r="L1536" s="89"/>
    </row>
    <row r="1537" spans="1:12" x14ac:dyDescent="0.25">
      <c r="A1537">
        <v>316</v>
      </c>
      <c r="B1537" s="6" t="s">
        <v>439</v>
      </c>
      <c r="C1537" s="8">
        <v>8043189.7699999996</v>
      </c>
      <c r="D1537" s="2">
        <f t="shared" si="71"/>
        <v>0.26115702479338843</v>
      </c>
      <c r="E1537">
        <f t="shared" si="72"/>
        <v>3.642944873285146E-4</v>
      </c>
      <c r="F1537" s="10">
        <f t="shared" si="73"/>
        <v>0.92153084935946172</v>
      </c>
      <c r="G1537" s="89"/>
      <c r="K1537" s="89"/>
      <c r="L1537" s="89"/>
    </row>
    <row r="1538" spans="1:12" x14ac:dyDescent="0.25">
      <c r="A1538">
        <v>317</v>
      </c>
      <c r="B1538" s="6" t="s">
        <v>546</v>
      </c>
      <c r="C1538" s="8">
        <v>8040000</v>
      </c>
      <c r="D1538" s="2">
        <f t="shared" si="71"/>
        <v>0.26198347107438019</v>
      </c>
      <c r="E1538">
        <f t="shared" si="72"/>
        <v>3.6415001533915783E-4</v>
      </c>
      <c r="F1538" s="10">
        <f t="shared" si="73"/>
        <v>0.92189499937480091</v>
      </c>
      <c r="G1538" s="89"/>
      <c r="K1538" s="89"/>
      <c r="L1538" s="89"/>
    </row>
    <row r="1539" spans="1:12" x14ac:dyDescent="0.25">
      <c r="A1539">
        <v>318</v>
      </c>
      <c r="B1539" s="6" t="s">
        <v>216</v>
      </c>
      <c r="C1539" s="8">
        <v>7993266.8299999991</v>
      </c>
      <c r="D1539" s="2">
        <f t="shared" si="71"/>
        <v>0.2628099173553719</v>
      </c>
      <c r="E1539">
        <f t="shared" si="72"/>
        <v>3.6203336302916434E-4</v>
      </c>
      <c r="F1539" s="10">
        <f t="shared" si="73"/>
        <v>0.92225703273783011</v>
      </c>
      <c r="G1539" s="89"/>
      <c r="K1539" s="89"/>
      <c r="L1539" s="89"/>
    </row>
    <row r="1540" spans="1:12" x14ac:dyDescent="0.25">
      <c r="A1540">
        <v>319</v>
      </c>
      <c r="B1540" s="6" t="s">
        <v>455</v>
      </c>
      <c r="C1540" s="8">
        <v>7984288.7399999993</v>
      </c>
      <c r="D1540" s="2">
        <f t="shared" si="71"/>
        <v>0.26363636363636361</v>
      </c>
      <c r="E1540">
        <f t="shared" si="72"/>
        <v>3.6162672476906278E-4</v>
      </c>
      <c r="F1540" s="10">
        <f t="shared" si="73"/>
        <v>0.92261865946259913</v>
      </c>
      <c r="G1540" s="89"/>
      <c r="K1540" s="89"/>
      <c r="L1540" s="89"/>
    </row>
    <row r="1541" spans="1:12" x14ac:dyDescent="0.25">
      <c r="A1541">
        <v>320</v>
      </c>
      <c r="B1541" s="6" t="s">
        <v>70</v>
      </c>
      <c r="C1541" s="8">
        <v>7975340.676</v>
      </c>
      <c r="D1541" s="2">
        <f t="shared" si="71"/>
        <v>0.26446280991735538</v>
      </c>
      <c r="E1541">
        <f t="shared" si="72"/>
        <v>3.6122144645527477E-4</v>
      </c>
      <c r="F1541" s="10">
        <f t="shared" si="73"/>
        <v>0.92297988090905436</v>
      </c>
      <c r="G1541" s="89"/>
      <c r="K1541" s="89"/>
      <c r="L1541" s="89"/>
    </row>
    <row r="1542" spans="1:12" x14ac:dyDescent="0.25">
      <c r="A1542">
        <v>321</v>
      </c>
      <c r="B1542" s="6" t="s">
        <v>50</v>
      </c>
      <c r="C1542" s="8">
        <v>7875000</v>
      </c>
      <c r="D1542" s="2">
        <f t="shared" si="71"/>
        <v>0.26528925619834709</v>
      </c>
      <c r="E1542">
        <f t="shared" si="72"/>
        <v>3.566767874124214E-4</v>
      </c>
      <c r="F1542" s="10">
        <f t="shared" si="73"/>
        <v>0.92333655769646683</v>
      </c>
      <c r="G1542" s="89"/>
      <c r="K1542" s="89"/>
      <c r="L1542" s="89"/>
    </row>
    <row r="1543" spans="1:12" x14ac:dyDescent="0.25">
      <c r="A1543">
        <v>322</v>
      </c>
      <c r="B1543" s="6" t="s">
        <v>802</v>
      </c>
      <c r="C1543" s="8">
        <v>7867370</v>
      </c>
      <c r="D1543" s="2">
        <f t="shared" ref="D1543:D1606" si="74">A1543/1210</f>
        <v>0.26611570247933886</v>
      </c>
      <c r="E1543">
        <f t="shared" ref="E1543:E1606" si="75">C1543/SUM($C$1222:$C$2431)</f>
        <v>3.5633120723617293E-4</v>
      </c>
      <c r="F1543" s="10">
        <f t="shared" si="73"/>
        <v>0.92369288890370305</v>
      </c>
      <c r="G1543" s="89"/>
      <c r="K1543" s="89"/>
      <c r="L1543" s="89"/>
    </row>
    <row r="1544" spans="1:12" x14ac:dyDescent="0.25">
      <c r="A1544">
        <v>323</v>
      </c>
      <c r="B1544" s="6" t="s">
        <v>641</v>
      </c>
      <c r="C1544" s="8">
        <v>7857512</v>
      </c>
      <c r="D1544" s="2">
        <f t="shared" si="74"/>
        <v>0.26694214876033057</v>
      </c>
      <c r="E1544">
        <f t="shared" si="75"/>
        <v>3.5588471583676828E-4</v>
      </c>
      <c r="F1544" s="10">
        <f t="shared" ref="F1544:F1607" si="76">E1544+F1543</f>
        <v>0.92404877361953985</v>
      </c>
      <c r="G1544" s="89"/>
      <c r="K1544" s="89"/>
      <c r="L1544" s="89"/>
    </row>
    <row r="1545" spans="1:12" x14ac:dyDescent="0.25">
      <c r="A1545">
        <v>324</v>
      </c>
      <c r="B1545" s="6" t="s">
        <v>689</v>
      </c>
      <c r="C1545" s="8">
        <v>7818015.2525999993</v>
      </c>
      <c r="D1545" s="2">
        <f t="shared" si="74"/>
        <v>0.26776859504132233</v>
      </c>
      <c r="E1545">
        <f t="shared" si="75"/>
        <v>3.5409581768110194E-4</v>
      </c>
      <c r="F1545" s="10">
        <f t="shared" si="76"/>
        <v>0.92440286943722094</v>
      </c>
      <c r="G1545" s="89"/>
      <c r="K1545" s="89"/>
      <c r="L1545" s="89"/>
    </row>
    <row r="1546" spans="1:12" x14ac:dyDescent="0.25">
      <c r="A1546">
        <v>325</v>
      </c>
      <c r="B1546" s="6" t="s">
        <v>382</v>
      </c>
      <c r="C1546" s="8">
        <v>7685661.1301000006</v>
      </c>
      <c r="D1546" s="2">
        <f t="shared" si="74"/>
        <v>0.26859504132231404</v>
      </c>
      <c r="E1546">
        <f t="shared" si="75"/>
        <v>3.4810119632058264E-4</v>
      </c>
      <c r="F1546" s="10">
        <f t="shared" si="76"/>
        <v>0.9247509706335415</v>
      </c>
      <c r="G1546" s="89"/>
      <c r="K1546" s="89"/>
      <c r="L1546" s="89"/>
    </row>
    <row r="1547" spans="1:12" x14ac:dyDescent="0.25">
      <c r="A1547">
        <v>326</v>
      </c>
      <c r="B1547" s="6" t="s">
        <v>1133</v>
      </c>
      <c r="C1547" s="8">
        <v>7661206</v>
      </c>
      <c r="D1547" s="2">
        <f t="shared" si="74"/>
        <v>0.26942148760330581</v>
      </c>
      <c r="E1547">
        <f t="shared" si="75"/>
        <v>3.4699356746473235E-4</v>
      </c>
      <c r="F1547" s="10">
        <f t="shared" si="76"/>
        <v>0.92509796420100621</v>
      </c>
      <c r="G1547" s="89"/>
      <c r="K1547" s="89"/>
      <c r="L1547" s="89"/>
    </row>
    <row r="1548" spans="1:12" x14ac:dyDescent="0.25">
      <c r="A1548">
        <v>327</v>
      </c>
      <c r="B1548" s="6" t="s">
        <v>224</v>
      </c>
      <c r="C1548" s="8">
        <v>7542261.9999999991</v>
      </c>
      <c r="D1548" s="2">
        <f t="shared" si="74"/>
        <v>0.27024793388429752</v>
      </c>
      <c r="E1548">
        <f t="shared" si="75"/>
        <v>3.4160632126765511E-4</v>
      </c>
      <c r="F1548" s="10">
        <f t="shared" si="76"/>
        <v>0.92543957052227388</v>
      </c>
      <c r="G1548" s="89"/>
      <c r="K1548" s="89"/>
      <c r="L1548" s="89"/>
    </row>
    <row r="1549" spans="1:12" x14ac:dyDescent="0.25">
      <c r="A1549">
        <v>328</v>
      </c>
      <c r="B1549" s="6" t="s">
        <v>486</v>
      </c>
      <c r="C1549" s="8">
        <v>7539212.379999999</v>
      </c>
      <c r="D1549" s="2">
        <f t="shared" si="74"/>
        <v>0.27107438016528923</v>
      </c>
      <c r="E1549">
        <f t="shared" si="75"/>
        <v>3.4146819699280699E-4</v>
      </c>
      <c r="F1549" s="10">
        <f t="shared" si="76"/>
        <v>0.92578103871926665</v>
      </c>
      <c r="G1549" s="89"/>
      <c r="K1549" s="89"/>
      <c r="L1549" s="89"/>
    </row>
    <row r="1550" spans="1:12" x14ac:dyDescent="0.25">
      <c r="A1550">
        <v>329</v>
      </c>
      <c r="B1550" s="6" t="s">
        <v>1083</v>
      </c>
      <c r="C1550" s="8">
        <v>7499014.9380999999</v>
      </c>
      <c r="D1550" s="2">
        <f t="shared" si="74"/>
        <v>0.271900826446281</v>
      </c>
      <c r="E1550">
        <f t="shared" si="75"/>
        <v>3.3964756277831949E-4</v>
      </c>
      <c r="F1550" s="10">
        <f t="shared" si="76"/>
        <v>0.92612068628204491</v>
      </c>
      <c r="G1550" s="89"/>
      <c r="K1550" s="89"/>
      <c r="L1550" s="89"/>
    </row>
    <row r="1551" spans="1:12" x14ac:dyDescent="0.25">
      <c r="A1551">
        <v>330</v>
      </c>
      <c r="B1551" s="6" t="s">
        <v>1017</v>
      </c>
      <c r="C1551" s="8">
        <v>7491441.9834000003</v>
      </c>
      <c r="D1551" s="2">
        <f t="shared" si="74"/>
        <v>0.27272727272727271</v>
      </c>
      <c r="E1551">
        <f t="shared" si="75"/>
        <v>3.393045663143683E-4</v>
      </c>
      <c r="F1551" s="10">
        <f t="shared" si="76"/>
        <v>0.92645999084835928</v>
      </c>
      <c r="G1551" s="89"/>
      <c r="K1551" s="89"/>
      <c r="L1551" s="89"/>
    </row>
    <row r="1552" spans="1:12" x14ac:dyDescent="0.25">
      <c r="A1552">
        <v>331</v>
      </c>
      <c r="B1552" s="6" t="s">
        <v>1186</v>
      </c>
      <c r="C1552" s="8">
        <v>7439721.3988999994</v>
      </c>
      <c r="D1552" s="2">
        <f t="shared" si="74"/>
        <v>0.27355371900826447</v>
      </c>
      <c r="E1552">
        <f t="shared" si="75"/>
        <v>3.3696202257817111E-4</v>
      </c>
      <c r="F1552" s="10">
        <f t="shared" si="76"/>
        <v>0.92679695287093744</v>
      </c>
      <c r="G1552" s="89"/>
      <c r="K1552" s="89"/>
      <c r="L1552" s="89"/>
    </row>
    <row r="1553" spans="1:12" x14ac:dyDescent="0.25">
      <c r="A1553">
        <v>332</v>
      </c>
      <c r="B1553" s="6" t="s">
        <v>896</v>
      </c>
      <c r="C1553" s="8">
        <v>7398920.7558000004</v>
      </c>
      <c r="D1553" s="2">
        <f t="shared" si="74"/>
        <v>0.27438016528925618</v>
      </c>
      <c r="E1553">
        <f t="shared" si="75"/>
        <v>3.351140679997243E-4</v>
      </c>
      <c r="F1553" s="10">
        <f t="shared" si="76"/>
        <v>0.92713206693893713</v>
      </c>
      <c r="G1553" s="89"/>
      <c r="K1553" s="89"/>
      <c r="L1553" s="89"/>
    </row>
    <row r="1554" spans="1:12" x14ac:dyDescent="0.25">
      <c r="A1554">
        <v>333</v>
      </c>
      <c r="B1554" s="6" t="s">
        <v>832</v>
      </c>
      <c r="C1554" s="8">
        <v>7366083.3808000004</v>
      </c>
      <c r="D1554" s="2">
        <f t="shared" si="74"/>
        <v>0.27520661157024795</v>
      </c>
      <c r="E1554">
        <f t="shared" si="75"/>
        <v>3.3362678807311388E-4</v>
      </c>
      <c r="F1554" s="10">
        <f t="shared" si="76"/>
        <v>0.92746569372701027</v>
      </c>
      <c r="G1554" s="89"/>
      <c r="K1554" s="89"/>
      <c r="L1554" s="89"/>
    </row>
    <row r="1555" spans="1:12" x14ac:dyDescent="0.25">
      <c r="A1555">
        <v>334</v>
      </c>
      <c r="B1555" s="6" t="s">
        <v>939</v>
      </c>
      <c r="C1555" s="8">
        <v>7363858</v>
      </c>
      <c r="D1555" s="2">
        <f t="shared" si="74"/>
        <v>0.27603305785123966</v>
      </c>
      <c r="E1555">
        <f t="shared" si="75"/>
        <v>3.3352599547952486E-4</v>
      </c>
      <c r="F1555" s="10">
        <f t="shared" si="76"/>
        <v>0.9277992197224898</v>
      </c>
      <c r="G1555" s="89"/>
      <c r="K1555" s="89"/>
      <c r="L1555" s="89"/>
    </row>
    <row r="1556" spans="1:12" x14ac:dyDescent="0.25">
      <c r="A1556">
        <v>335</v>
      </c>
      <c r="B1556" s="6" t="s">
        <v>525</v>
      </c>
      <c r="C1556" s="8">
        <v>7333000</v>
      </c>
      <c r="D1556" s="2">
        <f t="shared" si="74"/>
        <v>0.27685950413223143</v>
      </c>
      <c r="E1556">
        <f t="shared" si="75"/>
        <v>3.3212836598035377E-4</v>
      </c>
      <c r="F1556" s="10">
        <f t="shared" si="76"/>
        <v>0.9281313480884702</v>
      </c>
      <c r="G1556" s="89"/>
      <c r="K1556" s="89"/>
      <c r="L1556" s="89"/>
    </row>
    <row r="1557" spans="1:12" x14ac:dyDescent="0.25">
      <c r="A1557">
        <v>336</v>
      </c>
      <c r="B1557" s="6" t="s">
        <v>839</v>
      </c>
      <c r="C1557" s="8">
        <v>7330195</v>
      </c>
      <c r="D1557" s="2">
        <f t="shared" si="74"/>
        <v>0.27768595041322314</v>
      </c>
      <c r="E1557">
        <f t="shared" si="75"/>
        <v>3.3200132110559926E-4</v>
      </c>
      <c r="F1557" s="10">
        <f t="shared" si="76"/>
        <v>0.92846334940957576</v>
      </c>
      <c r="G1557" s="89"/>
      <c r="K1557" s="89"/>
      <c r="L1557" s="89"/>
    </row>
    <row r="1558" spans="1:12" x14ac:dyDescent="0.25">
      <c r="A1558">
        <v>337</v>
      </c>
      <c r="B1558" s="6" t="s">
        <v>283</v>
      </c>
      <c r="C1558" s="8">
        <v>7321679.0883999998</v>
      </c>
      <c r="D1558" s="2">
        <f t="shared" si="74"/>
        <v>0.2785123966942149</v>
      </c>
      <c r="E1558">
        <f t="shared" si="75"/>
        <v>3.3161561596383718E-4</v>
      </c>
      <c r="F1558" s="10">
        <f t="shared" si="76"/>
        <v>0.9287949650255396</v>
      </c>
      <c r="G1558" s="89"/>
      <c r="K1558" s="89"/>
      <c r="L1558" s="89"/>
    </row>
    <row r="1559" spans="1:12" x14ac:dyDescent="0.25">
      <c r="A1559">
        <v>338</v>
      </c>
      <c r="B1559" s="6" t="s">
        <v>527</v>
      </c>
      <c r="C1559" s="8">
        <v>7300290</v>
      </c>
      <c r="D1559" s="2">
        <f t="shared" si="74"/>
        <v>0.27933884297520661</v>
      </c>
      <c r="E1559">
        <f t="shared" si="75"/>
        <v>3.3064685515924136E-4</v>
      </c>
      <c r="F1559" s="10">
        <f t="shared" si="76"/>
        <v>0.92912561188069887</v>
      </c>
      <c r="G1559" s="89"/>
      <c r="K1559" s="89"/>
      <c r="L1559" s="89"/>
    </row>
    <row r="1560" spans="1:12" x14ac:dyDescent="0.25">
      <c r="A1560">
        <v>339</v>
      </c>
      <c r="B1560" s="6" t="s">
        <v>1161</v>
      </c>
      <c r="C1560" s="8">
        <v>7277163.4000000013</v>
      </c>
      <c r="D1560" s="2">
        <f t="shared" si="74"/>
        <v>0.28016528925619832</v>
      </c>
      <c r="E1560">
        <f t="shared" si="75"/>
        <v>3.2959939847457194E-4</v>
      </c>
      <c r="F1560" s="10">
        <f t="shared" si="76"/>
        <v>0.92945521127917341</v>
      </c>
      <c r="G1560" s="89"/>
      <c r="K1560" s="89"/>
      <c r="L1560" s="89"/>
    </row>
    <row r="1561" spans="1:12" x14ac:dyDescent="0.25">
      <c r="A1561">
        <v>340</v>
      </c>
      <c r="B1561" s="6" t="s">
        <v>831</v>
      </c>
      <c r="C1561" s="8">
        <v>7226444.2526000002</v>
      </c>
      <c r="D1561" s="2">
        <f t="shared" si="74"/>
        <v>0.28099173553719009</v>
      </c>
      <c r="E1561">
        <f t="shared" si="75"/>
        <v>3.2730221211839042E-4</v>
      </c>
      <c r="F1561" s="10">
        <f t="shared" si="76"/>
        <v>0.92978251349129182</v>
      </c>
      <c r="G1561" s="89"/>
      <c r="K1561" s="89"/>
      <c r="L1561" s="89"/>
    </row>
    <row r="1562" spans="1:12" x14ac:dyDescent="0.25">
      <c r="A1562">
        <v>341</v>
      </c>
      <c r="B1562" s="6" t="s">
        <v>1079</v>
      </c>
      <c r="C1562" s="8">
        <v>7143279.9951999998</v>
      </c>
      <c r="D1562" s="2">
        <f t="shared" si="74"/>
        <v>0.2818181818181818</v>
      </c>
      <c r="E1562">
        <f t="shared" si="75"/>
        <v>3.2353551241591781E-4</v>
      </c>
      <c r="F1562" s="10">
        <f t="shared" si="76"/>
        <v>0.93010604900370775</v>
      </c>
      <c r="G1562" s="89"/>
      <c r="K1562" s="89"/>
      <c r="L1562" s="89"/>
    </row>
    <row r="1563" spans="1:12" x14ac:dyDescent="0.25">
      <c r="A1563">
        <v>342</v>
      </c>
      <c r="B1563" s="6" t="s">
        <v>985</v>
      </c>
      <c r="C1563" s="8">
        <v>7141571</v>
      </c>
      <c r="D1563" s="2">
        <f t="shared" si="74"/>
        <v>0.28264462809917357</v>
      </c>
      <c r="E1563">
        <f t="shared" si="75"/>
        <v>3.2345810810891602E-4</v>
      </c>
      <c r="F1563" s="10">
        <f t="shared" si="76"/>
        <v>0.93042950711181671</v>
      </c>
      <c r="G1563" s="89"/>
      <c r="K1563" s="89"/>
      <c r="L1563" s="89"/>
    </row>
    <row r="1564" spans="1:12" x14ac:dyDescent="0.25">
      <c r="A1564">
        <v>343</v>
      </c>
      <c r="B1564" s="6" t="s">
        <v>124</v>
      </c>
      <c r="C1564" s="8">
        <v>7134355</v>
      </c>
      <c r="D1564" s="2">
        <f t="shared" si="74"/>
        <v>0.28347107438016528</v>
      </c>
      <c r="E1564">
        <f t="shared" si="75"/>
        <v>3.2313127894092005E-4</v>
      </c>
      <c r="F1564" s="10">
        <f t="shared" si="76"/>
        <v>0.93075263839075761</v>
      </c>
      <c r="G1564" s="89"/>
      <c r="K1564" s="89"/>
      <c r="L1564" s="89"/>
    </row>
    <row r="1565" spans="1:12" x14ac:dyDescent="0.25">
      <c r="A1565">
        <v>344</v>
      </c>
      <c r="B1565" s="6" t="s">
        <v>1096</v>
      </c>
      <c r="C1565" s="8">
        <v>7117940.4000000004</v>
      </c>
      <c r="D1565" s="2">
        <f t="shared" si="74"/>
        <v>0.28429752066115704</v>
      </c>
      <c r="E1565">
        <f t="shared" si="75"/>
        <v>3.2238782410985218E-4</v>
      </c>
      <c r="F1565" s="10">
        <f t="shared" si="76"/>
        <v>0.93107502621486748</v>
      </c>
      <c r="G1565" s="89"/>
      <c r="K1565" s="89"/>
      <c r="L1565" s="89"/>
    </row>
    <row r="1566" spans="1:12" x14ac:dyDescent="0.25">
      <c r="A1566">
        <v>345</v>
      </c>
      <c r="B1566" s="6" t="s">
        <v>738</v>
      </c>
      <c r="C1566" s="8">
        <v>7108393.7786999997</v>
      </c>
      <c r="D1566" s="2">
        <f t="shared" si="74"/>
        <v>0.28512396694214875</v>
      </c>
      <c r="E1566">
        <f t="shared" si="75"/>
        <v>3.2195543576497252E-4</v>
      </c>
      <c r="F1566" s="10">
        <f t="shared" si="76"/>
        <v>0.93139698165063245</v>
      </c>
      <c r="G1566" s="89"/>
      <c r="K1566" s="89"/>
      <c r="L1566" s="89"/>
    </row>
    <row r="1567" spans="1:12" x14ac:dyDescent="0.25">
      <c r="A1567">
        <v>346</v>
      </c>
      <c r="B1567" s="6" t="s">
        <v>575</v>
      </c>
      <c r="C1567" s="8">
        <v>7106514.7000000002</v>
      </c>
      <c r="D1567" s="2">
        <f t="shared" si="74"/>
        <v>0.28595041322314052</v>
      </c>
      <c r="E1567">
        <f t="shared" si="75"/>
        <v>3.2187032798668543E-4</v>
      </c>
      <c r="F1567" s="10">
        <f t="shared" si="76"/>
        <v>0.93171885197861914</v>
      </c>
      <c r="G1567" s="89"/>
      <c r="K1567" s="89"/>
      <c r="L1567" s="89"/>
    </row>
    <row r="1568" spans="1:12" x14ac:dyDescent="0.25">
      <c r="A1568">
        <v>347</v>
      </c>
      <c r="B1568" s="6" t="s">
        <v>1047</v>
      </c>
      <c r="C1568" s="8">
        <v>7060867.6799999997</v>
      </c>
      <c r="D1568" s="2">
        <f t="shared" si="74"/>
        <v>0.28677685950413223</v>
      </c>
      <c r="E1568">
        <f t="shared" si="75"/>
        <v>3.1980286989798058E-4</v>
      </c>
      <c r="F1568" s="10">
        <f t="shared" si="76"/>
        <v>0.93203865484851711</v>
      </c>
      <c r="G1568" s="89"/>
      <c r="K1568" s="89"/>
      <c r="L1568" s="89"/>
    </row>
    <row r="1569" spans="1:12" x14ac:dyDescent="0.25">
      <c r="A1569">
        <v>348</v>
      </c>
      <c r="B1569" s="6" t="s">
        <v>947</v>
      </c>
      <c r="C1569" s="8">
        <v>6975209.7999999998</v>
      </c>
      <c r="D1569" s="2">
        <f t="shared" si="74"/>
        <v>0.28760330578512394</v>
      </c>
      <c r="E1569">
        <f t="shared" si="75"/>
        <v>3.1592322831639852E-4</v>
      </c>
      <c r="F1569" s="10">
        <f t="shared" si="76"/>
        <v>0.93235457807683353</v>
      </c>
      <c r="G1569" s="89"/>
      <c r="K1569" s="89"/>
      <c r="L1569" s="89"/>
    </row>
    <row r="1570" spans="1:12" x14ac:dyDescent="0.25">
      <c r="A1570">
        <v>349</v>
      </c>
      <c r="B1570" s="6" t="s">
        <v>1181</v>
      </c>
      <c r="C1570" s="8">
        <v>6970930.3954999996</v>
      </c>
      <c r="D1570" s="2">
        <f t="shared" si="74"/>
        <v>0.28842975206611571</v>
      </c>
      <c r="E1570">
        <f t="shared" si="75"/>
        <v>3.1572940428476696E-4</v>
      </c>
      <c r="F1570" s="10">
        <f t="shared" si="76"/>
        <v>0.93267030748111834</v>
      </c>
      <c r="G1570" s="89"/>
      <c r="K1570" s="89"/>
      <c r="L1570" s="89"/>
    </row>
    <row r="1571" spans="1:12" x14ac:dyDescent="0.25">
      <c r="A1571">
        <v>350</v>
      </c>
      <c r="B1571" s="6" t="s">
        <v>1123</v>
      </c>
      <c r="C1571" s="8">
        <v>6960000</v>
      </c>
      <c r="D1571" s="2">
        <f t="shared" si="74"/>
        <v>0.28925619834710742</v>
      </c>
      <c r="E1571">
        <f t="shared" si="75"/>
        <v>3.1523434163688291E-4</v>
      </c>
      <c r="F1571" s="10">
        <f t="shared" si="76"/>
        <v>0.93298554182275517</v>
      </c>
      <c r="G1571" s="89"/>
      <c r="K1571" s="89"/>
      <c r="L1571" s="89"/>
    </row>
    <row r="1572" spans="1:12" x14ac:dyDescent="0.25">
      <c r="A1572">
        <v>351</v>
      </c>
      <c r="B1572" s="6" t="s">
        <v>679</v>
      </c>
      <c r="C1572" s="8">
        <v>6897927.4000000004</v>
      </c>
      <c r="D1572" s="2">
        <f t="shared" si="74"/>
        <v>0.29008264462809918</v>
      </c>
      <c r="E1572">
        <f t="shared" si="75"/>
        <v>3.1242293140776084E-4</v>
      </c>
      <c r="F1572" s="10">
        <f t="shared" si="76"/>
        <v>0.93329796475416293</v>
      </c>
      <c r="G1572" s="89"/>
      <c r="K1572" s="89"/>
      <c r="L1572" s="89"/>
    </row>
    <row r="1573" spans="1:12" x14ac:dyDescent="0.25">
      <c r="A1573">
        <v>352</v>
      </c>
      <c r="B1573" s="6" t="s">
        <v>587</v>
      </c>
      <c r="C1573" s="8">
        <v>6868694.4280000003</v>
      </c>
      <c r="D1573" s="2">
        <f t="shared" si="74"/>
        <v>0.29090909090909089</v>
      </c>
      <c r="E1573">
        <f t="shared" si="75"/>
        <v>3.1109890314877961E-4</v>
      </c>
      <c r="F1573" s="10">
        <f t="shared" si="76"/>
        <v>0.93360906365731167</v>
      </c>
      <c r="G1573" s="89"/>
      <c r="K1573" s="89"/>
      <c r="L1573" s="89"/>
    </row>
    <row r="1574" spans="1:12" x14ac:dyDescent="0.25">
      <c r="A1574">
        <v>353</v>
      </c>
      <c r="B1574" s="6" t="s">
        <v>37</v>
      </c>
      <c r="C1574" s="8">
        <v>6826727.6000000006</v>
      </c>
      <c r="D1574" s="2">
        <f t="shared" si="74"/>
        <v>0.29173553719008266</v>
      </c>
      <c r="E1574">
        <f t="shared" si="75"/>
        <v>3.0919812938510599E-4</v>
      </c>
      <c r="F1574" s="10">
        <f t="shared" si="76"/>
        <v>0.93391826178669679</v>
      </c>
      <c r="G1574" s="89"/>
      <c r="K1574" s="89"/>
      <c r="L1574" s="89"/>
    </row>
    <row r="1575" spans="1:12" x14ac:dyDescent="0.25">
      <c r="A1575">
        <v>354</v>
      </c>
      <c r="B1575" s="6" t="s">
        <v>482</v>
      </c>
      <c r="C1575" s="8">
        <v>6814854.5996000003</v>
      </c>
      <c r="D1575" s="2">
        <f t="shared" si="74"/>
        <v>0.29256198347107437</v>
      </c>
      <c r="E1575">
        <f t="shared" si="75"/>
        <v>3.0866037400229733E-4</v>
      </c>
      <c r="F1575" s="10">
        <f t="shared" si="76"/>
        <v>0.93422692216069914</v>
      </c>
      <c r="G1575" s="89"/>
      <c r="K1575" s="89"/>
      <c r="L1575" s="89"/>
    </row>
    <row r="1576" spans="1:12" x14ac:dyDescent="0.25">
      <c r="A1576">
        <v>355</v>
      </c>
      <c r="B1576" s="6" t="s">
        <v>1229</v>
      </c>
      <c r="C1576" s="8">
        <v>6754660.1976529993</v>
      </c>
      <c r="D1576" s="2">
        <f t="shared" si="74"/>
        <v>0.29338842975206614</v>
      </c>
      <c r="E1576">
        <f t="shared" si="75"/>
        <v>3.0593403166494259E-4</v>
      </c>
      <c r="F1576" s="10">
        <f t="shared" si="76"/>
        <v>0.93453285619236404</v>
      </c>
      <c r="G1576" s="89"/>
      <c r="K1576" s="89"/>
      <c r="L1576" s="89"/>
    </row>
    <row r="1577" spans="1:12" x14ac:dyDescent="0.25">
      <c r="A1577">
        <v>356</v>
      </c>
      <c r="B1577" s="6" t="s">
        <v>522</v>
      </c>
      <c r="C1577" s="8">
        <v>6730000.3799999999</v>
      </c>
      <c r="D1577" s="2">
        <f t="shared" si="74"/>
        <v>0.29421487603305785</v>
      </c>
      <c r="E1577">
        <f t="shared" si="75"/>
        <v>3.0481713204098733E-4</v>
      </c>
      <c r="F1577" s="10">
        <f t="shared" si="76"/>
        <v>0.93483767332440504</v>
      </c>
      <c r="G1577" s="89"/>
      <c r="K1577" s="89"/>
      <c r="L1577" s="89"/>
    </row>
    <row r="1578" spans="1:12" x14ac:dyDescent="0.25">
      <c r="A1578">
        <v>357</v>
      </c>
      <c r="B1578" s="6" t="s">
        <v>508</v>
      </c>
      <c r="C1578" s="8">
        <v>6728000</v>
      </c>
      <c r="D1578" s="2">
        <f t="shared" si="74"/>
        <v>0.29504132231404961</v>
      </c>
      <c r="E1578">
        <f t="shared" si="75"/>
        <v>3.0472653024898682E-4</v>
      </c>
      <c r="F1578" s="10">
        <f t="shared" si="76"/>
        <v>0.93514239985465397</v>
      </c>
      <c r="G1578" s="89"/>
      <c r="K1578" s="89"/>
      <c r="L1578" s="89"/>
    </row>
    <row r="1579" spans="1:12" x14ac:dyDescent="0.25">
      <c r="A1579">
        <v>358</v>
      </c>
      <c r="B1579" s="6" t="s">
        <v>147</v>
      </c>
      <c r="C1579" s="8">
        <v>6676908</v>
      </c>
      <c r="D1579" s="2">
        <f t="shared" si="74"/>
        <v>0.29586776859504132</v>
      </c>
      <c r="E1579">
        <f t="shared" si="75"/>
        <v>3.024124565445455E-4</v>
      </c>
      <c r="F1579" s="10">
        <f t="shared" si="76"/>
        <v>0.93544481231119847</v>
      </c>
      <c r="G1579" s="89"/>
      <c r="K1579" s="89"/>
      <c r="L1579" s="89"/>
    </row>
    <row r="1580" spans="1:12" x14ac:dyDescent="0.25">
      <c r="A1580">
        <v>359</v>
      </c>
      <c r="B1580" s="6" t="s">
        <v>759</v>
      </c>
      <c r="C1580" s="8">
        <v>6664227.5</v>
      </c>
      <c r="D1580" s="2">
        <f t="shared" si="74"/>
        <v>0.29669421487603304</v>
      </c>
      <c r="E1580">
        <f t="shared" si="75"/>
        <v>3.0183812765530318E-4</v>
      </c>
      <c r="F1580" s="10">
        <f t="shared" si="76"/>
        <v>0.93574665043885374</v>
      </c>
      <c r="G1580" s="89"/>
      <c r="K1580" s="89"/>
      <c r="L1580" s="89"/>
    </row>
    <row r="1581" spans="1:12" x14ac:dyDescent="0.25">
      <c r="A1581">
        <v>360</v>
      </c>
      <c r="B1581" s="6" t="s">
        <v>937</v>
      </c>
      <c r="C1581" s="8">
        <v>6664000</v>
      </c>
      <c r="D1581" s="2">
        <f t="shared" si="74"/>
        <v>0.2975206611570248</v>
      </c>
      <c r="E1581">
        <f t="shared" si="75"/>
        <v>3.0182782365922238E-4</v>
      </c>
      <c r="F1581" s="10">
        <f t="shared" si="76"/>
        <v>0.93604847826251292</v>
      </c>
      <c r="G1581" s="89"/>
      <c r="K1581" s="89"/>
      <c r="L1581" s="89"/>
    </row>
    <row r="1582" spans="1:12" x14ac:dyDescent="0.25">
      <c r="A1582">
        <v>361</v>
      </c>
      <c r="B1582" s="6" t="s">
        <v>356</v>
      </c>
      <c r="C1582" s="8">
        <v>6641435.7719999999</v>
      </c>
      <c r="D1582" s="2">
        <f t="shared" si="74"/>
        <v>0.29834710743801651</v>
      </c>
      <c r="E1582">
        <f t="shared" si="75"/>
        <v>3.008058380905263E-4</v>
      </c>
      <c r="F1582" s="10">
        <f t="shared" si="76"/>
        <v>0.93634928410060347</v>
      </c>
      <c r="G1582" s="89"/>
      <c r="K1582" s="89"/>
      <c r="L1582" s="89"/>
    </row>
    <row r="1583" spans="1:12" x14ac:dyDescent="0.25">
      <c r="A1583">
        <v>362</v>
      </c>
      <c r="B1583" s="6" t="s">
        <v>107</v>
      </c>
      <c r="C1583" s="8">
        <v>6584191.4592000004</v>
      </c>
      <c r="D1583" s="2">
        <f t="shared" si="74"/>
        <v>0.29917355371900828</v>
      </c>
      <c r="E1583">
        <f t="shared" si="75"/>
        <v>2.9821311204771542E-4</v>
      </c>
      <c r="F1583" s="10">
        <f t="shared" si="76"/>
        <v>0.93664749721265117</v>
      </c>
      <c r="G1583" s="89"/>
      <c r="K1583" s="89"/>
      <c r="L1583" s="89"/>
    </row>
    <row r="1584" spans="1:12" x14ac:dyDescent="0.25">
      <c r="A1584">
        <v>363</v>
      </c>
      <c r="B1584" s="6" t="s">
        <v>978</v>
      </c>
      <c r="C1584" s="8">
        <v>6533000</v>
      </c>
      <c r="D1584" s="2">
        <f t="shared" si="74"/>
        <v>0.3</v>
      </c>
      <c r="E1584">
        <f t="shared" si="75"/>
        <v>2.9589453360829828E-4</v>
      </c>
      <c r="F1584" s="10">
        <f t="shared" si="76"/>
        <v>0.93694339174625951</v>
      </c>
      <c r="G1584" s="89"/>
      <c r="K1584" s="89"/>
      <c r="L1584" s="89"/>
    </row>
    <row r="1585" spans="1:12" x14ac:dyDescent="0.25">
      <c r="A1585">
        <v>364</v>
      </c>
      <c r="B1585" s="6" t="s">
        <v>370</v>
      </c>
      <c r="C1585" s="8">
        <v>6474006.2511999998</v>
      </c>
      <c r="D1585" s="2">
        <f t="shared" si="74"/>
        <v>0.30082644628099175</v>
      </c>
      <c r="E1585">
        <f t="shared" si="75"/>
        <v>2.9322257160202531E-4</v>
      </c>
      <c r="F1585" s="10">
        <f t="shared" si="76"/>
        <v>0.93723661431786154</v>
      </c>
      <c r="G1585" s="89"/>
      <c r="K1585" s="89"/>
      <c r="L1585" s="89"/>
    </row>
    <row r="1586" spans="1:12" x14ac:dyDescent="0.25">
      <c r="A1586">
        <v>365</v>
      </c>
      <c r="B1586" s="6" t="s">
        <v>967</v>
      </c>
      <c r="C1586" s="8">
        <v>6440184.5692799995</v>
      </c>
      <c r="D1586" s="2">
        <f t="shared" si="74"/>
        <v>0.30165289256198347</v>
      </c>
      <c r="E1586">
        <f t="shared" si="75"/>
        <v>2.9169071016048748E-4</v>
      </c>
      <c r="F1586" s="10">
        <f t="shared" si="76"/>
        <v>0.93752830502802198</v>
      </c>
      <c r="G1586" s="89"/>
      <c r="K1586" s="89"/>
      <c r="L1586" s="89"/>
    </row>
    <row r="1587" spans="1:12" x14ac:dyDescent="0.25">
      <c r="A1587">
        <v>366</v>
      </c>
      <c r="B1587" s="6" t="s">
        <v>184</v>
      </c>
      <c r="C1587" s="8">
        <v>6384437.04</v>
      </c>
      <c r="D1587" s="2">
        <f t="shared" si="74"/>
        <v>0.30247933884297523</v>
      </c>
      <c r="E1587">
        <f t="shared" si="75"/>
        <v>2.8916577687162776E-4</v>
      </c>
      <c r="F1587" s="10">
        <f t="shared" si="76"/>
        <v>0.93781747080489364</v>
      </c>
      <c r="G1587" s="89"/>
      <c r="K1587" s="89"/>
      <c r="L1587" s="89"/>
    </row>
    <row r="1588" spans="1:12" x14ac:dyDescent="0.25">
      <c r="A1588">
        <v>367</v>
      </c>
      <c r="B1588" s="6" t="s">
        <v>322</v>
      </c>
      <c r="C1588" s="8">
        <v>6363000</v>
      </c>
      <c r="D1588" s="2">
        <f t="shared" si="74"/>
        <v>0.30330578512396694</v>
      </c>
      <c r="E1588">
        <f t="shared" si="75"/>
        <v>2.8819484422923646E-4</v>
      </c>
      <c r="F1588" s="10">
        <f t="shared" si="76"/>
        <v>0.9381056656491229</v>
      </c>
      <c r="G1588" s="89"/>
      <c r="K1588" s="89"/>
      <c r="L1588" s="89"/>
    </row>
    <row r="1589" spans="1:12" x14ac:dyDescent="0.25">
      <c r="A1589">
        <v>368</v>
      </c>
      <c r="B1589" s="6" t="s">
        <v>1197</v>
      </c>
      <c r="C1589" s="8">
        <v>6361568.7199999997</v>
      </c>
      <c r="D1589" s="2">
        <f t="shared" si="74"/>
        <v>0.30413223140495865</v>
      </c>
      <c r="E1589">
        <f t="shared" si="75"/>
        <v>2.8813001827973964E-4</v>
      </c>
      <c r="F1589" s="10">
        <f t="shared" si="76"/>
        <v>0.93839379566740266</v>
      </c>
      <c r="G1589" s="89"/>
      <c r="K1589" s="89"/>
      <c r="L1589" s="89"/>
    </row>
    <row r="1590" spans="1:12" x14ac:dyDescent="0.25">
      <c r="A1590">
        <v>369</v>
      </c>
      <c r="B1590" s="6" t="s">
        <v>269</v>
      </c>
      <c r="C1590" s="8">
        <v>6337387.4099999992</v>
      </c>
      <c r="D1590" s="2">
        <f t="shared" si="74"/>
        <v>0.30495867768595042</v>
      </c>
      <c r="E1590">
        <f t="shared" si="75"/>
        <v>2.8703479136339374E-4</v>
      </c>
      <c r="F1590" s="10">
        <f t="shared" si="76"/>
        <v>0.93868083045876605</v>
      </c>
      <c r="G1590" s="89"/>
      <c r="K1590" s="89"/>
      <c r="L1590" s="89"/>
    </row>
    <row r="1591" spans="1:12" x14ac:dyDescent="0.25">
      <c r="A1591">
        <v>370</v>
      </c>
      <c r="B1591" s="6" t="s">
        <v>1185</v>
      </c>
      <c r="C1591" s="8">
        <v>6335790.8599999994</v>
      </c>
      <c r="D1591" s="2">
        <f t="shared" si="74"/>
        <v>0.30578512396694213</v>
      </c>
      <c r="E1591">
        <f t="shared" si="75"/>
        <v>2.8696247995705173E-4</v>
      </c>
      <c r="F1591" s="10">
        <f t="shared" si="76"/>
        <v>0.93896779293872312</v>
      </c>
      <c r="G1591" s="89"/>
      <c r="K1591" s="89"/>
      <c r="L1591" s="89"/>
    </row>
    <row r="1592" spans="1:12" x14ac:dyDescent="0.25">
      <c r="A1592">
        <v>371</v>
      </c>
      <c r="B1592" s="6" t="s">
        <v>1077</v>
      </c>
      <c r="C1592" s="8">
        <v>6313175.4984000009</v>
      </c>
      <c r="D1592" s="2">
        <f t="shared" si="74"/>
        <v>0.3066115702479339</v>
      </c>
      <c r="E1592">
        <f t="shared" si="75"/>
        <v>2.8593817843049202E-4</v>
      </c>
      <c r="F1592" s="10">
        <f t="shared" si="76"/>
        <v>0.9392537311171536</v>
      </c>
      <c r="G1592" s="89"/>
      <c r="K1592" s="89"/>
      <c r="L1592" s="89"/>
    </row>
    <row r="1593" spans="1:12" x14ac:dyDescent="0.25">
      <c r="A1593">
        <v>372</v>
      </c>
      <c r="B1593" s="6" t="s">
        <v>469</v>
      </c>
      <c r="C1593" s="8">
        <v>6300322</v>
      </c>
      <c r="D1593" s="2">
        <f t="shared" si="74"/>
        <v>0.30743801652892561</v>
      </c>
      <c r="E1593">
        <f t="shared" si="75"/>
        <v>2.8535601404746687E-4</v>
      </c>
      <c r="F1593" s="10">
        <f t="shared" si="76"/>
        <v>0.93953908713120105</v>
      </c>
      <c r="G1593" s="89"/>
      <c r="K1593" s="89"/>
      <c r="L1593" s="89"/>
    </row>
    <row r="1594" spans="1:12" x14ac:dyDescent="0.25">
      <c r="A1594">
        <v>373</v>
      </c>
      <c r="B1594" s="6" t="s">
        <v>903</v>
      </c>
      <c r="C1594" s="8">
        <v>6289270</v>
      </c>
      <c r="D1594" s="2">
        <f t="shared" si="74"/>
        <v>0.30826446280991737</v>
      </c>
      <c r="E1594">
        <f t="shared" si="75"/>
        <v>2.8485544365324693E-4</v>
      </c>
      <c r="F1594" s="10">
        <f t="shared" si="76"/>
        <v>0.93982394257485424</v>
      </c>
      <c r="G1594" s="89"/>
      <c r="K1594" s="89"/>
      <c r="L1594" s="89"/>
    </row>
    <row r="1595" spans="1:12" x14ac:dyDescent="0.25">
      <c r="A1595">
        <v>374</v>
      </c>
      <c r="B1595" s="6" t="s">
        <v>680</v>
      </c>
      <c r="C1595" s="8">
        <v>6267533.818500001</v>
      </c>
      <c r="D1595" s="2">
        <f t="shared" si="74"/>
        <v>0.30909090909090908</v>
      </c>
      <c r="E1595">
        <f t="shared" si="75"/>
        <v>2.8387096220714749E-4</v>
      </c>
      <c r="F1595" s="10">
        <f t="shared" si="76"/>
        <v>0.94010781353706141</v>
      </c>
      <c r="G1595" s="89"/>
      <c r="K1595" s="89"/>
      <c r="L1595" s="89"/>
    </row>
    <row r="1596" spans="1:12" x14ac:dyDescent="0.25">
      <c r="A1596">
        <v>375</v>
      </c>
      <c r="B1596" s="6" t="s">
        <v>495</v>
      </c>
      <c r="C1596" s="8">
        <v>6250942.7599999998</v>
      </c>
      <c r="D1596" s="2">
        <f t="shared" si="74"/>
        <v>0.30991735537190085</v>
      </c>
      <c r="E1596">
        <f t="shared" si="75"/>
        <v>2.8311951516644246E-4</v>
      </c>
      <c r="F1596" s="10">
        <f t="shared" si="76"/>
        <v>0.94039093305222787</v>
      </c>
      <c r="G1596" s="89"/>
      <c r="K1596" s="89"/>
      <c r="L1596" s="89"/>
    </row>
    <row r="1597" spans="1:12" x14ac:dyDescent="0.25">
      <c r="A1597">
        <v>376</v>
      </c>
      <c r="B1597" s="6" t="s">
        <v>127</v>
      </c>
      <c r="C1597" s="8">
        <v>6239598.0079999994</v>
      </c>
      <c r="D1597" s="2">
        <f t="shared" si="74"/>
        <v>0.31074380165289256</v>
      </c>
      <c r="E1597">
        <f t="shared" si="75"/>
        <v>2.8260568536360426E-4</v>
      </c>
      <c r="F1597" s="10">
        <f t="shared" si="76"/>
        <v>0.94067353873759152</v>
      </c>
      <c r="G1597" s="89"/>
      <c r="K1597" s="89"/>
      <c r="L1597" s="89"/>
    </row>
    <row r="1598" spans="1:12" x14ac:dyDescent="0.25">
      <c r="A1598">
        <v>377</v>
      </c>
      <c r="B1598" s="6" t="s">
        <v>1033</v>
      </c>
      <c r="C1598" s="8">
        <v>6192196</v>
      </c>
      <c r="D1598" s="2">
        <f t="shared" si="74"/>
        <v>0.31157024793388427</v>
      </c>
      <c r="E1598">
        <f t="shared" si="75"/>
        <v>2.8045873984864077E-4</v>
      </c>
      <c r="F1598" s="10">
        <f t="shared" si="76"/>
        <v>0.94095399747744013</v>
      </c>
      <c r="G1598" s="89"/>
      <c r="K1598" s="89"/>
      <c r="L1598" s="89"/>
    </row>
    <row r="1599" spans="1:12" x14ac:dyDescent="0.25">
      <c r="A1599">
        <v>378</v>
      </c>
      <c r="B1599" s="6" t="s">
        <v>879</v>
      </c>
      <c r="C1599" s="8">
        <v>6188721.2048000004</v>
      </c>
      <c r="D1599" s="2">
        <f t="shared" si="74"/>
        <v>0.31239669421487604</v>
      </c>
      <c r="E1599">
        <f t="shared" si="75"/>
        <v>2.8030135841513573E-4</v>
      </c>
      <c r="F1599" s="10">
        <f t="shared" si="76"/>
        <v>0.9412342988358553</v>
      </c>
      <c r="G1599" s="89"/>
      <c r="K1599" s="89"/>
      <c r="L1599" s="89"/>
    </row>
    <row r="1600" spans="1:12" x14ac:dyDescent="0.25">
      <c r="A1600">
        <v>379</v>
      </c>
      <c r="B1600" s="6" t="s">
        <v>704</v>
      </c>
      <c r="C1600" s="8">
        <v>6179000</v>
      </c>
      <c r="D1600" s="2">
        <f t="shared" si="74"/>
        <v>0.31322314049586775</v>
      </c>
      <c r="E1600">
        <f t="shared" si="75"/>
        <v>2.7986106278366369E-4</v>
      </c>
      <c r="F1600" s="10">
        <f t="shared" si="76"/>
        <v>0.94151415989863896</v>
      </c>
      <c r="G1600" s="89"/>
      <c r="K1600" s="89"/>
      <c r="L1600" s="89"/>
    </row>
    <row r="1601" spans="1:12" x14ac:dyDescent="0.25">
      <c r="A1601">
        <v>380</v>
      </c>
      <c r="B1601" s="6" t="s">
        <v>1015</v>
      </c>
      <c r="C1601" s="8">
        <v>6169697.0199999996</v>
      </c>
      <c r="D1601" s="2">
        <f t="shared" si="74"/>
        <v>0.31404958677685951</v>
      </c>
      <c r="E1601">
        <f t="shared" si="75"/>
        <v>2.7943970951131296E-4</v>
      </c>
      <c r="F1601" s="10">
        <f t="shared" si="76"/>
        <v>0.94179359960815023</v>
      </c>
      <c r="G1601" s="89"/>
      <c r="K1601" s="89"/>
      <c r="L1601" s="89"/>
    </row>
    <row r="1602" spans="1:12" x14ac:dyDescent="0.25">
      <c r="A1602">
        <v>381</v>
      </c>
      <c r="B1602" s="6" t="s">
        <v>128</v>
      </c>
      <c r="C1602" s="8">
        <v>6057385.5999999996</v>
      </c>
      <c r="D1602" s="2">
        <f t="shared" si="74"/>
        <v>0.31487603305785122</v>
      </c>
      <c r="E1602">
        <f t="shared" si="75"/>
        <v>2.7435286805412858E-4</v>
      </c>
      <c r="F1602" s="10">
        <f t="shared" si="76"/>
        <v>0.94206795247620434</v>
      </c>
      <c r="G1602" s="89"/>
      <c r="K1602" s="89"/>
      <c r="L1602" s="89"/>
    </row>
    <row r="1603" spans="1:12" x14ac:dyDescent="0.25">
      <c r="A1603">
        <v>382</v>
      </c>
      <c r="B1603" s="6" t="s">
        <v>1203</v>
      </c>
      <c r="C1603" s="8">
        <v>6017403.4000000004</v>
      </c>
      <c r="D1603" s="2">
        <f t="shared" si="74"/>
        <v>0.31570247933884299</v>
      </c>
      <c r="E1603">
        <f t="shared" si="75"/>
        <v>2.725419826382961E-4</v>
      </c>
      <c r="F1603" s="10">
        <f t="shared" si="76"/>
        <v>0.9423404944588426</v>
      </c>
      <c r="G1603" s="89"/>
      <c r="K1603" s="89"/>
      <c r="L1603" s="89"/>
    </row>
    <row r="1604" spans="1:12" x14ac:dyDescent="0.25">
      <c r="A1604">
        <v>383</v>
      </c>
      <c r="B1604" s="6" t="s">
        <v>203</v>
      </c>
      <c r="C1604" s="8">
        <v>6014398.7136000004</v>
      </c>
      <c r="D1604" s="2">
        <f t="shared" si="74"/>
        <v>0.3165289256198347</v>
      </c>
      <c r="E1604">
        <f t="shared" si="75"/>
        <v>2.7240589350911086E-4</v>
      </c>
      <c r="F1604" s="10">
        <f t="shared" si="76"/>
        <v>0.94261290035235168</v>
      </c>
      <c r="G1604" s="89"/>
      <c r="K1604" s="89"/>
      <c r="L1604" s="89"/>
    </row>
    <row r="1605" spans="1:12" x14ac:dyDescent="0.25">
      <c r="A1605">
        <v>384</v>
      </c>
      <c r="B1605" s="6" t="s">
        <v>781</v>
      </c>
      <c r="C1605" s="8">
        <v>5965300</v>
      </c>
      <c r="D1605" s="2">
        <f t="shared" si="74"/>
        <v>0.31735537190082647</v>
      </c>
      <c r="E1605">
        <f t="shared" si="75"/>
        <v>2.7018210031127838E-4</v>
      </c>
      <c r="F1605" s="10">
        <f t="shared" si="76"/>
        <v>0.94288308245266295</v>
      </c>
      <c r="G1605" s="89"/>
      <c r="K1605" s="89"/>
      <c r="L1605" s="89"/>
    </row>
    <row r="1606" spans="1:12" x14ac:dyDescent="0.25">
      <c r="A1606">
        <v>385</v>
      </c>
      <c r="B1606" s="6" t="s">
        <v>368</v>
      </c>
      <c r="C1606" s="8">
        <v>5939262.96</v>
      </c>
      <c r="D1606" s="2">
        <f t="shared" si="74"/>
        <v>0.31818181818181818</v>
      </c>
      <c r="E1606">
        <f t="shared" si="75"/>
        <v>2.6900282313274774E-4</v>
      </c>
      <c r="F1606" s="10">
        <f t="shared" si="76"/>
        <v>0.94315208527579575</v>
      </c>
      <c r="G1606" s="89"/>
      <c r="K1606" s="89"/>
      <c r="L1606" s="89"/>
    </row>
    <row r="1607" spans="1:12" x14ac:dyDescent="0.25">
      <c r="A1607">
        <v>386</v>
      </c>
      <c r="B1607" s="6" t="s">
        <v>684</v>
      </c>
      <c r="C1607" s="8">
        <v>5892604</v>
      </c>
      <c r="D1607" s="2">
        <f t="shared" ref="D1607:D1670" si="77">A1607/1210</f>
        <v>0.31900826446280994</v>
      </c>
      <c r="E1607">
        <f t="shared" ref="E1607:E1670" si="78">C1607/SUM($C$1222:$C$2431)</f>
        <v>2.6688953196362969E-4</v>
      </c>
      <c r="F1607" s="10">
        <f t="shared" si="76"/>
        <v>0.94341897480775938</v>
      </c>
      <c r="G1607" s="89"/>
      <c r="K1607" s="89"/>
      <c r="L1607" s="89"/>
    </row>
    <row r="1608" spans="1:12" x14ac:dyDescent="0.25">
      <c r="A1608">
        <v>387</v>
      </c>
      <c r="B1608" s="6" t="s">
        <v>114</v>
      </c>
      <c r="C1608" s="8">
        <v>5872876.2904000003</v>
      </c>
      <c r="D1608" s="2">
        <f t="shared" si="77"/>
        <v>0.31983471074380165</v>
      </c>
      <c r="E1608">
        <f t="shared" si="78"/>
        <v>2.6599601881021598E-4</v>
      </c>
      <c r="F1608" s="10">
        <f t="shared" ref="F1608:F1671" si="79">E1608+F1607</f>
        <v>0.94368497082656955</v>
      </c>
      <c r="G1608" s="89"/>
      <c r="K1608" s="89"/>
      <c r="L1608" s="89"/>
    </row>
    <row r="1609" spans="1:12" x14ac:dyDescent="0.25">
      <c r="A1609">
        <v>388</v>
      </c>
      <c r="B1609" s="6" t="s">
        <v>341</v>
      </c>
      <c r="C1609" s="8">
        <v>5856323.2000000002</v>
      </c>
      <c r="D1609" s="2">
        <f t="shared" si="77"/>
        <v>0.32066115702479336</v>
      </c>
      <c r="E1609">
        <f t="shared" si="78"/>
        <v>2.6524629143172463E-4</v>
      </c>
      <c r="F1609" s="10">
        <f t="shared" si="79"/>
        <v>0.94395021711800131</v>
      </c>
      <c r="G1609" s="89"/>
      <c r="K1609" s="89"/>
      <c r="L1609" s="89"/>
    </row>
    <row r="1610" spans="1:12" x14ac:dyDescent="0.25">
      <c r="A1610">
        <v>389</v>
      </c>
      <c r="B1610" s="6" t="s">
        <v>84</v>
      </c>
      <c r="C1610" s="8">
        <v>5834551.8232399998</v>
      </c>
      <c r="D1610" s="2">
        <f t="shared" si="77"/>
        <v>0.32148760330578513</v>
      </c>
      <c r="E1610">
        <f t="shared" si="78"/>
        <v>2.642602159116862E-4</v>
      </c>
      <c r="F1610" s="10">
        <f t="shared" si="79"/>
        <v>0.94421447733391295</v>
      </c>
      <c r="G1610" s="89"/>
      <c r="K1610" s="89"/>
      <c r="L1610" s="89"/>
    </row>
    <row r="1611" spans="1:12" x14ac:dyDescent="0.25">
      <c r="A1611">
        <v>390</v>
      </c>
      <c r="B1611" s="6" t="s">
        <v>311</v>
      </c>
      <c r="C1611" s="8">
        <v>5797982.5</v>
      </c>
      <c r="D1611" s="2">
        <f t="shared" si="77"/>
        <v>0.32231404958677684</v>
      </c>
      <c r="E1611">
        <f t="shared" si="78"/>
        <v>2.6260390750138912E-4</v>
      </c>
      <c r="F1611" s="10">
        <f t="shared" si="79"/>
        <v>0.94447708124141438</v>
      </c>
      <c r="G1611" s="89"/>
      <c r="K1611" s="89"/>
      <c r="L1611" s="89"/>
    </row>
    <row r="1612" spans="1:12" x14ac:dyDescent="0.25">
      <c r="A1612">
        <v>391</v>
      </c>
      <c r="B1612" s="6" t="s">
        <v>92</v>
      </c>
      <c r="C1612" s="8">
        <v>5783161</v>
      </c>
      <c r="D1612" s="2">
        <f t="shared" si="77"/>
        <v>0.32314049586776861</v>
      </c>
      <c r="E1612">
        <f t="shared" si="78"/>
        <v>2.6193260781826109E-4</v>
      </c>
      <c r="F1612" s="10">
        <f t="shared" si="79"/>
        <v>0.94473901384923265</v>
      </c>
      <c r="G1612" s="89"/>
      <c r="K1612" s="89"/>
      <c r="L1612" s="89"/>
    </row>
    <row r="1613" spans="1:12" x14ac:dyDescent="0.25">
      <c r="A1613">
        <v>392</v>
      </c>
      <c r="B1613" s="6" t="s">
        <v>335</v>
      </c>
      <c r="C1613" s="8">
        <v>5776276.8144000005</v>
      </c>
      <c r="D1613" s="2">
        <f t="shared" si="77"/>
        <v>0.32396694214876032</v>
      </c>
      <c r="E1613">
        <f t="shared" si="78"/>
        <v>2.616208072844505E-4</v>
      </c>
      <c r="F1613" s="10">
        <f t="shared" si="79"/>
        <v>0.94500063465651707</v>
      </c>
      <c r="G1613" s="89"/>
      <c r="K1613" s="89"/>
      <c r="L1613" s="89"/>
    </row>
    <row r="1614" spans="1:12" x14ac:dyDescent="0.25">
      <c r="A1614">
        <v>393</v>
      </c>
      <c r="B1614" s="6" t="s">
        <v>162</v>
      </c>
      <c r="C1614" s="8">
        <v>5738659.2000000002</v>
      </c>
      <c r="D1614" s="2">
        <f t="shared" si="77"/>
        <v>0.32479338842975208</v>
      </c>
      <c r="E1614">
        <f t="shared" si="78"/>
        <v>2.5991701936644272E-4</v>
      </c>
      <c r="F1614" s="10">
        <f t="shared" si="79"/>
        <v>0.94526055167588352</v>
      </c>
      <c r="G1614" s="89"/>
      <c r="K1614" s="89"/>
      <c r="L1614" s="89"/>
    </row>
    <row r="1615" spans="1:12" x14ac:dyDescent="0.25">
      <c r="A1615">
        <v>394</v>
      </c>
      <c r="B1615" s="6" t="s">
        <v>190</v>
      </c>
      <c r="C1615" s="8">
        <v>5669760</v>
      </c>
      <c r="D1615" s="2">
        <f t="shared" si="77"/>
        <v>0.32561983471074379</v>
      </c>
      <c r="E1615">
        <f t="shared" si="78"/>
        <v>2.5679641678723179E-4</v>
      </c>
      <c r="F1615" s="10">
        <f t="shared" si="79"/>
        <v>0.94551734809267074</v>
      </c>
      <c r="G1615" s="89"/>
      <c r="K1615" s="89"/>
      <c r="L1615" s="89"/>
    </row>
    <row r="1616" spans="1:12" x14ac:dyDescent="0.25">
      <c r="A1616">
        <v>395</v>
      </c>
      <c r="B1616" s="6" t="s">
        <v>948</v>
      </c>
      <c r="C1616" s="8">
        <v>5652912.5420000004</v>
      </c>
      <c r="D1616" s="2">
        <f t="shared" si="77"/>
        <v>0.32644628099173556</v>
      </c>
      <c r="E1616">
        <f t="shared" si="78"/>
        <v>2.5603335682589773E-4</v>
      </c>
      <c r="F1616" s="10">
        <f t="shared" si="79"/>
        <v>0.94577338144949663</v>
      </c>
      <c r="G1616" s="89"/>
      <c r="K1616" s="89"/>
      <c r="L1616" s="89"/>
    </row>
    <row r="1617" spans="1:12" x14ac:dyDescent="0.25">
      <c r="A1617">
        <v>396</v>
      </c>
      <c r="B1617" s="6" t="s">
        <v>968</v>
      </c>
      <c r="C1617" s="8">
        <v>5643554.3659999995</v>
      </c>
      <c r="D1617" s="2">
        <f t="shared" si="77"/>
        <v>0.32727272727272727</v>
      </c>
      <c r="E1617">
        <f t="shared" si="78"/>
        <v>2.5560950360028247E-4</v>
      </c>
      <c r="F1617" s="10">
        <f t="shared" si="79"/>
        <v>0.94602899095309689</v>
      </c>
      <c r="G1617" s="89"/>
      <c r="K1617" s="89"/>
      <c r="L1617" s="89"/>
    </row>
    <row r="1618" spans="1:12" x14ac:dyDescent="0.25">
      <c r="A1618">
        <v>397</v>
      </c>
      <c r="B1618" s="6" t="s">
        <v>977</v>
      </c>
      <c r="C1618" s="8">
        <v>5582251.319851202</v>
      </c>
      <c r="D1618" s="2">
        <f t="shared" si="77"/>
        <v>0.32809917355371898</v>
      </c>
      <c r="E1618">
        <f t="shared" si="78"/>
        <v>2.5283294822771757E-4</v>
      </c>
      <c r="F1618" s="10">
        <f t="shared" si="79"/>
        <v>0.94628182390132465</v>
      </c>
      <c r="G1618" s="89"/>
      <c r="K1618" s="89"/>
      <c r="L1618" s="89"/>
    </row>
    <row r="1619" spans="1:12" x14ac:dyDescent="0.25">
      <c r="A1619">
        <v>398</v>
      </c>
      <c r="B1619" s="6" t="s">
        <v>952</v>
      </c>
      <c r="C1619" s="8">
        <v>5519384.9000000004</v>
      </c>
      <c r="D1619" s="2">
        <f t="shared" si="77"/>
        <v>0.32892561983471075</v>
      </c>
      <c r="E1619">
        <f t="shared" si="78"/>
        <v>2.4998558407931794E-4</v>
      </c>
      <c r="F1619" s="10">
        <f t="shared" si="79"/>
        <v>0.94653180948540394</v>
      </c>
      <c r="G1619" s="89"/>
      <c r="K1619" s="89"/>
      <c r="L1619" s="89"/>
    </row>
    <row r="1620" spans="1:12" x14ac:dyDescent="0.25">
      <c r="A1620">
        <v>399</v>
      </c>
      <c r="B1620" s="6" t="s">
        <v>327</v>
      </c>
      <c r="C1620" s="8">
        <v>5477150</v>
      </c>
      <c r="D1620" s="2">
        <f t="shared" si="77"/>
        <v>0.32975206611570246</v>
      </c>
      <c r="E1620">
        <f t="shared" si="78"/>
        <v>2.4807266872075477E-4</v>
      </c>
      <c r="F1620" s="10">
        <f t="shared" si="79"/>
        <v>0.94677988215412467</v>
      </c>
      <c r="G1620" s="89"/>
      <c r="K1620" s="89"/>
      <c r="L1620" s="89"/>
    </row>
    <row r="1621" spans="1:12" x14ac:dyDescent="0.25">
      <c r="A1621">
        <v>400</v>
      </c>
      <c r="B1621" s="6" t="s">
        <v>94</v>
      </c>
      <c r="C1621" s="8">
        <v>5452000</v>
      </c>
      <c r="D1621" s="2">
        <f t="shared" si="77"/>
        <v>0.33057851239669422</v>
      </c>
      <c r="E1621">
        <f t="shared" si="78"/>
        <v>2.4693356761555825E-4</v>
      </c>
      <c r="F1621" s="10">
        <f t="shared" si="79"/>
        <v>0.94702681572174019</v>
      </c>
      <c r="G1621" s="89"/>
      <c r="K1621" s="89"/>
      <c r="L1621" s="89"/>
    </row>
    <row r="1622" spans="1:12" x14ac:dyDescent="0.25">
      <c r="A1622">
        <v>401</v>
      </c>
      <c r="B1622" s="6" t="s">
        <v>706</v>
      </c>
      <c r="C1622" s="8">
        <v>5441737.4800000004</v>
      </c>
      <c r="D1622" s="2">
        <f t="shared" si="77"/>
        <v>0.33140495867768593</v>
      </c>
      <c r="E1622">
        <f t="shared" si="78"/>
        <v>2.464687545788147E-4</v>
      </c>
      <c r="F1622" s="10">
        <f t="shared" si="79"/>
        <v>0.94727328447631898</v>
      </c>
      <c r="G1622" s="89"/>
      <c r="K1622" s="89"/>
      <c r="L1622" s="89"/>
    </row>
    <row r="1623" spans="1:12" x14ac:dyDescent="0.25">
      <c r="A1623">
        <v>402</v>
      </c>
      <c r="B1623" s="6" t="s">
        <v>560</v>
      </c>
      <c r="C1623" s="8">
        <v>5437663.5199999996</v>
      </c>
      <c r="D1623" s="2">
        <f t="shared" si="77"/>
        <v>0.3322314049586777</v>
      </c>
      <c r="E1623">
        <f t="shared" si="78"/>
        <v>2.4628423559915161E-4</v>
      </c>
      <c r="F1623" s="10">
        <f t="shared" si="79"/>
        <v>0.94751956871191811</v>
      </c>
      <c r="G1623" s="89"/>
      <c r="K1623" s="89"/>
      <c r="L1623" s="89"/>
    </row>
    <row r="1624" spans="1:12" x14ac:dyDescent="0.25">
      <c r="A1624">
        <v>403</v>
      </c>
      <c r="B1624" s="6" t="s">
        <v>1207</v>
      </c>
      <c r="C1624" s="8">
        <v>5424339.1295999996</v>
      </c>
      <c r="D1624" s="2">
        <f t="shared" si="77"/>
        <v>0.33305785123966941</v>
      </c>
      <c r="E1624">
        <f t="shared" si="78"/>
        <v>2.456807434388848E-4</v>
      </c>
      <c r="F1624" s="10">
        <f t="shared" si="79"/>
        <v>0.94776524945535701</v>
      </c>
      <c r="G1624" s="89"/>
      <c r="K1624" s="89"/>
      <c r="L1624" s="89"/>
    </row>
    <row r="1625" spans="1:12" x14ac:dyDescent="0.25">
      <c r="A1625">
        <v>404</v>
      </c>
      <c r="B1625" s="6" t="s">
        <v>505</v>
      </c>
      <c r="C1625" s="8">
        <v>5398951.676</v>
      </c>
      <c r="D1625" s="2">
        <f t="shared" si="77"/>
        <v>0.33388429752066118</v>
      </c>
      <c r="E1625">
        <f t="shared" si="78"/>
        <v>2.4453088751626514E-4</v>
      </c>
      <c r="F1625" s="10">
        <f t="shared" si="79"/>
        <v>0.94800978034287331</v>
      </c>
      <c r="G1625" s="89"/>
      <c r="K1625" s="89"/>
      <c r="L1625" s="89"/>
    </row>
    <row r="1626" spans="1:12" x14ac:dyDescent="0.25">
      <c r="A1626">
        <v>405</v>
      </c>
      <c r="B1626" s="6" t="s">
        <v>591</v>
      </c>
      <c r="C1626" s="8">
        <v>5388088</v>
      </c>
      <c r="D1626" s="2">
        <f t="shared" si="77"/>
        <v>0.33471074380165289</v>
      </c>
      <c r="E1626">
        <f t="shared" si="78"/>
        <v>2.4403884674735477E-4</v>
      </c>
      <c r="F1626" s="10">
        <f t="shared" si="79"/>
        <v>0.94825381918962071</v>
      </c>
      <c r="G1626" s="89"/>
      <c r="K1626" s="89"/>
      <c r="L1626" s="89"/>
    </row>
    <row r="1627" spans="1:12" x14ac:dyDescent="0.25">
      <c r="A1627">
        <v>406</v>
      </c>
      <c r="B1627" s="6" t="s">
        <v>1177</v>
      </c>
      <c r="C1627" s="8">
        <v>5357576</v>
      </c>
      <c r="D1627" s="2">
        <f t="shared" si="77"/>
        <v>0.33553719008264465</v>
      </c>
      <c r="E1627">
        <f t="shared" si="78"/>
        <v>2.4265688838068456E-4</v>
      </c>
      <c r="F1627" s="10">
        <f t="shared" si="79"/>
        <v>0.94849647607800136</v>
      </c>
      <c r="G1627" s="89"/>
      <c r="K1627" s="89"/>
      <c r="L1627" s="89"/>
    </row>
    <row r="1628" spans="1:12" x14ac:dyDescent="0.25">
      <c r="A1628">
        <v>407</v>
      </c>
      <c r="B1628" s="6" t="s">
        <v>980</v>
      </c>
      <c r="C1628" s="8">
        <v>5316024</v>
      </c>
      <c r="D1628" s="2">
        <f t="shared" si="77"/>
        <v>0.33636363636363636</v>
      </c>
      <c r="E1628">
        <f t="shared" si="78"/>
        <v>2.4077490312727999E-4</v>
      </c>
      <c r="F1628" s="10">
        <f t="shared" si="79"/>
        <v>0.9487372509811286</v>
      </c>
      <c r="G1628" s="89"/>
      <c r="K1628" s="89"/>
      <c r="L1628" s="89"/>
    </row>
    <row r="1629" spans="1:12" x14ac:dyDescent="0.25">
      <c r="A1629">
        <v>408</v>
      </c>
      <c r="B1629" s="6" t="s">
        <v>788</v>
      </c>
      <c r="C1629" s="8">
        <v>5265537.8424000004</v>
      </c>
      <c r="D1629" s="2">
        <f t="shared" si="77"/>
        <v>0.33719008264462808</v>
      </c>
      <c r="E1629">
        <f t="shared" si="78"/>
        <v>2.3848826941279554E-4</v>
      </c>
      <c r="F1629" s="10">
        <f t="shared" si="79"/>
        <v>0.94897573925054135</v>
      </c>
      <c r="G1629" s="89"/>
      <c r="K1629" s="89"/>
      <c r="L1629" s="89"/>
    </row>
    <row r="1630" spans="1:12" x14ac:dyDescent="0.25">
      <c r="A1630">
        <v>409</v>
      </c>
      <c r="B1630" s="6" t="s">
        <v>250</v>
      </c>
      <c r="C1630" s="8">
        <v>5255127.92</v>
      </c>
      <c r="D1630" s="2">
        <f t="shared" si="77"/>
        <v>0.33801652892561984</v>
      </c>
      <c r="E1630">
        <f t="shared" si="78"/>
        <v>2.3801678018373589E-4</v>
      </c>
      <c r="F1630" s="10">
        <f t="shared" si="79"/>
        <v>0.94921375603072511</v>
      </c>
      <c r="G1630" s="89"/>
      <c r="K1630" s="89"/>
      <c r="L1630" s="89"/>
    </row>
    <row r="1631" spans="1:12" x14ac:dyDescent="0.25">
      <c r="A1631">
        <v>410</v>
      </c>
      <c r="B1631" s="6" t="s">
        <v>140</v>
      </c>
      <c r="C1631" s="8">
        <v>5253680</v>
      </c>
      <c r="D1631" s="2">
        <f t="shared" si="77"/>
        <v>0.33884297520661155</v>
      </c>
      <c r="E1631">
        <f t="shared" si="78"/>
        <v>2.3795120057052571E-4</v>
      </c>
      <c r="F1631" s="10">
        <f t="shared" si="79"/>
        <v>0.94945170723129568</v>
      </c>
      <c r="G1631" s="89"/>
      <c r="K1631" s="89"/>
      <c r="L1631" s="89"/>
    </row>
    <row r="1632" spans="1:12" x14ac:dyDescent="0.25">
      <c r="A1632">
        <v>411</v>
      </c>
      <c r="B1632" s="6" t="s">
        <v>201</v>
      </c>
      <c r="C1632" s="8">
        <v>5246389.5999999996</v>
      </c>
      <c r="D1632" s="2">
        <f t="shared" si="77"/>
        <v>0.33966942148760332</v>
      </c>
      <c r="E1632">
        <f t="shared" si="78"/>
        <v>2.3762100165611915E-4</v>
      </c>
      <c r="F1632" s="10">
        <f t="shared" si="79"/>
        <v>0.94968932823295182</v>
      </c>
      <c r="G1632" s="89"/>
      <c r="K1632" s="89"/>
      <c r="L1632" s="89"/>
    </row>
    <row r="1633" spans="1:12" x14ac:dyDescent="0.25">
      <c r="A1633">
        <v>412</v>
      </c>
      <c r="B1633" s="6" t="s">
        <v>239</v>
      </c>
      <c r="C1633" s="8">
        <v>5246254</v>
      </c>
      <c r="D1633" s="2">
        <f t="shared" si="77"/>
        <v>0.34049586776859503</v>
      </c>
      <c r="E1633">
        <f t="shared" si="78"/>
        <v>2.376148600215321E-4</v>
      </c>
      <c r="F1633" s="10">
        <f t="shared" si="79"/>
        <v>0.94992694309297332</v>
      </c>
      <c r="G1633" s="89"/>
      <c r="K1633" s="89"/>
      <c r="L1633" s="89"/>
    </row>
    <row r="1634" spans="1:12" x14ac:dyDescent="0.25">
      <c r="A1634">
        <v>413</v>
      </c>
      <c r="B1634" s="6" t="s">
        <v>1028</v>
      </c>
      <c r="C1634" s="8">
        <v>5230914.4399999995</v>
      </c>
      <c r="D1634" s="2">
        <f t="shared" si="77"/>
        <v>0.34132231404958679</v>
      </c>
      <c r="E1634">
        <f t="shared" si="78"/>
        <v>2.3692009621440572E-4</v>
      </c>
      <c r="F1634" s="10">
        <f t="shared" si="79"/>
        <v>0.95016386318918777</v>
      </c>
      <c r="G1634" s="89"/>
      <c r="K1634" s="89"/>
      <c r="L1634" s="89"/>
    </row>
    <row r="1635" spans="1:12" x14ac:dyDescent="0.25">
      <c r="A1635">
        <v>414</v>
      </c>
      <c r="B1635" s="6" t="s">
        <v>969</v>
      </c>
      <c r="C1635" s="8">
        <v>5227540</v>
      </c>
      <c r="D1635" s="2">
        <f t="shared" si="77"/>
        <v>0.34214876033057851</v>
      </c>
      <c r="E1635">
        <f t="shared" si="78"/>
        <v>2.3676726009776879E-4</v>
      </c>
      <c r="F1635" s="10">
        <f t="shared" si="79"/>
        <v>0.95040063044928558</v>
      </c>
      <c r="G1635" s="92">
        <f>D2431-D1634</f>
        <v>0.65867768595041321</v>
      </c>
      <c r="K1635" s="94">
        <f>F2431-F1634</f>
        <v>4.983613681081045E-2</v>
      </c>
      <c r="L1635" s="89" t="s">
        <v>4023</v>
      </c>
    </row>
    <row r="1636" spans="1:12" x14ac:dyDescent="0.25">
      <c r="A1636">
        <v>415</v>
      </c>
      <c r="B1636" s="6" t="s">
        <v>912</v>
      </c>
      <c r="C1636" s="8">
        <v>5222228</v>
      </c>
      <c r="D1636" s="2">
        <f t="shared" si="77"/>
        <v>0.34297520661157027</v>
      </c>
      <c r="E1636">
        <f t="shared" si="78"/>
        <v>2.3652666745081836E-4</v>
      </c>
      <c r="F1636" s="10">
        <f t="shared" si="79"/>
        <v>0.95063715711673635</v>
      </c>
      <c r="G1636" s="89"/>
      <c r="K1636" s="89"/>
      <c r="L1636" s="89"/>
    </row>
    <row r="1637" spans="1:12" x14ac:dyDescent="0.25">
      <c r="A1637">
        <v>416</v>
      </c>
      <c r="B1637" s="6" t="s">
        <v>218</v>
      </c>
      <c r="C1637" s="8">
        <v>5132717.4391999999</v>
      </c>
      <c r="D1637" s="2">
        <f t="shared" si="77"/>
        <v>0.34380165289256198</v>
      </c>
      <c r="E1637">
        <f t="shared" si="78"/>
        <v>2.3247252913137349E-4</v>
      </c>
      <c r="F1637" s="10">
        <f t="shared" si="79"/>
        <v>0.95086962964586774</v>
      </c>
      <c r="G1637" s="89"/>
      <c r="K1637" s="89"/>
      <c r="L1637" s="89"/>
    </row>
    <row r="1638" spans="1:12" x14ac:dyDescent="0.25">
      <c r="A1638">
        <v>417</v>
      </c>
      <c r="B1638" s="6" t="s">
        <v>1216</v>
      </c>
      <c r="C1638" s="8">
        <v>5076009.08</v>
      </c>
      <c r="D1638" s="2">
        <f t="shared" si="77"/>
        <v>0.34462809917355369</v>
      </c>
      <c r="E1638">
        <f t="shared" si="78"/>
        <v>2.299040776546896E-4</v>
      </c>
      <c r="F1638" s="10">
        <f t="shared" si="79"/>
        <v>0.95109953372352241</v>
      </c>
      <c r="G1638" s="89"/>
      <c r="K1638" s="89"/>
      <c r="L1638" s="89"/>
    </row>
    <row r="1639" spans="1:12" x14ac:dyDescent="0.25">
      <c r="A1639">
        <v>418</v>
      </c>
      <c r="B1639" s="6" t="s">
        <v>181</v>
      </c>
      <c r="C1639" s="8">
        <v>5041955.88</v>
      </c>
      <c r="D1639" s="2">
        <f t="shared" si="77"/>
        <v>0.34545454545454546</v>
      </c>
      <c r="E1639">
        <f t="shared" si="78"/>
        <v>2.283617302290245E-4</v>
      </c>
      <c r="F1639" s="10">
        <f t="shared" si="79"/>
        <v>0.9513278954537514</v>
      </c>
      <c r="G1639" s="89"/>
      <c r="K1639" s="89"/>
      <c r="L1639" s="89"/>
    </row>
    <row r="1640" spans="1:12" x14ac:dyDescent="0.25">
      <c r="A1640">
        <v>419</v>
      </c>
      <c r="B1640" s="6" t="s">
        <v>1155</v>
      </c>
      <c r="C1640" s="8">
        <v>5016087.2</v>
      </c>
      <c r="D1640" s="2">
        <f t="shared" si="77"/>
        <v>0.34628099173553717</v>
      </c>
      <c r="E1640">
        <f t="shared" si="78"/>
        <v>2.2719007846051659E-4</v>
      </c>
      <c r="F1640" s="10">
        <f t="shared" si="79"/>
        <v>0.95155508553221191</v>
      </c>
      <c r="G1640" s="89"/>
      <c r="K1640" s="89"/>
      <c r="L1640" s="89"/>
    </row>
    <row r="1641" spans="1:12" x14ac:dyDescent="0.25">
      <c r="A1641">
        <v>420</v>
      </c>
      <c r="B1641" s="6" t="s">
        <v>846</v>
      </c>
      <c r="C1641" s="8">
        <v>5006560</v>
      </c>
      <c r="D1641" s="2">
        <f t="shared" si="77"/>
        <v>0.34710743801652894</v>
      </c>
      <c r="E1641">
        <f t="shared" si="78"/>
        <v>2.2675856975079776E-4</v>
      </c>
      <c r="F1641" s="10">
        <f t="shared" si="79"/>
        <v>0.95178184410196276</v>
      </c>
      <c r="G1641" s="89"/>
      <c r="K1641" s="89"/>
      <c r="L1641" s="89"/>
    </row>
    <row r="1642" spans="1:12" x14ac:dyDescent="0.25">
      <c r="A1642">
        <v>421</v>
      </c>
      <c r="B1642" s="6" t="s">
        <v>497</v>
      </c>
      <c r="C1642" s="8">
        <v>4978720</v>
      </c>
      <c r="D1642" s="2">
        <f t="shared" si="77"/>
        <v>0.34793388429752065</v>
      </c>
      <c r="E1642">
        <f t="shared" si="78"/>
        <v>2.2549763238425023E-4</v>
      </c>
      <c r="F1642" s="10">
        <f t="shared" si="79"/>
        <v>0.95200734173434698</v>
      </c>
      <c r="G1642" s="89"/>
      <c r="K1642" s="89"/>
      <c r="L1642" s="89"/>
    </row>
    <row r="1643" spans="1:12" x14ac:dyDescent="0.25">
      <c r="A1643">
        <v>422</v>
      </c>
      <c r="B1643" s="6" t="s">
        <v>552</v>
      </c>
      <c r="C1643" s="8">
        <v>4962426.3257999998</v>
      </c>
      <c r="D1643" s="2">
        <f t="shared" si="77"/>
        <v>0.34876033057851241</v>
      </c>
      <c r="E1643">
        <f t="shared" si="78"/>
        <v>2.2475965455964061E-4</v>
      </c>
      <c r="F1643" s="10">
        <f t="shared" si="79"/>
        <v>0.95223210138890657</v>
      </c>
      <c r="G1643" s="89"/>
      <c r="K1643" s="89"/>
      <c r="L1643" s="89"/>
    </row>
    <row r="1644" spans="1:12" x14ac:dyDescent="0.25">
      <c r="A1644">
        <v>423</v>
      </c>
      <c r="B1644" s="6" t="s">
        <v>815</v>
      </c>
      <c r="C1644" s="8">
        <v>4949200</v>
      </c>
      <c r="D1644" s="2">
        <f t="shared" si="77"/>
        <v>0.34958677685950412</v>
      </c>
      <c r="E1644">
        <f t="shared" si="78"/>
        <v>2.2416060396972137E-4</v>
      </c>
      <c r="F1644" s="10">
        <f t="shared" si="79"/>
        <v>0.95245626199287625</v>
      </c>
      <c r="G1644" s="89"/>
      <c r="K1644" s="89"/>
      <c r="L1644" s="89"/>
    </row>
    <row r="1645" spans="1:12" x14ac:dyDescent="0.25">
      <c r="A1645">
        <v>424</v>
      </c>
      <c r="B1645" s="6" t="s">
        <v>1163</v>
      </c>
      <c r="C1645" s="8">
        <v>4899342.8000689801</v>
      </c>
      <c r="D1645" s="2">
        <f t="shared" si="77"/>
        <v>0.35041322314049589</v>
      </c>
      <c r="E1645">
        <f t="shared" si="78"/>
        <v>2.2190245718867061E-4</v>
      </c>
      <c r="F1645" s="10">
        <f t="shared" si="79"/>
        <v>0.95267816445006492</v>
      </c>
      <c r="G1645" s="89"/>
      <c r="K1645" s="89"/>
      <c r="L1645" s="89"/>
    </row>
    <row r="1646" spans="1:12" x14ac:dyDescent="0.25">
      <c r="A1646">
        <v>425</v>
      </c>
      <c r="B1646" s="6" t="s">
        <v>1000</v>
      </c>
      <c r="C1646" s="8">
        <v>4863790</v>
      </c>
      <c r="D1646" s="2">
        <f t="shared" si="77"/>
        <v>0.3512396694214876</v>
      </c>
      <c r="E1646">
        <f t="shared" si="78"/>
        <v>2.2029218944109982E-4</v>
      </c>
      <c r="F1646" s="10">
        <f t="shared" si="79"/>
        <v>0.95289845663950601</v>
      </c>
      <c r="G1646" s="89"/>
      <c r="K1646" s="89"/>
      <c r="L1646" s="89"/>
    </row>
    <row r="1647" spans="1:12" x14ac:dyDescent="0.25">
      <c r="A1647">
        <v>426</v>
      </c>
      <c r="B1647" s="6" t="s">
        <v>944</v>
      </c>
      <c r="C1647" s="8">
        <v>4859294.9871999994</v>
      </c>
      <c r="D1647" s="2">
        <f t="shared" si="77"/>
        <v>0.35206611570247937</v>
      </c>
      <c r="E1647">
        <f t="shared" si="78"/>
        <v>2.2008860001571798E-4</v>
      </c>
      <c r="F1647" s="10">
        <f t="shared" si="79"/>
        <v>0.95311854523952177</v>
      </c>
      <c r="G1647" s="89"/>
      <c r="K1647" s="89"/>
      <c r="L1647" s="89"/>
    </row>
    <row r="1648" spans="1:12" x14ac:dyDescent="0.25">
      <c r="A1648">
        <v>427</v>
      </c>
      <c r="B1648" s="6" t="s">
        <v>176</v>
      </c>
      <c r="C1648" s="8">
        <v>4819793.3316000002</v>
      </c>
      <c r="D1648" s="2">
        <f t="shared" si="77"/>
        <v>0.35289256198347108</v>
      </c>
      <c r="E1648">
        <f t="shared" si="78"/>
        <v>2.1829947955643168E-4</v>
      </c>
      <c r="F1648" s="10">
        <f t="shared" si="79"/>
        <v>0.9533368447190782</v>
      </c>
      <c r="G1648" s="89"/>
      <c r="K1648" s="89"/>
      <c r="L1648" s="89"/>
    </row>
    <row r="1649" spans="1:12" x14ac:dyDescent="0.25">
      <c r="A1649">
        <v>428</v>
      </c>
      <c r="B1649" s="6" t="s">
        <v>830</v>
      </c>
      <c r="C1649" s="8">
        <v>4816200.4800000004</v>
      </c>
      <c r="D1649" s="2">
        <f t="shared" si="77"/>
        <v>0.35371900826446279</v>
      </c>
      <c r="E1649">
        <f t="shared" si="78"/>
        <v>2.1813675107816661E-4</v>
      </c>
      <c r="F1649" s="10">
        <f t="shared" si="79"/>
        <v>0.95355498147015638</v>
      </c>
      <c r="G1649" s="89"/>
      <c r="K1649" s="89"/>
      <c r="L1649" s="89"/>
    </row>
    <row r="1650" spans="1:12" x14ac:dyDescent="0.25">
      <c r="A1650">
        <v>429</v>
      </c>
      <c r="B1650" s="6" t="s">
        <v>26</v>
      </c>
      <c r="C1650" s="8">
        <v>4764129.8454919998</v>
      </c>
      <c r="D1650" s="2">
        <f t="shared" si="77"/>
        <v>0.35454545454545455</v>
      </c>
      <c r="E1650">
        <f t="shared" si="78"/>
        <v>2.1577835277532977E-4</v>
      </c>
      <c r="F1650" s="10">
        <f t="shared" si="79"/>
        <v>0.95377075982293169</v>
      </c>
      <c r="G1650" s="89"/>
      <c r="K1650" s="89"/>
      <c r="L1650" s="89"/>
    </row>
    <row r="1651" spans="1:12" x14ac:dyDescent="0.25">
      <c r="A1651">
        <v>430</v>
      </c>
      <c r="B1651" s="6" t="s">
        <v>818</v>
      </c>
      <c r="C1651" s="8">
        <v>4723323.1489999993</v>
      </c>
      <c r="D1651" s="2">
        <f t="shared" si="77"/>
        <v>0.35537190082644626</v>
      </c>
      <c r="E1651">
        <f t="shared" si="78"/>
        <v>2.1393012402489415E-4</v>
      </c>
      <c r="F1651" s="10">
        <f t="shared" si="79"/>
        <v>0.95398468994695662</v>
      </c>
      <c r="G1651" s="89"/>
      <c r="K1651" s="89"/>
      <c r="L1651" s="89"/>
    </row>
    <row r="1652" spans="1:12" x14ac:dyDescent="0.25">
      <c r="A1652">
        <v>431</v>
      </c>
      <c r="B1652" s="6" t="s">
        <v>487</v>
      </c>
      <c r="C1652" s="8">
        <v>4718531.8307579989</v>
      </c>
      <c r="D1652" s="2">
        <f t="shared" si="77"/>
        <v>0.35619834710743803</v>
      </c>
      <c r="E1652">
        <f t="shared" si="78"/>
        <v>2.1371311424736689E-4</v>
      </c>
      <c r="F1652" s="10">
        <f t="shared" si="79"/>
        <v>0.95419840306120396</v>
      </c>
      <c r="G1652" s="89"/>
      <c r="K1652" s="89"/>
      <c r="L1652" s="89"/>
    </row>
    <row r="1653" spans="1:12" x14ac:dyDescent="0.25">
      <c r="A1653">
        <v>432</v>
      </c>
      <c r="B1653" s="6" t="s">
        <v>655</v>
      </c>
      <c r="C1653" s="8">
        <v>4660400</v>
      </c>
      <c r="D1653" s="2">
        <f t="shared" si="77"/>
        <v>0.35702479338842974</v>
      </c>
      <c r="E1653">
        <f t="shared" si="78"/>
        <v>2.1108019048340934E-4</v>
      </c>
      <c r="F1653" s="10">
        <f t="shared" si="79"/>
        <v>0.9544094832516874</v>
      </c>
      <c r="G1653" s="89"/>
      <c r="K1653" s="89"/>
      <c r="L1653" s="89"/>
    </row>
    <row r="1654" spans="1:12" x14ac:dyDescent="0.25">
      <c r="A1654">
        <v>433</v>
      </c>
      <c r="B1654" s="6" t="s">
        <v>383</v>
      </c>
      <c r="C1654" s="8">
        <v>4632120</v>
      </c>
      <c r="D1654" s="2">
        <f t="shared" si="77"/>
        <v>0.35785123966942151</v>
      </c>
      <c r="E1654">
        <f t="shared" si="78"/>
        <v>2.0979932450905717E-4</v>
      </c>
      <c r="F1654" s="10">
        <f t="shared" si="79"/>
        <v>0.95461928257619644</v>
      </c>
      <c r="G1654" s="89"/>
      <c r="K1654" s="89"/>
      <c r="L1654" s="89"/>
    </row>
    <row r="1655" spans="1:12" x14ac:dyDescent="0.25">
      <c r="A1655">
        <v>434</v>
      </c>
      <c r="B1655" s="6" t="s">
        <v>940</v>
      </c>
      <c r="C1655" s="8">
        <v>4587800</v>
      </c>
      <c r="D1655" s="2">
        <f t="shared" si="77"/>
        <v>0.35867768595041322</v>
      </c>
      <c r="E1655">
        <f t="shared" si="78"/>
        <v>2.0779197019564532E-4</v>
      </c>
      <c r="F1655" s="10">
        <f t="shared" si="79"/>
        <v>0.95482707454639204</v>
      </c>
      <c r="G1655" s="89"/>
      <c r="K1655" s="89"/>
      <c r="L1655" s="89"/>
    </row>
    <row r="1656" spans="1:12" x14ac:dyDescent="0.25">
      <c r="A1656">
        <v>435</v>
      </c>
      <c r="B1656" s="6" t="s">
        <v>133</v>
      </c>
      <c r="C1656" s="8">
        <v>4573034.9808</v>
      </c>
      <c r="D1656" s="2">
        <f t="shared" si="77"/>
        <v>0.35950413223140498</v>
      </c>
      <c r="E1656">
        <f t="shared" si="78"/>
        <v>2.0712322865731658E-4</v>
      </c>
      <c r="F1656" s="10">
        <f t="shared" si="79"/>
        <v>0.95503419777504939</v>
      </c>
      <c r="G1656" s="89"/>
      <c r="K1656" s="89"/>
      <c r="L1656" s="89"/>
    </row>
    <row r="1657" spans="1:12" x14ac:dyDescent="0.25">
      <c r="A1657">
        <v>436</v>
      </c>
      <c r="B1657" s="6" t="s">
        <v>150</v>
      </c>
      <c r="C1657" s="8">
        <v>4569956.2063199999</v>
      </c>
      <c r="D1657" s="2">
        <f t="shared" si="77"/>
        <v>0.36033057851239669</v>
      </c>
      <c r="E1657">
        <f t="shared" si="78"/>
        <v>2.0698378390929196E-4</v>
      </c>
      <c r="F1657" s="10">
        <f t="shared" si="79"/>
        <v>0.95524118155895865</v>
      </c>
      <c r="G1657" s="89"/>
      <c r="K1657" s="89"/>
      <c r="L1657" s="89"/>
    </row>
    <row r="1658" spans="1:12" x14ac:dyDescent="0.25">
      <c r="A1658">
        <v>437</v>
      </c>
      <c r="B1658" s="6" t="s">
        <v>171</v>
      </c>
      <c r="C1658" s="8">
        <v>4562309.1532999994</v>
      </c>
      <c r="D1658" s="2">
        <f t="shared" si="77"/>
        <v>0.3611570247933884</v>
      </c>
      <c r="E1658">
        <f t="shared" si="78"/>
        <v>2.0663743136270832E-4</v>
      </c>
      <c r="F1658" s="10">
        <f t="shared" si="79"/>
        <v>0.95544781899032138</v>
      </c>
      <c r="G1658" s="89"/>
      <c r="K1658" s="89"/>
      <c r="L1658" s="89"/>
    </row>
    <row r="1659" spans="1:12" x14ac:dyDescent="0.25">
      <c r="A1659">
        <v>438</v>
      </c>
      <c r="B1659" s="6" t="s">
        <v>265</v>
      </c>
      <c r="C1659" s="8">
        <v>4501238</v>
      </c>
      <c r="D1659" s="2">
        <f t="shared" si="77"/>
        <v>0.36198347107438017</v>
      </c>
      <c r="E1659">
        <f t="shared" si="78"/>
        <v>2.0387137894840797E-4</v>
      </c>
      <c r="F1659" s="10">
        <f t="shared" si="79"/>
        <v>0.95565169036926978</v>
      </c>
      <c r="G1659" s="89"/>
      <c r="K1659" s="89"/>
      <c r="L1659" s="89"/>
    </row>
    <row r="1660" spans="1:12" x14ac:dyDescent="0.25">
      <c r="A1660">
        <v>439</v>
      </c>
      <c r="B1660" s="6" t="s">
        <v>431</v>
      </c>
      <c r="C1660" s="8">
        <v>4501149.96</v>
      </c>
      <c r="D1660" s="2">
        <f t="shared" si="77"/>
        <v>0.36280991735537188</v>
      </c>
      <c r="E1660">
        <f t="shared" si="78"/>
        <v>2.0386739141515543E-4</v>
      </c>
      <c r="F1660" s="10">
        <f t="shared" si="79"/>
        <v>0.95585555776068498</v>
      </c>
      <c r="G1660" s="89"/>
      <c r="K1660" s="89"/>
      <c r="L1660" s="89"/>
    </row>
    <row r="1661" spans="1:12" x14ac:dyDescent="0.25">
      <c r="A1661">
        <v>440</v>
      </c>
      <c r="B1661" s="6" t="s">
        <v>930</v>
      </c>
      <c r="C1661" s="8">
        <v>4493523.3</v>
      </c>
      <c r="D1661" s="2">
        <f t="shared" si="77"/>
        <v>0.36363636363636365</v>
      </c>
      <c r="E1661">
        <f t="shared" si="78"/>
        <v>2.0352196251515709E-4</v>
      </c>
      <c r="F1661" s="10">
        <f t="shared" si="79"/>
        <v>0.95605907972320014</v>
      </c>
      <c r="G1661" s="89"/>
      <c r="K1661" s="89"/>
      <c r="L1661" s="89"/>
    </row>
    <row r="1662" spans="1:12" x14ac:dyDescent="0.25">
      <c r="A1662">
        <v>441</v>
      </c>
      <c r="B1662" s="6" t="s">
        <v>572</v>
      </c>
      <c r="C1662" s="8">
        <v>4479118.2077819994</v>
      </c>
      <c r="D1662" s="2">
        <f t="shared" si="77"/>
        <v>0.36446280991735536</v>
      </c>
      <c r="E1662">
        <f t="shared" si="78"/>
        <v>2.0286952289424331E-4</v>
      </c>
      <c r="F1662" s="10">
        <f t="shared" si="79"/>
        <v>0.95626194924609442</v>
      </c>
      <c r="G1662" s="89"/>
      <c r="K1662" s="89"/>
      <c r="L1662" s="89"/>
    </row>
    <row r="1663" spans="1:12" x14ac:dyDescent="0.25">
      <c r="A1663">
        <v>442</v>
      </c>
      <c r="B1663" s="6" t="s">
        <v>754</v>
      </c>
      <c r="C1663" s="8">
        <v>4469932.9012000002</v>
      </c>
      <c r="D1663" s="2">
        <f t="shared" si="77"/>
        <v>0.36528925619834712</v>
      </c>
      <c r="E1663">
        <f t="shared" si="78"/>
        <v>2.0245349932052068E-4</v>
      </c>
      <c r="F1663" s="10">
        <f t="shared" si="79"/>
        <v>0.956464402745415</v>
      </c>
      <c r="G1663" s="89"/>
      <c r="K1663" s="89"/>
      <c r="L1663" s="89"/>
    </row>
    <row r="1664" spans="1:12" x14ac:dyDescent="0.25">
      <c r="A1664">
        <v>443</v>
      </c>
      <c r="B1664" s="6" t="s">
        <v>785</v>
      </c>
      <c r="C1664" s="8">
        <v>4466639.1499758409</v>
      </c>
      <c r="D1664" s="2">
        <f t="shared" si="77"/>
        <v>0.36611570247933883</v>
      </c>
      <c r="E1664">
        <f t="shared" si="78"/>
        <v>2.023043177833564E-4</v>
      </c>
      <c r="F1664" s="10">
        <f t="shared" si="79"/>
        <v>0.95666670706319834</v>
      </c>
      <c r="G1664" s="89"/>
      <c r="K1664" s="89"/>
      <c r="L1664" s="89"/>
    </row>
    <row r="1665" spans="1:12" x14ac:dyDescent="0.25">
      <c r="A1665">
        <v>444</v>
      </c>
      <c r="B1665" s="6" t="s">
        <v>756</v>
      </c>
      <c r="C1665" s="8">
        <v>4466104.38</v>
      </c>
      <c r="D1665" s="2">
        <f t="shared" si="77"/>
        <v>0.3669421487603306</v>
      </c>
      <c r="E1665">
        <f t="shared" si="78"/>
        <v>2.022800968262786E-4</v>
      </c>
      <c r="F1665" s="10">
        <f t="shared" si="79"/>
        <v>0.95686898716002466</v>
      </c>
      <c r="G1665" s="89"/>
      <c r="K1665" s="89"/>
      <c r="L1665" s="89"/>
    </row>
    <row r="1666" spans="1:12" x14ac:dyDescent="0.25">
      <c r="A1666">
        <v>445</v>
      </c>
      <c r="B1666" s="6" t="s">
        <v>678</v>
      </c>
      <c r="C1666" s="8">
        <v>4454170</v>
      </c>
      <c r="D1666" s="2">
        <f t="shared" si="77"/>
        <v>0.36776859504132231</v>
      </c>
      <c r="E1666">
        <f t="shared" si="78"/>
        <v>2.0173956142079808E-4</v>
      </c>
      <c r="F1666" s="10">
        <f t="shared" si="79"/>
        <v>0.95707072672144544</v>
      </c>
      <c r="G1666" s="89"/>
      <c r="K1666" s="89"/>
      <c r="L1666" s="89"/>
    </row>
    <row r="1667" spans="1:12" x14ac:dyDescent="0.25">
      <c r="A1667">
        <v>446</v>
      </c>
      <c r="B1667" s="6" t="s">
        <v>1130</v>
      </c>
      <c r="C1667" s="8">
        <v>4386552.8368680002</v>
      </c>
      <c r="D1667" s="2">
        <f t="shared" si="77"/>
        <v>0.36859504132231408</v>
      </c>
      <c r="E1667">
        <f t="shared" si="78"/>
        <v>1.9867702522779958E-4</v>
      </c>
      <c r="F1667" s="10">
        <f t="shared" si="79"/>
        <v>0.95726940374667324</v>
      </c>
      <c r="G1667" s="89"/>
      <c r="K1667" s="89"/>
      <c r="L1667" s="89"/>
    </row>
    <row r="1668" spans="1:12" x14ac:dyDescent="0.25">
      <c r="A1668">
        <v>447</v>
      </c>
      <c r="B1668" s="6" t="s">
        <v>791</v>
      </c>
      <c r="C1668" s="8">
        <v>4383309.6552000009</v>
      </c>
      <c r="D1668" s="2">
        <f t="shared" si="77"/>
        <v>0.36942148760330579</v>
      </c>
      <c r="E1668">
        <f t="shared" si="78"/>
        <v>1.9853013410166156E-4</v>
      </c>
      <c r="F1668" s="10">
        <f t="shared" si="79"/>
        <v>0.95746793388077489</v>
      </c>
      <c r="G1668" s="89"/>
      <c r="K1668" s="89"/>
      <c r="L1668" s="89"/>
    </row>
    <row r="1669" spans="1:12" x14ac:dyDescent="0.25">
      <c r="A1669">
        <v>448</v>
      </c>
      <c r="B1669" s="6" t="s">
        <v>668</v>
      </c>
      <c r="C1669" s="8">
        <v>4314800.8688000003</v>
      </c>
      <c r="D1669" s="2">
        <f t="shared" si="77"/>
        <v>0.3702479338842975</v>
      </c>
      <c r="E1669">
        <f t="shared" si="78"/>
        <v>1.9542721424862334E-4</v>
      </c>
      <c r="F1669" s="10">
        <f t="shared" si="79"/>
        <v>0.95766336109502348</v>
      </c>
      <c r="G1669" s="89"/>
      <c r="K1669" s="89"/>
      <c r="L1669" s="89"/>
    </row>
    <row r="1670" spans="1:12" x14ac:dyDescent="0.25">
      <c r="A1670">
        <v>449</v>
      </c>
      <c r="B1670" s="6" t="s">
        <v>105</v>
      </c>
      <c r="C1670" s="8">
        <v>4304295.5527999997</v>
      </c>
      <c r="D1670" s="2">
        <f t="shared" si="77"/>
        <v>0.37107438016528926</v>
      </c>
      <c r="E1670">
        <f t="shared" si="78"/>
        <v>1.9495140442492398E-4</v>
      </c>
      <c r="F1670" s="10">
        <f t="shared" si="79"/>
        <v>0.95785831249944842</v>
      </c>
      <c r="G1670" s="89"/>
      <c r="K1670" s="89"/>
      <c r="L1670" s="89"/>
    </row>
    <row r="1671" spans="1:12" x14ac:dyDescent="0.25">
      <c r="A1671">
        <v>450</v>
      </c>
      <c r="B1671" s="6" t="s">
        <v>915</v>
      </c>
      <c r="C1671" s="8">
        <v>4298816.4407799989</v>
      </c>
      <c r="D1671" s="2">
        <f t="shared" ref="D1671:D1734" si="80">A1671/1210</f>
        <v>0.37190082644628097</v>
      </c>
      <c r="E1671">
        <f t="shared" ref="E1671:E1734" si="81">C1671/SUM($C$1222:$C$2431)</f>
        <v>1.9470324289182344E-4</v>
      </c>
      <c r="F1671" s="10">
        <f t="shared" si="79"/>
        <v>0.95805301574234025</v>
      </c>
      <c r="G1671" s="89"/>
      <c r="K1671" s="89"/>
      <c r="L1671" s="89"/>
    </row>
    <row r="1672" spans="1:12" x14ac:dyDescent="0.25">
      <c r="A1672">
        <v>451</v>
      </c>
      <c r="B1672" s="6" t="s">
        <v>165</v>
      </c>
      <c r="C1672" s="8">
        <v>4291913.2</v>
      </c>
      <c r="D1672" s="2">
        <f t="shared" si="80"/>
        <v>0.37272727272727274</v>
      </c>
      <c r="E1672">
        <f t="shared" si="81"/>
        <v>1.9439057930526542E-4</v>
      </c>
      <c r="F1672" s="10">
        <f t="shared" ref="F1672:F1735" si="82">E1672+F1671</f>
        <v>0.95824740632164551</v>
      </c>
      <c r="G1672" s="89"/>
      <c r="K1672" s="89"/>
      <c r="L1672" s="89"/>
    </row>
    <row r="1673" spans="1:12" x14ac:dyDescent="0.25">
      <c r="A1673">
        <v>452</v>
      </c>
      <c r="B1673" s="6" t="s">
        <v>717</v>
      </c>
      <c r="C1673" s="8">
        <v>4290310.1960000005</v>
      </c>
      <c r="D1673" s="2">
        <f t="shared" si="80"/>
        <v>0.37355371900826445</v>
      </c>
      <c r="E1673">
        <f t="shared" si="81"/>
        <v>1.9431797558248077E-4</v>
      </c>
      <c r="F1673" s="10">
        <f t="shared" si="82"/>
        <v>0.95844172429722796</v>
      </c>
      <c r="G1673" s="89"/>
      <c r="K1673" s="89"/>
      <c r="L1673" s="89"/>
    </row>
    <row r="1674" spans="1:12" x14ac:dyDescent="0.25">
      <c r="A1674">
        <v>453</v>
      </c>
      <c r="B1674" s="6" t="s">
        <v>68</v>
      </c>
      <c r="C1674" s="8">
        <v>4273494.1500000004</v>
      </c>
      <c r="D1674" s="2">
        <f t="shared" si="80"/>
        <v>0.37438016528925622</v>
      </c>
      <c r="E1674">
        <f t="shared" si="81"/>
        <v>1.935563383425748E-4</v>
      </c>
      <c r="F1674" s="10">
        <f t="shared" si="82"/>
        <v>0.95863528063557057</v>
      </c>
      <c r="G1674" s="89"/>
      <c r="K1674" s="89"/>
      <c r="L1674" s="89"/>
    </row>
    <row r="1675" spans="1:12" x14ac:dyDescent="0.25">
      <c r="A1675">
        <v>454</v>
      </c>
      <c r="B1675" s="6" t="s">
        <v>135</v>
      </c>
      <c r="C1675" s="8">
        <v>4265167.24</v>
      </c>
      <c r="D1675" s="2">
        <f t="shared" si="80"/>
        <v>0.37520661157024793</v>
      </c>
      <c r="E1675">
        <f t="shared" si="81"/>
        <v>1.9317919351617829E-4</v>
      </c>
      <c r="F1675" s="10">
        <f t="shared" si="82"/>
        <v>0.95882845982908671</v>
      </c>
      <c r="G1675" s="89"/>
      <c r="K1675" s="89"/>
      <c r="L1675" s="89"/>
    </row>
    <row r="1676" spans="1:12" x14ac:dyDescent="0.25">
      <c r="A1676">
        <v>455</v>
      </c>
      <c r="B1676" s="6" t="s">
        <v>819</v>
      </c>
      <c r="C1676" s="8">
        <v>4231123.4399999995</v>
      </c>
      <c r="D1676" s="2">
        <f t="shared" si="80"/>
        <v>0.37603305785123969</v>
      </c>
      <c r="E1676">
        <f t="shared" si="81"/>
        <v>1.9163727183804354E-4</v>
      </c>
      <c r="F1676" s="10">
        <f t="shared" si="82"/>
        <v>0.95902009710092473</v>
      </c>
      <c r="G1676" s="89"/>
      <c r="K1676" s="89"/>
      <c r="L1676" s="89"/>
    </row>
    <row r="1677" spans="1:12" x14ac:dyDescent="0.25">
      <c r="A1677">
        <v>456</v>
      </c>
      <c r="B1677" s="6" t="s">
        <v>1053</v>
      </c>
      <c r="C1677" s="8">
        <v>4219064.8</v>
      </c>
      <c r="D1677" s="2">
        <f t="shared" si="80"/>
        <v>0.3768595041322314</v>
      </c>
      <c r="E1677">
        <f t="shared" si="81"/>
        <v>1.9109110841254986E-4</v>
      </c>
      <c r="F1677" s="10">
        <f t="shared" si="82"/>
        <v>0.95921118820933726</v>
      </c>
      <c r="G1677" s="89"/>
      <c r="K1677" s="89"/>
      <c r="L1677" s="89"/>
    </row>
    <row r="1678" spans="1:12" x14ac:dyDescent="0.25">
      <c r="A1678">
        <v>457</v>
      </c>
      <c r="B1678" s="6" t="s">
        <v>1001</v>
      </c>
      <c r="C1678" s="8">
        <v>4200297.96</v>
      </c>
      <c r="D1678" s="2">
        <f t="shared" si="80"/>
        <v>0.37768595041322311</v>
      </c>
      <c r="E1678">
        <f t="shared" si="81"/>
        <v>1.9024111524415838E-4</v>
      </c>
      <c r="F1678" s="10">
        <f t="shared" si="82"/>
        <v>0.95940142932458139</v>
      </c>
      <c r="G1678" s="89"/>
      <c r="K1678" s="89"/>
      <c r="L1678" s="89"/>
    </row>
    <row r="1679" spans="1:12" x14ac:dyDescent="0.25">
      <c r="A1679">
        <v>458</v>
      </c>
      <c r="B1679" s="6" t="s">
        <v>103</v>
      </c>
      <c r="C1679" s="8">
        <v>4190298.6948000002</v>
      </c>
      <c r="D1679" s="2">
        <f t="shared" si="80"/>
        <v>0.37851239669421488</v>
      </c>
      <c r="E1679">
        <f t="shared" si="81"/>
        <v>1.8978822562028272E-4</v>
      </c>
      <c r="F1679" s="10">
        <f t="shared" si="82"/>
        <v>0.95959121755020171</v>
      </c>
      <c r="G1679" s="89"/>
      <c r="K1679" s="89"/>
      <c r="L1679" s="89"/>
    </row>
    <row r="1680" spans="1:12" x14ac:dyDescent="0.25">
      <c r="A1680">
        <v>459</v>
      </c>
      <c r="B1680" s="6" t="s">
        <v>1139</v>
      </c>
      <c r="C1680" s="8">
        <v>4172000</v>
      </c>
      <c r="D1680" s="2">
        <f t="shared" si="80"/>
        <v>0.37933884297520659</v>
      </c>
      <c r="E1680">
        <f t="shared" si="81"/>
        <v>1.8895943582026946E-4</v>
      </c>
      <c r="F1680" s="10">
        <f t="shared" si="82"/>
        <v>0.95978017698602203</v>
      </c>
      <c r="G1680" s="89"/>
      <c r="K1680" s="89"/>
      <c r="L1680" s="89"/>
    </row>
    <row r="1681" spans="1:12" x14ac:dyDescent="0.25">
      <c r="A1681">
        <v>460</v>
      </c>
      <c r="B1681" s="6" t="s">
        <v>823</v>
      </c>
      <c r="C1681" s="8">
        <v>4153338.3004399999</v>
      </c>
      <c r="D1681" s="2">
        <f t="shared" si="80"/>
        <v>0.38016528925619836</v>
      </c>
      <c r="E1681">
        <f t="shared" si="81"/>
        <v>1.8811420470322607E-4</v>
      </c>
      <c r="F1681" s="10">
        <f t="shared" si="82"/>
        <v>0.95996829119072524</v>
      </c>
      <c r="G1681" s="89"/>
      <c r="K1681" s="89"/>
      <c r="L1681" s="89"/>
    </row>
    <row r="1682" spans="1:12" x14ac:dyDescent="0.25">
      <c r="A1682">
        <v>461</v>
      </c>
      <c r="B1682" s="6" t="s">
        <v>306</v>
      </c>
      <c r="C1682" s="8">
        <v>4119178.41</v>
      </c>
      <c r="D1682" s="2">
        <f t="shared" si="80"/>
        <v>0.38099173553719007</v>
      </c>
      <c r="E1682">
        <f t="shared" si="81"/>
        <v>1.8656702502316266E-4</v>
      </c>
      <c r="F1682" s="10">
        <f t="shared" si="82"/>
        <v>0.96015485821574842</v>
      </c>
      <c r="G1682" s="89"/>
      <c r="K1682" s="89"/>
      <c r="L1682" s="89"/>
    </row>
    <row r="1683" spans="1:12" x14ac:dyDescent="0.25">
      <c r="A1683">
        <v>462</v>
      </c>
      <c r="B1683" s="6" t="s">
        <v>38</v>
      </c>
      <c r="C1683" s="8">
        <v>4101343.56</v>
      </c>
      <c r="D1683" s="2">
        <f t="shared" si="80"/>
        <v>0.38181818181818183</v>
      </c>
      <c r="E1683">
        <f t="shared" si="81"/>
        <v>1.8575924381656172E-4</v>
      </c>
      <c r="F1683" s="10">
        <f t="shared" si="82"/>
        <v>0.960340617459565</v>
      </c>
      <c r="G1683" s="89"/>
      <c r="K1683" s="89"/>
      <c r="L1683" s="89"/>
    </row>
    <row r="1684" spans="1:12" x14ac:dyDescent="0.25">
      <c r="A1684">
        <v>463</v>
      </c>
      <c r="B1684" s="6" t="s">
        <v>989</v>
      </c>
      <c r="C1684" s="8">
        <v>4065000</v>
      </c>
      <c r="D1684" s="2">
        <f t="shared" si="80"/>
        <v>0.38264462809917354</v>
      </c>
      <c r="E1684">
        <f t="shared" si="81"/>
        <v>1.8411316074050705E-4</v>
      </c>
      <c r="F1684" s="10">
        <f t="shared" si="82"/>
        <v>0.96052473062030552</v>
      </c>
      <c r="G1684" s="89"/>
      <c r="K1684" s="89"/>
      <c r="L1684" s="89"/>
    </row>
    <row r="1685" spans="1:12" x14ac:dyDescent="0.25">
      <c r="A1685">
        <v>464</v>
      </c>
      <c r="B1685" s="6" t="s">
        <v>1213</v>
      </c>
      <c r="C1685" s="8">
        <v>4062320</v>
      </c>
      <c r="D1685" s="2">
        <f t="shared" si="80"/>
        <v>0.38347107438016531</v>
      </c>
      <c r="E1685">
        <f t="shared" si="81"/>
        <v>1.8399177740206066E-4</v>
      </c>
      <c r="F1685" s="10">
        <f t="shared" si="82"/>
        <v>0.96070872239770755</v>
      </c>
      <c r="G1685" s="89"/>
      <c r="K1685" s="89"/>
      <c r="L1685" s="89"/>
    </row>
    <row r="1686" spans="1:12" x14ac:dyDescent="0.25">
      <c r="A1686">
        <v>465</v>
      </c>
      <c r="B1686" s="6" t="s">
        <v>771</v>
      </c>
      <c r="C1686" s="8">
        <v>4047321.2</v>
      </c>
      <c r="D1686" s="2">
        <f t="shared" si="80"/>
        <v>0.38429752066115702</v>
      </c>
      <c r="E1686">
        <f t="shared" si="81"/>
        <v>1.8331244739583317E-4</v>
      </c>
      <c r="F1686" s="10">
        <f t="shared" si="82"/>
        <v>0.96089203484510333</v>
      </c>
      <c r="G1686" s="89"/>
      <c r="K1686" s="89"/>
      <c r="L1686" s="89"/>
    </row>
    <row r="1687" spans="1:12" x14ac:dyDescent="0.25">
      <c r="A1687">
        <v>466</v>
      </c>
      <c r="B1687" s="6" t="s">
        <v>617</v>
      </c>
      <c r="C1687" s="8">
        <v>4038265</v>
      </c>
      <c r="D1687" s="2">
        <f t="shared" si="80"/>
        <v>0.38512396694214879</v>
      </c>
      <c r="E1687">
        <f t="shared" si="81"/>
        <v>1.829022713549234E-4</v>
      </c>
      <c r="F1687" s="10">
        <f t="shared" si="82"/>
        <v>0.96107493711645831</v>
      </c>
      <c r="G1687" s="89"/>
      <c r="K1687" s="89"/>
      <c r="L1687" s="89"/>
    </row>
    <row r="1688" spans="1:12" x14ac:dyDescent="0.25">
      <c r="A1688">
        <v>467</v>
      </c>
      <c r="B1688" s="6" t="s">
        <v>444</v>
      </c>
      <c r="C1688" s="8">
        <v>4032053.8</v>
      </c>
      <c r="D1688" s="2">
        <f t="shared" si="80"/>
        <v>0.3859504132231405</v>
      </c>
      <c r="E1688">
        <f t="shared" si="81"/>
        <v>1.8262095188038675E-4</v>
      </c>
      <c r="F1688" s="10">
        <f t="shared" si="82"/>
        <v>0.96125755806833868</v>
      </c>
      <c r="G1688" s="89"/>
      <c r="K1688" s="89"/>
      <c r="L1688" s="89"/>
    </row>
    <row r="1689" spans="1:12" x14ac:dyDescent="0.25">
      <c r="A1689">
        <v>468</v>
      </c>
      <c r="B1689" s="6" t="s">
        <v>814</v>
      </c>
      <c r="C1689" s="8">
        <v>4024025</v>
      </c>
      <c r="D1689" s="2">
        <f t="shared" si="80"/>
        <v>0.38677685950413221</v>
      </c>
      <c r="E1689">
        <f t="shared" si="81"/>
        <v>1.8225730913870082E-4</v>
      </c>
      <c r="F1689" s="10">
        <f t="shared" si="82"/>
        <v>0.96143981537747736</v>
      </c>
      <c r="G1689" s="89"/>
      <c r="K1689" s="89"/>
      <c r="L1689" s="89"/>
    </row>
    <row r="1690" spans="1:12" x14ac:dyDescent="0.25">
      <c r="A1690">
        <v>469</v>
      </c>
      <c r="B1690" s="6" t="s">
        <v>23</v>
      </c>
      <c r="C1690" s="8">
        <v>4019366.4</v>
      </c>
      <c r="D1690" s="2">
        <f t="shared" si="80"/>
        <v>0.38760330578512397</v>
      </c>
      <c r="E1690">
        <f t="shared" si="81"/>
        <v>1.8204631047434025E-4</v>
      </c>
      <c r="F1690" s="10">
        <f t="shared" si="82"/>
        <v>0.96162186168795172</v>
      </c>
      <c r="G1690" s="89"/>
      <c r="K1690" s="89"/>
      <c r="L1690" s="89"/>
    </row>
    <row r="1691" spans="1:12" x14ac:dyDescent="0.25">
      <c r="A1691">
        <v>470</v>
      </c>
      <c r="B1691" s="6" t="s">
        <v>384</v>
      </c>
      <c r="C1691" s="8">
        <v>4006073.2527000001</v>
      </c>
      <c r="D1691" s="2">
        <f t="shared" si="80"/>
        <v>0.38842975206611569</v>
      </c>
      <c r="E1691">
        <f t="shared" si="81"/>
        <v>1.8144423338563369E-4</v>
      </c>
      <c r="F1691" s="10">
        <f t="shared" si="82"/>
        <v>0.96180330592133734</v>
      </c>
      <c r="G1691" s="89"/>
      <c r="K1691" s="89"/>
      <c r="L1691" s="89"/>
    </row>
    <row r="1692" spans="1:12" x14ac:dyDescent="0.25">
      <c r="A1692">
        <v>471</v>
      </c>
      <c r="B1692" s="6" t="s">
        <v>1082</v>
      </c>
      <c r="C1692" s="8">
        <v>3930724.9157000002</v>
      </c>
      <c r="D1692" s="2">
        <f t="shared" si="80"/>
        <v>0.38925619834710745</v>
      </c>
      <c r="E1692">
        <f t="shared" si="81"/>
        <v>1.7803153462016977E-4</v>
      </c>
      <c r="F1692" s="10">
        <f t="shared" si="82"/>
        <v>0.96198133745595749</v>
      </c>
      <c r="G1692" s="89"/>
      <c r="K1692" s="89"/>
      <c r="L1692" s="89"/>
    </row>
    <row r="1693" spans="1:12" x14ac:dyDescent="0.25">
      <c r="A1693">
        <v>472</v>
      </c>
      <c r="B1693" s="6" t="s">
        <v>468</v>
      </c>
      <c r="C1693" s="8">
        <v>3927000</v>
      </c>
      <c r="D1693" s="2">
        <f t="shared" si="80"/>
        <v>0.39008264462809916</v>
      </c>
      <c r="E1693">
        <f t="shared" si="81"/>
        <v>1.7786282465632745E-4</v>
      </c>
      <c r="F1693" s="10">
        <f t="shared" si="82"/>
        <v>0.96215920028061386</v>
      </c>
      <c r="G1693" s="89"/>
      <c r="K1693" s="89"/>
      <c r="L1693" s="89"/>
    </row>
    <row r="1694" spans="1:12" x14ac:dyDescent="0.25">
      <c r="A1694">
        <v>473</v>
      </c>
      <c r="B1694" s="6" t="s">
        <v>339</v>
      </c>
      <c r="C1694" s="8">
        <v>3883480.2069999999</v>
      </c>
      <c r="D1694" s="2">
        <f t="shared" si="80"/>
        <v>0.39090909090909093</v>
      </c>
      <c r="E1694">
        <f t="shared" si="81"/>
        <v>1.7589171355079176E-4</v>
      </c>
      <c r="F1694" s="10">
        <f t="shared" si="82"/>
        <v>0.96233509199416467</v>
      </c>
      <c r="G1694" s="89"/>
      <c r="K1694" s="89"/>
      <c r="L1694" s="89"/>
    </row>
    <row r="1695" spans="1:12" x14ac:dyDescent="0.25">
      <c r="A1695">
        <v>474</v>
      </c>
      <c r="B1695" s="6" t="s">
        <v>772</v>
      </c>
      <c r="C1695" s="8">
        <v>3868916.2</v>
      </c>
      <c r="D1695" s="2">
        <f t="shared" si="80"/>
        <v>0.39173553719008264</v>
      </c>
      <c r="E1695">
        <f t="shared" si="81"/>
        <v>1.7523207631541248E-4</v>
      </c>
      <c r="F1695" s="10">
        <f t="shared" si="82"/>
        <v>0.96251032407048009</v>
      </c>
      <c r="G1695" s="89"/>
      <c r="K1695" s="89"/>
      <c r="L1695" s="89"/>
    </row>
    <row r="1696" spans="1:12" x14ac:dyDescent="0.25">
      <c r="A1696">
        <v>475</v>
      </c>
      <c r="B1696" s="6" t="s">
        <v>917</v>
      </c>
      <c r="C1696" s="8">
        <v>3860000</v>
      </c>
      <c r="D1696" s="2">
        <f t="shared" si="80"/>
        <v>0.3925619834710744</v>
      </c>
      <c r="E1696">
        <f t="shared" si="81"/>
        <v>1.7482824119516782E-4</v>
      </c>
      <c r="F1696" s="10">
        <f t="shared" si="82"/>
        <v>0.96268515231167529</v>
      </c>
      <c r="G1696" s="89"/>
      <c r="K1696" s="89"/>
      <c r="L1696" s="89"/>
    </row>
    <row r="1697" spans="1:12" x14ac:dyDescent="0.25">
      <c r="A1697">
        <v>476</v>
      </c>
      <c r="B1697" s="6" t="s">
        <v>792</v>
      </c>
      <c r="C1697" s="8">
        <v>3851953.7589249997</v>
      </c>
      <c r="D1697" s="2">
        <f t="shared" si="80"/>
        <v>0.39338842975206612</v>
      </c>
      <c r="E1697">
        <f t="shared" si="81"/>
        <v>1.7446380850724694E-4</v>
      </c>
      <c r="F1697" s="10">
        <f t="shared" si="82"/>
        <v>0.96285961612018256</v>
      </c>
      <c r="G1697" s="89"/>
      <c r="K1697" s="89"/>
      <c r="L1697" s="89"/>
    </row>
    <row r="1698" spans="1:12" x14ac:dyDescent="0.25">
      <c r="A1698">
        <v>477</v>
      </c>
      <c r="B1698" s="6" t="s">
        <v>1144</v>
      </c>
      <c r="C1698" s="8">
        <v>3831432.2</v>
      </c>
      <c r="D1698" s="2">
        <f t="shared" si="80"/>
        <v>0.39421487603305783</v>
      </c>
      <c r="E1698">
        <f t="shared" si="81"/>
        <v>1.7353434009961981E-4</v>
      </c>
      <c r="F1698" s="10">
        <f t="shared" si="82"/>
        <v>0.96303315046028215</v>
      </c>
      <c r="G1698" s="89"/>
      <c r="K1698" s="89"/>
      <c r="L1698" s="89"/>
    </row>
    <row r="1699" spans="1:12" x14ac:dyDescent="0.25">
      <c r="A1699">
        <v>478</v>
      </c>
      <c r="B1699" s="6" t="s">
        <v>789</v>
      </c>
      <c r="C1699" s="8">
        <v>3830291.0399999996</v>
      </c>
      <c r="D1699" s="2">
        <f t="shared" si="80"/>
        <v>0.39504132231404959</v>
      </c>
      <c r="E1699">
        <f t="shared" si="81"/>
        <v>1.7348265434943266E-4</v>
      </c>
      <c r="F1699" s="10">
        <f t="shared" si="82"/>
        <v>0.96320663311463162</v>
      </c>
      <c r="G1699" s="89"/>
      <c r="K1699" s="89"/>
      <c r="L1699" s="89"/>
    </row>
    <row r="1700" spans="1:12" x14ac:dyDescent="0.25">
      <c r="A1700">
        <v>479</v>
      </c>
      <c r="B1700" s="6" t="s">
        <v>1070</v>
      </c>
      <c r="C1700" s="8">
        <v>3828753.9208</v>
      </c>
      <c r="D1700" s="2">
        <f t="shared" si="80"/>
        <v>0.3958677685950413</v>
      </c>
      <c r="E1700">
        <f t="shared" si="81"/>
        <v>1.7341303470014684E-4</v>
      </c>
      <c r="F1700" s="10">
        <f t="shared" si="82"/>
        <v>0.96338004614933181</v>
      </c>
      <c r="G1700" s="89"/>
      <c r="K1700" s="89"/>
      <c r="L1700" s="89"/>
    </row>
    <row r="1701" spans="1:12" x14ac:dyDescent="0.25">
      <c r="A1701">
        <v>480</v>
      </c>
      <c r="B1701" s="6" t="s">
        <v>535</v>
      </c>
      <c r="C1701" s="8">
        <v>3790036</v>
      </c>
      <c r="D1701" s="2">
        <f t="shared" si="80"/>
        <v>0.39669421487603307</v>
      </c>
      <c r="E1701">
        <f t="shared" si="81"/>
        <v>1.716594113850697E-4</v>
      </c>
      <c r="F1701" s="10">
        <f t="shared" si="82"/>
        <v>0.9635517055607169</v>
      </c>
      <c r="G1701" s="89"/>
      <c r="K1701" s="89"/>
      <c r="L1701" s="89"/>
    </row>
    <row r="1702" spans="1:12" x14ac:dyDescent="0.25">
      <c r="A1702">
        <v>481</v>
      </c>
      <c r="B1702" s="6" t="s">
        <v>1153</v>
      </c>
      <c r="C1702" s="8">
        <v>3711072</v>
      </c>
      <c r="D1702" s="2">
        <f t="shared" si="80"/>
        <v>0.39752066115702478</v>
      </c>
      <c r="E1702">
        <f t="shared" si="81"/>
        <v>1.6808295096078595E-4</v>
      </c>
      <c r="F1702" s="10">
        <f t="shared" si="82"/>
        <v>0.96371978851167772</v>
      </c>
      <c r="G1702" s="89"/>
      <c r="K1702" s="89"/>
      <c r="L1702" s="89"/>
    </row>
    <row r="1703" spans="1:12" x14ac:dyDescent="0.25">
      <c r="A1703">
        <v>482</v>
      </c>
      <c r="B1703" s="6" t="s">
        <v>712</v>
      </c>
      <c r="C1703" s="8">
        <v>3694898.5071</v>
      </c>
      <c r="D1703" s="2">
        <f t="shared" si="80"/>
        <v>0.39834710743801655</v>
      </c>
      <c r="E1703">
        <f t="shared" si="81"/>
        <v>1.6735041642252442E-4</v>
      </c>
      <c r="F1703" s="10">
        <f t="shared" si="82"/>
        <v>0.9638871389281003</v>
      </c>
      <c r="G1703" s="89"/>
      <c r="K1703" s="89"/>
      <c r="L1703" s="89"/>
    </row>
    <row r="1704" spans="1:12" x14ac:dyDescent="0.25">
      <c r="A1704">
        <v>483</v>
      </c>
      <c r="B1704" s="6" t="s">
        <v>840</v>
      </c>
      <c r="C1704" s="8">
        <v>3676833</v>
      </c>
      <c r="D1704" s="2">
        <f t="shared" si="80"/>
        <v>0.39917355371900826</v>
      </c>
      <c r="E1704">
        <f t="shared" si="81"/>
        <v>1.6653218822755244E-4</v>
      </c>
      <c r="F1704" s="10">
        <f t="shared" si="82"/>
        <v>0.96405367111632789</v>
      </c>
      <c r="G1704" s="89"/>
      <c r="K1704" s="89"/>
      <c r="L1704" s="89"/>
    </row>
    <row r="1705" spans="1:12" x14ac:dyDescent="0.25">
      <c r="A1705">
        <v>484</v>
      </c>
      <c r="B1705" s="6" t="s">
        <v>1118</v>
      </c>
      <c r="C1705" s="8">
        <v>3626770.0847999998</v>
      </c>
      <c r="D1705" s="2">
        <f t="shared" si="80"/>
        <v>0.4</v>
      </c>
      <c r="E1705">
        <f t="shared" si="81"/>
        <v>1.6426472413078592E-4</v>
      </c>
      <c r="F1705" s="10">
        <f t="shared" si="82"/>
        <v>0.96421793584045867</v>
      </c>
      <c r="G1705" s="89"/>
      <c r="K1705" s="89"/>
      <c r="L1705" s="89"/>
    </row>
    <row r="1706" spans="1:12" x14ac:dyDescent="0.25">
      <c r="A1706">
        <v>485</v>
      </c>
      <c r="B1706" s="6" t="s">
        <v>475</v>
      </c>
      <c r="C1706" s="8">
        <v>3610526.9779999997</v>
      </c>
      <c r="D1706" s="2">
        <f t="shared" si="80"/>
        <v>0.40082644628099173</v>
      </c>
      <c r="E1706">
        <f t="shared" si="81"/>
        <v>1.6352903661954516E-4</v>
      </c>
      <c r="F1706" s="10">
        <f t="shared" si="82"/>
        <v>0.96438146487707821</v>
      </c>
      <c r="G1706" s="89"/>
      <c r="K1706" s="89"/>
      <c r="L1706" s="89"/>
    </row>
    <row r="1707" spans="1:12" x14ac:dyDescent="0.25">
      <c r="A1707">
        <v>486</v>
      </c>
      <c r="B1707" s="6" t="s">
        <v>397</v>
      </c>
      <c r="C1707" s="8">
        <v>3607415.4423000002</v>
      </c>
      <c r="D1707" s="2">
        <f t="shared" si="80"/>
        <v>0.40165289256198344</v>
      </c>
      <c r="E1707">
        <f t="shared" si="81"/>
        <v>1.6338810804082836E-4</v>
      </c>
      <c r="F1707" s="10">
        <f t="shared" si="82"/>
        <v>0.96454485298511905</v>
      </c>
      <c r="G1707" s="89"/>
      <c r="K1707" s="89"/>
      <c r="L1707" s="89"/>
    </row>
    <row r="1708" spans="1:12" x14ac:dyDescent="0.25">
      <c r="A1708">
        <v>487</v>
      </c>
      <c r="B1708" s="6" t="s">
        <v>1084</v>
      </c>
      <c r="C1708" s="8">
        <v>3596080.7428000001</v>
      </c>
      <c r="D1708" s="2">
        <f t="shared" si="80"/>
        <v>0.40247933884297521</v>
      </c>
      <c r="E1708">
        <f t="shared" si="81"/>
        <v>1.6287473353874006E-4</v>
      </c>
      <c r="F1708" s="10">
        <f t="shared" si="82"/>
        <v>0.96470772771865776</v>
      </c>
      <c r="G1708" s="89"/>
      <c r="K1708" s="89"/>
      <c r="L1708" s="89"/>
    </row>
    <row r="1709" spans="1:12" x14ac:dyDescent="0.25">
      <c r="A1709">
        <v>488</v>
      </c>
      <c r="B1709" s="6" t="s">
        <v>442</v>
      </c>
      <c r="C1709" s="8">
        <v>3594580</v>
      </c>
      <c r="D1709" s="2">
        <f t="shared" si="80"/>
        <v>0.40330578512396692</v>
      </c>
      <c r="E1709">
        <f t="shared" si="81"/>
        <v>1.6280676145992909E-4</v>
      </c>
      <c r="F1709" s="10">
        <f t="shared" si="82"/>
        <v>0.96487053448011773</v>
      </c>
      <c r="G1709" s="89"/>
      <c r="K1709" s="89"/>
      <c r="L1709" s="89"/>
    </row>
    <row r="1710" spans="1:12" x14ac:dyDescent="0.25">
      <c r="A1710">
        <v>489</v>
      </c>
      <c r="B1710" s="6" t="s">
        <v>204</v>
      </c>
      <c r="C1710" s="8">
        <v>3516560.95</v>
      </c>
      <c r="D1710" s="2">
        <f t="shared" si="80"/>
        <v>0.40413223140495869</v>
      </c>
      <c r="E1710">
        <f t="shared" si="81"/>
        <v>1.5927309998552033E-4</v>
      </c>
      <c r="F1710" s="10">
        <f t="shared" si="82"/>
        <v>0.96502980758010326</v>
      </c>
      <c r="G1710" s="89"/>
      <c r="K1710" s="89"/>
      <c r="L1710" s="89"/>
    </row>
    <row r="1711" spans="1:12" x14ac:dyDescent="0.25">
      <c r="A1711">
        <v>490</v>
      </c>
      <c r="B1711" s="6" t="s">
        <v>753</v>
      </c>
      <c r="C1711" s="8">
        <v>3514798.84</v>
      </c>
      <c r="D1711" s="2">
        <f t="shared" si="80"/>
        <v>0.4049586776859504</v>
      </c>
      <c r="E1711">
        <f t="shared" si="81"/>
        <v>1.5919328998756892E-4</v>
      </c>
      <c r="F1711" s="10">
        <f t="shared" si="82"/>
        <v>0.96518900087009085</v>
      </c>
      <c r="G1711" s="89"/>
      <c r="K1711" s="89"/>
      <c r="L1711" s="89"/>
    </row>
    <row r="1712" spans="1:12" x14ac:dyDescent="0.25">
      <c r="A1712">
        <v>491</v>
      </c>
      <c r="B1712" s="6" t="s">
        <v>342</v>
      </c>
      <c r="C1712" s="8">
        <v>3481660.7744</v>
      </c>
      <c r="D1712" s="2">
        <f t="shared" si="80"/>
        <v>0.40578512396694216</v>
      </c>
      <c r="E1712">
        <f t="shared" si="81"/>
        <v>1.5769239109496321E-4</v>
      </c>
      <c r="F1712" s="10">
        <f t="shared" si="82"/>
        <v>0.96534669326118583</v>
      </c>
      <c r="G1712" s="89"/>
      <c r="K1712" s="89"/>
      <c r="L1712" s="89"/>
    </row>
    <row r="1713" spans="1:12" x14ac:dyDescent="0.25">
      <c r="A1713">
        <v>492</v>
      </c>
      <c r="B1713" s="6" t="s">
        <v>1223</v>
      </c>
      <c r="C1713" s="8">
        <v>3481000.0061999997</v>
      </c>
      <c r="D1713" s="2">
        <f t="shared" si="80"/>
        <v>0.40661157024793387</v>
      </c>
      <c r="E1713">
        <f t="shared" si="81"/>
        <v>1.576624633897187E-4</v>
      </c>
      <c r="F1713" s="10">
        <f t="shared" si="82"/>
        <v>0.9655043557245756</v>
      </c>
      <c r="G1713" s="89"/>
      <c r="K1713" s="89"/>
      <c r="L1713" s="89"/>
    </row>
    <row r="1714" spans="1:12" x14ac:dyDescent="0.25">
      <c r="A1714">
        <v>493</v>
      </c>
      <c r="B1714" s="6" t="s">
        <v>595</v>
      </c>
      <c r="C1714" s="8">
        <v>3473840.64</v>
      </c>
      <c r="D1714" s="2">
        <f t="shared" si="80"/>
        <v>0.40743801652892564</v>
      </c>
      <c r="E1714">
        <f t="shared" si="81"/>
        <v>1.5733819929624252E-4</v>
      </c>
      <c r="F1714" s="10">
        <f t="shared" si="82"/>
        <v>0.9656616939238718</v>
      </c>
      <c r="G1714" s="89"/>
      <c r="K1714" s="89"/>
      <c r="L1714" s="89"/>
    </row>
    <row r="1715" spans="1:12" x14ac:dyDescent="0.25">
      <c r="A1715">
        <v>494</v>
      </c>
      <c r="B1715" s="6" t="s">
        <v>462</v>
      </c>
      <c r="C1715" s="8">
        <v>3471248</v>
      </c>
      <c r="D1715" s="2">
        <f t="shared" si="80"/>
        <v>0.40826446280991735</v>
      </c>
      <c r="E1715">
        <f t="shared" si="81"/>
        <v>1.5722077269229116E-4</v>
      </c>
      <c r="F1715" s="10">
        <f t="shared" si="82"/>
        <v>0.96581891469656411</v>
      </c>
      <c r="G1715" s="89"/>
      <c r="K1715" s="89"/>
      <c r="L1715" s="89"/>
    </row>
    <row r="1716" spans="1:12" x14ac:dyDescent="0.25">
      <c r="A1716">
        <v>495</v>
      </c>
      <c r="B1716" s="6" t="s">
        <v>1097</v>
      </c>
      <c r="C1716" s="8">
        <v>3470347.98911</v>
      </c>
      <c r="D1716" s="2">
        <f t="shared" si="80"/>
        <v>0.40909090909090912</v>
      </c>
      <c r="E1716">
        <f t="shared" si="81"/>
        <v>1.5718000913763955E-4</v>
      </c>
      <c r="F1716" s="10">
        <f t="shared" si="82"/>
        <v>0.96597609470570178</v>
      </c>
      <c r="G1716" s="89"/>
      <c r="K1716" s="89"/>
      <c r="L1716" s="89"/>
    </row>
    <row r="1717" spans="1:12" x14ac:dyDescent="0.25">
      <c r="A1717">
        <v>496</v>
      </c>
      <c r="B1717" s="6" t="s">
        <v>870</v>
      </c>
      <c r="C1717" s="8">
        <v>3458693.38</v>
      </c>
      <c r="D1717" s="2">
        <f t="shared" si="80"/>
        <v>0.40991735537190083</v>
      </c>
      <c r="E1717">
        <f t="shared" si="81"/>
        <v>1.5665214519657258E-4</v>
      </c>
      <c r="F1717" s="10">
        <f t="shared" si="82"/>
        <v>0.96613274685089834</v>
      </c>
      <c r="G1717" s="89"/>
      <c r="K1717" s="89"/>
      <c r="L1717" s="89"/>
    </row>
    <row r="1718" spans="1:12" x14ac:dyDescent="0.25">
      <c r="A1718">
        <v>497</v>
      </c>
      <c r="B1718" s="6" t="s">
        <v>1057</v>
      </c>
      <c r="C1718" s="8">
        <v>3433484</v>
      </c>
      <c r="D1718" s="2">
        <f t="shared" si="80"/>
        <v>0.41074380165289254</v>
      </c>
      <c r="E1718">
        <f t="shared" si="81"/>
        <v>1.5551035463516827E-4</v>
      </c>
      <c r="F1718" s="10">
        <f t="shared" si="82"/>
        <v>0.96628825720553346</v>
      </c>
      <c r="G1718" s="89"/>
      <c r="K1718" s="89"/>
      <c r="L1718" s="89"/>
    </row>
    <row r="1719" spans="1:12" x14ac:dyDescent="0.25">
      <c r="A1719">
        <v>498</v>
      </c>
      <c r="B1719" s="6" t="s">
        <v>300</v>
      </c>
      <c r="C1719" s="8">
        <v>3405389.6</v>
      </c>
      <c r="D1719" s="2">
        <f t="shared" si="80"/>
        <v>0.4115702479338843</v>
      </c>
      <c r="E1719">
        <f t="shared" si="81"/>
        <v>1.5423789490992643E-4</v>
      </c>
      <c r="F1719" s="10">
        <f t="shared" si="82"/>
        <v>0.96644249510044344</v>
      </c>
      <c r="G1719" s="89"/>
      <c r="K1719" s="89"/>
      <c r="L1719" s="89"/>
    </row>
    <row r="1720" spans="1:12" x14ac:dyDescent="0.25">
      <c r="A1720">
        <v>499</v>
      </c>
      <c r="B1720" s="6" t="s">
        <v>885</v>
      </c>
      <c r="C1720" s="8">
        <v>3389714.7</v>
      </c>
      <c r="D1720" s="2">
        <f t="shared" si="80"/>
        <v>0.41239669421487601</v>
      </c>
      <c r="E1720">
        <f t="shared" si="81"/>
        <v>1.5352794278611552E-4</v>
      </c>
      <c r="F1720" s="10">
        <f t="shared" si="82"/>
        <v>0.96659602304322956</v>
      </c>
      <c r="G1720" s="89"/>
      <c r="K1720" s="89"/>
      <c r="L1720" s="89"/>
    </row>
    <row r="1721" spans="1:12" x14ac:dyDescent="0.25">
      <c r="A1721">
        <v>500</v>
      </c>
      <c r="B1721" s="6" t="s">
        <v>760</v>
      </c>
      <c r="C1721" s="8">
        <v>3389437.52</v>
      </c>
      <c r="D1721" s="2">
        <f t="shared" si="80"/>
        <v>0.41322314049586778</v>
      </c>
      <c r="E1721">
        <f t="shared" si="81"/>
        <v>1.5351538866904441E-4</v>
      </c>
      <c r="F1721" s="10">
        <f t="shared" si="82"/>
        <v>0.96674953843189859</v>
      </c>
      <c r="G1721" s="89"/>
      <c r="K1721" s="89"/>
      <c r="L1721" s="89"/>
    </row>
    <row r="1722" spans="1:12" x14ac:dyDescent="0.25">
      <c r="A1722">
        <v>501</v>
      </c>
      <c r="B1722" s="6" t="s">
        <v>249</v>
      </c>
      <c r="C1722" s="8">
        <v>3380315.65</v>
      </c>
      <c r="D1722" s="2">
        <f t="shared" si="80"/>
        <v>0.41404958677685949</v>
      </c>
      <c r="E1722">
        <f t="shared" si="81"/>
        <v>1.5310223828341981E-4</v>
      </c>
      <c r="F1722" s="10">
        <f t="shared" si="82"/>
        <v>0.96690264067018206</v>
      </c>
      <c r="G1722" s="89"/>
      <c r="K1722" s="89"/>
      <c r="L1722" s="89"/>
    </row>
    <row r="1723" spans="1:12" x14ac:dyDescent="0.25">
      <c r="A1723">
        <v>502</v>
      </c>
      <c r="B1723" s="6" t="s">
        <v>696</v>
      </c>
      <c r="C1723" s="8">
        <v>3372500</v>
      </c>
      <c r="D1723" s="2">
        <f t="shared" si="80"/>
        <v>0.41487603305785126</v>
      </c>
      <c r="E1723">
        <f t="shared" si="81"/>
        <v>1.5274824959344649E-4</v>
      </c>
      <c r="F1723" s="10">
        <f t="shared" si="82"/>
        <v>0.96705538891977549</v>
      </c>
      <c r="G1723" s="89"/>
      <c r="K1723" s="89"/>
      <c r="L1723" s="89"/>
    </row>
    <row r="1724" spans="1:12" x14ac:dyDescent="0.25">
      <c r="A1724">
        <v>503</v>
      </c>
      <c r="B1724" s="6" t="s">
        <v>732</v>
      </c>
      <c r="C1724" s="8">
        <v>3348419.8914999999</v>
      </c>
      <c r="D1724" s="2">
        <f t="shared" si="80"/>
        <v>0.41570247933884297</v>
      </c>
      <c r="E1724">
        <f t="shared" si="81"/>
        <v>1.5165760632483409E-4</v>
      </c>
      <c r="F1724" s="10">
        <f t="shared" si="82"/>
        <v>0.96720704652610034</v>
      </c>
      <c r="G1724" s="89"/>
      <c r="K1724" s="89"/>
      <c r="L1724" s="89"/>
    </row>
    <row r="1725" spans="1:12" x14ac:dyDescent="0.25">
      <c r="A1725">
        <v>504</v>
      </c>
      <c r="B1725" s="6" t="s">
        <v>1039</v>
      </c>
      <c r="C1725" s="8">
        <v>3340828.2213599999</v>
      </c>
      <c r="D1725" s="2">
        <f t="shared" si="80"/>
        <v>0.41652892561983473</v>
      </c>
      <c r="E1725">
        <f t="shared" si="81"/>
        <v>1.5131376219573823E-4</v>
      </c>
      <c r="F1725" s="10">
        <f t="shared" si="82"/>
        <v>0.96735836028829614</v>
      </c>
      <c r="G1725" s="89"/>
      <c r="K1725" s="89"/>
      <c r="L1725" s="89"/>
    </row>
    <row r="1726" spans="1:12" x14ac:dyDescent="0.25">
      <c r="A1726">
        <v>505</v>
      </c>
      <c r="B1726" s="6" t="s">
        <v>1127</v>
      </c>
      <c r="C1726" s="8">
        <v>3310997</v>
      </c>
      <c r="D1726" s="2">
        <f t="shared" si="80"/>
        <v>0.41735537190082644</v>
      </c>
      <c r="E1726">
        <f t="shared" si="81"/>
        <v>1.4996263785297333E-4</v>
      </c>
      <c r="F1726" s="10">
        <f t="shared" si="82"/>
        <v>0.96750832292614908</v>
      </c>
      <c r="G1726" s="89"/>
      <c r="K1726" s="89"/>
      <c r="L1726" s="89"/>
    </row>
    <row r="1727" spans="1:12" x14ac:dyDescent="0.25">
      <c r="A1727">
        <v>506</v>
      </c>
      <c r="B1727" s="6" t="s">
        <v>104</v>
      </c>
      <c r="C1727" s="8">
        <v>3300498.0814</v>
      </c>
      <c r="D1727" s="2">
        <f t="shared" si="80"/>
        <v>0.41818181818181815</v>
      </c>
      <c r="E1727">
        <f t="shared" si="81"/>
        <v>1.49487117782173E-4</v>
      </c>
      <c r="F1727" s="10">
        <f t="shared" si="82"/>
        <v>0.96765781004393125</v>
      </c>
      <c r="G1727" s="89"/>
      <c r="K1727" s="89"/>
      <c r="L1727" s="89"/>
    </row>
    <row r="1728" spans="1:12" x14ac:dyDescent="0.25">
      <c r="A1728">
        <v>507</v>
      </c>
      <c r="B1728" s="6" t="s">
        <v>910</v>
      </c>
      <c r="C1728" s="8">
        <v>3298799</v>
      </c>
      <c r="D1728" s="2">
        <f t="shared" si="80"/>
        <v>0.41900826446280992</v>
      </c>
      <c r="E1728">
        <f t="shared" si="81"/>
        <v>1.4941016249388041E-4</v>
      </c>
      <c r="F1728" s="10">
        <f t="shared" si="82"/>
        <v>0.96780722020642518</v>
      </c>
      <c r="G1728" s="89"/>
      <c r="K1728" s="89"/>
      <c r="L1728" s="89"/>
    </row>
    <row r="1729" spans="1:12" x14ac:dyDescent="0.25">
      <c r="A1729">
        <v>508</v>
      </c>
      <c r="B1729" s="6" t="s">
        <v>215</v>
      </c>
      <c r="C1729" s="8">
        <v>3285752.6234793002</v>
      </c>
      <c r="D1729" s="2">
        <f t="shared" si="80"/>
        <v>0.41983471074380163</v>
      </c>
      <c r="E1729">
        <f t="shared" si="81"/>
        <v>1.4881926221898821E-4</v>
      </c>
      <c r="F1729" s="10">
        <f t="shared" si="82"/>
        <v>0.96795603946864417</v>
      </c>
      <c r="G1729" s="89"/>
      <c r="K1729" s="89"/>
      <c r="L1729" s="89"/>
    </row>
    <row r="1730" spans="1:12" x14ac:dyDescent="0.25">
      <c r="A1730">
        <v>509</v>
      </c>
      <c r="B1730" s="6" t="s">
        <v>911</v>
      </c>
      <c r="C1730" s="8">
        <v>3283508</v>
      </c>
      <c r="D1730" s="2">
        <f t="shared" si="80"/>
        <v>0.4206611570247934</v>
      </c>
      <c r="E1730">
        <f t="shared" si="81"/>
        <v>1.4871759808037904E-4</v>
      </c>
      <c r="F1730" s="10">
        <f t="shared" si="82"/>
        <v>0.9681047570667245</v>
      </c>
      <c r="G1730" s="89"/>
      <c r="K1730" s="89"/>
      <c r="L1730" s="89"/>
    </row>
    <row r="1731" spans="1:12" x14ac:dyDescent="0.25">
      <c r="A1731">
        <v>510</v>
      </c>
      <c r="B1731" s="6" t="s">
        <v>1195</v>
      </c>
      <c r="C1731" s="8">
        <v>3274917.8000000003</v>
      </c>
      <c r="D1731" s="2">
        <f t="shared" si="80"/>
        <v>0.42148760330578511</v>
      </c>
      <c r="E1731">
        <f t="shared" si="81"/>
        <v>1.4832852824682601E-4</v>
      </c>
      <c r="F1731" s="10">
        <f t="shared" si="82"/>
        <v>0.96825308559497136</v>
      </c>
      <c r="G1731" s="89"/>
      <c r="K1731" s="89"/>
      <c r="L1731" s="89"/>
    </row>
    <row r="1732" spans="1:12" x14ac:dyDescent="0.25">
      <c r="A1732">
        <v>511</v>
      </c>
      <c r="B1732" s="6" t="s">
        <v>973</v>
      </c>
      <c r="C1732" s="8">
        <v>3246648.8600000003</v>
      </c>
      <c r="D1732" s="2">
        <f t="shared" si="80"/>
        <v>0.42231404958677687</v>
      </c>
      <c r="E1732">
        <f t="shared" si="81"/>
        <v>1.4704816320520639E-4</v>
      </c>
      <c r="F1732" s="10">
        <f t="shared" si="82"/>
        <v>0.96840013375817657</v>
      </c>
      <c r="G1732" s="89"/>
      <c r="K1732" s="89"/>
      <c r="L1732" s="89"/>
    </row>
    <row r="1733" spans="1:12" x14ac:dyDescent="0.25">
      <c r="A1733">
        <v>512</v>
      </c>
      <c r="B1733" s="6" t="s">
        <v>451</v>
      </c>
      <c r="C1733" s="8">
        <v>3234892</v>
      </c>
      <c r="D1733" s="2">
        <f t="shared" si="80"/>
        <v>0.42314049586776858</v>
      </c>
      <c r="E1733">
        <f t="shared" si="81"/>
        <v>1.4651566808712921E-4</v>
      </c>
      <c r="F1733" s="10">
        <f t="shared" si="82"/>
        <v>0.96854664942626367</v>
      </c>
      <c r="G1733" s="89"/>
      <c r="K1733" s="89"/>
      <c r="L1733" s="89"/>
    </row>
    <row r="1734" spans="1:12" x14ac:dyDescent="0.25">
      <c r="A1734">
        <v>513</v>
      </c>
      <c r="B1734" s="6" t="s">
        <v>302</v>
      </c>
      <c r="C1734" s="8">
        <v>3216333.3</v>
      </c>
      <c r="D1734" s="2">
        <f t="shared" si="80"/>
        <v>0.42396694214876035</v>
      </c>
      <c r="E1734">
        <f t="shared" si="81"/>
        <v>1.4567510205607513E-4</v>
      </c>
      <c r="F1734" s="10">
        <f t="shared" si="82"/>
        <v>0.96869232452831977</v>
      </c>
      <c r="G1734" s="89"/>
      <c r="K1734" s="89"/>
      <c r="L1734" s="89"/>
    </row>
    <row r="1735" spans="1:12" x14ac:dyDescent="0.25">
      <c r="A1735">
        <v>514</v>
      </c>
      <c r="B1735" s="6" t="s">
        <v>123</v>
      </c>
      <c r="C1735" s="8">
        <v>3174325</v>
      </c>
      <c r="D1735" s="2">
        <f t="shared" ref="D1735:D1798" si="83">A1735/1210</f>
        <v>0.42479338842975206</v>
      </c>
      <c r="E1735">
        <f t="shared" ref="E1735:E1798" si="84">C1735/SUM($C$1222:$C$2431)</f>
        <v>1.4377244993053135E-4</v>
      </c>
      <c r="F1735" s="10">
        <f t="shared" si="82"/>
        <v>0.96883609697825035</v>
      </c>
      <c r="G1735" s="89"/>
      <c r="K1735" s="89"/>
      <c r="L1735" s="89"/>
    </row>
    <row r="1736" spans="1:12" x14ac:dyDescent="0.25">
      <c r="A1736">
        <v>515</v>
      </c>
      <c r="B1736" s="6" t="s">
        <v>798</v>
      </c>
      <c r="C1736" s="8">
        <v>3143278.9234000002</v>
      </c>
      <c r="D1736" s="2">
        <f t="shared" si="83"/>
        <v>0.42561983471074383</v>
      </c>
      <c r="E1736">
        <f t="shared" si="84"/>
        <v>1.4236630201136337E-4</v>
      </c>
      <c r="F1736" s="10">
        <f t="shared" ref="F1736:F1799" si="85">E1736+F1735</f>
        <v>0.96897846328026171</v>
      </c>
      <c r="G1736" s="89"/>
      <c r="K1736" s="89"/>
      <c r="L1736" s="89"/>
    </row>
    <row r="1737" spans="1:12" x14ac:dyDescent="0.25">
      <c r="A1737">
        <v>516</v>
      </c>
      <c r="B1737" s="6" t="s">
        <v>996</v>
      </c>
      <c r="C1737" s="8">
        <v>3113846</v>
      </c>
      <c r="D1737" s="2">
        <f t="shared" si="83"/>
        <v>0.42644628099173554</v>
      </c>
      <c r="E1737">
        <f t="shared" si="84"/>
        <v>1.4103321749549442E-4</v>
      </c>
      <c r="F1737" s="10">
        <f t="shared" si="85"/>
        <v>0.96911949649775719</v>
      </c>
      <c r="G1737" s="89"/>
      <c r="K1737" s="89"/>
      <c r="L1737" s="89"/>
    </row>
    <row r="1738" spans="1:12" x14ac:dyDescent="0.25">
      <c r="A1738">
        <v>517</v>
      </c>
      <c r="B1738" s="6" t="s">
        <v>143</v>
      </c>
      <c r="C1738" s="8">
        <v>3102340.7719999999</v>
      </c>
      <c r="D1738" s="2">
        <f t="shared" si="83"/>
        <v>0.42727272727272725</v>
      </c>
      <c r="E1738">
        <f t="shared" si="84"/>
        <v>1.4051211936705159E-4</v>
      </c>
      <c r="F1738" s="10">
        <f t="shared" si="85"/>
        <v>0.96926000861712425</v>
      </c>
      <c r="G1738" s="89"/>
      <c r="K1738" s="89"/>
      <c r="L1738" s="89"/>
    </row>
    <row r="1739" spans="1:12" x14ac:dyDescent="0.25">
      <c r="A1739">
        <v>518</v>
      </c>
      <c r="B1739" s="6" t="s">
        <v>321</v>
      </c>
      <c r="C1739" s="8">
        <v>3092360.8400000003</v>
      </c>
      <c r="D1739" s="2">
        <f t="shared" si="83"/>
        <v>0.42809917355371901</v>
      </c>
      <c r="E1739">
        <f t="shared" si="84"/>
        <v>1.4006010538808596E-4</v>
      </c>
      <c r="F1739" s="10">
        <f t="shared" si="85"/>
        <v>0.96940006872251239</v>
      </c>
      <c r="G1739" s="89"/>
      <c r="K1739" s="89"/>
      <c r="L1739" s="89"/>
    </row>
    <row r="1740" spans="1:12" x14ac:dyDescent="0.25">
      <c r="A1740">
        <v>519</v>
      </c>
      <c r="B1740" s="6" t="s">
        <v>308</v>
      </c>
      <c r="C1740" s="8">
        <v>3090398.4040000001</v>
      </c>
      <c r="D1740" s="2">
        <f t="shared" si="83"/>
        <v>0.42892561983471073</v>
      </c>
      <c r="E1740">
        <f t="shared" si="84"/>
        <v>1.3997122216675485E-4</v>
      </c>
      <c r="F1740" s="10">
        <f t="shared" si="85"/>
        <v>0.96954003994467919</v>
      </c>
      <c r="G1740" s="89"/>
      <c r="K1740" s="89"/>
      <c r="L1740" s="89"/>
    </row>
    <row r="1741" spans="1:12" x14ac:dyDescent="0.25">
      <c r="A1741">
        <v>520</v>
      </c>
      <c r="B1741" s="6" t="s">
        <v>751</v>
      </c>
      <c r="C1741" s="8">
        <v>3050800</v>
      </c>
      <c r="D1741" s="2">
        <f t="shared" si="83"/>
        <v>0.42975206611570249</v>
      </c>
      <c r="E1741">
        <f t="shared" si="84"/>
        <v>1.3817771975083368E-4</v>
      </c>
      <c r="F1741" s="10">
        <f t="shared" si="85"/>
        <v>0.96967821766443008</v>
      </c>
      <c r="G1741" s="89"/>
      <c r="K1741" s="89"/>
      <c r="L1741" s="89"/>
    </row>
    <row r="1742" spans="1:12" x14ac:dyDescent="0.25">
      <c r="A1742">
        <v>521</v>
      </c>
      <c r="B1742" s="6" t="s">
        <v>1199</v>
      </c>
      <c r="C1742" s="8">
        <v>3044712.2967999997</v>
      </c>
      <c r="D1742" s="2">
        <f t="shared" si="83"/>
        <v>0.4305785123966942</v>
      </c>
      <c r="E1742">
        <f t="shared" si="84"/>
        <v>1.3790199372923413E-4</v>
      </c>
      <c r="F1742" s="10">
        <f t="shared" si="85"/>
        <v>0.96981611965815928</v>
      </c>
      <c r="G1742" s="89"/>
      <c r="K1742" s="89"/>
      <c r="L1742" s="89"/>
    </row>
    <row r="1743" spans="1:12" x14ac:dyDescent="0.25">
      <c r="A1743">
        <v>522</v>
      </c>
      <c r="B1743" s="6" t="s">
        <v>780</v>
      </c>
      <c r="C1743" s="8">
        <v>3023430.1680000001</v>
      </c>
      <c r="D1743" s="2">
        <f t="shared" si="83"/>
        <v>0.43140495867768597</v>
      </c>
      <c r="E1743">
        <f t="shared" si="84"/>
        <v>1.3693807736990952E-4</v>
      </c>
      <c r="F1743" s="10">
        <f t="shared" si="85"/>
        <v>0.9699530577355292</v>
      </c>
      <c r="G1743" s="89"/>
      <c r="K1743" s="89"/>
      <c r="L1743" s="89"/>
    </row>
    <row r="1744" spans="1:12" x14ac:dyDescent="0.25">
      <c r="A1744">
        <v>523</v>
      </c>
      <c r="B1744" s="6" t="s">
        <v>982</v>
      </c>
      <c r="C1744" s="8">
        <v>3013652.16</v>
      </c>
      <c r="D1744" s="2">
        <f t="shared" si="83"/>
        <v>0.43223140495867768</v>
      </c>
      <c r="E1744">
        <f t="shared" si="84"/>
        <v>1.3649520899140376E-4</v>
      </c>
      <c r="F1744" s="10">
        <f t="shared" si="85"/>
        <v>0.97008955294452059</v>
      </c>
      <c r="G1744" s="89"/>
      <c r="K1744" s="89"/>
      <c r="L1744" s="89"/>
    </row>
    <row r="1745" spans="1:12" x14ac:dyDescent="0.25">
      <c r="A1745">
        <v>524</v>
      </c>
      <c r="B1745" s="6" t="s">
        <v>733</v>
      </c>
      <c r="C1745" s="8">
        <v>3010619.4699999997</v>
      </c>
      <c r="D1745" s="2">
        <f t="shared" si="83"/>
        <v>0.43305785123966944</v>
      </c>
      <c r="E1745">
        <f t="shared" si="84"/>
        <v>1.3635785151503322E-4</v>
      </c>
      <c r="F1745" s="10">
        <f t="shared" si="85"/>
        <v>0.9702259107960356</v>
      </c>
      <c r="G1745" s="89"/>
      <c r="K1745" s="89"/>
      <c r="L1745" s="89"/>
    </row>
    <row r="1746" spans="1:12" x14ac:dyDescent="0.25">
      <c r="A1746">
        <v>525</v>
      </c>
      <c r="B1746" s="6" t="s">
        <v>719</v>
      </c>
      <c r="C1746" s="8">
        <v>2997610</v>
      </c>
      <c r="D1746" s="2">
        <f t="shared" si="83"/>
        <v>0.43388429752066116</v>
      </c>
      <c r="E1746">
        <f t="shared" si="84"/>
        <v>1.3576862282099663E-4</v>
      </c>
      <c r="F1746" s="10">
        <f t="shared" si="85"/>
        <v>0.97036167941885654</v>
      </c>
      <c r="G1746" s="89"/>
      <c r="K1746" s="89"/>
      <c r="L1746" s="89"/>
    </row>
    <row r="1747" spans="1:12" x14ac:dyDescent="0.25">
      <c r="A1747">
        <v>526</v>
      </c>
      <c r="B1747" s="6" t="s">
        <v>701</v>
      </c>
      <c r="C1747" s="8">
        <v>2994372.1</v>
      </c>
      <c r="D1747" s="2">
        <f t="shared" si="83"/>
        <v>0.43471074380165287</v>
      </c>
      <c r="E1747">
        <f t="shared" si="84"/>
        <v>1.3562197091369977E-4</v>
      </c>
      <c r="F1747" s="10">
        <f t="shared" si="85"/>
        <v>0.9704973013897702</v>
      </c>
      <c r="G1747" s="89"/>
      <c r="K1747" s="89"/>
      <c r="L1747" s="89"/>
    </row>
    <row r="1748" spans="1:12" x14ac:dyDescent="0.25">
      <c r="A1748">
        <v>527</v>
      </c>
      <c r="B1748" s="6" t="s">
        <v>625</v>
      </c>
      <c r="C1748" s="8">
        <v>2993777.88</v>
      </c>
      <c r="D1748" s="2">
        <f t="shared" si="83"/>
        <v>0.43553719008264463</v>
      </c>
      <c r="E1748">
        <f t="shared" si="84"/>
        <v>1.3559505732885961E-4</v>
      </c>
      <c r="F1748" s="10">
        <f t="shared" si="85"/>
        <v>0.97063289644709905</v>
      </c>
      <c r="G1748" s="89"/>
      <c r="K1748" s="89"/>
      <c r="L1748" s="89"/>
    </row>
    <row r="1749" spans="1:12" x14ac:dyDescent="0.25">
      <c r="A1749">
        <v>528</v>
      </c>
      <c r="B1749" s="6" t="s">
        <v>214</v>
      </c>
      <c r="C1749" s="8">
        <v>2990497.4000000004</v>
      </c>
      <c r="D1749" s="2">
        <f t="shared" si="83"/>
        <v>0.43636363636363634</v>
      </c>
      <c r="E1749">
        <f t="shared" si="84"/>
        <v>1.354464768758348E-4</v>
      </c>
      <c r="F1749" s="10">
        <f t="shared" si="85"/>
        <v>0.97076834292397485</v>
      </c>
      <c r="G1749" s="89"/>
      <c r="K1749" s="89"/>
      <c r="L1749" s="89"/>
    </row>
    <row r="1750" spans="1:12" x14ac:dyDescent="0.25">
      <c r="A1750">
        <v>529</v>
      </c>
      <c r="B1750" s="6" t="s">
        <v>983</v>
      </c>
      <c r="C1750" s="8">
        <v>2988160</v>
      </c>
      <c r="D1750" s="2">
        <f t="shared" si="83"/>
        <v>0.43719008264462811</v>
      </c>
      <c r="E1750">
        <f t="shared" si="84"/>
        <v>1.3534061067610172E-4</v>
      </c>
      <c r="F1750" s="10">
        <f t="shared" si="85"/>
        <v>0.97090368353465095</v>
      </c>
      <c r="G1750" s="89"/>
      <c r="K1750" s="89"/>
      <c r="L1750" s="89"/>
    </row>
    <row r="1751" spans="1:12" x14ac:dyDescent="0.25">
      <c r="A1751">
        <v>530</v>
      </c>
      <c r="B1751" s="6" t="s">
        <v>624</v>
      </c>
      <c r="C1751" s="8">
        <v>2987502.8547999999</v>
      </c>
      <c r="D1751" s="2">
        <f t="shared" si="83"/>
        <v>0.43801652892561982</v>
      </c>
      <c r="E1751">
        <f t="shared" si="84"/>
        <v>1.3531084706482559E-4</v>
      </c>
      <c r="F1751" s="10">
        <f t="shared" si="85"/>
        <v>0.97103899438171581</v>
      </c>
      <c r="G1751" s="89"/>
      <c r="K1751" s="89"/>
      <c r="L1751" s="89"/>
    </row>
    <row r="1752" spans="1:12" x14ac:dyDescent="0.25">
      <c r="A1752">
        <v>531</v>
      </c>
      <c r="B1752" s="6" t="s">
        <v>388</v>
      </c>
      <c r="C1752" s="8">
        <v>2976507.8</v>
      </c>
      <c r="D1752" s="2">
        <f t="shared" si="83"/>
        <v>0.43884297520661159</v>
      </c>
      <c r="E1752">
        <f t="shared" si="84"/>
        <v>1.3481285584914464E-4</v>
      </c>
      <c r="F1752" s="10">
        <f t="shared" si="85"/>
        <v>0.97117380723756497</v>
      </c>
      <c r="G1752" s="89"/>
      <c r="K1752" s="89"/>
      <c r="L1752" s="89"/>
    </row>
    <row r="1753" spans="1:12" x14ac:dyDescent="0.25">
      <c r="A1753">
        <v>532</v>
      </c>
      <c r="B1753" s="6" t="s">
        <v>1099</v>
      </c>
      <c r="C1753" s="8">
        <v>2960006</v>
      </c>
      <c r="D1753" s="2">
        <f t="shared" si="83"/>
        <v>0.4396694214876033</v>
      </c>
      <c r="E1753">
        <f t="shared" si="84"/>
        <v>1.3406545153034816E-4</v>
      </c>
      <c r="F1753" s="10">
        <f t="shared" si="85"/>
        <v>0.97130787268909535</v>
      </c>
      <c r="G1753" s="89"/>
      <c r="K1753" s="89"/>
      <c r="L1753" s="89"/>
    </row>
    <row r="1754" spans="1:12" x14ac:dyDescent="0.25">
      <c r="A1754">
        <v>533</v>
      </c>
      <c r="B1754" s="6" t="s">
        <v>708</v>
      </c>
      <c r="C1754" s="8">
        <v>2948000.4440000006</v>
      </c>
      <c r="D1754" s="2">
        <f t="shared" si="83"/>
        <v>0.44049586776859506</v>
      </c>
      <c r="E1754">
        <f t="shared" si="84"/>
        <v>1.3352169240080154E-4</v>
      </c>
      <c r="F1754" s="10">
        <f t="shared" si="85"/>
        <v>0.97144139438149613</v>
      </c>
      <c r="G1754" s="89"/>
      <c r="K1754" s="89"/>
      <c r="L1754" s="89"/>
    </row>
    <row r="1755" spans="1:12" x14ac:dyDescent="0.25">
      <c r="A1755">
        <v>534</v>
      </c>
      <c r="B1755" s="6" t="s">
        <v>728</v>
      </c>
      <c r="C1755" s="8">
        <v>2938955.93</v>
      </c>
      <c r="D1755" s="2">
        <f t="shared" si="83"/>
        <v>0.44132231404958677</v>
      </c>
      <c r="E1755">
        <f t="shared" si="84"/>
        <v>1.3311204564559812E-4</v>
      </c>
      <c r="F1755" s="10">
        <f t="shared" si="85"/>
        <v>0.97157450642714172</v>
      </c>
      <c r="G1755" s="89"/>
      <c r="K1755" s="89"/>
      <c r="L1755" s="89"/>
    </row>
    <row r="1756" spans="1:12" x14ac:dyDescent="0.25">
      <c r="A1756">
        <v>535</v>
      </c>
      <c r="B1756" s="6" t="s">
        <v>849</v>
      </c>
      <c r="C1756" s="8">
        <v>2938800</v>
      </c>
      <c r="D1756" s="2">
        <f t="shared" si="83"/>
        <v>0.44214876033057854</v>
      </c>
      <c r="E1756">
        <f t="shared" si="84"/>
        <v>1.3310498321874589E-4</v>
      </c>
      <c r="F1756" s="10">
        <f t="shared" si="85"/>
        <v>0.97170761141036044</v>
      </c>
      <c r="G1756" s="89"/>
      <c r="K1756" s="89"/>
      <c r="L1756" s="89"/>
    </row>
    <row r="1757" spans="1:12" x14ac:dyDescent="0.25">
      <c r="A1757">
        <v>536</v>
      </c>
      <c r="B1757" s="6" t="s">
        <v>463</v>
      </c>
      <c r="C1757" s="8">
        <v>2930800</v>
      </c>
      <c r="D1757" s="2">
        <f t="shared" si="83"/>
        <v>0.44297520661157025</v>
      </c>
      <c r="E1757">
        <f t="shared" si="84"/>
        <v>1.3274264489502533E-4</v>
      </c>
      <c r="F1757" s="10">
        <f t="shared" si="85"/>
        <v>0.97184035405525548</v>
      </c>
      <c r="G1757" s="89"/>
      <c r="K1757" s="89"/>
      <c r="L1757" s="89"/>
    </row>
    <row r="1758" spans="1:12" x14ac:dyDescent="0.25">
      <c r="A1758">
        <v>537</v>
      </c>
      <c r="B1758" s="6" t="s">
        <v>378</v>
      </c>
      <c r="C1758" s="8">
        <v>2923738.5349999997</v>
      </c>
      <c r="D1758" s="2">
        <f t="shared" si="83"/>
        <v>0.44380165289256196</v>
      </c>
      <c r="E1758">
        <f t="shared" si="84"/>
        <v>1.3242281497113641E-4</v>
      </c>
      <c r="F1758" s="10">
        <f t="shared" si="85"/>
        <v>0.97197277687022665</v>
      </c>
      <c r="G1758" s="89"/>
      <c r="K1758" s="89"/>
      <c r="L1758" s="89"/>
    </row>
    <row r="1759" spans="1:12" x14ac:dyDescent="0.25">
      <c r="A1759">
        <v>538</v>
      </c>
      <c r="B1759" s="6" t="s">
        <v>935</v>
      </c>
      <c r="C1759" s="8">
        <v>2913300.5</v>
      </c>
      <c r="D1759" s="2">
        <f t="shared" si="83"/>
        <v>0.44462809917355373</v>
      </c>
      <c r="E1759">
        <f t="shared" si="84"/>
        <v>1.3195005245803185E-4</v>
      </c>
      <c r="F1759" s="10">
        <f t="shared" si="85"/>
        <v>0.97210472692268468</v>
      </c>
      <c r="G1759" s="89"/>
      <c r="K1759" s="89"/>
      <c r="L1759" s="89"/>
    </row>
    <row r="1760" spans="1:12" x14ac:dyDescent="0.25">
      <c r="A1760">
        <v>539</v>
      </c>
      <c r="B1760" s="6" t="s">
        <v>720</v>
      </c>
      <c r="C1760" s="8">
        <v>2889722.4</v>
      </c>
      <c r="D1760" s="2">
        <f t="shared" si="83"/>
        <v>0.44545454545454544</v>
      </c>
      <c r="E1760">
        <f t="shared" si="84"/>
        <v>1.3088214630421741E-4</v>
      </c>
      <c r="F1760" s="10">
        <f t="shared" si="85"/>
        <v>0.97223560906898887</v>
      </c>
      <c r="G1760" s="89"/>
      <c r="K1760" s="89"/>
      <c r="L1760" s="89"/>
    </row>
    <row r="1761" spans="1:12" x14ac:dyDescent="0.25">
      <c r="A1761">
        <v>540</v>
      </c>
      <c r="B1761" s="6" t="s">
        <v>157</v>
      </c>
      <c r="C1761" s="8">
        <v>2882020</v>
      </c>
      <c r="D1761" s="2">
        <f t="shared" si="83"/>
        <v>0.4462809917355372</v>
      </c>
      <c r="E1761">
        <f t="shared" si="84"/>
        <v>1.3053328696613925E-4</v>
      </c>
      <c r="F1761" s="10">
        <f t="shared" si="85"/>
        <v>0.97236614235595498</v>
      </c>
      <c r="G1761" s="89"/>
      <c r="K1761" s="89"/>
      <c r="L1761" s="89"/>
    </row>
    <row r="1762" spans="1:12" x14ac:dyDescent="0.25">
      <c r="A1762">
        <v>541</v>
      </c>
      <c r="B1762" s="6" t="s">
        <v>377</v>
      </c>
      <c r="C1762" s="8">
        <v>2875084.89</v>
      </c>
      <c r="D1762" s="2">
        <f t="shared" si="83"/>
        <v>0.44710743801652891</v>
      </c>
      <c r="E1762">
        <f t="shared" si="84"/>
        <v>1.3021917994961206E-4</v>
      </c>
      <c r="F1762" s="10">
        <f t="shared" si="85"/>
        <v>0.97249636153590457</v>
      </c>
      <c r="G1762" s="89"/>
      <c r="K1762" s="89"/>
      <c r="L1762" s="89"/>
    </row>
    <row r="1763" spans="1:12" x14ac:dyDescent="0.25">
      <c r="A1763">
        <v>542</v>
      </c>
      <c r="B1763" s="6" t="s">
        <v>411</v>
      </c>
      <c r="C1763" s="8">
        <v>2838232</v>
      </c>
      <c r="D1763" s="2">
        <f t="shared" si="83"/>
        <v>0.44793388429752068</v>
      </c>
      <c r="E1763">
        <f t="shared" si="84"/>
        <v>1.285500281512548E-4</v>
      </c>
      <c r="F1763" s="10">
        <f t="shared" si="85"/>
        <v>0.97262491156405584</v>
      </c>
      <c r="G1763" s="89"/>
      <c r="K1763" s="89"/>
      <c r="L1763" s="89"/>
    </row>
    <row r="1764" spans="1:12" x14ac:dyDescent="0.25">
      <c r="A1764">
        <v>543</v>
      </c>
      <c r="B1764" s="6" t="s">
        <v>931</v>
      </c>
      <c r="C1764" s="8">
        <v>2837360</v>
      </c>
      <c r="D1764" s="2">
        <f t="shared" si="83"/>
        <v>0.44876033057851239</v>
      </c>
      <c r="E1764">
        <f t="shared" si="84"/>
        <v>1.2851053327396926E-4</v>
      </c>
      <c r="F1764" s="10">
        <f t="shared" si="85"/>
        <v>0.97275342209732985</v>
      </c>
      <c r="G1764" s="89"/>
      <c r="K1764" s="89"/>
      <c r="L1764" s="89"/>
    </row>
    <row r="1765" spans="1:12" x14ac:dyDescent="0.25">
      <c r="A1765">
        <v>544</v>
      </c>
      <c r="B1765" s="6" t="s">
        <v>874</v>
      </c>
      <c r="C1765" s="8">
        <v>2823800.5</v>
      </c>
      <c r="D1765" s="2">
        <f t="shared" si="83"/>
        <v>0.44958677685950416</v>
      </c>
      <c r="E1765">
        <f t="shared" si="84"/>
        <v>1.2789639246140816E-4</v>
      </c>
      <c r="F1765" s="10">
        <f t="shared" si="85"/>
        <v>0.9728813184897912</v>
      </c>
      <c r="G1765" s="89"/>
      <c r="K1765" s="89"/>
      <c r="L1765" s="89"/>
    </row>
    <row r="1766" spans="1:12" x14ac:dyDescent="0.25">
      <c r="A1766">
        <v>545</v>
      </c>
      <c r="B1766" s="6" t="s">
        <v>848</v>
      </c>
      <c r="C1766" s="8">
        <v>2822173.44</v>
      </c>
      <c r="D1766" s="2">
        <f t="shared" si="83"/>
        <v>0.45041322314049587</v>
      </c>
      <c r="E1766">
        <f t="shared" si="84"/>
        <v>1.2782269918728406E-4</v>
      </c>
      <c r="F1766" s="10">
        <f t="shared" si="85"/>
        <v>0.97300914118897852</v>
      </c>
      <c r="G1766" s="89"/>
      <c r="K1766" s="89"/>
      <c r="L1766" s="89"/>
    </row>
    <row r="1767" spans="1:12" x14ac:dyDescent="0.25">
      <c r="A1767">
        <v>546</v>
      </c>
      <c r="B1767" s="6" t="s">
        <v>262</v>
      </c>
      <c r="C1767" s="8">
        <v>2821802.0225999998</v>
      </c>
      <c r="D1767" s="2">
        <f t="shared" si="83"/>
        <v>0.45123966942148758</v>
      </c>
      <c r="E1767">
        <f t="shared" si="84"/>
        <v>1.2780587684251948E-4</v>
      </c>
      <c r="F1767" s="10">
        <f t="shared" si="85"/>
        <v>0.97313694706582099</v>
      </c>
      <c r="G1767" s="89"/>
      <c r="K1767" s="89"/>
      <c r="L1767" s="89"/>
    </row>
    <row r="1768" spans="1:12" x14ac:dyDescent="0.25">
      <c r="A1768">
        <v>547</v>
      </c>
      <c r="B1768" s="6" t="s">
        <v>277</v>
      </c>
      <c r="C1768" s="8">
        <v>2816781.6</v>
      </c>
      <c r="D1768" s="2">
        <f t="shared" si="83"/>
        <v>0.45206611570247934</v>
      </c>
      <c r="E1768">
        <f t="shared" si="84"/>
        <v>1.2757849040386288E-4</v>
      </c>
      <c r="F1768" s="10">
        <f t="shared" si="85"/>
        <v>0.97326452555622489</v>
      </c>
      <c r="G1768" s="89"/>
      <c r="K1768" s="89"/>
      <c r="L1768" s="89"/>
    </row>
    <row r="1769" spans="1:12" x14ac:dyDescent="0.25">
      <c r="A1769">
        <v>548</v>
      </c>
      <c r="B1769" s="6" t="s">
        <v>1002</v>
      </c>
      <c r="C1769" s="8">
        <v>2807919.42</v>
      </c>
      <c r="D1769" s="2">
        <f t="shared" si="83"/>
        <v>0.45289256198347105</v>
      </c>
      <c r="E1769">
        <f t="shared" si="84"/>
        <v>1.2717710197314916E-4</v>
      </c>
      <c r="F1769" s="10">
        <f t="shared" si="85"/>
        <v>0.97339170265819808</v>
      </c>
      <c r="G1769" s="89"/>
      <c r="K1769" s="89"/>
      <c r="L1769" s="89"/>
    </row>
    <row r="1770" spans="1:12" x14ac:dyDescent="0.25">
      <c r="A1770">
        <v>549</v>
      </c>
      <c r="B1770" s="6" t="s">
        <v>891</v>
      </c>
      <c r="C1770" s="8">
        <v>2802494.0466</v>
      </c>
      <c r="D1770" s="2">
        <f t="shared" si="83"/>
        <v>0.45371900826446282</v>
      </c>
      <c r="E1770">
        <f t="shared" si="84"/>
        <v>1.2693137438523489E-4</v>
      </c>
      <c r="F1770" s="10">
        <f t="shared" si="85"/>
        <v>0.97351863403258332</v>
      </c>
      <c r="G1770" s="89"/>
      <c r="K1770" s="89"/>
      <c r="L1770" s="89"/>
    </row>
    <row r="1771" spans="1:12" x14ac:dyDescent="0.25">
      <c r="A1771">
        <v>550</v>
      </c>
      <c r="B1771" s="6" t="s">
        <v>736</v>
      </c>
      <c r="C1771" s="8">
        <v>2796651.0529</v>
      </c>
      <c r="D1771" s="2">
        <f t="shared" si="83"/>
        <v>0.45454545454545453</v>
      </c>
      <c r="E1771">
        <f t="shared" si="84"/>
        <v>1.2666673181738891E-4</v>
      </c>
      <c r="F1771" s="10">
        <f t="shared" si="85"/>
        <v>0.9736453007644007</v>
      </c>
      <c r="G1771" s="89"/>
      <c r="K1771" s="89"/>
      <c r="L1771" s="89"/>
    </row>
    <row r="1772" spans="1:12" x14ac:dyDescent="0.25">
      <c r="A1772">
        <v>551</v>
      </c>
      <c r="B1772" s="6" t="s">
        <v>1176</v>
      </c>
      <c r="C1772" s="8">
        <v>2782159.9118999997</v>
      </c>
      <c r="D1772" s="2">
        <f t="shared" si="83"/>
        <v>0.4553719008264463</v>
      </c>
      <c r="E1772">
        <f t="shared" si="84"/>
        <v>1.2601039485004664E-4</v>
      </c>
      <c r="F1772" s="10">
        <f t="shared" si="85"/>
        <v>0.97377131115925075</v>
      </c>
      <c r="G1772" s="89"/>
      <c r="K1772" s="89"/>
      <c r="L1772" s="89"/>
    </row>
    <row r="1773" spans="1:12" x14ac:dyDescent="0.25">
      <c r="A1773">
        <v>552</v>
      </c>
      <c r="B1773" s="6" t="s">
        <v>539</v>
      </c>
      <c r="C1773" s="8">
        <v>2782042.6440000013</v>
      </c>
      <c r="D1773" s="2">
        <f t="shared" si="83"/>
        <v>0.45619834710743801</v>
      </c>
      <c r="E1773">
        <f t="shared" si="84"/>
        <v>1.2600508351825768E-4</v>
      </c>
      <c r="F1773" s="10">
        <f t="shared" si="85"/>
        <v>0.97389731624276898</v>
      </c>
      <c r="G1773" s="89"/>
      <c r="K1773" s="89"/>
      <c r="L1773" s="89"/>
    </row>
    <row r="1774" spans="1:12" x14ac:dyDescent="0.25">
      <c r="A1774">
        <v>553</v>
      </c>
      <c r="B1774" s="6" t="s">
        <v>474</v>
      </c>
      <c r="C1774" s="8">
        <v>2768000.64</v>
      </c>
      <c r="D1774" s="2">
        <f t="shared" si="83"/>
        <v>0.45702479338842977</v>
      </c>
      <c r="E1774">
        <f t="shared" si="84"/>
        <v>1.2536908899437796E-4</v>
      </c>
      <c r="F1774" s="10">
        <f t="shared" si="85"/>
        <v>0.97402268533176339</v>
      </c>
      <c r="G1774" s="89"/>
      <c r="K1774" s="89"/>
      <c r="L1774" s="89"/>
    </row>
    <row r="1775" spans="1:12" x14ac:dyDescent="0.25">
      <c r="A1775">
        <v>554</v>
      </c>
      <c r="B1775" s="6" t="s">
        <v>1021</v>
      </c>
      <c r="C1775" s="8">
        <v>2762238.6639999999</v>
      </c>
      <c r="D1775" s="2">
        <f t="shared" si="83"/>
        <v>0.45785123966942148</v>
      </c>
      <c r="E1775">
        <f t="shared" si="84"/>
        <v>1.2510811590373319E-4</v>
      </c>
      <c r="F1775" s="10">
        <f t="shared" si="85"/>
        <v>0.97414779344766711</v>
      </c>
      <c r="G1775" s="89"/>
      <c r="K1775" s="89"/>
      <c r="L1775" s="89"/>
    </row>
    <row r="1776" spans="1:12" x14ac:dyDescent="0.25">
      <c r="A1776">
        <v>555</v>
      </c>
      <c r="B1776" s="6" t="s">
        <v>687</v>
      </c>
      <c r="C1776" s="8">
        <v>2755800.358</v>
      </c>
      <c r="D1776" s="2">
        <f t="shared" si="83"/>
        <v>0.45867768595041325</v>
      </c>
      <c r="E1776">
        <f t="shared" si="84"/>
        <v>1.2481651027827819E-4</v>
      </c>
      <c r="F1776" s="10">
        <f t="shared" si="85"/>
        <v>0.9742726099579454</v>
      </c>
      <c r="G1776" s="89"/>
      <c r="K1776" s="89"/>
      <c r="L1776" s="89"/>
    </row>
    <row r="1777" spans="1:12" x14ac:dyDescent="0.25">
      <c r="A1777">
        <v>556</v>
      </c>
      <c r="B1777" s="6" t="s">
        <v>925</v>
      </c>
      <c r="C1777" s="8">
        <v>2750000.4</v>
      </c>
      <c r="D1777" s="2">
        <f t="shared" si="83"/>
        <v>0.45950413223140496</v>
      </c>
      <c r="E1777">
        <f t="shared" si="84"/>
        <v>1.2455381689585699E-4</v>
      </c>
      <c r="F1777" s="10">
        <f t="shared" si="85"/>
        <v>0.97439716377484131</v>
      </c>
      <c r="G1777" s="89"/>
      <c r="K1777" s="89"/>
      <c r="L1777" s="89"/>
    </row>
    <row r="1778" spans="1:12" x14ac:dyDescent="0.25">
      <c r="A1778">
        <v>557</v>
      </c>
      <c r="B1778" s="6" t="s">
        <v>663</v>
      </c>
      <c r="C1778" s="8">
        <v>2729738.2242999999</v>
      </c>
      <c r="D1778" s="2">
        <f t="shared" si="83"/>
        <v>0.46033057851239667</v>
      </c>
      <c r="E1778">
        <f t="shared" si="84"/>
        <v>1.2363609654859832E-4</v>
      </c>
      <c r="F1778" s="10">
        <f t="shared" si="85"/>
        <v>0.97452079987138995</v>
      </c>
      <c r="G1778" s="89"/>
      <c r="K1778" s="89"/>
      <c r="L1778" s="89"/>
    </row>
    <row r="1779" spans="1:12" x14ac:dyDescent="0.25">
      <c r="A1779">
        <v>558</v>
      </c>
      <c r="B1779" s="6" t="s">
        <v>496</v>
      </c>
      <c r="C1779" s="8">
        <v>2727441.5</v>
      </c>
      <c r="D1779" s="2">
        <f t="shared" si="83"/>
        <v>0.46115702479338844</v>
      </c>
      <c r="E1779">
        <f t="shared" si="84"/>
        <v>1.2353207264448454E-4</v>
      </c>
      <c r="F1779" s="10">
        <f t="shared" si="85"/>
        <v>0.97464433194403444</v>
      </c>
      <c r="G1779" s="89"/>
      <c r="K1779" s="89"/>
      <c r="L1779" s="89"/>
    </row>
    <row r="1780" spans="1:12" x14ac:dyDescent="0.25">
      <c r="A1780">
        <v>559</v>
      </c>
      <c r="B1780" s="6" t="s">
        <v>1171</v>
      </c>
      <c r="C1780" s="8">
        <v>2710147.6310000001</v>
      </c>
      <c r="D1780" s="2">
        <f t="shared" si="83"/>
        <v>0.46198347107438015</v>
      </c>
      <c r="E1780">
        <f t="shared" si="84"/>
        <v>1.2274879370647167E-4</v>
      </c>
      <c r="F1780" s="10">
        <f t="shared" si="85"/>
        <v>0.97476708073774088</v>
      </c>
      <c r="G1780" s="89"/>
      <c r="K1780" s="89"/>
      <c r="L1780" s="89"/>
    </row>
    <row r="1781" spans="1:12" x14ac:dyDescent="0.25">
      <c r="A1781">
        <v>560</v>
      </c>
      <c r="B1781" s="6" t="s">
        <v>699</v>
      </c>
      <c r="C1781" s="8">
        <v>2691200</v>
      </c>
      <c r="D1781" s="2">
        <f t="shared" si="83"/>
        <v>0.46280991735537191</v>
      </c>
      <c r="E1781">
        <f t="shared" si="84"/>
        <v>1.2189061209959472E-4</v>
      </c>
      <c r="F1781" s="10">
        <f t="shared" si="85"/>
        <v>0.97488897134984043</v>
      </c>
      <c r="G1781" s="89"/>
      <c r="K1781" s="89"/>
      <c r="L1781" s="89"/>
    </row>
    <row r="1782" spans="1:12" x14ac:dyDescent="0.25">
      <c r="A1782">
        <v>561</v>
      </c>
      <c r="B1782" s="6" t="s">
        <v>898</v>
      </c>
      <c r="C1782" s="8">
        <v>2653324</v>
      </c>
      <c r="D1782" s="2">
        <f t="shared" si="83"/>
        <v>0.46363636363636362</v>
      </c>
      <c r="E1782">
        <f t="shared" si="84"/>
        <v>1.2017512130593975E-4</v>
      </c>
      <c r="F1782" s="10">
        <f t="shared" si="85"/>
        <v>0.97500914647114634</v>
      </c>
      <c r="G1782" s="89"/>
      <c r="K1782" s="89"/>
      <c r="L1782" s="89"/>
    </row>
    <row r="1783" spans="1:12" x14ac:dyDescent="0.25">
      <c r="A1783">
        <v>562</v>
      </c>
      <c r="B1783" s="6" t="s">
        <v>638</v>
      </c>
      <c r="C1783" s="8">
        <v>2652506.5912000001</v>
      </c>
      <c r="D1783" s="2">
        <f t="shared" si="83"/>
        <v>0.46446280991735539</v>
      </c>
      <c r="E1783">
        <f t="shared" si="84"/>
        <v>1.2013809898914145E-4</v>
      </c>
      <c r="F1783" s="10">
        <f t="shared" si="85"/>
        <v>0.97512928457013548</v>
      </c>
      <c r="G1783" s="89"/>
      <c r="K1783" s="89"/>
      <c r="L1783" s="89"/>
    </row>
    <row r="1784" spans="1:12" x14ac:dyDescent="0.25">
      <c r="A1784">
        <v>563</v>
      </c>
      <c r="B1784" s="6" t="s">
        <v>82</v>
      </c>
      <c r="C1784" s="8">
        <v>2637840</v>
      </c>
      <c r="D1784" s="2">
        <f t="shared" si="83"/>
        <v>0.4652892561983471</v>
      </c>
      <c r="E1784">
        <f t="shared" si="84"/>
        <v>1.1947381548037862E-4</v>
      </c>
      <c r="F1784" s="10">
        <f t="shared" si="85"/>
        <v>0.97524875838561587</v>
      </c>
      <c r="G1784" s="89"/>
      <c r="K1784" s="89"/>
      <c r="L1784" s="89"/>
    </row>
    <row r="1785" spans="1:12" x14ac:dyDescent="0.25">
      <c r="A1785">
        <v>564</v>
      </c>
      <c r="B1785" s="6" t="s">
        <v>1018</v>
      </c>
      <c r="C1785" s="8">
        <v>2636882.1647999999</v>
      </c>
      <c r="D1785" s="2">
        <f t="shared" si="83"/>
        <v>0.46611570247933887</v>
      </c>
      <c r="E1785">
        <f t="shared" si="84"/>
        <v>1.1943043293028255E-4</v>
      </c>
      <c r="F1785" s="10">
        <f t="shared" si="85"/>
        <v>0.97536818881854614</v>
      </c>
      <c r="G1785" s="89"/>
      <c r="K1785" s="89"/>
      <c r="L1785" s="89"/>
    </row>
    <row r="1786" spans="1:12" x14ac:dyDescent="0.25">
      <c r="A1786">
        <v>565</v>
      </c>
      <c r="B1786" s="6" t="s">
        <v>244</v>
      </c>
      <c r="C1786" s="8">
        <v>2635005.1</v>
      </c>
      <c r="D1786" s="2">
        <f t="shared" si="83"/>
        <v>0.46694214876033058</v>
      </c>
      <c r="E1786">
        <f t="shared" si="84"/>
        <v>1.193454163661392E-4</v>
      </c>
      <c r="F1786" s="10">
        <f t="shared" si="85"/>
        <v>0.9754875342349123</v>
      </c>
      <c r="G1786" s="89"/>
      <c r="K1786" s="89"/>
      <c r="L1786" s="89"/>
    </row>
    <row r="1787" spans="1:12" x14ac:dyDescent="0.25">
      <c r="A1787">
        <v>566</v>
      </c>
      <c r="B1787" s="6" t="s">
        <v>942</v>
      </c>
      <c r="C1787" s="8">
        <v>2614320</v>
      </c>
      <c r="D1787" s="2">
        <f t="shared" si="83"/>
        <v>0.46776859504132229</v>
      </c>
      <c r="E1787">
        <f t="shared" si="84"/>
        <v>1.1840854080864019E-4</v>
      </c>
      <c r="F1787" s="10">
        <f t="shared" si="85"/>
        <v>0.97560594277572099</v>
      </c>
      <c r="G1787" s="89"/>
      <c r="K1787" s="89"/>
      <c r="L1787" s="89"/>
    </row>
    <row r="1788" spans="1:12" x14ac:dyDescent="0.25">
      <c r="A1788">
        <v>567</v>
      </c>
      <c r="B1788" s="6" t="s">
        <v>1013</v>
      </c>
      <c r="C1788" s="8">
        <v>2600078.11</v>
      </c>
      <c r="D1788" s="2">
        <f t="shared" si="83"/>
        <v>0.46859504132231405</v>
      </c>
      <c r="E1788">
        <f t="shared" si="84"/>
        <v>1.1776349298998861E-4</v>
      </c>
      <c r="F1788" s="10">
        <f t="shared" si="85"/>
        <v>0.97572370626871097</v>
      </c>
      <c r="G1788" s="89"/>
      <c r="K1788" s="89"/>
      <c r="L1788" s="89"/>
    </row>
    <row r="1789" spans="1:12" x14ac:dyDescent="0.25">
      <c r="A1789">
        <v>568</v>
      </c>
      <c r="B1789" s="6" t="s">
        <v>743</v>
      </c>
      <c r="C1789" s="8">
        <v>2599773.5920000002</v>
      </c>
      <c r="D1789" s="2">
        <f t="shared" si="83"/>
        <v>0.46942148760330576</v>
      </c>
      <c r="E1789">
        <f t="shared" si="84"/>
        <v>1.1774970067228079E-4</v>
      </c>
      <c r="F1789" s="10">
        <f t="shared" si="85"/>
        <v>0.97584145596938321</v>
      </c>
      <c r="G1789" s="89"/>
      <c r="K1789" s="89"/>
      <c r="L1789" s="89"/>
    </row>
    <row r="1790" spans="1:12" x14ac:dyDescent="0.25">
      <c r="A1790">
        <v>569</v>
      </c>
      <c r="B1790" s="6" t="s">
        <v>346</v>
      </c>
      <c r="C1790" s="8">
        <v>2583909</v>
      </c>
      <c r="D1790" s="2">
        <f t="shared" si="83"/>
        <v>0.47024793388429753</v>
      </c>
      <c r="E1790">
        <f t="shared" si="84"/>
        <v>1.1703115696330696E-4</v>
      </c>
      <c r="F1790" s="10">
        <f t="shared" si="85"/>
        <v>0.97595848712634647</v>
      </c>
      <c r="G1790" s="89"/>
      <c r="K1790" s="89"/>
      <c r="L1790" s="89"/>
    </row>
    <row r="1791" spans="1:12" x14ac:dyDescent="0.25">
      <c r="A1791">
        <v>570</v>
      </c>
      <c r="B1791" s="6" t="s">
        <v>331</v>
      </c>
      <c r="C1791" s="8">
        <v>2561850</v>
      </c>
      <c r="D1791" s="2">
        <f t="shared" si="83"/>
        <v>0.47107438016528924</v>
      </c>
      <c r="E1791">
        <f t="shared" si="84"/>
        <v>1.16032054327938E-4</v>
      </c>
      <c r="F1791" s="10">
        <f t="shared" si="85"/>
        <v>0.97607451918067445</v>
      </c>
      <c r="G1791" s="89"/>
      <c r="K1791" s="89"/>
      <c r="L1791" s="89"/>
    </row>
    <row r="1792" spans="1:12" x14ac:dyDescent="0.25">
      <c r="A1792">
        <v>571</v>
      </c>
      <c r="B1792" s="6" t="s">
        <v>100</v>
      </c>
      <c r="C1792" s="8">
        <v>2559849.9868000001</v>
      </c>
      <c r="D1792" s="2">
        <f t="shared" si="83"/>
        <v>0.47190082644628101</v>
      </c>
      <c r="E1792">
        <f t="shared" si="84"/>
        <v>1.1594146914914963E-4</v>
      </c>
      <c r="F1792" s="10">
        <f t="shared" si="85"/>
        <v>0.97619046064982362</v>
      </c>
      <c r="G1792" s="89"/>
      <c r="K1792" s="89"/>
      <c r="L1792" s="89"/>
    </row>
    <row r="1793" spans="1:12" x14ac:dyDescent="0.25">
      <c r="A1793">
        <v>572</v>
      </c>
      <c r="B1793" s="6" t="s">
        <v>1111</v>
      </c>
      <c r="C1793" s="8">
        <v>2541080.92</v>
      </c>
      <c r="D1793" s="2">
        <f t="shared" si="83"/>
        <v>0.47272727272727272</v>
      </c>
      <c r="E1793">
        <f t="shared" si="84"/>
        <v>1.1509137512388573E-4</v>
      </c>
      <c r="F1793" s="10">
        <f t="shared" si="85"/>
        <v>0.97630555202494751</v>
      </c>
      <c r="G1793" s="89"/>
      <c r="K1793" s="89"/>
      <c r="L1793" s="89"/>
    </row>
    <row r="1794" spans="1:12" x14ac:dyDescent="0.25">
      <c r="A1794">
        <v>573</v>
      </c>
      <c r="B1794" s="6" t="s">
        <v>770</v>
      </c>
      <c r="C1794" s="8">
        <v>2537578</v>
      </c>
      <c r="D1794" s="2">
        <f t="shared" si="83"/>
        <v>0.47355371900826448</v>
      </c>
      <c r="E1794">
        <f t="shared" si="84"/>
        <v>1.1493271985376983E-4</v>
      </c>
      <c r="F1794" s="10">
        <f t="shared" si="85"/>
        <v>0.97642048474480125</v>
      </c>
      <c r="G1794" s="89"/>
      <c r="K1794" s="89"/>
      <c r="L1794" s="89"/>
    </row>
    <row r="1795" spans="1:12" x14ac:dyDescent="0.25">
      <c r="A1795">
        <v>574</v>
      </c>
      <c r="B1795" s="6" t="s">
        <v>138</v>
      </c>
      <c r="C1795" s="8">
        <v>2525597.9191999999</v>
      </c>
      <c r="D1795" s="2">
        <f t="shared" si="83"/>
        <v>0.47438016528925619</v>
      </c>
      <c r="E1795">
        <f t="shared" si="84"/>
        <v>1.1439011455438122E-4</v>
      </c>
      <c r="F1795" s="10">
        <f t="shared" si="85"/>
        <v>0.97653487485935564</v>
      </c>
      <c r="G1795" s="89"/>
      <c r="K1795" s="89"/>
      <c r="L1795" s="89"/>
    </row>
    <row r="1796" spans="1:12" x14ac:dyDescent="0.25">
      <c r="A1796">
        <v>575</v>
      </c>
      <c r="B1796" s="6" t="s">
        <v>507</v>
      </c>
      <c r="C1796" s="8">
        <v>2518400</v>
      </c>
      <c r="D1796" s="2">
        <f t="shared" si="83"/>
        <v>0.47520661157024796</v>
      </c>
      <c r="E1796">
        <f t="shared" si="84"/>
        <v>1.1406410430723074E-4</v>
      </c>
      <c r="F1796" s="10">
        <f t="shared" si="85"/>
        <v>0.97664893896366289</v>
      </c>
      <c r="G1796" s="89"/>
      <c r="K1796" s="89"/>
      <c r="L1796" s="89"/>
    </row>
    <row r="1797" spans="1:12" x14ac:dyDescent="0.25">
      <c r="A1797">
        <v>576</v>
      </c>
      <c r="B1797" s="6" t="s">
        <v>1210</v>
      </c>
      <c r="C1797" s="8">
        <v>2514416</v>
      </c>
      <c r="D1797" s="2">
        <f t="shared" si="83"/>
        <v>0.47603305785123967</v>
      </c>
      <c r="E1797">
        <f t="shared" si="84"/>
        <v>1.138836598220179E-4</v>
      </c>
      <c r="F1797" s="10">
        <f t="shared" si="85"/>
        <v>0.97676282262348491</v>
      </c>
      <c r="G1797" s="89"/>
      <c r="K1797" s="89"/>
      <c r="L1797" s="89"/>
    </row>
    <row r="1798" spans="1:12" x14ac:dyDescent="0.25">
      <c r="A1798">
        <v>577</v>
      </c>
      <c r="B1798" s="6" t="s">
        <v>158</v>
      </c>
      <c r="C1798" s="8">
        <v>2511980</v>
      </c>
      <c r="D1798" s="2">
        <f t="shared" si="83"/>
        <v>0.47685950413223138</v>
      </c>
      <c r="E1798">
        <f t="shared" si="84"/>
        <v>1.1377332780244499E-4</v>
      </c>
      <c r="F1798" s="10">
        <f t="shared" si="85"/>
        <v>0.9768765959512874</v>
      </c>
      <c r="G1798" s="89"/>
      <c r="K1798" s="89"/>
      <c r="L1798" s="89"/>
    </row>
    <row r="1799" spans="1:12" x14ac:dyDescent="0.25">
      <c r="A1799">
        <v>578</v>
      </c>
      <c r="B1799" s="6" t="s">
        <v>79</v>
      </c>
      <c r="C1799" s="8">
        <v>2511236.3063999997</v>
      </c>
      <c r="D1799" s="2">
        <f t="shared" ref="D1799:D1862" si="86">A1799/1210</f>
        <v>0.47768595041322315</v>
      </c>
      <c r="E1799">
        <f t="shared" ref="E1799:E1862" si="87">C1799/SUM($C$1222:$C$2431)</f>
        <v>1.1373964421589676E-4</v>
      </c>
      <c r="F1799" s="10">
        <f t="shared" si="85"/>
        <v>0.9769903355955033</v>
      </c>
      <c r="G1799" s="89"/>
      <c r="K1799" s="89"/>
      <c r="L1799" s="89"/>
    </row>
    <row r="1800" spans="1:12" x14ac:dyDescent="0.25">
      <c r="A1800">
        <v>579</v>
      </c>
      <c r="B1800" s="6" t="s">
        <v>58</v>
      </c>
      <c r="C1800" s="8">
        <v>2505600</v>
      </c>
      <c r="D1800" s="2">
        <f t="shared" si="86"/>
        <v>0.47851239669421486</v>
      </c>
      <c r="E1800">
        <f t="shared" si="87"/>
        <v>1.1348436298927785E-4</v>
      </c>
      <c r="F1800" s="10">
        <f t="shared" ref="F1800:F1863" si="88">E1800+F1799</f>
        <v>0.9771038199584926</v>
      </c>
      <c r="G1800" s="89"/>
      <c r="K1800" s="89"/>
      <c r="L1800" s="89"/>
    </row>
    <row r="1801" spans="1:12" x14ac:dyDescent="0.25">
      <c r="A1801">
        <v>580</v>
      </c>
      <c r="B1801" s="6" t="s">
        <v>1189</v>
      </c>
      <c r="C1801" s="8">
        <v>2501700</v>
      </c>
      <c r="D1801" s="2">
        <f t="shared" si="86"/>
        <v>0.47933884297520662</v>
      </c>
      <c r="E1801">
        <f t="shared" si="87"/>
        <v>1.1330772305646407E-4</v>
      </c>
      <c r="F1801" s="10">
        <f t="shared" si="88"/>
        <v>0.97721712768154911</v>
      </c>
      <c r="G1801" s="89"/>
      <c r="K1801" s="89"/>
      <c r="L1801" s="89"/>
    </row>
    <row r="1802" spans="1:12" x14ac:dyDescent="0.25">
      <c r="A1802">
        <v>581</v>
      </c>
      <c r="B1802" s="6" t="s">
        <v>481</v>
      </c>
      <c r="C1802" s="8">
        <v>2467501.5864000004</v>
      </c>
      <c r="D1802" s="2">
        <f t="shared" si="86"/>
        <v>0.48016528925619834</v>
      </c>
      <c r="E1802">
        <f t="shared" si="87"/>
        <v>1.1175879857424831E-4</v>
      </c>
      <c r="F1802" s="10">
        <f t="shared" si="88"/>
        <v>0.97732888648012339</v>
      </c>
      <c r="G1802" s="89"/>
      <c r="K1802" s="89"/>
      <c r="L1802" s="89"/>
    </row>
    <row r="1803" spans="1:12" x14ac:dyDescent="0.25">
      <c r="A1803">
        <v>582</v>
      </c>
      <c r="B1803" s="6" t="s">
        <v>207</v>
      </c>
      <c r="C1803" s="8">
        <v>2463685.2400000002</v>
      </c>
      <c r="D1803" s="2">
        <f t="shared" si="86"/>
        <v>0.4809917355371901</v>
      </c>
      <c r="E1803">
        <f t="shared" si="87"/>
        <v>1.1158594750458419E-4</v>
      </c>
      <c r="F1803" s="10">
        <f t="shared" si="88"/>
        <v>0.97744047242762799</v>
      </c>
      <c r="G1803" s="89"/>
      <c r="K1803" s="89"/>
      <c r="L1803" s="89"/>
    </row>
    <row r="1804" spans="1:12" x14ac:dyDescent="0.25">
      <c r="A1804">
        <v>583</v>
      </c>
      <c r="B1804" s="6" t="s">
        <v>529</v>
      </c>
      <c r="C1804" s="8">
        <v>2463500</v>
      </c>
      <c r="D1804" s="2">
        <f t="shared" si="86"/>
        <v>0.48181818181818181</v>
      </c>
      <c r="E1804">
        <f t="shared" si="87"/>
        <v>1.1157755756069842E-4</v>
      </c>
      <c r="F1804" s="10">
        <f t="shared" si="88"/>
        <v>0.97755204998518874</v>
      </c>
      <c r="G1804" s="89"/>
      <c r="K1804" s="89"/>
      <c r="L1804" s="89"/>
    </row>
    <row r="1805" spans="1:12" x14ac:dyDescent="0.25">
      <c r="A1805">
        <v>584</v>
      </c>
      <c r="B1805" s="6" t="s">
        <v>943</v>
      </c>
      <c r="C1805" s="8">
        <v>2458982.6556000002</v>
      </c>
      <c r="D1805" s="2">
        <f t="shared" si="86"/>
        <v>0.48264462809917358</v>
      </c>
      <c r="E1805">
        <f t="shared" si="87"/>
        <v>1.1137295668600288E-4</v>
      </c>
      <c r="F1805" s="10">
        <f t="shared" si="88"/>
        <v>0.97766342294187469</v>
      </c>
      <c r="G1805" s="89"/>
      <c r="K1805" s="89"/>
      <c r="L1805" s="89"/>
    </row>
    <row r="1806" spans="1:12" x14ac:dyDescent="0.25">
      <c r="A1806">
        <v>585</v>
      </c>
      <c r="B1806" s="6" t="s">
        <v>428</v>
      </c>
      <c r="C1806" s="8">
        <v>2449602.64</v>
      </c>
      <c r="D1806" s="2">
        <f t="shared" si="86"/>
        <v>0.48347107438016529</v>
      </c>
      <c r="E1806">
        <f t="shared" si="87"/>
        <v>1.1094811429488079E-4</v>
      </c>
      <c r="F1806" s="10">
        <f t="shared" si="88"/>
        <v>0.9777743710561696</v>
      </c>
      <c r="G1806" s="89"/>
      <c r="K1806" s="89"/>
      <c r="L1806" s="89"/>
    </row>
    <row r="1807" spans="1:12" x14ac:dyDescent="0.25">
      <c r="A1807">
        <v>586</v>
      </c>
      <c r="B1807" s="6" t="s">
        <v>1204</v>
      </c>
      <c r="C1807" s="8">
        <v>2425934</v>
      </c>
      <c r="D1807" s="2">
        <f t="shared" si="86"/>
        <v>0.484297520661157</v>
      </c>
      <c r="E1807">
        <f t="shared" si="87"/>
        <v>1.0987610737708763E-4</v>
      </c>
      <c r="F1807" s="10">
        <f t="shared" si="88"/>
        <v>0.97788424716354672</v>
      </c>
      <c r="G1807" s="89"/>
      <c r="K1807" s="89"/>
      <c r="L1807" s="89"/>
    </row>
    <row r="1808" spans="1:12" x14ac:dyDescent="0.25">
      <c r="A1808">
        <v>587</v>
      </c>
      <c r="B1808" s="6" t="s">
        <v>1160</v>
      </c>
      <c r="C1808" s="8">
        <v>2424830.6577999997</v>
      </c>
      <c r="D1808" s="2">
        <f t="shared" si="86"/>
        <v>0.48512396694214877</v>
      </c>
      <c r="E1808">
        <f t="shared" si="87"/>
        <v>1.0982613448168284E-4</v>
      </c>
      <c r="F1808" s="10">
        <f t="shared" si="88"/>
        <v>0.97799407329802834</v>
      </c>
      <c r="G1808" s="89"/>
      <c r="K1808" s="89"/>
      <c r="L1808" s="89"/>
    </row>
    <row r="1809" spans="1:12" x14ac:dyDescent="0.25">
      <c r="A1809">
        <v>588</v>
      </c>
      <c r="B1809" s="6" t="s">
        <v>1100</v>
      </c>
      <c r="C1809" s="8">
        <v>2422488.3200000003</v>
      </c>
      <c r="D1809" s="2">
        <f t="shared" si="86"/>
        <v>0.48595041322314048</v>
      </c>
      <c r="E1809">
        <f t="shared" si="87"/>
        <v>1.0972004463767795E-4</v>
      </c>
      <c r="F1809" s="10">
        <f t="shared" si="88"/>
        <v>0.97810379334266606</v>
      </c>
      <c r="G1809" s="89"/>
      <c r="K1809" s="89"/>
      <c r="L1809" s="89"/>
    </row>
    <row r="1810" spans="1:12" x14ac:dyDescent="0.25">
      <c r="A1810">
        <v>589</v>
      </c>
      <c r="B1810" s="6" t="s">
        <v>180</v>
      </c>
      <c r="C1810" s="8">
        <v>2418252.12</v>
      </c>
      <c r="D1810" s="2">
        <f t="shared" si="86"/>
        <v>0.48677685950413224</v>
      </c>
      <c r="E1810">
        <f t="shared" si="87"/>
        <v>1.0952817743680982E-4</v>
      </c>
      <c r="F1810" s="10">
        <f t="shared" si="88"/>
        <v>0.97821332152010287</v>
      </c>
      <c r="G1810" s="89"/>
      <c r="K1810" s="89"/>
      <c r="L1810" s="89"/>
    </row>
    <row r="1811" spans="1:12" x14ac:dyDescent="0.25">
      <c r="A1811">
        <v>590</v>
      </c>
      <c r="B1811" s="6" t="s">
        <v>752</v>
      </c>
      <c r="C1811" s="8">
        <v>2416000</v>
      </c>
      <c r="D1811" s="2">
        <f t="shared" si="86"/>
        <v>0.48760330578512395</v>
      </c>
      <c r="E1811">
        <f t="shared" si="87"/>
        <v>1.0942617376360762E-4</v>
      </c>
      <c r="F1811" s="10">
        <f t="shared" si="88"/>
        <v>0.97832274769386651</v>
      </c>
      <c r="G1811" s="89"/>
      <c r="K1811" s="89"/>
      <c r="L1811" s="89"/>
    </row>
    <row r="1812" spans="1:12" x14ac:dyDescent="0.25">
      <c r="A1812">
        <v>591</v>
      </c>
      <c r="B1812" s="6" t="s">
        <v>811</v>
      </c>
      <c r="C1812" s="8">
        <v>2380756.8555084998</v>
      </c>
      <c r="D1812" s="2">
        <f t="shared" si="86"/>
        <v>0.48842975206611572</v>
      </c>
      <c r="E1812">
        <f t="shared" si="87"/>
        <v>1.0782993102639618E-4</v>
      </c>
      <c r="F1812" s="10">
        <f t="shared" si="88"/>
        <v>0.97843057762489294</v>
      </c>
      <c r="G1812" s="89"/>
      <c r="K1812" s="89"/>
      <c r="L1812" s="89"/>
    </row>
    <row r="1813" spans="1:12" x14ac:dyDescent="0.25">
      <c r="A1813">
        <v>592</v>
      </c>
      <c r="B1813" s="6" t="s">
        <v>323</v>
      </c>
      <c r="C1813" s="8">
        <v>2378000</v>
      </c>
      <c r="D1813" s="2">
        <f t="shared" si="86"/>
        <v>0.48925619834710743</v>
      </c>
      <c r="E1813">
        <f t="shared" si="87"/>
        <v>1.0770506672593498E-4</v>
      </c>
      <c r="F1813" s="10">
        <f t="shared" si="88"/>
        <v>0.97853828269161891</v>
      </c>
      <c r="G1813" s="89"/>
      <c r="K1813" s="89"/>
      <c r="L1813" s="89"/>
    </row>
    <row r="1814" spans="1:12" x14ac:dyDescent="0.25">
      <c r="A1814">
        <v>593</v>
      </c>
      <c r="B1814" s="6" t="s">
        <v>1159</v>
      </c>
      <c r="C1814" s="8">
        <v>2374348.1576</v>
      </c>
      <c r="D1814" s="2">
        <f t="shared" si="86"/>
        <v>0.4900826446280992</v>
      </c>
      <c r="E1814">
        <f t="shared" si="87"/>
        <v>1.0753966641922154E-4</v>
      </c>
      <c r="F1814" s="10">
        <f t="shared" si="88"/>
        <v>0.9786458223580381</v>
      </c>
      <c r="G1814" s="89"/>
      <c r="K1814" s="89"/>
      <c r="L1814" s="89"/>
    </row>
    <row r="1815" spans="1:12" x14ac:dyDescent="0.25">
      <c r="A1815">
        <v>594</v>
      </c>
      <c r="B1815" s="6" t="s">
        <v>29</v>
      </c>
      <c r="C1815" s="8">
        <v>2373360</v>
      </c>
      <c r="D1815" s="2">
        <f t="shared" si="86"/>
        <v>0.49090909090909091</v>
      </c>
      <c r="E1815">
        <f t="shared" si="87"/>
        <v>1.0749491049817707E-4</v>
      </c>
      <c r="F1815" s="10">
        <f t="shared" si="88"/>
        <v>0.97875331726853632</v>
      </c>
      <c r="G1815" s="89"/>
      <c r="K1815" s="89"/>
      <c r="L1815" s="89"/>
    </row>
    <row r="1816" spans="1:12" x14ac:dyDescent="0.25">
      <c r="A1816">
        <v>595</v>
      </c>
      <c r="B1816" s="6" t="s">
        <v>1025</v>
      </c>
      <c r="C1816" s="8">
        <v>2360600</v>
      </c>
      <c r="D1816" s="2">
        <f t="shared" si="86"/>
        <v>0.49173553719008267</v>
      </c>
      <c r="E1816">
        <f t="shared" si="87"/>
        <v>1.0691698087184278E-4</v>
      </c>
      <c r="F1816" s="10">
        <f t="shared" si="88"/>
        <v>0.97886023424940816</v>
      </c>
      <c r="G1816" s="89"/>
      <c r="K1816" s="89"/>
      <c r="L1816" s="89"/>
    </row>
    <row r="1817" spans="1:12" x14ac:dyDescent="0.25">
      <c r="A1817">
        <v>596</v>
      </c>
      <c r="B1817" s="6" t="s">
        <v>117</v>
      </c>
      <c r="C1817" s="8">
        <v>2357932</v>
      </c>
      <c r="D1817" s="2">
        <f t="shared" si="86"/>
        <v>0.49256198347107438</v>
      </c>
      <c r="E1817">
        <f t="shared" si="87"/>
        <v>1.0679614104088198E-4</v>
      </c>
      <c r="F1817" s="10">
        <f t="shared" si="88"/>
        <v>0.97896703039044908</v>
      </c>
      <c r="G1817" s="89"/>
      <c r="K1817" s="89"/>
      <c r="L1817" s="89"/>
    </row>
    <row r="1818" spans="1:12" x14ac:dyDescent="0.25">
      <c r="A1818">
        <v>597</v>
      </c>
      <c r="B1818" s="6" t="s">
        <v>309</v>
      </c>
      <c r="C1818" s="8">
        <v>2345215.2399999998</v>
      </c>
      <c r="D1818" s="2">
        <f t="shared" si="86"/>
        <v>0.49338842975206609</v>
      </c>
      <c r="E1818">
        <f t="shared" si="87"/>
        <v>1.0622016985318739E-4</v>
      </c>
      <c r="F1818" s="10">
        <f t="shared" si="88"/>
        <v>0.97907325056030226</v>
      </c>
      <c r="G1818" s="89"/>
      <c r="K1818" s="89"/>
      <c r="L1818" s="89"/>
    </row>
    <row r="1819" spans="1:12" x14ac:dyDescent="0.25">
      <c r="A1819">
        <v>598</v>
      </c>
      <c r="B1819" s="6" t="s">
        <v>1140</v>
      </c>
      <c r="C1819" s="8">
        <v>2332332.16</v>
      </c>
      <c r="D1819" s="2">
        <f t="shared" si="86"/>
        <v>0.49421487603305786</v>
      </c>
      <c r="E1819">
        <f t="shared" si="87"/>
        <v>1.0563666565174269E-4</v>
      </c>
      <c r="F1819" s="10">
        <f t="shared" si="88"/>
        <v>0.97917888722595403</v>
      </c>
      <c r="G1819" s="89"/>
      <c r="K1819" s="89"/>
      <c r="L1819" s="89"/>
    </row>
    <row r="1820" spans="1:12" x14ac:dyDescent="0.25">
      <c r="A1820">
        <v>599</v>
      </c>
      <c r="B1820" s="6" t="s">
        <v>748</v>
      </c>
      <c r="C1820" s="8">
        <v>2330777.7000000002</v>
      </c>
      <c r="D1820" s="2">
        <f t="shared" si="86"/>
        <v>0.49504132231404957</v>
      </c>
      <c r="E1820">
        <f t="shared" si="87"/>
        <v>1.0556626059790636E-4</v>
      </c>
      <c r="F1820" s="10">
        <f t="shared" si="88"/>
        <v>0.97928445348655191</v>
      </c>
      <c r="G1820" s="89"/>
      <c r="K1820" s="89"/>
      <c r="L1820" s="89"/>
    </row>
    <row r="1821" spans="1:12" x14ac:dyDescent="0.25">
      <c r="A1821">
        <v>600</v>
      </c>
      <c r="B1821" s="6" t="s">
        <v>875</v>
      </c>
      <c r="C1821" s="8">
        <v>2321029.6751999999</v>
      </c>
      <c r="D1821" s="2">
        <f t="shared" si="86"/>
        <v>0.49586776859504134</v>
      </c>
      <c r="E1821">
        <f t="shared" si="87"/>
        <v>1.0512475022720404E-4</v>
      </c>
      <c r="F1821" s="10">
        <f t="shared" si="88"/>
        <v>0.97938957823677908</v>
      </c>
      <c r="G1821" s="89"/>
      <c r="K1821" s="89"/>
      <c r="L1821" s="89"/>
    </row>
    <row r="1822" spans="1:12" x14ac:dyDescent="0.25">
      <c r="A1822">
        <v>601</v>
      </c>
      <c r="B1822" s="6" t="s">
        <v>614</v>
      </c>
      <c r="C1822" s="8">
        <v>2314847.5</v>
      </c>
      <c r="D1822" s="2">
        <f t="shared" si="86"/>
        <v>0.49669421487603305</v>
      </c>
      <c r="E1822">
        <f t="shared" si="87"/>
        <v>1.0484474535233969E-4</v>
      </c>
      <c r="F1822" s="10">
        <f t="shared" si="88"/>
        <v>0.97949442298213141</v>
      </c>
      <c r="G1822" s="89"/>
      <c r="K1822" s="89"/>
      <c r="L1822" s="89"/>
    </row>
    <row r="1823" spans="1:12" x14ac:dyDescent="0.25">
      <c r="A1823">
        <v>602</v>
      </c>
      <c r="B1823" s="6" t="s">
        <v>1125</v>
      </c>
      <c r="C1823" s="8">
        <v>2313161.7999999998</v>
      </c>
      <c r="D1823" s="2">
        <f t="shared" si="86"/>
        <v>0.49752066115702481</v>
      </c>
      <c r="E1823">
        <f t="shared" si="87"/>
        <v>1.0476839613830273E-4</v>
      </c>
      <c r="F1823" s="10">
        <f t="shared" si="88"/>
        <v>0.97959919137826967</v>
      </c>
      <c r="G1823" s="89"/>
      <c r="K1823" s="89"/>
      <c r="L1823" s="89"/>
    </row>
    <row r="1824" spans="1:12" x14ac:dyDescent="0.25">
      <c r="A1824">
        <v>603</v>
      </c>
      <c r="B1824" s="6" t="s">
        <v>151</v>
      </c>
      <c r="C1824" s="8">
        <v>2311703.89</v>
      </c>
      <c r="D1824" s="2">
        <f t="shared" si="86"/>
        <v>0.49834710743801652</v>
      </c>
      <c r="E1824">
        <f t="shared" si="87"/>
        <v>1.0470236405511081E-4</v>
      </c>
      <c r="F1824" s="10">
        <f t="shared" si="88"/>
        <v>0.97970389374232481</v>
      </c>
      <c r="G1824" s="89"/>
      <c r="K1824" s="89"/>
      <c r="L1824" s="89"/>
    </row>
    <row r="1825" spans="1:12" x14ac:dyDescent="0.25">
      <c r="A1825">
        <v>604</v>
      </c>
      <c r="B1825" s="6" t="s">
        <v>922</v>
      </c>
      <c r="C1825" s="8">
        <v>2303716.7199999997</v>
      </c>
      <c r="D1825" s="2">
        <f t="shared" si="86"/>
        <v>0.49917355371900829</v>
      </c>
      <c r="E1825">
        <f t="shared" si="87"/>
        <v>1.0434060683147689E-4</v>
      </c>
      <c r="F1825" s="10">
        <f t="shared" si="88"/>
        <v>0.97980823434915632</v>
      </c>
      <c r="G1825" s="89"/>
      <c r="K1825" s="89"/>
      <c r="L1825" s="89"/>
    </row>
    <row r="1826" spans="1:12" x14ac:dyDescent="0.25">
      <c r="A1826">
        <v>605</v>
      </c>
      <c r="B1826" s="6" t="s">
        <v>259</v>
      </c>
      <c r="C1826" s="8">
        <v>2300420.2129520001</v>
      </c>
      <c r="D1826" s="2">
        <f t="shared" si="86"/>
        <v>0.5</v>
      </c>
      <c r="E1826">
        <f t="shared" si="87"/>
        <v>1.0419130047673875E-4</v>
      </c>
      <c r="F1826" s="10">
        <f t="shared" si="88"/>
        <v>0.9799124256496331</v>
      </c>
      <c r="G1826" s="89"/>
      <c r="K1826" s="89"/>
      <c r="L1826" s="89"/>
    </row>
    <row r="1827" spans="1:12" x14ac:dyDescent="0.25">
      <c r="A1827">
        <v>606</v>
      </c>
      <c r="B1827" s="6" t="s">
        <v>803</v>
      </c>
      <c r="C1827" s="8">
        <v>2298192</v>
      </c>
      <c r="D1827" s="2">
        <f t="shared" si="86"/>
        <v>0.50082644628099171</v>
      </c>
      <c r="E1827">
        <f t="shared" si="87"/>
        <v>1.0409037960849873E-4</v>
      </c>
      <c r="F1827" s="10">
        <f t="shared" si="88"/>
        <v>0.98001651602924156</v>
      </c>
      <c r="G1827" s="89"/>
      <c r="K1827" s="89"/>
      <c r="L1827" s="89"/>
    </row>
    <row r="1828" spans="1:12" x14ac:dyDescent="0.25">
      <c r="A1828">
        <v>607</v>
      </c>
      <c r="B1828" s="6" t="s">
        <v>294</v>
      </c>
      <c r="C1828" s="8">
        <v>2276022.71</v>
      </c>
      <c r="D1828" s="2">
        <f t="shared" si="86"/>
        <v>0.50165289256198342</v>
      </c>
      <c r="E1828">
        <f t="shared" si="87"/>
        <v>1.0308628168641437E-4</v>
      </c>
      <c r="F1828" s="10">
        <f t="shared" si="88"/>
        <v>0.98011960231092798</v>
      </c>
      <c r="G1828" s="89"/>
      <c r="K1828" s="89"/>
      <c r="L1828" s="89"/>
    </row>
    <row r="1829" spans="1:12" x14ac:dyDescent="0.25">
      <c r="A1829">
        <v>608</v>
      </c>
      <c r="B1829" s="6" t="s">
        <v>1072</v>
      </c>
      <c r="C1829" s="8">
        <v>2252720</v>
      </c>
      <c r="D1829" s="2">
        <f t="shared" si="86"/>
        <v>0.50247933884297524</v>
      </c>
      <c r="E1829">
        <f t="shared" si="87"/>
        <v>1.0203084857647109E-4</v>
      </c>
      <c r="F1829" s="10">
        <f t="shared" si="88"/>
        <v>0.9802216331595045</v>
      </c>
      <c r="G1829" s="89"/>
      <c r="K1829" s="89"/>
      <c r="L1829" s="89"/>
    </row>
    <row r="1830" spans="1:12" x14ac:dyDescent="0.25">
      <c r="A1830">
        <v>609</v>
      </c>
      <c r="B1830" s="6" t="s">
        <v>1109</v>
      </c>
      <c r="C1830" s="8">
        <v>2238311.52</v>
      </c>
      <c r="D1830" s="2">
        <f t="shared" si="86"/>
        <v>0.50330578512396695</v>
      </c>
      <c r="E1830">
        <f t="shared" si="87"/>
        <v>1.0137825551515095E-4</v>
      </c>
      <c r="F1830" s="10">
        <f t="shared" si="88"/>
        <v>0.98032301141501965</v>
      </c>
      <c r="G1830" s="89"/>
      <c r="K1830" s="89"/>
      <c r="L1830" s="89"/>
    </row>
    <row r="1831" spans="1:12" x14ac:dyDescent="0.25">
      <c r="A1831">
        <v>610</v>
      </c>
      <c r="B1831" s="6" t="s">
        <v>449</v>
      </c>
      <c r="C1831" s="8">
        <v>2237121.9380000001</v>
      </c>
      <c r="D1831" s="2">
        <f t="shared" si="86"/>
        <v>0.50413223140495866</v>
      </c>
      <c r="E1831">
        <f t="shared" si="87"/>
        <v>1.0132437662167494E-4</v>
      </c>
      <c r="F1831" s="10">
        <f t="shared" si="88"/>
        <v>0.98042433579164134</v>
      </c>
      <c r="G1831" s="89"/>
      <c r="K1831" s="89"/>
      <c r="L1831" s="89"/>
    </row>
    <row r="1832" spans="1:12" x14ac:dyDescent="0.25">
      <c r="A1832">
        <v>611</v>
      </c>
      <c r="B1832" s="6" t="s">
        <v>746</v>
      </c>
      <c r="C1832" s="8">
        <v>2229984</v>
      </c>
      <c r="D1832" s="2">
        <f t="shared" si="86"/>
        <v>0.50495867768595037</v>
      </c>
      <c r="E1832">
        <f t="shared" si="87"/>
        <v>1.0100108306045728E-4</v>
      </c>
      <c r="F1832" s="10">
        <f t="shared" si="88"/>
        <v>0.98052533687470178</v>
      </c>
      <c r="G1832" s="89"/>
      <c r="K1832" s="89"/>
      <c r="L1832" s="89"/>
    </row>
    <row r="1833" spans="1:12" x14ac:dyDescent="0.25">
      <c r="A1833">
        <v>612</v>
      </c>
      <c r="B1833" s="6" t="s">
        <v>897</v>
      </c>
      <c r="C1833" s="8">
        <v>2201904.6</v>
      </c>
      <c r="D1833" s="2">
        <f t="shared" si="86"/>
        <v>0.5057851239669422</v>
      </c>
      <c r="E1833">
        <f t="shared" si="87"/>
        <v>9.9729302719572411E-5</v>
      </c>
      <c r="F1833" s="10">
        <f t="shared" si="88"/>
        <v>0.9806250661774214</v>
      </c>
      <c r="G1833" s="89"/>
      <c r="K1833" s="89"/>
      <c r="L1833" s="89"/>
    </row>
    <row r="1834" spans="1:12" x14ac:dyDescent="0.25">
      <c r="A1834">
        <v>613</v>
      </c>
      <c r="B1834" s="6" t="s">
        <v>506</v>
      </c>
      <c r="C1834" s="8">
        <v>2197074.8339999998</v>
      </c>
      <c r="D1834" s="2">
        <f t="shared" si="86"/>
        <v>0.50661157024793391</v>
      </c>
      <c r="E1834">
        <f t="shared" si="87"/>
        <v>9.9510551555022088E-5</v>
      </c>
      <c r="F1834" s="10">
        <f t="shared" si="88"/>
        <v>0.98072457672897639</v>
      </c>
      <c r="G1834" s="89"/>
      <c r="K1834" s="89"/>
      <c r="L1834" s="89"/>
    </row>
    <row r="1835" spans="1:12" x14ac:dyDescent="0.25">
      <c r="A1835">
        <v>614</v>
      </c>
      <c r="B1835" s="6" t="s">
        <v>1217</v>
      </c>
      <c r="C1835" s="8">
        <v>2195197.3936000001</v>
      </c>
      <c r="D1835" s="2">
        <f t="shared" si="86"/>
        <v>0.50743801652892562</v>
      </c>
      <c r="E1835">
        <f t="shared" si="87"/>
        <v>9.9425517979094435E-5</v>
      </c>
      <c r="F1835" s="10">
        <f t="shared" si="88"/>
        <v>0.98082400224695554</v>
      </c>
      <c r="G1835" s="89"/>
      <c r="K1835" s="89"/>
      <c r="L1835" s="89"/>
    </row>
    <row r="1836" spans="1:12" x14ac:dyDescent="0.25">
      <c r="A1836">
        <v>615</v>
      </c>
      <c r="B1836" s="6" t="s">
        <v>353</v>
      </c>
      <c r="C1836" s="8">
        <v>2193564.1599999997</v>
      </c>
      <c r="D1836" s="2">
        <f t="shared" si="86"/>
        <v>0.50826446280991733</v>
      </c>
      <c r="E1836">
        <f t="shared" si="87"/>
        <v>9.9351545088485909E-5</v>
      </c>
      <c r="F1836" s="10">
        <f t="shared" si="88"/>
        <v>0.98092335379204398</v>
      </c>
      <c r="G1836" s="89"/>
      <c r="K1836" s="89"/>
      <c r="L1836" s="89"/>
    </row>
    <row r="1837" spans="1:12" x14ac:dyDescent="0.25">
      <c r="A1837">
        <v>616</v>
      </c>
      <c r="B1837" s="6" t="s">
        <v>1052</v>
      </c>
      <c r="C1837" s="8">
        <v>2193218</v>
      </c>
      <c r="D1837" s="2">
        <f t="shared" si="86"/>
        <v>0.50909090909090904</v>
      </c>
      <c r="E1837">
        <f t="shared" si="87"/>
        <v>9.9335866709218538E-5</v>
      </c>
      <c r="F1837" s="10">
        <f t="shared" si="88"/>
        <v>0.98102268965875317</v>
      </c>
      <c r="G1837" s="89"/>
      <c r="K1837" s="89"/>
      <c r="L1837" s="89"/>
    </row>
    <row r="1838" spans="1:12" x14ac:dyDescent="0.25">
      <c r="A1838">
        <v>617</v>
      </c>
      <c r="B1838" s="6" t="s">
        <v>1226</v>
      </c>
      <c r="C1838" s="8">
        <v>2188757.48</v>
      </c>
      <c r="D1838" s="2">
        <f t="shared" si="86"/>
        <v>0.50991735537190086</v>
      </c>
      <c r="E1838">
        <f t="shared" si="87"/>
        <v>9.9133839541753284E-5</v>
      </c>
      <c r="F1838" s="10">
        <f t="shared" si="88"/>
        <v>0.98112182349829491</v>
      </c>
      <c r="G1838" s="89"/>
      <c r="K1838" s="89"/>
      <c r="L1838" s="89"/>
    </row>
    <row r="1839" spans="1:12" x14ac:dyDescent="0.25">
      <c r="A1839">
        <v>618</v>
      </c>
      <c r="B1839" s="6" t="s">
        <v>371</v>
      </c>
      <c r="C1839" s="8">
        <v>2176359.84</v>
      </c>
      <c r="D1839" s="2">
        <f t="shared" si="86"/>
        <v>0.51074380165289257</v>
      </c>
      <c r="E1839">
        <f t="shared" si="87"/>
        <v>9.8572322029791916E-5</v>
      </c>
      <c r="F1839" s="10">
        <f t="shared" si="88"/>
        <v>0.98122039582032472</v>
      </c>
      <c r="G1839" s="89"/>
      <c r="K1839" s="89"/>
      <c r="L1839" s="89"/>
    </row>
    <row r="1840" spans="1:12" x14ac:dyDescent="0.25">
      <c r="A1840">
        <v>619</v>
      </c>
      <c r="B1840" s="6" t="s">
        <v>838</v>
      </c>
      <c r="C1840" s="8">
        <v>2172500</v>
      </c>
      <c r="D1840" s="2">
        <f t="shared" si="86"/>
        <v>0.51157024793388428</v>
      </c>
      <c r="E1840">
        <f t="shared" si="87"/>
        <v>9.8397501035363236E-5</v>
      </c>
      <c r="F1840" s="10">
        <f t="shared" si="88"/>
        <v>0.98131879332136007</v>
      </c>
      <c r="G1840" s="89"/>
      <c r="K1840" s="89"/>
      <c r="L1840" s="89"/>
    </row>
    <row r="1841" spans="1:12" x14ac:dyDescent="0.25">
      <c r="A1841">
        <v>620</v>
      </c>
      <c r="B1841" s="6" t="s">
        <v>62</v>
      </c>
      <c r="C1841" s="8">
        <v>2169432</v>
      </c>
      <c r="D1841" s="2">
        <f t="shared" si="86"/>
        <v>0.51239669421487599</v>
      </c>
      <c r="E1841">
        <f t="shared" si="87"/>
        <v>9.8258544288216406E-5</v>
      </c>
      <c r="F1841" s="10">
        <f t="shared" si="88"/>
        <v>0.98141705186564832</v>
      </c>
      <c r="G1841" s="89"/>
      <c r="K1841" s="89"/>
      <c r="L1841" s="89"/>
    </row>
    <row r="1842" spans="1:12" x14ac:dyDescent="0.25">
      <c r="A1842">
        <v>621</v>
      </c>
      <c r="B1842" s="6" t="s">
        <v>1214</v>
      </c>
      <c r="C1842" s="8">
        <v>2162806.1680000001</v>
      </c>
      <c r="D1842" s="2">
        <f t="shared" si="86"/>
        <v>0.51322314049586781</v>
      </c>
      <c r="E1842">
        <f t="shared" si="87"/>
        <v>9.795844518069965E-5</v>
      </c>
      <c r="F1842" s="10">
        <f t="shared" si="88"/>
        <v>0.98151501031082899</v>
      </c>
      <c r="G1842" s="89"/>
      <c r="K1842" s="89"/>
      <c r="L1842" s="89"/>
    </row>
    <row r="1843" spans="1:12" x14ac:dyDescent="0.25">
      <c r="A1843">
        <v>622</v>
      </c>
      <c r="B1843" s="6" t="s">
        <v>1073</v>
      </c>
      <c r="C1843" s="8">
        <v>2137403.2000000002</v>
      </c>
      <c r="D1843" s="2">
        <f t="shared" si="86"/>
        <v>0.51404958677685952</v>
      </c>
      <c r="E1843">
        <f t="shared" si="87"/>
        <v>9.6807886575368793E-5</v>
      </c>
      <c r="F1843" s="10">
        <f t="shared" si="88"/>
        <v>0.9816118181974044</v>
      </c>
      <c r="G1843" s="89"/>
      <c r="K1843" s="89"/>
      <c r="L1843" s="89"/>
    </row>
    <row r="1844" spans="1:12" x14ac:dyDescent="0.25">
      <c r="A1844">
        <v>623</v>
      </c>
      <c r="B1844" s="6" t="s">
        <v>813</v>
      </c>
      <c r="C1844" s="8">
        <v>2123146.9995999997</v>
      </c>
      <c r="D1844" s="2">
        <f t="shared" si="86"/>
        <v>0.51487603305785123</v>
      </c>
      <c r="E1844">
        <f t="shared" si="87"/>
        <v>9.6162190605923736E-5</v>
      </c>
      <c r="F1844" s="10">
        <f t="shared" si="88"/>
        <v>0.98170798038801033</v>
      </c>
      <c r="G1844" s="89"/>
      <c r="K1844" s="89"/>
      <c r="L1844" s="89"/>
    </row>
    <row r="1845" spans="1:12" x14ac:dyDescent="0.25">
      <c r="A1845">
        <v>624</v>
      </c>
      <c r="B1845" s="6" t="s">
        <v>498</v>
      </c>
      <c r="C1845" s="8">
        <v>2106000</v>
      </c>
      <c r="D1845" s="2">
        <f t="shared" si="86"/>
        <v>0.51570247933884295</v>
      </c>
      <c r="E1845">
        <f t="shared" si="87"/>
        <v>9.5385563719436117E-5</v>
      </c>
      <c r="F1845" s="10">
        <f t="shared" si="88"/>
        <v>0.98180336595172979</v>
      </c>
      <c r="G1845" s="89"/>
      <c r="K1845" s="89"/>
      <c r="L1845" s="89"/>
    </row>
    <row r="1846" spans="1:12" x14ac:dyDescent="0.25">
      <c r="A1846">
        <v>625</v>
      </c>
      <c r="B1846" s="6" t="s">
        <v>861</v>
      </c>
      <c r="C1846" s="8">
        <v>2100000</v>
      </c>
      <c r="D1846" s="2">
        <f t="shared" si="86"/>
        <v>0.51652892561983466</v>
      </c>
      <c r="E1846">
        <f t="shared" si="87"/>
        <v>9.51138099766457E-5</v>
      </c>
      <c r="F1846" s="10">
        <f t="shared" si="88"/>
        <v>0.98189847976170641</v>
      </c>
      <c r="G1846" s="89"/>
      <c r="K1846" s="89"/>
      <c r="L1846" s="89"/>
    </row>
    <row r="1847" spans="1:12" x14ac:dyDescent="0.25">
      <c r="A1847">
        <v>626</v>
      </c>
      <c r="B1847" s="6" t="s">
        <v>137</v>
      </c>
      <c r="C1847" s="8">
        <v>2091200</v>
      </c>
      <c r="D1847" s="2">
        <f t="shared" si="86"/>
        <v>0.51735537190082648</v>
      </c>
      <c r="E1847">
        <f t="shared" si="87"/>
        <v>9.471523782055309E-5</v>
      </c>
      <c r="F1847" s="10">
        <f t="shared" si="88"/>
        <v>0.98199319499952697</v>
      </c>
      <c r="G1847" s="89"/>
      <c r="K1847" s="89"/>
      <c r="L1847" s="89"/>
    </row>
    <row r="1848" spans="1:12" x14ac:dyDescent="0.25">
      <c r="A1848">
        <v>627</v>
      </c>
      <c r="B1848" s="6" t="s">
        <v>602</v>
      </c>
      <c r="C1848" s="8">
        <v>2076874.107595</v>
      </c>
      <c r="D1848" s="2">
        <f t="shared" si="86"/>
        <v>0.51818181818181819</v>
      </c>
      <c r="E1848">
        <f t="shared" si="87"/>
        <v>9.4066385340574503E-5</v>
      </c>
      <c r="F1848" s="10">
        <f t="shared" si="88"/>
        <v>0.98208726138486757</v>
      </c>
      <c r="G1848" s="89"/>
      <c r="K1848" s="89"/>
      <c r="L1848" s="89"/>
    </row>
    <row r="1849" spans="1:12" x14ac:dyDescent="0.25">
      <c r="A1849">
        <v>628</v>
      </c>
      <c r="B1849" s="6" t="s">
        <v>796</v>
      </c>
      <c r="C1849" s="8">
        <v>2073223.9975999999</v>
      </c>
      <c r="D1849" s="2">
        <f t="shared" si="86"/>
        <v>0.5190082644628099</v>
      </c>
      <c r="E1849">
        <f t="shared" si="87"/>
        <v>9.39010634984515E-5</v>
      </c>
      <c r="F1849" s="10">
        <f t="shared" si="88"/>
        <v>0.98218116244836606</v>
      </c>
      <c r="G1849" s="89"/>
      <c r="K1849" s="89"/>
      <c r="L1849" s="89"/>
    </row>
    <row r="1850" spans="1:12" x14ac:dyDescent="0.25">
      <c r="A1850">
        <v>629</v>
      </c>
      <c r="B1850" s="6" t="s">
        <v>1087</v>
      </c>
      <c r="C1850" s="8">
        <v>2066221.6</v>
      </c>
      <c r="D1850" s="2">
        <f t="shared" si="86"/>
        <v>0.51983471074380161</v>
      </c>
      <c r="E1850">
        <f t="shared" si="87"/>
        <v>9.3583908872400411E-5</v>
      </c>
      <c r="F1850" s="10">
        <f t="shared" si="88"/>
        <v>0.98227474635723844</v>
      </c>
      <c r="G1850" s="89"/>
      <c r="K1850" s="89"/>
      <c r="L1850" s="89"/>
    </row>
    <row r="1851" spans="1:12" x14ac:dyDescent="0.25">
      <c r="A1851">
        <v>630</v>
      </c>
      <c r="B1851" s="6" t="s">
        <v>1113</v>
      </c>
      <c r="C1851" s="8">
        <v>2061047.4</v>
      </c>
      <c r="D1851" s="2">
        <f t="shared" si="86"/>
        <v>0.52066115702479343</v>
      </c>
      <c r="E1851">
        <f t="shared" si="87"/>
        <v>9.3349557503076043E-5</v>
      </c>
      <c r="F1851" s="10">
        <f t="shared" si="88"/>
        <v>0.9823680959147415</v>
      </c>
      <c r="G1851" s="89"/>
      <c r="K1851" s="89"/>
      <c r="L1851" s="89"/>
    </row>
    <row r="1852" spans="1:12" x14ac:dyDescent="0.25">
      <c r="A1852">
        <v>631</v>
      </c>
      <c r="B1852" s="6" t="s">
        <v>392</v>
      </c>
      <c r="C1852" s="8">
        <v>2042118.3201000001</v>
      </c>
      <c r="D1852" s="2">
        <f t="shared" si="86"/>
        <v>0.52148760330578514</v>
      </c>
      <c r="E1852">
        <f t="shared" si="87"/>
        <v>9.2492216118008738E-5</v>
      </c>
      <c r="F1852" s="10">
        <f t="shared" si="88"/>
        <v>0.98246058813085946</v>
      </c>
      <c r="G1852" s="89"/>
      <c r="K1852" s="89"/>
      <c r="L1852" s="89"/>
    </row>
    <row r="1853" spans="1:12" x14ac:dyDescent="0.25">
      <c r="A1853">
        <v>632</v>
      </c>
      <c r="B1853" s="6" t="s">
        <v>305</v>
      </c>
      <c r="C1853" s="8">
        <v>2006381.696</v>
      </c>
      <c r="D1853" s="2">
        <f t="shared" si="86"/>
        <v>0.52231404958677685</v>
      </c>
      <c r="E1853">
        <f t="shared" si="87"/>
        <v>9.0873622559030541E-5</v>
      </c>
      <c r="F1853" s="10">
        <f t="shared" si="88"/>
        <v>0.98255146175341845</v>
      </c>
      <c r="G1853" s="89"/>
      <c r="K1853" s="89"/>
      <c r="L1853" s="89"/>
    </row>
    <row r="1854" spans="1:12" x14ac:dyDescent="0.25">
      <c r="A1854">
        <v>633</v>
      </c>
      <c r="B1854" s="6" t="s">
        <v>566</v>
      </c>
      <c r="C1854" s="8">
        <v>1973069.52</v>
      </c>
      <c r="D1854" s="2">
        <f t="shared" si="86"/>
        <v>0.52314049586776856</v>
      </c>
      <c r="E1854">
        <f t="shared" si="87"/>
        <v>8.9364837807615025E-5</v>
      </c>
      <c r="F1854" s="10">
        <f t="shared" si="88"/>
        <v>0.98264082659122609</v>
      </c>
      <c r="G1854" s="89"/>
      <c r="K1854" s="89"/>
      <c r="L1854" s="89"/>
    </row>
    <row r="1855" spans="1:12" x14ac:dyDescent="0.25">
      <c r="A1855">
        <v>634</v>
      </c>
      <c r="B1855" s="6" t="s">
        <v>726</v>
      </c>
      <c r="C1855" s="8">
        <v>1953114</v>
      </c>
      <c r="D1855" s="2">
        <f t="shared" si="86"/>
        <v>0.52396694214876038</v>
      </c>
      <c r="E1855">
        <f t="shared" si="87"/>
        <v>8.8461006599393523E-5</v>
      </c>
      <c r="F1855" s="10">
        <f t="shared" si="88"/>
        <v>0.98272928759782552</v>
      </c>
      <c r="G1855" s="89"/>
      <c r="K1855" s="89"/>
      <c r="L1855" s="89"/>
    </row>
    <row r="1856" spans="1:12" x14ac:dyDescent="0.25">
      <c r="A1856">
        <v>635</v>
      </c>
      <c r="B1856" s="6" t="s">
        <v>671</v>
      </c>
      <c r="C1856" s="8">
        <v>1948501.05</v>
      </c>
      <c r="D1856" s="2">
        <f t="shared" si="86"/>
        <v>0.52479338842975209</v>
      </c>
      <c r="E1856">
        <f t="shared" si="87"/>
        <v>8.8252075528092686E-5</v>
      </c>
      <c r="F1856" s="10">
        <f t="shared" si="88"/>
        <v>0.98281753967335361</v>
      </c>
      <c r="G1856" s="89"/>
      <c r="K1856" s="89"/>
      <c r="L1856" s="89"/>
    </row>
    <row r="1857" spans="1:12" x14ac:dyDescent="0.25">
      <c r="A1857">
        <v>636</v>
      </c>
      <c r="B1857" s="6" t="s">
        <v>362</v>
      </c>
      <c r="C1857" s="8">
        <v>1947719.8860000002</v>
      </c>
      <c r="D1857" s="2">
        <f t="shared" si="86"/>
        <v>0.52561983471074381</v>
      </c>
      <c r="E1857">
        <f t="shared" si="87"/>
        <v>8.8216694821303829E-5</v>
      </c>
      <c r="F1857" s="10">
        <f t="shared" si="88"/>
        <v>0.9829057563681749</v>
      </c>
      <c r="G1857" s="89"/>
      <c r="K1857" s="89"/>
      <c r="L1857" s="89"/>
    </row>
    <row r="1858" spans="1:12" x14ac:dyDescent="0.25">
      <c r="A1858">
        <v>637</v>
      </c>
      <c r="B1858" s="6" t="s">
        <v>1152</v>
      </c>
      <c r="C1858" s="8">
        <v>1940448</v>
      </c>
      <c r="D1858" s="2">
        <f t="shared" si="86"/>
        <v>0.52644628099173552</v>
      </c>
      <c r="E1858">
        <f t="shared" si="87"/>
        <v>8.7887334448362946E-5</v>
      </c>
      <c r="F1858" s="10">
        <f t="shared" si="88"/>
        <v>0.98299364370262321</v>
      </c>
      <c r="G1858" s="89"/>
      <c r="K1858" s="89"/>
      <c r="L1858" s="89"/>
    </row>
    <row r="1859" spans="1:12" x14ac:dyDescent="0.25">
      <c r="A1859">
        <v>638</v>
      </c>
      <c r="B1859" s="6" t="s">
        <v>264</v>
      </c>
      <c r="C1859" s="8">
        <v>1936903.3700999999</v>
      </c>
      <c r="D1859" s="2">
        <f t="shared" si="86"/>
        <v>0.52727272727272723</v>
      </c>
      <c r="E1859">
        <f t="shared" si="87"/>
        <v>8.7726790041340975E-5</v>
      </c>
      <c r="F1859" s="10">
        <f t="shared" si="88"/>
        <v>0.98308137049266453</v>
      </c>
      <c r="G1859" s="89"/>
      <c r="K1859" s="89"/>
      <c r="L1859" s="89"/>
    </row>
    <row r="1860" spans="1:12" x14ac:dyDescent="0.25">
      <c r="A1860">
        <v>639</v>
      </c>
      <c r="B1860" s="6" t="s">
        <v>1116</v>
      </c>
      <c r="C1860" s="8">
        <v>1924146.8759999999</v>
      </c>
      <c r="D1860" s="2">
        <f t="shared" si="86"/>
        <v>0.52809917355371905</v>
      </c>
      <c r="E1860">
        <f t="shared" si="87"/>
        <v>8.7149019205247841E-5</v>
      </c>
      <c r="F1860" s="10">
        <f t="shared" si="88"/>
        <v>0.98316851951186979</v>
      </c>
      <c r="G1860" s="89"/>
      <c r="K1860" s="89"/>
      <c r="L1860" s="89"/>
    </row>
    <row r="1861" spans="1:12" x14ac:dyDescent="0.25">
      <c r="A1861">
        <v>640</v>
      </c>
      <c r="B1861" s="6" t="s">
        <v>386</v>
      </c>
      <c r="C1861" s="8">
        <v>1922120</v>
      </c>
      <c r="D1861" s="2">
        <f t="shared" si="86"/>
        <v>0.52892561983471076</v>
      </c>
      <c r="E1861">
        <f t="shared" si="87"/>
        <v>8.7057217348719158E-5</v>
      </c>
      <c r="F1861" s="10">
        <f t="shared" si="88"/>
        <v>0.98325557672921848</v>
      </c>
      <c r="G1861" s="89"/>
      <c r="K1861" s="89"/>
      <c r="L1861" s="89"/>
    </row>
    <row r="1862" spans="1:12" x14ac:dyDescent="0.25">
      <c r="A1862">
        <v>641</v>
      </c>
      <c r="B1862" s="6" t="s">
        <v>1220</v>
      </c>
      <c r="C1862" s="8">
        <v>1918363.8735999998</v>
      </c>
      <c r="D1862" s="2">
        <f t="shared" si="86"/>
        <v>0.52975206611570247</v>
      </c>
      <c r="E1862">
        <f t="shared" si="87"/>
        <v>8.688709378078683E-5</v>
      </c>
      <c r="F1862" s="10">
        <f t="shared" si="88"/>
        <v>0.98334246382299928</v>
      </c>
      <c r="G1862" s="89"/>
      <c r="K1862" s="89"/>
      <c r="L1862" s="89"/>
    </row>
    <row r="1863" spans="1:12" x14ac:dyDescent="0.25">
      <c r="A1863">
        <v>642</v>
      </c>
      <c r="B1863" s="6" t="s">
        <v>643</v>
      </c>
      <c r="C1863" s="8">
        <v>1913578.31</v>
      </c>
      <c r="D1863" s="2">
        <f t="shared" ref="D1863:D1926" si="89">A1863/1210</f>
        <v>0.53057851239669418</v>
      </c>
      <c r="E1863">
        <f t="shared" ref="E1863:E1926" si="90">C1863/SUM($C$1222:$C$2431)</f>
        <v>8.6670344644176582E-5</v>
      </c>
      <c r="F1863" s="10">
        <f t="shared" si="88"/>
        <v>0.98342913416764344</v>
      </c>
      <c r="G1863" s="89"/>
      <c r="K1863" s="89"/>
      <c r="L1863" s="89"/>
    </row>
    <row r="1864" spans="1:12" x14ac:dyDescent="0.25">
      <c r="A1864">
        <v>643</v>
      </c>
      <c r="B1864" s="6" t="s">
        <v>233</v>
      </c>
      <c r="C1864" s="8">
        <v>1907075.2000000002</v>
      </c>
      <c r="D1864" s="2">
        <f t="shared" si="89"/>
        <v>0.531404958677686</v>
      </c>
      <c r="E1864">
        <f t="shared" si="90"/>
        <v>8.6375803897130286E-5</v>
      </c>
      <c r="F1864" s="10">
        <f t="shared" ref="F1864:F1927" si="91">E1864+F1863</f>
        <v>0.98351550997154058</v>
      </c>
      <c r="G1864" s="89"/>
      <c r="K1864" s="89"/>
      <c r="L1864" s="89"/>
    </row>
    <row r="1865" spans="1:12" x14ac:dyDescent="0.25">
      <c r="A1865">
        <v>644</v>
      </c>
      <c r="B1865" s="6" t="s">
        <v>460</v>
      </c>
      <c r="C1865" s="8">
        <v>1891860</v>
      </c>
      <c r="D1865" s="2">
        <f t="shared" si="89"/>
        <v>0.53223140495867771</v>
      </c>
      <c r="E1865">
        <f t="shared" si="90"/>
        <v>8.5686672639246161E-5</v>
      </c>
      <c r="F1865" s="10">
        <f t="shared" si="91"/>
        <v>0.98360119664417978</v>
      </c>
      <c r="G1865" s="89"/>
      <c r="K1865" s="89"/>
      <c r="L1865" s="89"/>
    </row>
    <row r="1866" spans="1:12" x14ac:dyDescent="0.25">
      <c r="A1866">
        <v>645</v>
      </c>
      <c r="B1866" s="6" t="s">
        <v>776</v>
      </c>
      <c r="C1866" s="8">
        <v>1860940</v>
      </c>
      <c r="D1866" s="2">
        <f t="shared" si="89"/>
        <v>0.53305785123966942</v>
      </c>
      <c r="E1866">
        <f t="shared" si="90"/>
        <v>8.4286235018066219E-5</v>
      </c>
      <c r="F1866" s="10">
        <f t="shared" si="91"/>
        <v>0.98368548287919788</v>
      </c>
      <c r="G1866" s="89"/>
      <c r="K1866" s="89"/>
      <c r="L1866" s="89"/>
    </row>
    <row r="1867" spans="1:12" x14ac:dyDescent="0.25">
      <c r="A1867">
        <v>646</v>
      </c>
      <c r="B1867" s="6" t="s">
        <v>39</v>
      </c>
      <c r="C1867" s="8">
        <v>1835812.24</v>
      </c>
      <c r="D1867" s="2">
        <f t="shared" si="89"/>
        <v>0.53388429752066113</v>
      </c>
      <c r="E1867">
        <f t="shared" si="90"/>
        <v>8.314814121340967E-5</v>
      </c>
      <c r="F1867" s="10">
        <f t="shared" si="91"/>
        <v>0.98376863102041134</v>
      </c>
      <c r="G1867" s="89"/>
      <c r="K1867" s="89"/>
      <c r="L1867" s="89"/>
    </row>
    <row r="1868" spans="1:12" x14ac:dyDescent="0.25">
      <c r="A1868">
        <v>647</v>
      </c>
      <c r="B1868" s="6" t="s">
        <v>420</v>
      </c>
      <c r="C1868" s="8">
        <v>1832600</v>
      </c>
      <c r="D1868" s="2">
        <f t="shared" si="89"/>
        <v>0.53471074380165284</v>
      </c>
      <c r="E1868">
        <f t="shared" si="90"/>
        <v>8.3002651506286151E-5</v>
      </c>
      <c r="F1868" s="10">
        <f t="shared" si="91"/>
        <v>0.98385163367191764</v>
      </c>
      <c r="G1868" s="89"/>
      <c r="K1868" s="89"/>
      <c r="L1868" s="89"/>
    </row>
    <row r="1869" spans="1:12" x14ac:dyDescent="0.25">
      <c r="A1869">
        <v>648</v>
      </c>
      <c r="B1869" s="6" t="s">
        <v>493</v>
      </c>
      <c r="C1869" s="8">
        <v>1821699.3972999998</v>
      </c>
      <c r="D1869" s="2">
        <f t="shared" si="89"/>
        <v>0.53553719008264467</v>
      </c>
      <c r="E1869">
        <f t="shared" si="90"/>
        <v>8.2508938242553423E-5</v>
      </c>
      <c r="F1869" s="10">
        <f t="shared" si="91"/>
        <v>0.98393414261016021</v>
      </c>
      <c r="G1869" s="89"/>
      <c r="K1869" s="89"/>
      <c r="L1869" s="89"/>
    </row>
    <row r="1870" spans="1:12" x14ac:dyDescent="0.25">
      <c r="A1870">
        <v>649</v>
      </c>
      <c r="B1870" s="6" t="s">
        <v>112</v>
      </c>
      <c r="C1870" s="8">
        <v>1817200</v>
      </c>
      <c r="D1870" s="2">
        <f t="shared" si="89"/>
        <v>0.53636363636363638</v>
      </c>
      <c r="E1870">
        <f t="shared" si="90"/>
        <v>8.2305150233124083E-5</v>
      </c>
      <c r="F1870" s="10">
        <f t="shared" si="91"/>
        <v>0.98401644776039332</v>
      </c>
      <c r="G1870" s="89"/>
      <c r="K1870" s="89"/>
      <c r="L1870" s="89"/>
    </row>
    <row r="1871" spans="1:12" x14ac:dyDescent="0.25">
      <c r="A1871">
        <v>650</v>
      </c>
      <c r="B1871" s="6" t="s">
        <v>456</v>
      </c>
      <c r="C1871" s="8">
        <v>1813080</v>
      </c>
      <c r="D1871" s="2">
        <f t="shared" si="89"/>
        <v>0.53719008264462809</v>
      </c>
      <c r="E1871">
        <f t="shared" si="90"/>
        <v>8.2118545996408E-5</v>
      </c>
      <c r="F1871" s="10">
        <f t="shared" si="91"/>
        <v>0.9840985663063897</v>
      </c>
      <c r="G1871" s="89"/>
      <c r="K1871" s="89"/>
      <c r="L1871" s="89"/>
    </row>
    <row r="1872" spans="1:12" x14ac:dyDescent="0.25">
      <c r="A1872">
        <v>651</v>
      </c>
      <c r="B1872" s="6" t="s">
        <v>261</v>
      </c>
      <c r="C1872" s="8">
        <v>1812183.5519999999</v>
      </c>
      <c r="D1872" s="2">
        <f t="shared" si="89"/>
        <v>0.5380165289256198</v>
      </c>
      <c r="E1872">
        <f t="shared" si="90"/>
        <v>8.2077943813205155E-5</v>
      </c>
      <c r="F1872" s="10">
        <f t="shared" si="91"/>
        <v>0.98418064425020291</v>
      </c>
      <c r="G1872" s="89"/>
      <c r="K1872" s="89"/>
      <c r="L1872" s="89"/>
    </row>
    <row r="1873" spans="1:12" x14ac:dyDescent="0.25">
      <c r="A1873">
        <v>652</v>
      </c>
      <c r="B1873" s="6" t="s">
        <v>857</v>
      </c>
      <c r="C1873" s="8">
        <v>1810000</v>
      </c>
      <c r="D1873" s="2">
        <f t="shared" si="89"/>
        <v>0.53884297520661162</v>
      </c>
      <c r="E1873">
        <f t="shared" si="90"/>
        <v>8.1979045741775584E-5</v>
      </c>
      <c r="F1873" s="10">
        <f t="shared" si="91"/>
        <v>0.98426262329594472</v>
      </c>
      <c r="G1873" s="89"/>
      <c r="K1873" s="89"/>
      <c r="L1873" s="89"/>
    </row>
    <row r="1874" spans="1:12" x14ac:dyDescent="0.25">
      <c r="A1874">
        <v>653</v>
      </c>
      <c r="B1874" s="6" t="s">
        <v>41</v>
      </c>
      <c r="C1874" s="8">
        <v>1805983</v>
      </c>
      <c r="D1874" s="2">
        <f t="shared" si="89"/>
        <v>0.53966942148760333</v>
      </c>
      <c r="E1874">
        <f t="shared" si="90"/>
        <v>8.1797106610977401E-5</v>
      </c>
      <c r="F1874" s="10">
        <f t="shared" si="91"/>
        <v>0.98434442040255565</v>
      </c>
      <c r="G1874" s="89"/>
      <c r="K1874" s="89"/>
      <c r="L1874" s="89"/>
    </row>
    <row r="1875" spans="1:12" x14ac:dyDescent="0.25">
      <c r="A1875">
        <v>654</v>
      </c>
      <c r="B1875" s="6" t="s">
        <v>298</v>
      </c>
      <c r="C1875" s="8">
        <v>1805700</v>
      </c>
      <c r="D1875" s="2">
        <f t="shared" si="89"/>
        <v>0.54049586776859504</v>
      </c>
      <c r="E1875">
        <f t="shared" si="90"/>
        <v>8.1784288892775779E-5</v>
      </c>
      <c r="F1875" s="10">
        <f t="shared" si="91"/>
        <v>0.98442620469144848</v>
      </c>
      <c r="G1875" s="89"/>
      <c r="K1875" s="89"/>
      <c r="L1875" s="89"/>
    </row>
    <row r="1876" spans="1:12" x14ac:dyDescent="0.25">
      <c r="A1876">
        <v>655</v>
      </c>
      <c r="B1876" s="6" t="s">
        <v>1180</v>
      </c>
      <c r="C1876" s="8">
        <v>1803637.6</v>
      </c>
      <c r="D1876" s="2">
        <f t="shared" si="89"/>
        <v>0.54132231404958675</v>
      </c>
      <c r="E1876">
        <f t="shared" si="90"/>
        <v>8.1690878072920633E-5</v>
      </c>
      <c r="F1876" s="10">
        <f t="shared" si="91"/>
        <v>0.98450789556952145</v>
      </c>
      <c r="G1876" s="89"/>
      <c r="K1876" s="89"/>
      <c r="L1876" s="89"/>
    </row>
    <row r="1877" spans="1:12" x14ac:dyDescent="0.25">
      <c r="A1877">
        <v>656</v>
      </c>
      <c r="B1877" s="6" t="s">
        <v>222</v>
      </c>
      <c r="C1877" s="8">
        <v>1799040</v>
      </c>
      <c r="D1877" s="2">
        <f t="shared" si="89"/>
        <v>0.54214876033057846</v>
      </c>
      <c r="E1877">
        <f t="shared" si="90"/>
        <v>8.1482642238278418E-5</v>
      </c>
      <c r="F1877" s="10">
        <f t="shared" si="91"/>
        <v>0.98458937821175974</v>
      </c>
      <c r="G1877" s="89"/>
      <c r="K1877" s="89"/>
      <c r="L1877" s="89"/>
    </row>
    <row r="1878" spans="1:12" x14ac:dyDescent="0.25">
      <c r="A1878">
        <v>657</v>
      </c>
      <c r="B1878" s="6" t="s">
        <v>69</v>
      </c>
      <c r="C1878" s="8">
        <v>1794998.5659999999</v>
      </c>
      <c r="D1878" s="2">
        <f t="shared" si="89"/>
        <v>0.54297520661157028</v>
      </c>
      <c r="E1878">
        <f t="shared" si="90"/>
        <v>8.129959643565501E-5</v>
      </c>
      <c r="F1878" s="10">
        <f t="shared" si="91"/>
        <v>0.98467067780819539</v>
      </c>
      <c r="G1878" s="89"/>
      <c r="K1878" s="89"/>
      <c r="L1878" s="89"/>
    </row>
    <row r="1879" spans="1:12" x14ac:dyDescent="0.25">
      <c r="A1879">
        <v>658</v>
      </c>
      <c r="B1879" s="6" t="s">
        <v>718</v>
      </c>
      <c r="C1879" s="8">
        <v>1789107</v>
      </c>
      <c r="D1879" s="2">
        <f t="shared" si="89"/>
        <v>0.54380165289256199</v>
      </c>
      <c r="E1879">
        <f t="shared" si="90"/>
        <v>8.103275391708888E-5</v>
      </c>
      <c r="F1879" s="10">
        <f t="shared" si="91"/>
        <v>0.98475171056211253</v>
      </c>
      <c r="G1879" s="89"/>
      <c r="K1879" s="89"/>
      <c r="L1879" s="89"/>
    </row>
    <row r="1880" spans="1:12" x14ac:dyDescent="0.25">
      <c r="A1880">
        <v>659</v>
      </c>
      <c r="B1880" s="6" t="s">
        <v>888</v>
      </c>
      <c r="C1880" s="8">
        <v>1785000</v>
      </c>
      <c r="D1880" s="2">
        <f t="shared" si="89"/>
        <v>0.5446280991735537</v>
      </c>
      <c r="E1880">
        <f t="shared" si="90"/>
        <v>8.0846738480148849E-5</v>
      </c>
      <c r="F1880" s="10">
        <f t="shared" si="91"/>
        <v>0.98483255730059271</v>
      </c>
      <c r="G1880" s="89"/>
      <c r="K1880" s="89"/>
      <c r="L1880" s="89"/>
    </row>
    <row r="1881" spans="1:12" x14ac:dyDescent="0.25">
      <c r="A1881">
        <v>660</v>
      </c>
      <c r="B1881" s="6" t="s">
        <v>809</v>
      </c>
      <c r="C1881" s="8">
        <v>1782456</v>
      </c>
      <c r="D1881" s="2">
        <f t="shared" si="89"/>
        <v>0.54545454545454541</v>
      </c>
      <c r="E1881">
        <f t="shared" si="90"/>
        <v>8.0731514893205705E-5</v>
      </c>
      <c r="F1881" s="10">
        <f t="shared" si="91"/>
        <v>0.9849132888154859</v>
      </c>
      <c r="G1881" s="89"/>
      <c r="K1881" s="89"/>
      <c r="L1881" s="89"/>
    </row>
    <row r="1882" spans="1:12" x14ac:dyDescent="0.25">
      <c r="A1882">
        <v>661</v>
      </c>
      <c r="B1882" s="6" t="s">
        <v>191</v>
      </c>
      <c r="C1882" s="8">
        <v>1769694.7</v>
      </c>
      <c r="D1882" s="2">
        <f t="shared" si="89"/>
        <v>0.54628099173553724</v>
      </c>
      <c r="E1882">
        <f t="shared" si="90"/>
        <v>8.015352638689382E-5</v>
      </c>
      <c r="F1882" s="10">
        <f t="shared" si="91"/>
        <v>0.9849934423418728</v>
      </c>
      <c r="G1882" s="89"/>
      <c r="K1882" s="89"/>
      <c r="L1882" s="89"/>
    </row>
    <row r="1883" spans="1:12" x14ac:dyDescent="0.25">
      <c r="A1883">
        <v>662</v>
      </c>
      <c r="B1883" s="6" t="s">
        <v>850</v>
      </c>
      <c r="C1883" s="8">
        <v>1740000</v>
      </c>
      <c r="D1883" s="2">
        <f t="shared" si="89"/>
        <v>0.54710743801652895</v>
      </c>
      <c r="E1883">
        <f t="shared" si="90"/>
        <v>7.8808585409220728E-5</v>
      </c>
      <c r="F1883" s="10">
        <f t="shared" si="91"/>
        <v>0.98507225092728201</v>
      </c>
      <c r="G1883" s="89"/>
      <c r="K1883" s="89"/>
      <c r="L1883" s="89"/>
    </row>
    <row r="1884" spans="1:12" x14ac:dyDescent="0.25">
      <c r="A1884">
        <v>663</v>
      </c>
      <c r="B1884" s="6" t="s">
        <v>1095</v>
      </c>
      <c r="C1884" s="8">
        <v>1737187</v>
      </c>
      <c r="D1884" s="2">
        <f t="shared" si="89"/>
        <v>0.54793388429752066</v>
      </c>
      <c r="E1884">
        <f t="shared" si="90"/>
        <v>7.8681178196142481E-5</v>
      </c>
      <c r="F1884" s="10">
        <f t="shared" si="91"/>
        <v>0.98515093210547811</v>
      </c>
      <c r="G1884" s="89"/>
      <c r="K1884" s="89"/>
      <c r="L1884" s="89"/>
    </row>
    <row r="1885" spans="1:12" x14ac:dyDescent="0.25">
      <c r="A1885">
        <v>664</v>
      </c>
      <c r="B1885" s="6" t="s">
        <v>764</v>
      </c>
      <c r="C1885" s="8">
        <v>1726471.04</v>
      </c>
      <c r="D1885" s="2">
        <f t="shared" si="89"/>
        <v>0.54876033057851237</v>
      </c>
      <c r="E1885">
        <f t="shared" si="90"/>
        <v>7.8195827823210418E-5</v>
      </c>
      <c r="F1885" s="10">
        <f t="shared" si="91"/>
        <v>0.98522912793330131</v>
      </c>
      <c r="G1885" s="89"/>
      <c r="K1885" s="89"/>
      <c r="L1885" s="89"/>
    </row>
    <row r="1886" spans="1:12" x14ac:dyDescent="0.25">
      <c r="A1886">
        <v>665</v>
      </c>
      <c r="B1886" s="6" t="s">
        <v>1157</v>
      </c>
      <c r="C1886" s="8">
        <v>1726080</v>
      </c>
      <c r="D1886" s="2">
        <f t="shared" si="89"/>
        <v>0.54958677685950408</v>
      </c>
      <c r="E1886">
        <f t="shared" si="90"/>
        <v>7.8178116725946965E-5</v>
      </c>
      <c r="F1886" s="10">
        <f t="shared" si="91"/>
        <v>0.98530730605002725</v>
      </c>
      <c r="G1886" s="89"/>
      <c r="K1886" s="89"/>
      <c r="L1886" s="89"/>
    </row>
    <row r="1887" spans="1:12" x14ac:dyDescent="0.25">
      <c r="A1887">
        <v>666</v>
      </c>
      <c r="B1887" s="6" t="s">
        <v>1056</v>
      </c>
      <c r="C1887" s="8">
        <v>1714430.12</v>
      </c>
      <c r="D1887" s="2">
        <f t="shared" si="89"/>
        <v>0.5504132231404959</v>
      </c>
      <c r="E1887">
        <f t="shared" si="90"/>
        <v>7.7650466977103759E-5</v>
      </c>
      <c r="F1887" s="10">
        <f t="shared" si="91"/>
        <v>0.98538495651700431</v>
      </c>
      <c r="G1887" s="89"/>
      <c r="K1887" s="89"/>
      <c r="L1887" s="89"/>
    </row>
    <row r="1888" spans="1:12" x14ac:dyDescent="0.25">
      <c r="A1888">
        <v>667</v>
      </c>
      <c r="B1888" s="6" t="s">
        <v>1143</v>
      </c>
      <c r="C1888" s="8">
        <v>1709622.9232000001</v>
      </c>
      <c r="D1888" s="2">
        <f t="shared" si="89"/>
        <v>0.55123966942148761</v>
      </c>
      <c r="E1888">
        <f t="shared" si="90"/>
        <v>7.7432738023315407E-5</v>
      </c>
      <c r="F1888" s="10">
        <f t="shared" si="91"/>
        <v>0.9854623892550276</v>
      </c>
      <c r="G1888" s="89"/>
      <c r="K1888" s="89"/>
      <c r="L1888" s="89"/>
    </row>
    <row r="1889" spans="1:12" x14ac:dyDescent="0.25">
      <c r="A1889">
        <v>668</v>
      </c>
      <c r="B1889" s="6" t="s">
        <v>1178</v>
      </c>
      <c r="C1889" s="8">
        <v>1699086.48</v>
      </c>
      <c r="D1889" s="2">
        <f t="shared" si="89"/>
        <v>0.55206611570247932</v>
      </c>
      <c r="E1889">
        <f t="shared" si="90"/>
        <v>7.6955518377432299E-5</v>
      </c>
      <c r="F1889" s="10">
        <f t="shared" si="91"/>
        <v>0.98553934477340499</v>
      </c>
      <c r="G1889" s="89"/>
      <c r="K1889" s="89"/>
      <c r="L1889" s="89"/>
    </row>
    <row r="1890" spans="1:12" x14ac:dyDescent="0.25">
      <c r="A1890">
        <v>669</v>
      </c>
      <c r="B1890" s="6" t="s">
        <v>611</v>
      </c>
      <c r="C1890" s="8">
        <v>1691860</v>
      </c>
      <c r="D1890" s="2">
        <f t="shared" si="89"/>
        <v>0.55289256198347103</v>
      </c>
      <c r="E1890">
        <f t="shared" si="90"/>
        <v>7.6628214546232287E-5</v>
      </c>
      <c r="F1890" s="10">
        <f t="shared" si="91"/>
        <v>0.98561597298795123</v>
      </c>
      <c r="G1890" s="89"/>
      <c r="K1890" s="89"/>
      <c r="L1890" s="89"/>
    </row>
    <row r="1891" spans="1:12" x14ac:dyDescent="0.25">
      <c r="A1891">
        <v>670</v>
      </c>
      <c r="B1891" s="6" t="s">
        <v>966</v>
      </c>
      <c r="C1891" s="8">
        <v>1691280</v>
      </c>
      <c r="D1891" s="2">
        <f t="shared" si="89"/>
        <v>0.55371900826446285</v>
      </c>
      <c r="E1891">
        <f t="shared" si="90"/>
        <v>7.6601945017762551E-5</v>
      </c>
      <c r="F1891" s="10">
        <f t="shared" si="91"/>
        <v>0.98569257493296902</v>
      </c>
      <c r="G1891" s="89"/>
      <c r="K1891" s="89"/>
      <c r="L1891" s="89"/>
    </row>
    <row r="1892" spans="1:12" x14ac:dyDescent="0.25">
      <c r="A1892">
        <v>671</v>
      </c>
      <c r="B1892" s="6" t="s">
        <v>470</v>
      </c>
      <c r="C1892" s="8">
        <v>1689324.5688</v>
      </c>
      <c r="D1892" s="2">
        <f t="shared" si="89"/>
        <v>0.55454545454545456</v>
      </c>
      <c r="E1892">
        <f t="shared" si="90"/>
        <v>7.6513379059867687E-5</v>
      </c>
      <c r="F1892" s="10">
        <f t="shared" si="91"/>
        <v>0.98576908831202892</v>
      </c>
      <c r="G1892" s="89"/>
      <c r="K1892" s="89"/>
      <c r="L1892" s="89"/>
    </row>
    <row r="1893" spans="1:12" x14ac:dyDescent="0.25">
      <c r="A1893">
        <v>672</v>
      </c>
      <c r="B1893" s="6" t="s">
        <v>797</v>
      </c>
      <c r="C1893" s="8">
        <v>1688732.213</v>
      </c>
      <c r="D1893" s="2">
        <f t="shared" si="89"/>
        <v>0.55537190082644627</v>
      </c>
      <c r="E1893">
        <f t="shared" si="90"/>
        <v>7.6486549908915414E-5</v>
      </c>
      <c r="F1893" s="10">
        <f t="shared" si="91"/>
        <v>0.9858455748619378</v>
      </c>
      <c r="G1893" s="89"/>
      <c r="K1893" s="89"/>
      <c r="L1893" s="89"/>
    </row>
    <row r="1894" spans="1:12" x14ac:dyDescent="0.25">
      <c r="A1894">
        <v>673</v>
      </c>
      <c r="B1894" s="6" t="s">
        <v>494</v>
      </c>
      <c r="C1894" s="8">
        <v>1680634.2599999998</v>
      </c>
      <c r="D1894" s="2">
        <f t="shared" si="89"/>
        <v>0.55619834710743798</v>
      </c>
      <c r="E1894">
        <f t="shared" si="90"/>
        <v>7.6119775069466921E-5</v>
      </c>
      <c r="F1894" s="10">
        <f t="shared" si="91"/>
        <v>0.9859216946370073</v>
      </c>
      <c r="G1894" s="89"/>
      <c r="K1894" s="89"/>
      <c r="L1894" s="89"/>
    </row>
    <row r="1895" spans="1:12" x14ac:dyDescent="0.25">
      <c r="A1895">
        <v>674</v>
      </c>
      <c r="B1895" s="6" t="s">
        <v>332</v>
      </c>
      <c r="C1895" s="8">
        <v>1679109.6800000002</v>
      </c>
      <c r="D1895" s="2">
        <f t="shared" si="89"/>
        <v>0.55702479338842981</v>
      </c>
      <c r="E1895">
        <f t="shared" si="90"/>
        <v>7.6050723349269702E-5</v>
      </c>
      <c r="F1895" s="10">
        <f t="shared" si="91"/>
        <v>0.98599774536035656</v>
      </c>
      <c r="G1895" s="89"/>
      <c r="K1895" s="89"/>
      <c r="L1895" s="89"/>
    </row>
    <row r="1896" spans="1:12" x14ac:dyDescent="0.25">
      <c r="A1896">
        <v>675</v>
      </c>
      <c r="B1896" s="6" t="s">
        <v>358</v>
      </c>
      <c r="C1896" s="8">
        <v>1676117.0799999998</v>
      </c>
      <c r="D1896" s="2">
        <f t="shared" si="89"/>
        <v>0.55785123966942152</v>
      </c>
      <c r="E1896">
        <f t="shared" si="90"/>
        <v>7.5915181640823931E-5</v>
      </c>
      <c r="F1896" s="10">
        <f t="shared" si="91"/>
        <v>0.98607366054199741</v>
      </c>
      <c r="G1896" s="89"/>
      <c r="K1896" s="89"/>
      <c r="L1896" s="89"/>
    </row>
    <row r="1897" spans="1:12" x14ac:dyDescent="0.25">
      <c r="A1897">
        <v>676</v>
      </c>
      <c r="B1897" s="6" t="s">
        <v>163</v>
      </c>
      <c r="C1897" s="8">
        <v>1672604</v>
      </c>
      <c r="D1897" s="2">
        <f t="shared" si="89"/>
        <v>0.55867768595041323</v>
      </c>
      <c r="E1897">
        <f t="shared" si="90"/>
        <v>7.5756066201036905E-5</v>
      </c>
      <c r="F1897" s="10">
        <f t="shared" si="91"/>
        <v>0.98614941660819844</v>
      </c>
      <c r="G1897" s="89"/>
      <c r="K1897" s="89"/>
      <c r="L1897" s="89"/>
    </row>
    <row r="1898" spans="1:12" x14ac:dyDescent="0.25">
      <c r="A1898">
        <v>677</v>
      </c>
      <c r="B1898" s="6" t="s">
        <v>182</v>
      </c>
      <c r="C1898" s="8">
        <v>1672233.9549400001</v>
      </c>
      <c r="D1898" s="2">
        <f t="shared" si="89"/>
        <v>0.55950413223140494</v>
      </c>
      <c r="E1898">
        <f t="shared" si="90"/>
        <v>7.573930601269423E-5</v>
      </c>
      <c r="F1898" s="10">
        <f t="shared" si="91"/>
        <v>0.98622515591421112</v>
      </c>
      <c r="G1898" s="89"/>
      <c r="K1898" s="89"/>
      <c r="L1898" s="89"/>
    </row>
    <row r="1899" spans="1:12" x14ac:dyDescent="0.25">
      <c r="A1899">
        <v>678</v>
      </c>
      <c r="B1899" s="6" t="s">
        <v>727</v>
      </c>
      <c r="C1899" s="8">
        <v>1652107</v>
      </c>
      <c r="D1899" s="2">
        <f t="shared" si="89"/>
        <v>0.56033057851239665</v>
      </c>
      <c r="E1899">
        <f t="shared" si="90"/>
        <v>7.4827710123374376E-5</v>
      </c>
      <c r="F1899" s="10">
        <f t="shared" si="91"/>
        <v>0.98629998362433446</v>
      </c>
      <c r="G1899" s="89"/>
      <c r="K1899" s="89"/>
      <c r="L1899" s="89"/>
    </row>
    <row r="1900" spans="1:12" x14ac:dyDescent="0.25">
      <c r="A1900">
        <v>679</v>
      </c>
      <c r="B1900" s="6" t="s">
        <v>993</v>
      </c>
      <c r="C1900" s="8">
        <v>1650500.2</v>
      </c>
      <c r="D1900" s="2">
        <f t="shared" si="89"/>
        <v>0.56115702479338847</v>
      </c>
      <c r="E1900">
        <f t="shared" si="90"/>
        <v>7.4754934471055111E-5</v>
      </c>
      <c r="F1900" s="10">
        <f t="shared" si="91"/>
        <v>0.98637473855880553</v>
      </c>
      <c r="G1900" s="89"/>
      <c r="K1900" s="89"/>
      <c r="L1900" s="89"/>
    </row>
    <row r="1901" spans="1:12" x14ac:dyDescent="0.25">
      <c r="A1901">
        <v>680</v>
      </c>
      <c r="B1901" s="6" t="s">
        <v>987</v>
      </c>
      <c r="C1901" s="8">
        <v>1649452.13</v>
      </c>
      <c r="D1901" s="2">
        <f t="shared" si="89"/>
        <v>0.56198347107438018</v>
      </c>
      <c r="E1901">
        <f t="shared" si="90"/>
        <v>7.4707464980187371E-5</v>
      </c>
      <c r="F1901" s="10">
        <f t="shared" si="91"/>
        <v>0.9864494460237857</v>
      </c>
      <c r="G1901" s="89"/>
      <c r="K1901" s="89"/>
      <c r="L1901" s="89"/>
    </row>
    <row r="1902" spans="1:12" x14ac:dyDescent="0.25">
      <c r="A1902">
        <v>681</v>
      </c>
      <c r="B1902" s="6" t="s">
        <v>842</v>
      </c>
      <c r="C1902" s="8">
        <v>1635094</v>
      </c>
      <c r="D1902" s="2">
        <f t="shared" si="89"/>
        <v>0.56280991735537189</v>
      </c>
      <c r="E1902">
        <f t="shared" si="90"/>
        <v>7.4057152385692158E-5</v>
      </c>
      <c r="F1902" s="10">
        <f t="shared" si="91"/>
        <v>0.98652350317617143</v>
      </c>
      <c r="G1902" s="89"/>
      <c r="K1902" s="89"/>
      <c r="L1902" s="89"/>
    </row>
    <row r="1903" spans="1:12" x14ac:dyDescent="0.25">
      <c r="A1903">
        <v>682</v>
      </c>
      <c r="B1903" s="6" t="s">
        <v>608</v>
      </c>
      <c r="C1903" s="8">
        <v>1624000</v>
      </c>
      <c r="D1903" s="2">
        <f t="shared" si="89"/>
        <v>0.5636363636363636</v>
      </c>
      <c r="E1903">
        <f t="shared" si="90"/>
        <v>7.3554679715272681E-5</v>
      </c>
      <c r="F1903" s="10">
        <f t="shared" si="91"/>
        <v>0.98659705785588669</v>
      </c>
      <c r="G1903" s="89"/>
      <c r="K1903" s="89"/>
      <c r="L1903" s="89"/>
    </row>
    <row r="1904" spans="1:12" x14ac:dyDescent="0.25">
      <c r="A1904">
        <v>683</v>
      </c>
      <c r="B1904" s="6" t="s">
        <v>927</v>
      </c>
      <c r="C1904" s="8">
        <v>1622713.0032000002</v>
      </c>
      <c r="D1904" s="2">
        <f t="shared" si="89"/>
        <v>0.56446280991735542</v>
      </c>
      <c r="E1904">
        <f t="shared" si="90"/>
        <v>7.349638868237947E-5</v>
      </c>
      <c r="F1904" s="10">
        <f t="shared" si="91"/>
        <v>0.98667055424456906</v>
      </c>
      <c r="G1904" s="89"/>
      <c r="K1904" s="89"/>
      <c r="L1904" s="89"/>
    </row>
    <row r="1905" spans="1:12" x14ac:dyDescent="0.25">
      <c r="A1905">
        <v>684</v>
      </c>
      <c r="B1905" s="6" t="s">
        <v>1012</v>
      </c>
      <c r="C1905" s="8">
        <v>1611510.1639999996</v>
      </c>
      <c r="D1905" s="2">
        <f t="shared" si="89"/>
        <v>0.56528925619834713</v>
      </c>
      <c r="E1905">
        <f t="shared" si="90"/>
        <v>7.2988986435299573E-5</v>
      </c>
      <c r="F1905" s="10">
        <f t="shared" si="91"/>
        <v>0.98674354323100433</v>
      </c>
      <c r="G1905" s="89"/>
      <c r="K1905" s="89"/>
      <c r="L1905" s="89"/>
    </row>
    <row r="1906" spans="1:12" x14ac:dyDescent="0.25">
      <c r="A1906">
        <v>685</v>
      </c>
      <c r="B1906" s="6" t="s">
        <v>369</v>
      </c>
      <c r="C1906" s="8">
        <v>1609549.304</v>
      </c>
      <c r="D1906" s="2">
        <f t="shared" si="89"/>
        <v>0.56611570247933884</v>
      </c>
      <c r="E1906">
        <f t="shared" si="90"/>
        <v>7.290017459461826E-5</v>
      </c>
      <c r="F1906" s="10">
        <f t="shared" si="91"/>
        <v>0.98681644340559893</v>
      </c>
      <c r="G1906" s="89"/>
      <c r="K1906" s="89"/>
      <c r="L1906" s="89"/>
    </row>
    <row r="1907" spans="1:12" x14ac:dyDescent="0.25">
      <c r="A1907">
        <v>686</v>
      </c>
      <c r="B1907" s="6" t="s">
        <v>512</v>
      </c>
      <c r="C1907" s="8">
        <v>1602140</v>
      </c>
      <c r="D1907" s="2">
        <f t="shared" si="89"/>
        <v>0.56694214876033056</v>
      </c>
      <c r="E1907">
        <f t="shared" si="90"/>
        <v>7.2564590245706266E-5</v>
      </c>
      <c r="F1907" s="10">
        <f t="shared" si="91"/>
        <v>0.98688900799584467</v>
      </c>
      <c r="G1907" s="89"/>
      <c r="K1907" s="89"/>
      <c r="L1907" s="89"/>
    </row>
    <row r="1908" spans="1:12" x14ac:dyDescent="0.25">
      <c r="A1908">
        <v>687</v>
      </c>
      <c r="B1908" s="6" t="s">
        <v>189</v>
      </c>
      <c r="C1908" s="8">
        <v>1590839.6</v>
      </c>
      <c r="D1908" s="2">
        <f t="shared" si="89"/>
        <v>0.56776859504132227</v>
      </c>
      <c r="E1908">
        <f t="shared" si="90"/>
        <v>7.2052769246534792E-5</v>
      </c>
      <c r="F1908" s="10">
        <f t="shared" si="91"/>
        <v>0.98696106076509116</v>
      </c>
      <c r="G1908" s="89"/>
      <c r="K1908" s="89"/>
      <c r="L1908" s="89"/>
    </row>
    <row r="1909" spans="1:12" x14ac:dyDescent="0.25">
      <c r="A1909">
        <v>688</v>
      </c>
      <c r="B1909" s="6" t="s">
        <v>669</v>
      </c>
      <c r="C1909" s="8">
        <v>1590592.8390000002</v>
      </c>
      <c r="D1909" s="2">
        <f t="shared" si="89"/>
        <v>0.56859504132231409</v>
      </c>
      <c r="E1909">
        <f t="shared" si="90"/>
        <v>7.204159287564735E-5</v>
      </c>
      <c r="F1909" s="10">
        <f t="shared" si="91"/>
        <v>0.98703310235796682</v>
      </c>
      <c r="G1909" s="89"/>
      <c r="K1909" s="89"/>
      <c r="L1909" s="89"/>
    </row>
    <row r="1910" spans="1:12" x14ac:dyDescent="0.25">
      <c r="A1910">
        <v>689</v>
      </c>
      <c r="B1910" s="6" t="s">
        <v>1128</v>
      </c>
      <c r="C1910" s="8">
        <v>1584287.4</v>
      </c>
      <c r="D1910" s="2">
        <f t="shared" si="89"/>
        <v>0.5694214876033058</v>
      </c>
      <c r="E1910">
        <f t="shared" si="90"/>
        <v>7.1756005100949552E-5</v>
      </c>
      <c r="F1910" s="10">
        <f t="shared" si="91"/>
        <v>0.98710485836306772</v>
      </c>
      <c r="G1910" s="89"/>
      <c r="K1910" s="89"/>
      <c r="L1910" s="89"/>
    </row>
    <row r="1911" spans="1:12" x14ac:dyDescent="0.25">
      <c r="A1911">
        <v>690</v>
      </c>
      <c r="B1911" s="6" t="s">
        <v>933</v>
      </c>
      <c r="C1911" s="8">
        <v>1579114.25</v>
      </c>
      <c r="D1911" s="2">
        <f t="shared" si="89"/>
        <v>0.57024793388429751</v>
      </c>
      <c r="E1911">
        <f t="shared" si="90"/>
        <v>7.1521701288530185E-5</v>
      </c>
      <c r="F1911" s="10">
        <f t="shared" si="91"/>
        <v>0.98717638006435626</v>
      </c>
      <c r="G1911" s="89"/>
      <c r="K1911" s="89"/>
      <c r="L1911" s="89"/>
    </row>
    <row r="1912" spans="1:12" x14ac:dyDescent="0.25">
      <c r="A1912">
        <v>691</v>
      </c>
      <c r="B1912" s="6" t="s">
        <v>46</v>
      </c>
      <c r="C1912" s="8">
        <v>1578863.9168</v>
      </c>
      <c r="D1912" s="2">
        <f t="shared" si="89"/>
        <v>0.57107438016528922</v>
      </c>
      <c r="E1912">
        <f t="shared" si="90"/>
        <v>7.1510363124522745E-5</v>
      </c>
      <c r="F1912" s="10">
        <f t="shared" si="91"/>
        <v>0.98724789042748073</v>
      </c>
      <c r="G1912" s="89"/>
      <c r="K1912" s="89"/>
      <c r="L1912" s="89"/>
    </row>
    <row r="1913" spans="1:12" x14ac:dyDescent="0.25">
      <c r="A1913">
        <v>692</v>
      </c>
      <c r="B1913" s="6" t="s">
        <v>568</v>
      </c>
      <c r="C1913" s="8">
        <v>1574729.27</v>
      </c>
      <c r="D1913" s="2">
        <f t="shared" si="89"/>
        <v>0.57190082644628104</v>
      </c>
      <c r="E1913">
        <f t="shared" si="90"/>
        <v>7.1323095500686672E-5</v>
      </c>
      <c r="F1913" s="10">
        <f t="shared" si="91"/>
        <v>0.98731921352298146</v>
      </c>
      <c r="G1913" s="89"/>
      <c r="K1913" s="89"/>
      <c r="L1913" s="89"/>
    </row>
    <row r="1914" spans="1:12" x14ac:dyDescent="0.25">
      <c r="A1914">
        <v>693</v>
      </c>
      <c r="B1914" s="6" t="s">
        <v>725</v>
      </c>
      <c r="C1914" s="8">
        <v>1571638.76</v>
      </c>
      <c r="D1914" s="2">
        <f t="shared" si="89"/>
        <v>0.57272727272727275</v>
      </c>
      <c r="E1914">
        <f t="shared" si="90"/>
        <v>7.1183119224081467E-5</v>
      </c>
      <c r="F1914" s="10">
        <f t="shared" si="91"/>
        <v>0.98739039664220551</v>
      </c>
      <c r="G1914" s="89"/>
      <c r="K1914" s="89"/>
      <c r="L1914" s="89"/>
    </row>
    <row r="1915" spans="1:12" x14ac:dyDescent="0.25">
      <c r="A1915">
        <v>694</v>
      </c>
      <c r="B1915" s="6" t="s">
        <v>1104</v>
      </c>
      <c r="C1915" s="8">
        <v>1570085.7200000002</v>
      </c>
      <c r="D1915" s="2">
        <f t="shared" si="89"/>
        <v>0.57355371900826446</v>
      </c>
      <c r="E1915">
        <f t="shared" si="90"/>
        <v>7.1112778485297608E-5</v>
      </c>
      <c r="F1915" s="10">
        <f t="shared" si="91"/>
        <v>0.98746150942069078</v>
      </c>
      <c r="G1915" s="89"/>
      <c r="K1915" s="89"/>
      <c r="L1915" s="89"/>
    </row>
    <row r="1916" spans="1:12" x14ac:dyDescent="0.25">
      <c r="A1916">
        <v>695</v>
      </c>
      <c r="B1916" s="6" t="s">
        <v>106</v>
      </c>
      <c r="C1916" s="8">
        <v>1566256.3599999999</v>
      </c>
      <c r="D1916" s="2">
        <f t="shared" si="89"/>
        <v>0.57438016528925617</v>
      </c>
      <c r="E1916">
        <f t="shared" si="90"/>
        <v>7.0939337999882267E-5</v>
      </c>
      <c r="F1916" s="10">
        <f t="shared" si="91"/>
        <v>0.98753244875869062</v>
      </c>
      <c r="G1916" s="89"/>
      <c r="K1916" s="89"/>
      <c r="L1916" s="89"/>
    </row>
    <row r="1917" spans="1:12" x14ac:dyDescent="0.25">
      <c r="A1917">
        <v>696</v>
      </c>
      <c r="B1917" s="6" t="s">
        <v>545</v>
      </c>
      <c r="C1917" s="8">
        <v>1561638.4</v>
      </c>
      <c r="D1917" s="2">
        <f t="shared" si="89"/>
        <v>0.57520661157024788</v>
      </c>
      <c r="E1917">
        <f t="shared" si="90"/>
        <v>7.0730180014206201E-5</v>
      </c>
      <c r="F1917" s="10">
        <f t="shared" si="91"/>
        <v>0.98760317893870486</v>
      </c>
      <c r="G1917" s="89"/>
      <c r="K1917" s="89"/>
      <c r="L1917" s="89"/>
    </row>
    <row r="1918" spans="1:12" x14ac:dyDescent="0.25">
      <c r="A1918">
        <v>697</v>
      </c>
      <c r="B1918" s="6" t="s">
        <v>196</v>
      </c>
      <c r="C1918" s="8">
        <v>1553119.2</v>
      </c>
      <c r="D1918" s="2">
        <f t="shared" si="89"/>
        <v>0.5760330578512397</v>
      </c>
      <c r="E1918">
        <f t="shared" si="90"/>
        <v>7.034432593327618E-5</v>
      </c>
      <c r="F1918" s="10">
        <f t="shared" si="91"/>
        <v>0.98767352326463809</v>
      </c>
      <c r="G1918" s="89"/>
      <c r="K1918" s="89"/>
      <c r="L1918" s="89"/>
    </row>
    <row r="1919" spans="1:12" x14ac:dyDescent="0.25">
      <c r="A1919">
        <v>698</v>
      </c>
      <c r="B1919" s="6" t="s">
        <v>845</v>
      </c>
      <c r="C1919" s="8">
        <v>1552950</v>
      </c>
      <c r="D1919" s="2">
        <f t="shared" si="89"/>
        <v>0.57685950413223142</v>
      </c>
      <c r="E1919">
        <f t="shared" si="90"/>
        <v>7.0336662477729492E-5</v>
      </c>
      <c r="F1919" s="10">
        <f t="shared" si="91"/>
        <v>0.98774385992711577</v>
      </c>
      <c r="G1919" s="89"/>
      <c r="K1919" s="89"/>
      <c r="L1919" s="89"/>
    </row>
    <row r="1920" spans="1:12" x14ac:dyDescent="0.25">
      <c r="A1920">
        <v>699</v>
      </c>
      <c r="B1920" s="6" t="s">
        <v>1043</v>
      </c>
      <c r="C1920" s="8">
        <v>1527302.4</v>
      </c>
      <c r="D1920" s="2">
        <f t="shared" si="89"/>
        <v>0.57768595041322313</v>
      </c>
      <c r="E1920">
        <f t="shared" si="90"/>
        <v>6.9175023928797584E-5</v>
      </c>
      <c r="F1920" s="10">
        <f t="shared" si="91"/>
        <v>0.98781303495104456</v>
      </c>
      <c r="G1920" s="89"/>
      <c r="K1920" s="89"/>
      <c r="L1920" s="89"/>
    </row>
    <row r="1921" spans="1:12" x14ac:dyDescent="0.25">
      <c r="A1921">
        <v>700</v>
      </c>
      <c r="B1921" s="6" t="s">
        <v>605</v>
      </c>
      <c r="C1921" s="8">
        <v>1526670.1500000001</v>
      </c>
      <c r="D1921" s="2">
        <f t="shared" si="89"/>
        <v>0.57851239669421484</v>
      </c>
      <c r="E1921">
        <f t="shared" si="90"/>
        <v>6.9146387878151044E-5</v>
      </c>
      <c r="F1921" s="10">
        <f t="shared" si="91"/>
        <v>0.98788218133892269</v>
      </c>
      <c r="G1921" s="89"/>
      <c r="K1921" s="89"/>
      <c r="L1921" s="89"/>
    </row>
    <row r="1922" spans="1:12" x14ac:dyDescent="0.25">
      <c r="A1922">
        <v>701</v>
      </c>
      <c r="B1922" s="6" t="s">
        <v>99</v>
      </c>
      <c r="C1922" s="8">
        <v>1525674</v>
      </c>
      <c r="D1922" s="2">
        <f t="shared" si="89"/>
        <v>0.57933884297520666</v>
      </c>
      <c r="E1922">
        <f t="shared" si="90"/>
        <v>6.9101269963004264E-5</v>
      </c>
      <c r="F1922" s="10">
        <f t="shared" si="91"/>
        <v>0.98795128260888565</v>
      </c>
      <c r="G1922" s="89"/>
      <c r="K1922" s="89"/>
      <c r="L1922" s="89"/>
    </row>
    <row r="1923" spans="1:12" x14ac:dyDescent="0.25">
      <c r="A1923">
        <v>702</v>
      </c>
      <c r="B1923" s="6" t="s">
        <v>557</v>
      </c>
      <c r="C1923" s="8">
        <v>1522508.7</v>
      </c>
      <c r="D1923" s="2">
        <f t="shared" si="89"/>
        <v>0.58016528925619837</v>
      </c>
      <c r="E1923">
        <f t="shared" si="90"/>
        <v>6.8957906275995178E-5</v>
      </c>
      <c r="F1923" s="10">
        <f t="shared" si="91"/>
        <v>0.98802024051516169</v>
      </c>
      <c r="G1923" s="89"/>
      <c r="K1923" s="89"/>
      <c r="L1923" s="89"/>
    </row>
    <row r="1924" spans="1:12" x14ac:dyDescent="0.25">
      <c r="A1924">
        <v>703</v>
      </c>
      <c r="B1924" s="6" t="s">
        <v>299</v>
      </c>
      <c r="C1924" s="8">
        <v>1521650.7</v>
      </c>
      <c r="D1924" s="2">
        <f t="shared" si="89"/>
        <v>0.58099173553719008</v>
      </c>
      <c r="E1924">
        <f t="shared" si="90"/>
        <v>6.8919045490776153E-5</v>
      </c>
      <c r="F1924" s="10">
        <f t="shared" si="91"/>
        <v>0.98808915956065246</v>
      </c>
      <c r="G1924" s="89"/>
      <c r="K1924" s="89"/>
      <c r="L1924" s="89"/>
    </row>
    <row r="1925" spans="1:12" x14ac:dyDescent="0.25">
      <c r="A1925">
        <v>704</v>
      </c>
      <c r="B1925" s="6" t="s">
        <v>569</v>
      </c>
      <c r="C1925" s="8">
        <v>1521200.13</v>
      </c>
      <c r="D1925" s="2">
        <f t="shared" si="89"/>
        <v>0.58181818181818179</v>
      </c>
      <c r="E1925">
        <f t="shared" si="90"/>
        <v>6.8898638143461295E-5</v>
      </c>
      <c r="F1925" s="10">
        <f t="shared" si="91"/>
        <v>0.98815805819879587</v>
      </c>
      <c r="G1925" s="89"/>
      <c r="K1925" s="89"/>
      <c r="L1925" s="89"/>
    </row>
    <row r="1926" spans="1:12" x14ac:dyDescent="0.25">
      <c r="A1926">
        <v>705</v>
      </c>
      <c r="B1926" s="6" t="s">
        <v>579</v>
      </c>
      <c r="C1926" s="8">
        <v>1488963.9289999998</v>
      </c>
      <c r="D1926" s="2">
        <f t="shared" si="89"/>
        <v>0.5826446280991735</v>
      </c>
      <c r="E1926">
        <f t="shared" si="90"/>
        <v>6.743858676427893E-5</v>
      </c>
      <c r="F1926" s="10">
        <f t="shared" si="91"/>
        <v>0.98822549678556015</v>
      </c>
      <c r="G1926" s="89"/>
      <c r="K1926" s="89"/>
      <c r="L1926" s="89"/>
    </row>
    <row r="1927" spans="1:12" x14ac:dyDescent="0.25">
      <c r="A1927">
        <v>706</v>
      </c>
      <c r="B1927" s="6" t="s">
        <v>1088</v>
      </c>
      <c r="C1927" s="8">
        <v>1475549.9484000001</v>
      </c>
      <c r="D1927" s="2">
        <f t="shared" ref="D1927:D1990" si="92">A1927/1210</f>
        <v>0.58347107438016532</v>
      </c>
      <c r="E1927">
        <f t="shared" ref="E1927:E1990" si="93">C1927/SUM($C$1222:$C$2431)</f>
        <v>6.6831036858650949E-5</v>
      </c>
      <c r="F1927" s="10">
        <f t="shared" si="91"/>
        <v>0.98829232782241883</v>
      </c>
      <c r="G1927" s="89"/>
      <c r="K1927" s="89"/>
      <c r="L1927" s="89"/>
    </row>
    <row r="1928" spans="1:12" x14ac:dyDescent="0.25">
      <c r="A1928">
        <v>707</v>
      </c>
      <c r="B1928" s="6" t="s">
        <v>1150</v>
      </c>
      <c r="C1928" s="8">
        <v>1463596.0120000001</v>
      </c>
      <c r="D1928" s="2">
        <f t="shared" si="92"/>
        <v>0.58429752066115703</v>
      </c>
      <c r="E1928">
        <f t="shared" si="93"/>
        <v>6.6289615699021174E-5</v>
      </c>
      <c r="F1928" s="10">
        <f t="shared" ref="F1928:F1991" si="94">E1928+F1927</f>
        <v>0.98835861743811781</v>
      </c>
      <c r="G1928" s="89"/>
      <c r="K1928" s="89"/>
      <c r="L1928" s="89"/>
    </row>
    <row r="1929" spans="1:12" x14ac:dyDescent="0.25">
      <c r="A1929">
        <v>708</v>
      </c>
      <c r="B1929" s="6" t="s">
        <v>790</v>
      </c>
      <c r="C1929" s="8">
        <v>1456153.56</v>
      </c>
      <c r="D1929" s="2">
        <f t="shared" si="92"/>
        <v>0.58512396694214874</v>
      </c>
      <c r="E1929">
        <f t="shared" si="93"/>
        <v>6.5952530001264835E-5</v>
      </c>
      <c r="F1929" s="10">
        <f t="shared" si="94"/>
        <v>0.98842456996811912</v>
      </c>
      <c r="G1929" s="89"/>
      <c r="K1929" s="89"/>
      <c r="L1929" s="89"/>
    </row>
    <row r="1930" spans="1:12" x14ac:dyDescent="0.25">
      <c r="A1930">
        <v>709</v>
      </c>
      <c r="B1930" s="6" t="s">
        <v>254</v>
      </c>
      <c r="C1930" s="8">
        <v>1449304</v>
      </c>
      <c r="D1930" s="2">
        <f t="shared" si="92"/>
        <v>0.58595041322314045</v>
      </c>
      <c r="E1930">
        <f t="shared" si="93"/>
        <v>6.5642297740186922E-5</v>
      </c>
      <c r="F1930" s="10">
        <f t="shared" si="94"/>
        <v>0.98849021226585931</v>
      </c>
      <c r="G1930" s="89"/>
      <c r="K1930" s="89"/>
      <c r="L1930" s="89"/>
    </row>
    <row r="1931" spans="1:12" x14ac:dyDescent="0.25">
      <c r="A1931">
        <v>710</v>
      </c>
      <c r="B1931" s="6" t="s">
        <v>787</v>
      </c>
      <c r="C1931" s="8">
        <v>1438411.1032</v>
      </c>
      <c r="D1931" s="2">
        <f t="shared" si="92"/>
        <v>0.58677685950413228</v>
      </c>
      <c r="E1931">
        <f t="shared" si="93"/>
        <v>6.5148933494315288E-5</v>
      </c>
      <c r="F1931" s="10">
        <f t="shared" si="94"/>
        <v>0.98855536119935361</v>
      </c>
      <c r="G1931" s="89"/>
      <c r="K1931" s="89"/>
      <c r="L1931" s="89"/>
    </row>
    <row r="1932" spans="1:12" x14ac:dyDescent="0.25">
      <c r="A1932">
        <v>711</v>
      </c>
      <c r="B1932" s="6" t="s">
        <v>926</v>
      </c>
      <c r="C1932" s="8">
        <v>1428076.9831999999</v>
      </c>
      <c r="D1932" s="2">
        <f t="shared" si="92"/>
        <v>0.58760330578512399</v>
      </c>
      <c r="E1932">
        <f t="shared" si="93"/>
        <v>6.4680877529574407E-5</v>
      </c>
      <c r="F1932" s="10">
        <f t="shared" si="94"/>
        <v>0.98862004207688314</v>
      </c>
      <c r="G1932" s="89"/>
      <c r="K1932" s="89"/>
      <c r="L1932" s="89"/>
    </row>
    <row r="1933" spans="1:12" x14ac:dyDescent="0.25">
      <c r="A1933">
        <v>712</v>
      </c>
      <c r="B1933" s="6" t="s">
        <v>769</v>
      </c>
      <c r="C1933" s="8">
        <v>1428000</v>
      </c>
      <c r="D1933" s="2">
        <f t="shared" si="92"/>
        <v>0.5884297520661157</v>
      </c>
      <c r="E1933">
        <f t="shared" si="93"/>
        <v>6.4677390784119071E-5</v>
      </c>
      <c r="F1933" s="10">
        <f t="shared" si="94"/>
        <v>0.98868471946766723</v>
      </c>
      <c r="G1933" s="89"/>
      <c r="K1933" s="89"/>
      <c r="L1933" s="89"/>
    </row>
    <row r="1934" spans="1:12" x14ac:dyDescent="0.25">
      <c r="A1934">
        <v>713</v>
      </c>
      <c r="B1934" s="6" t="s">
        <v>571</v>
      </c>
      <c r="C1934" s="8">
        <v>1422616.1868</v>
      </c>
      <c r="D1934" s="2">
        <f t="shared" si="92"/>
        <v>0.58925619834710741</v>
      </c>
      <c r="E1934">
        <f t="shared" si="93"/>
        <v>6.4433545552855005E-5</v>
      </c>
      <c r="F1934" s="10">
        <f t="shared" si="94"/>
        <v>0.98874915301322008</v>
      </c>
      <c r="G1934" s="89"/>
      <c r="K1934" s="89"/>
      <c r="L1934" s="89"/>
    </row>
    <row r="1935" spans="1:12" x14ac:dyDescent="0.25">
      <c r="A1935">
        <v>714</v>
      </c>
      <c r="B1935" s="6" t="s">
        <v>928</v>
      </c>
      <c r="C1935" s="8">
        <v>1392000</v>
      </c>
      <c r="D1935" s="2">
        <f t="shared" si="92"/>
        <v>0.59008264462809923</v>
      </c>
      <c r="E1935">
        <f t="shared" si="93"/>
        <v>6.3046868327376574E-5</v>
      </c>
      <c r="F1935" s="10">
        <f t="shared" si="94"/>
        <v>0.98881219988154745</v>
      </c>
      <c r="G1935" s="89"/>
      <c r="K1935" s="89"/>
      <c r="L1935" s="89"/>
    </row>
    <row r="1936" spans="1:12" x14ac:dyDescent="0.25">
      <c r="A1936">
        <v>715</v>
      </c>
      <c r="B1936" s="6" t="s">
        <v>634</v>
      </c>
      <c r="C1936" s="8">
        <v>1391072</v>
      </c>
      <c r="D1936" s="2">
        <f t="shared" si="92"/>
        <v>0.59090909090909094</v>
      </c>
      <c r="E1936">
        <f t="shared" si="93"/>
        <v>6.3004837081824994E-5</v>
      </c>
      <c r="F1936" s="10">
        <f t="shared" si="94"/>
        <v>0.98887520471862922</v>
      </c>
      <c r="G1936" s="89"/>
      <c r="K1936" s="89"/>
      <c r="L1936" s="89"/>
    </row>
    <row r="1937" spans="1:12" x14ac:dyDescent="0.25">
      <c r="A1937">
        <v>716</v>
      </c>
      <c r="B1937" s="6" t="s">
        <v>1003</v>
      </c>
      <c r="C1937" s="8">
        <v>1381192</v>
      </c>
      <c r="D1937" s="2">
        <f t="shared" si="92"/>
        <v>0.59173553719008265</v>
      </c>
      <c r="E1937">
        <f t="shared" si="93"/>
        <v>6.2557349252030105E-5</v>
      </c>
      <c r="F1937" s="10">
        <f t="shared" si="94"/>
        <v>0.9889377620678812</v>
      </c>
      <c r="G1937" s="89"/>
      <c r="K1937" s="89"/>
      <c r="L1937" s="89"/>
    </row>
    <row r="1938" spans="1:12" x14ac:dyDescent="0.25">
      <c r="A1938">
        <v>717</v>
      </c>
      <c r="B1938" s="6" t="s">
        <v>1230</v>
      </c>
      <c r="C1938" s="8">
        <v>1374655.68</v>
      </c>
      <c r="D1938" s="2">
        <f t="shared" si="92"/>
        <v>0.59256198347107436</v>
      </c>
      <c r="E1938">
        <f t="shared" si="93"/>
        <v>6.226130434801747E-5</v>
      </c>
      <c r="F1938" s="10">
        <f t="shared" si="94"/>
        <v>0.98900002337222925</v>
      </c>
      <c r="G1938" s="89"/>
      <c r="K1938" s="89"/>
      <c r="L1938" s="89"/>
    </row>
    <row r="1939" spans="1:12" x14ac:dyDescent="0.25">
      <c r="A1939">
        <v>718</v>
      </c>
      <c r="B1939" s="6" t="s">
        <v>35</v>
      </c>
      <c r="C1939" s="8">
        <v>1372048</v>
      </c>
      <c r="D1939" s="2">
        <f t="shared" si="92"/>
        <v>0.59338842975206607</v>
      </c>
      <c r="E1939">
        <f t="shared" si="93"/>
        <v>6.2143196548017517E-5</v>
      </c>
      <c r="F1939" s="10">
        <f t="shared" si="94"/>
        <v>0.98906216656877732</v>
      </c>
      <c r="G1939" s="89"/>
      <c r="K1939" s="89"/>
      <c r="L1939" s="89"/>
    </row>
    <row r="1940" spans="1:12" x14ac:dyDescent="0.25">
      <c r="A1940">
        <v>719</v>
      </c>
      <c r="B1940" s="6" t="s">
        <v>122</v>
      </c>
      <c r="C1940" s="8">
        <v>1369384</v>
      </c>
      <c r="D1940" s="2">
        <f t="shared" si="92"/>
        <v>0.59421487603305789</v>
      </c>
      <c r="E1940">
        <f t="shared" si="93"/>
        <v>6.2022537886218567E-5</v>
      </c>
      <c r="F1940" s="10">
        <f t="shared" si="94"/>
        <v>0.98912418910666355</v>
      </c>
      <c r="G1940" s="89"/>
      <c r="K1940" s="89"/>
      <c r="L1940" s="89"/>
    </row>
    <row r="1941" spans="1:12" x14ac:dyDescent="0.25">
      <c r="A1941">
        <v>720</v>
      </c>
      <c r="B1941" s="6" t="s">
        <v>21</v>
      </c>
      <c r="C1941" s="8">
        <v>1364858.4358000001</v>
      </c>
      <c r="D1941" s="2">
        <f t="shared" si="92"/>
        <v>0.5950413223140496</v>
      </c>
      <c r="E1941">
        <f t="shared" si="93"/>
        <v>6.1817564717953858E-5</v>
      </c>
      <c r="F1941" s="10">
        <f t="shared" si="94"/>
        <v>0.98918600667138146</v>
      </c>
      <c r="G1941" s="89"/>
      <c r="K1941" s="89"/>
      <c r="L1941" s="89"/>
    </row>
    <row r="1942" spans="1:12" x14ac:dyDescent="0.25">
      <c r="A1942">
        <v>721</v>
      </c>
      <c r="B1942" s="6" t="s">
        <v>48</v>
      </c>
      <c r="C1942" s="8">
        <v>1362010</v>
      </c>
      <c r="D1942" s="2">
        <f t="shared" si="92"/>
        <v>0.59586776859504131</v>
      </c>
      <c r="E1942">
        <f t="shared" si="93"/>
        <v>6.1688552536329146E-5</v>
      </c>
      <c r="F1942" s="10">
        <f t="shared" si="94"/>
        <v>0.98924769522391776</v>
      </c>
      <c r="G1942" s="89"/>
      <c r="K1942" s="89"/>
      <c r="L1942" s="89"/>
    </row>
    <row r="1943" spans="1:12" x14ac:dyDescent="0.25">
      <c r="A1943">
        <v>722</v>
      </c>
      <c r="B1943" s="6" t="s">
        <v>290</v>
      </c>
      <c r="C1943" s="8">
        <v>1353744.068</v>
      </c>
      <c r="D1943" s="2">
        <f t="shared" si="92"/>
        <v>0.59669421487603302</v>
      </c>
      <c r="E1943">
        <f t="shared" si="93"/>
        <v>6.1314169543220639E-5</v>
      </c>
      <c r="F1943" s="10">
        <f t="shared" si="94"/>
        <v>0.989309009393461</v>
      </c>
      <c r="G1943" s="89"/>
      <c r="K1943" s="89"/>
      <c r="L1943" s="89"/>
    </row>
    <row r="1944" spans="1:12" x14ac:dyDescent="0.25">
      <c r="A1944">
        <v>723</v>
      </c>
      <c r="B1944" s="6" t="s">
        <v>1154</v>
      </c>
      <c r="C1944" s="8">
        <v>1348960</v>
      </c>
      <c r="D1944" s="2">
        <f t="shared" si="92"/>
        <v>0.59752066115702485</v>
      </c>
      <c r="E1944">
        <f t="shared" si="93"/>
        <v>6.1097488145759994E-5</v>
      </c>
      <c r="F1944" s="10">
        <f t="shared" si="94"/>
        <v>0.98937010688160676</v>
      </c>
      <c r="G1944" s="89"/>
      <c r="K1944" s="89"/>
      <c r="L1944" s="89"/>
    </row>
    <row r="1945" spans="1:12" x14ac:dyDescent="0.25">
      <c r="A1945">
        <v>724</v>
      </c>
      <c r="B1945" s="6" t="s">
        <v>694</v>
      </c>
      <c r="C1945" s="8">
        <v>1343482.2000000002</v>
      </c>
      <c r="D1945" s="2">
        <f t="shared" si="92"/>
        <v>0.59834710743801656</v>
      </c>
      <c r="E1945">
        <f t="shared" si="93"/>
        <v>6.0849386037050443E-5</v>
      </c>
      <c r="F1945" s="10">
        <f t="shared" si="94"/>
        <v>0.98943095626764377</v>
      </c>
      <c r="G1945" s="89"/>
      <c r="K1945" s="89"/>
      <c r="L1945" s="89"/>
    </row>
    <row r="1946" spans="1:12" x14ac:dyDescent="0.25">
      <c r="A1946">
        <v>725</v>
      </c>
      <c r="B1946" s="6" t="s">
        <v>1068</v>
      </c>
      <c r="C1946" s="8">
        <v>1334000</v>
      </c>
      <c r="D1946" s="2">
        <f t="shared" si="92"/>
        <v>0.59917355371900827</v>
      </c>
      <c r="E1946">
        <f t="shared" si="93"/>
        <v>6.0419915480402558E-5</v>
      </c>
      <c r="F1946" s="10">
        <f t="shared" si="94"/>
        <v>0.98949137618312422</v>
      </c>
      <c r="G1946" s="89"/>
      <c r="K1946" s="89"/>
      <c r="L1946" s="89"/>
    </row>
    <row r="1947" spans="1:12" x14ac:dyDescent="0.25">
      <c r="A1947">
        <v>726</v>
      </c>
      <c r="B1947" s="6" t="s">
        <v>391</v>
      </c>
      <c r="C1947" s="8">
        <v>1329730.7359999998</v>
      </c>
      <c r="D1947" s="2">
        <f t="shared" si="92"/>
        <v>0.6</v>
      </c>
      <c r="E1947">
        <f t="shared" si="93"/>
        <v>6.0226550735242481E-5</v>
      </c>
      <c r="F1947" s="10">
        <f t="shared" si="94"/>
        <v>0.98955160273385945</v>
      </c>
      <c r="G1947" s="89"/>
      <c r="K1947" s="89"/>
      <c r="L1947" s="89"/>
    </row>
    <row r="1948" spans="1:12" x14ac:dyDescent="0.25">
      <c r="A1948">
        <v>727</v>
      </c>
      <c r="B1948" s="6" t="s">
        <v>877</v>
      </c>
      <c r="C1948" s="8">
        <v>1326539.48</v>
      </c>
      <c r="D1948" s="2">
        <f t="shared" si="92"/>
        <v>0.60082644628099169</v>
      </c>
      <c r="E1948">
        <f t="shared" si="93"/>
        <v>6.0082011441542096E-5</v>
      </c>
      <c r="F1948" s="10">
        <f t="shared" si="94"/>
        <v>0.98961168474530103</v>
      </c>
      <c r="G1948" s="89"/>
      <c r="K1948" s="89"/>
      <c r="L1948" s="89"/>
    </row>
    <row r="1949" spans="1:12" x14ac:dyDescent="0.25">
      <c r="A1949">
        <v>728</v>
      </c>
      <c r="B1949" s="6" t="s">
        <v>101</v>
      </c>
      <c r="C1949" s="8">
        <v>1326196.1971199999</v>
      </c>
      <c r="D1949" s="2">
        <f t="shared" si="92"/>
        <v>0.60165289256198351</v>
      </c>
      <c r="E1949">
        <f t="shared" si="93"/>
        <v>6.0066463373629449E-5</v>
      </c>
      <c r="F1949" s="10">
        <f t="shared" si="94"/>
        <v>0.98967175120867468</v>
      </c>
      <c r="G1949" s="89"/>
      <c r="K1949" s="89"/>
      <c r="L1949" s="89"/>
    </row>
    <row r="1950" spans="1:12" x14ac:dyDescent="0.25">
      <c r="A1950">
        <v>729</v>
      </c>
      <c r="B1950" s="6" t="s">
        <v>757</v>
      </c>
      <c r="C1950" s="8">
        <v>1316287.0489999999</v>
      </c>
      <c r="D1950" s="2">
        <f t="shared" si="92"/>
        <v>0.60247933884297522</v>
      </c>
      <c r="E1950">
        <f t="shared" si="93"/>
        <v>5.961765535871701E-5</v>
      </c>
      <c r="F1950" s="10">
        <f t="shared" si="94"/>
        <v>0.98973136886403335</v>
      </c>
      <c r="G1950" s="89"/>
      <c r="K1950" s="89"/>
      <c r="L1950" s="89"/>
    </row>
    <row r="1951" spans="1:12" x14ac:dyDescent="0.25">
      <c r="A1951">
        <v>730</v>
      </c>
      <c r="B1951" s="6" t="s">
        <v>715</v>
      </c>
      <c r="C1951" s="8">
        <v>1310100</v>
      </c>
      <c r="D1951" s="2">
        <f t="shared" si="92"/>
        <v>0.60330578512396693</v>
      </c>
      <c r="E1951">
        <f t="shared" si="93"/>
        <v>5.93374297382874E-5</v>
      </c>
      <c r="F1951" s="10">
        <f t="shared" si="94"/>
        <v>0.98979070629377164</v>
      </c>
      <c r="G1951" s="89"/>
      <c r="K1951" s="89"/>
      <c r="L1951" s="89"/>
    </row>
    <row r="1952" spans="1:12" x14ac:dyDescent="0.25">
      <c r="A1952">
        <v>731</v>
      </c>
      <c r="B1952" s="6" t="s">
        <v>52</v>
      </c>
      <c r="C1952" s="8">
        <v>1308935.2000000002</v>
      </c>
      <c r="D1952" s="2">
        <f t="shared" si="92"/>
        <v>0.60413223140495864</v>
      </c>
      <c r="E1952">
        <f t="shared" si="93"/>
        <v>5.9284673278353693E-5</v>
      </c>
      <c r="F1952" s="10">
        <f t="shared" si="94"/>
        <v>0.98984999096704995</v>
      </c>
      <c r="G1952" s="89"/>
      <c r="K1952" s="89"/>
      <c r="L1952" s="89"/>
    </row>
    <row r="1953" spans="1:12" x14ac:dyDescent="0.25">
      <c r="A1953">
        <v>732</v>
      </c>
      <c r="B1953" s="6" t="s">
        <v>1208</v>
      </c>
      <c r="C1953" s="8">
        <v>1302211.3759999999</v>
      </c>
      <c r="D1953" s="2">
        <f t="shared" si="92"/>
        <v>0.60495867768595046</v>
      </c>
      <c r="E1953">
        <f t="shared" si="93"/>
        <v>5.8980135888709676E-5</v>
      </c>
      <c r="F1953" s="10">
        <f t="shared" si="94"/>
        <v>0.98990897110293863</v>
      </c>
      <c r="G1953" s="89"/>
      <c r="K1953" s="89"/>
      <c r="L1953" s="89"/>
    </row>
    <row r="1954" spans="1:12" x14ac:dyDescent="0.25">
      <c r="A1954">
        <v>733</v>
      </c>
      <c r="B1954" s="6" t="s">
        <v>672</v>
      </c>
      <c r="C1954" s="8">
        <v>1293325.7</v>
      </c>
      <c r="D1954" s="2">
        <f t="shared" si="92"/>
        <v>0.60578512396694217</v>
      </c>
      <c r="E1954">
        <f t="shared" si="93"/>
        <v>5.8577683270339185E-5</v>
      </c>
      <c r="F1954" s="10">
        <f t="shared" si="94"/>
        <v>0.98996754878620896</v>
      </c>
      <c r="G1954" s="89"/>
      <c r="K1954" s="89"/>
      <c r="L1954" s="89"/>
    </row>
    <row r="1955" spans="1:12" x14ac:dyDescent="0.25">
      <c r="A1955">
        <v>734</v>
      </c>
      <c r="B1955" s="6" t="s">
        <v>1058</v>
      </c>
      <c r="C1955" s="8">
        <v>1291390</v>
      </c>
      <c r="D1955" s="2">
        <f t="shared" si="92"/>
        <v>0.60661157024793388</v>
      </c>
      <c r="E1955">
        <f t="shared" si="93"/>
        <v>5.849001098368595E-5</v>
      </c>
      <c r="F1955" s="10">
        <f t="shared" si="94"/>
        <v>0.99002603879719264</v>
      </c>
      <c r="G1955" s="89"/>
      <c r="K1955" s="89"/>
      <c r="L1955" s="89"/>
    </row>
    <row r="1956" spans="1:12" x14ac:dyDescent="0.25">
      <c r="A1956">
        <v>735</v>
      </c>
      <c r="B1956" s="6" t="s">
        <v>178</v>
      </c>
      <c r="C1956" s="8">
        <v>1280699.42</v>
      </c>
      <c r="D1956" s="2">
        <f t="shared" si="92"/>
        <v>0.6074380165289256</v>
      </c>
      <c r="E1956">
        <f t="shared" si="93"/>
        <v>5.8005810129085883E-5</v>
      </c>
      <c r="F1956" s="10">
        <f t="shared" si="94"/>
        <v>0.99008404460732169</v>
      </c>
      <c r="G1956" s="89"/>
      <c r="K1956" s="89"/>
      <c r="L1956" s="89"/>
    </row>
    <row r="1957" spans="1:12" x14ac:dyDescent="0.25">
      <c r="A1957">
        <v>736</v>
      </c>
      <c r="B1957" s="6" t="s">
        <v>740</v>
      </c>
      <c r="C1957" s="8">
        <v>1279480</v>
      </c>
      <c r="D1957" s="2">
        <f t="shared" si="92"/>
        <v>0.60826446280991731</v>
      </c>
      <c r="E1957">
        <f t="shared" si="93"/>
        <v>5.7950579804246972E-5</v>
      </c>
      <c r="F1957" s="10">
        <f t="shared" si="94"/>
        <v>0.99014199518712598</v>
      </c>
      <c r="G1957" s="89"/>
      <c r="K1957" s="89"/>
      <c r="L1957" s="89"/>
    </row>
    <row r="1958" spans="1:12" x14ac:dyDescent="0.25">
      <c r="A1958">
        <v>737</v>
      </c>
      <c r="B1958" s="6" t="s">
        <v>465</v>
      </c>
      <c r="C1958" s="8">
        <v>1275000</v>
      </c>
      <c r="D1958" s="2">
        <f t="shared" si="92"/>
        <v>0.60909090909090913</v>
      </c>
      <c r="E1958">
        <f t="shared" si="93"/>
        <v>5.7747670342963465E-5</v>
      </c>
      <c r="F1958" s="10">
        <f t="shared" si="94"/>
        <v>0.99019974285746892</v>
      </c>
      <c r="G1958" s="89"/>
      <c r="K1958" s="89"/>
      <c r="L1958" s="89"/>
    </row>
    <row r="1959" spans="1:12" x14ac:dyDescent="0.25">
      <c r="A1959">
        <v>738</v>
      </c>
      <c r="B1959" s="6" t="s">
        <v>630</v>
      </c>
      <c r="C1959" s="8">
        <v>1272400</v>
      </c>
      <c r="D1959" s="2">
        <f t="shared" si="92"/>
        <v>0.60991735537190084</v>
      </c>
      <c r="E1959">
        <f t="shared" si="93"/>
        <v>5.7629910387754284E-5</v>
      </c>
      <c r="F1959" s="10">
        <f t="shared" si="94"/>
        <v>0.99025737276785664</v>
      </c>
      <c r="G1959" s="89"/>
      <c r="K1959" s="89"/>
      <c r="L1959" s="89"/>
    </row>
    <row r="1960" spans="1:12" x14ac:dyDescent="0.25">
      <c r="A1960">
        <v>739</v>
      </c>
      <c r="B1960" s="6" t="s">
        <v>394</v>
      </c>
      <c r="C1960" s="8">
        <v>1263500</v>
      </c>
      <c r="D1960" s="2">
        <f t="shared" si="92"/>
        <v>0.61074380165289255</v>
      </c>
      <c r="E1960">
        <f t="shared" si="93"/>
        <v>5.7226809002615167E-5</v>
      </c>
      <c r="F1960" s="10">
        <f t="shared" si="94"/>
        <v>0.9903145995768593</v>
      </c>
      <c r="G1960" s="89"/>
      <c r="K1960" s="89"/>
      <c r="L1960" s="89"/>
    </row>
    <row r="1961" spans="1:12" x14ac:dyDescent="0.25">
      <c r="A1961">
        <v>740</v>
      </c>
      <c r="B1961" s="6" t="s">
        <v>929</v>
      </c>
      <c r="C1961" s="8">
        <v>1256262.8400000001</v>
      </c>
      <c r="D1961" s="2">
        <f t="shared" si="92"/>
        <v>0.61157024793388426</v>
      </c>
      <c r="E1961">
        <f t="shared" si="93"/>
        <v>5.6899021449752983E-5</v>
      </c>
      <c r="F1961" s="10">
        <f t="shared" si="94"/>
        <v>0.99037149859830909</v>
      </c>
      <c r="G1961" s="89"/>
      <c r="K1961" s="89"/>
      <c r="L1961" s="89"/>
    </row>
    <row r="1962" spans="1:12" x14ac:dyDescent="0.25">
      <c r="A1962">
        <v>741</v>
      </c>
      <c r="B1962" s="6" t="s">
        <v>242</v>
      </c>
      <c r="C1962" s="8">
        <v>1252395</v>
      </c>
      <c r="D1962" s="2">
        <f t="shared" si="92"/>
        <v>0.61239669421487608</v>
      </c>
      <c r="E1962">
        <f t="shared" si="93"/>
        <v>5.6723838117000571E-5</v>
      </c>
      <c r="F1962" s="10">
        <f t="shared" si="94"/>
        <v>0.99042822243642603</v>
      </c>
      <c r="G1962" s="89"/>
      <c r="K1962" s="89"/>
      <c r="L1962" s="89"/>
    </row>
    <row r="1963" spans="1:12" x14ac:dyDescent="0.25">
      <c r="A1963">
        <v>742</v>
      </c>
      <c r="B1963" s="6" t="s">
        <v>324</v>
      </c>
      <c r="C1963" s="8">
        <v>1234092.6000000001</v>
      </c>
      <c r="D1963" s="2">
        <f t="shared" si="92"/>
        <v>0.61322314049586779</v>
      </c>
      <c r="E1963">
        <f t="shared" si="93"/>
        <v>5.5894880499992684E-5</v>
      </c>
      <c r="F1963" s="10">
        <f t="shared" si="94"/>
        <v>0.99048411731692598</v>
      </c>
      <c r="G1963" s="89"/>
      <c r="K1963" s="89"/>
      <c r="L1963" s="89"/>
    </row>
    <row r="1964" spans="1:12" x14ac:dyDescent="0.25">
      <c r="A1964">
        <v>743</v>
      </c>
      <c r="B1964" s="6" t="s">
        <v>1011</v>
      </c>
      <c r="C1964" s="8">
        <v>1230220</v>
      </c>
      <c r="D1964" s="2">
        <f t="shared" si="92"/>
        <v>0.6140495867768595</v>
      </c>
      <c r="E1964">
        <f t="shared" si="93"/>
        <v>5.5719481575937656E-5</v>
      </c>
      <c r="F1964" s="10">
        <f t="shared" si="94"/>
        <v>0.99053983679850188</v>
      </c>
      <c r="G1964" s="89"/>
      <c r="K1964" s="89"/>
      <c r="L1964" s="89"/>
    </row>
    <row r="1965" spans="1:12" x14ac:dyDescent="0.25">
      <c r="A1965">
        <v>744</v>
      </c>
      <c r="B1965" s="6" t="s">
        <v>1042</v>
      </c>
      <c r="C1965" s="8">
        <v>1229230.73</v>
      </c>
      <c r="D1965" s="2">
        <f t="shared" si="92"/>
        <v>0.61487603305785121</v>
      </c>
      <c r="E1965">
        <f t="shared" si="93"/>
        <v>5.5674675271749273E-5</v>
      </c>
      <c r="F1965" s="10">
        <f t="shared" si="94"/>
        <v>0.99059551147377367</v>
      </c>
      <c r="G1965" s="89"/>
      <c r="K1965" s="89"/>
      <c r="L1965" s="89"/>
    </row>
    <row r="1966" spans="1:12" x14ac:dyDescent="0.25">
      <c r="A1966">
        <v>745</v>
      </c>
      <c r="B1966" s="6" t="s">
        <v>622</v>
      </c>
      <c r="C1966" s="8">
        <v>1211435</v>
      </c>
      <c r="D1966" s="2">
        <f t="shared" si="92"/>
        <v>0.61570247933884292</v>
      </c>
      <c r="E1966">
        <f t="shared" si="93"/>
        <v>5.4868665899551324E-5</v>
      </c>
      <c r="F1966" s="10">
        <f t="shared" si="94"/>
        <v>0.99065038013967321</v>
      </c>
      <c r="G1966" s="89"/>
      <c r="K1966" s="89"/>
      <c r="L1966" s="89"/>
    </row>
    <row r="1967" spans="1:12" x14ac:dyDescent="0.25">
      <c r="A1967">
        <v>746</v>
      </c>
      <c r="B1967" s="6" t="s">
        <v>292</v>
      </c>
      <c r="C1967" s="8">
        <v>1210789.02</v>
      </c>
      <c r="D1967" s="2">
        <f t="shared" si="92"/>
        <v>0.61652892561983474</v>
      </c>
      <c r="E1967">
        <f t="shared" si="93"/>
        <v>5.4839407985756705E-5</v>
      </c>
      <c r="F1967" s="10">
        <f t="shared" si="94"/>
        <v>0.990705219547659</v>
      </c>
      <c r="G1967" s="89"/>
      <c r="K1967" s="89"/>
      <c r="L1967" s="89"/>
    </row>
    <row r="1968" spans="1:12" x14ac:dyDescent="0.25">
      <c r="A1968">
        <v>747</v>
      </c>
      <c r="B1968" s="6" t="s">
        <v>827</v>
      </c>
      <c r="C1968" s="8">
        <v>1203036</v>
      </c>
      <c r="D1968" s="2">
        <f t="shared" si="92"/>
        <v>0.61735537190082646</v>
      </c>
      <c r="E1968">
        <f t="shared" si="93"/>
        <v>5.4488255951935208E-5</v>
      </c>
      <c r="F1968" s="10">
        <f t="shared" si="94"/>
        <v>0.99075970780361089</v>
      </c>
      <c r="G1968" s="89"/>
      <c r="K1968" s="89"/>
      <c r="L1968" s="89"/>
    </row>
    <row r="1969" spans="1:12" x14ac:dyDescent="0.25">
      <c r="A1969">
        <v>748</v>
      </c>
      <c r="B1969" s="6" t="s">
        <v>747</v>
      </c>
      <c r="C1969" s="8">
        <v>1197120</v>
      </c>
      <c r="D1969" s="2">
        <f t="shared" si="92"/>
        <v>0.61818181818181817</v>
      </c>
      <c r="E1969">
        <f t="shared" si="93"/>
        <v>5.422030676154386E-5</v>
      </c>
      <c r="F1969" s="10">
        <f t="shared" si="94"/>
        <v>0.99081392811037239</v>
      </c>
      <c r="G1969" s="89"/>
      <c r="K1969" s="89"/>
      <c r="L1969" s="89"/>
    </row>
    <row r="1970" spans="1:12" x14ac:dyDescent="0.25">
      <c r="A1970">
        <v>749</v>
      </c>
      <c r="B1970" s="6" t="s">
        <v>795</v>
      </c>
      <c r="C1970" s="8">
        <v>1194444.9927999999</v>
      </c>
      <c r="D1970" s="2">
        <f t="shared" si="92"/>
        <v>0.61900826446280988</v>
      </c>
      <c r="E1970">
        <f t="shared" si="93"/>
        <v>5.4099149558445304E-5</v>
      </c>
      <c r="F1970" s="10">
        <f t="shared" si="94"/>
        <v>0.99086802725993084</v>
      </c>
      <c r="G1970" s="89"/>
      <c r="K1970" s="89"/>
      <c r="L1970" s="89"/>
    </row>
    <row r="1971" spans="1:12" x14ac:dyDescent="0.25">
      <c r="A1971">
        <v>750</v>
      </c>
      <c r="B1971" s="6" t="s">
        <v>1031</v>
      </c>
      <c r="C1971" s="8">
        <v>1180416</v>
      </c>
      <c r="D1971" s="2">
        <f t="shared" si="92"/>
        <v>0.6198347107438017</v>
      </c>
      <c r="E1971">
        <f t="shared" si="93"/>
        <v>5.3463744341615342E-5</v>
      </c>
      <c r="F1971" s="10">
        <f t="shared" si="94"/>
        <v>0.9909214910042724</v>
      </c>
      <c r="G1971" s="89"/>
      <c r="K1971" s="89"/>
      <c r="L1971" s="89"/>
    </row>
    <row r="1972" spans="1:12" x14ac:dyDescent="0.25">
      <c r="A1972">
        <v>751</v>
      </c>
      <c r="B1972" s="6" t="s">
        <v>519</v>
      </c>
      <c r="C1972" s="8">
        <v>1171212.56</v>
      </c>
      <c r="D1972" s="2">
        <f t="shared" si="92"/>
        <v>0.62066115702479341</v>
      </c>
      <c r="E1972">
        <f t="shared" si="93"/>
        <v>5.3046899463857501E-5</v>
      </c>
      <c r="F1972" s="10">
        <f t="shared" si="94"/>
        <v>0.99097453790373624</v>
      </c>
      <c r="G1972" s="89"/>
      <c r="K1972" s="89"/>
      <c r="L1972" s="89"/>
    </row>
    <row r="1973" spans="1:12" x14ac:dyDescent="0.25">
      <c r="A1973">
        <v>752</v>
      </c>
      <c r="B1973" s="6" t="s">
        <v>520</v>
      </c>
      <c r="C1973" s="8">
        <v>1171111.9827999999</v>
      </c>
      <c r="D1973" s="2">
        <f t="shared" si="92"/>
        <v>0.62148760330578512</v>
      </c>
      <c r="E1973">
        <f t="shared" si="93"/>
        <v>5.3042344092100934E-5</v>
      </c>
      <c r="F1973" s="10">
        <f t="shared" si="94"/>
        <v>0.99102758024782833</v>
      </c>
      <c r="G1973" s="89"/>
      <c r="K1973" s="89"/>
      <c r="L1973" s="89"/>
    </row>
    <row r="1974" spans="1:12" x14ac:dyDescent="0.25">
      <c r="A1974">
        <v>753</v>
      </c>
      <c r="B1974" s="6" t="s">
        <v>115</v>
      </c>
      <c r="C1974" s="8">
        <v>1166399.9868000001</v>
      </c>
      <c r="D1974" s="2">
        <f t="shared" si="92"/>
        <v>0.62231404958677683</v>
      </c>
      <c r="E1974">
        <f t="shared" si="93"/>
        <v>5.2828927000598695E-5</v>
      </c>
      <c r="F1974" s="10">
        <f t="shared" si="94"/>
        <v>0.99108040917482898</v>
      </c>
      <c r="G1974" s="89"/>
      <c r="K1974" s="89"/>
      <c r="L1974" s="89"/>
    </row>
    <row r="1975" spans="1:12" x14ac:dyDescent="0.25">
      <c r="A1975">
        <v>754</v>
      </c>
      <c r="B1975" s="6" t="s">
        <v>543</v>
      </c>
      <c r="C1975" s="8">
        <v>1160713.46</v>
      </c>
      <c r="D1975" s="2">
        <f t="shared" si="92"/>
        <v>0.62314049586776854</v>
      </c>
      <c r="E1975">
        <f t="shared" si="93"/>
        <v>5.257137117703569E-5</v>
      </c>
      <c r="F1975" s="10">
        <f t="shared" si="94"/>
        <v>0.99113298054600607</v>
      </c>
      <c r="G1975" s="89"/>
      <c r="K1975" s="89"/>
      <c r="L1975" s="89"/>
    </row>
    <row r="1976" spans="1:12" x14ac:dyDescent="0.25">
      <c r="A1976">
        <v>755</v>
      </c>
      <c r="B1976" s="6" t="s">
        <v>232</v>
      </c>
      <c r="C1976" s="8">
        <v>1145440</v>
      </c>
      <c r="D1976" s="2">
        <f t="shared" si="92"/>
        <v>0.62396694214876036</v>
      </c>
      <c r="E1976">
        <f t="shared" si="93"/>
        <v>5.1879601190309072E-5</v>
      </c>
      <c r="F1976" s="10">
        <f t="shared" si="94"/>
        <v>0.99118486014719642</v>
      </c>
      <c r="G1976" s="89"/>
      <c r="K1976" s="89"/>
      <c r="L1976" s="89"/>
    </row>
    <row r="1977" spans="1:12" x14ac:dyDescent="0.25">
      <c r="A1977">
        <v>756</v>
      </c>
      <c r="B1977" s="6" t="s">
        <v>549</v>
      </c>
      <c r="C1977" s="8">
        <v>1144388.2519999999</v>
      </c>
      <c r="D1977" s="2">
        <f t="shared" si="92"/>
        <v>0.62479338842975207</v>
      </c>
      <c r="E1977">
        <f t="shared" si="93"/>
        <v>5.1831965114397009E-5</v>
      </c>
      <c r="F1977" s="10">
        <f t="shared" si="94"/>
        <v>0.9912366921123108</v>
      </c>
      <c r="G1977" s="89"/>
      <c r="K1977" s="89"/>
      <c r="L1977" s="89"/>
    </row>
    <row r="1978" spans="1:12" x14ac:dyDescent="0.25">
      <c r="A1978">
        <v>757</v>
      </c>
      <c r="B1978" s="6" t="s">
        <v>276</v>
      </c>
      <c r="C1978" s="8">
        <v>1132230.17</v>
      </c>
      <c r="D1978" s="2">
        <f t="shared" si="92"/>
        <v>0.62561983471074378</v>
      </c>
      <c r="E1978">
        <f t="shared" si="93"/>
        <v>5.128129773295488E-5</v>
      </c>
      <c r="F1978" s="10">
        <f t="shared" si="94"/>
        <v>0.99128797341004371</v>
      </c>
      <c r="G1978" s="89"/>
      <c r="K1978" s="89"/>
      <c r="L1978" s="89"/>
    </row>
    <row r="1979" spans="1:12" x14ac:dyDescent="0.25">
      <c r="A1979">
        <v>758</v>
      </c>
      <c r="B1979" s="6" t="s">
        <v>236</v>
      </c>
      <c r="C1979" s="8">
        <v>1131696</v>
      </c>
      <c r="D1979" s="2">
        <f t="shared" si="92"/>
        <v>0.62644628099173549</v>
      </c>
      <c r="E1979">
        <f t="shared" si="93"/>
        <v>5.1257103950157158E-5</v>
      </c>
      <c r="F1979" s="10">
        <f t="shared" si="94"/>
        <v>0.99133923051399386</v>
      </c>
      <c r="G1979" s="89"/>
      <c r="K1979" s="89"/>
      <c r="L1979" s="89"/>
    </row>
    <row r="1980" spans="1:12" x14ac:dyDescent="0.25">
      <c r="A1980">
        <v>759</v>
      </c>
      <c r="B1980" s="6" t="s">
        <v>136</v>
      </c>
      <c r="C1980" s="8">
        <v>1130500</v>
      </c>
      <c r="D1980" s="2">
        <f t="shared" si="92"/>
        <v>0.62727272727272732</v>
      </c>
      <c r="E1980">
        <f t="shared" si="93"/>
        <v>5.1202934370760934E-5</v>
      </c>
      <c r="F1980" s="10">
        <f t="shared" si="94"/>
        <v>0.99139043344836464</v>
      </c>
      <c r="G1980" s="89"/>
      <c r="K1980" s="89"/>
      <c r="L1980" s="89"/>
    </row>
    <row r="1981" spans="1:12" x14ac:dyDescent="0.25">
      <c r="A1981">
        <v>760</v>
      </c>
      <c r="B1981" s="6" t="s">
        <v>149</v>
      </c>
      <c r="C1981" s="8">
        <v>1128715</v>
      </c>
      <c r="D1981" s="2">
        <f t="shared" si="92"/>
        <v>0.62809917355371903</v>
      </c>
      <c r="E1981">
        <f t="shared" si="93"/>
        <v>5.1122087632280789E-5</v>
      </c>
      <c r="F1981" s="10">
        <f t="shared" si="94"/>
        <v>0.99144155553599689</v>
      </c>
      <c r="G1981" s="89"/>
      <c r="K1981" s="89"/>
      <c r="L1981" s="89"/>
    </row>
    <row r="1982" spans="1:12" x14ac:dyDescent="0.25">
      <c r="A1982">
        <v>761</v>
      </c>
      <c r="B1982" s="6" t="s">
        <v>949</v>
      </c>
      <c r="C1982" s="8">
        <v>1126548.6399999999</v>
      </c>
      <c r="D1982" s="2">
        <f t="shared" si="92"/>
        <v>0.62892561983471074</v>
      </c>
      <c r="E1982">
        <f t="shared" si="93"/>
        <v>5.1023968225908875E-5</v>
      </c>
      <c r="F1982" s="10">
        <f t="shared" si="94"/>
        <v>0.99149257950422276</v>
      </c>
      <c r="G1982" s="89"/>
      <c r="K1982" s="89"/>
      <c r="L1982" s="89"/>
    </row>
    <row r="1983" spans="1:12" x14ac:dyDescent="0.25">
      <c r="A1983">
        <v>762</v>
      </c>
      <c r="B1983" s="6" t="s">
        <v>950</v>
      </c>
      <c r="C1983" s="8">
        <v>1124761.82</v>
      </c>
      <c r="D1983" s="2">
        <f t="shared" si="92"/>
        <v>0.62975206611570245</v>
      </c>
      <c r="E1983">
        <f t="shared" si="93"/>
        <v>5.0943039055460089E-5</v>
      </c>
      <c r="F1983" s="10">
        <f t="shared" si="94"/>
        <v>0.99154352254327827</v>
      </c>
      <c r="G1983" s="89"/>
      <c r="K1983" s="89"/>
      <c r="L1983" s="89"/>
    </row>
    <row r="1984" spans="1:12" x14ac:dyDescent="0.25">
      <c r="A1984">
        <v>763</v>
      </c>
      <c r="B1984" s="6" t="s">
        <v>345</v>
      </c>
      <c r="C1984" s="8">
        <v>1119800.0436</v>
      </c>
      <c r="D1984" s="2">
        <f t="shared" si="92"/>
        <v>0.63057851239669427</v>
      </c>
      <c r="E1984">
        <f t="shared" si="93"/>
        <v>5.0718308837528554E-5</v>
      </c>
      <c r="F1984" s="10">
        <f t="shared" si="94"/>
        <v>0.99159424085211578</v>
      </c>
      <c r="G1984" s="89"/>
      <c r="K1984" s="89"/>
      <c r="L1984" s="89"/>
    </row>
    <row r="1985" spans="1:12" x14ac:dyDescent="0.25">
      <c r="A1985">
        <v>764</v>
      </c>
      <c r="B1985" s="6" t="s">
        <v>615</v>
      </c>
      <c r="C1985" s="8">
        <v>1110747.1000000001</v>
      </c>
      <c r="D1985" s="2">
        <f t="shared" si="92"/>
        <v>0.63140495867768598</v>
      </c>
      <c r="E1985">
        <f t="shared" si="93"/>
        <v>5.0308280286433474E-5</v>
      </c>
      <c r="F1985" s="10">
        <f t="shared" si="94"/>
        <v>0.99164454913240219</v>
      </c>
      <c r="G1985" s="89"/>
      <c r="K1985" s="89"/>
      <c r="L1985" s="89"/>
    </row>
    <row r="1986" spans="1:12" x14ac:dyDescent="0.25">
      <c r="A1986">
        <v>765</v>
      </c>
      <c r="B1986" s="6" t="s">
        <v>374</v>
      </c>
      <c r="C1986" s="8">
        <v>1105611.08</v>
      </c>
      <c r="D1986" s="2">
        <f t="shared" si="92"/>
        <v>0.63223140495867769</v>
      </c>
      <c r="E1986">
        <f t="shared" si="93"/>
        <v>5.0075658176759063E-5</v>
      </c>
      <c r="F1986" s="10">
        <f t="shared" si="94"/>
        <v>0.9916946247905789</v>
      </c>
      <c r="G1986" s="89"/>
      <c r="K1986" s="89"/>
      <c r="L1986" s="89"/>
    </row>
    <row r="1987" spans="1:12" x14ac:dyDescent="0.25">
      <c r="A1987">
        <v>766</v>
      </c>
      <c r="B1987" s="6" t="s">
        <v>744</v>
      </c>
      <c r="C1987" s="8">
        <v>1098336.6919</v>
      </c>
      <c r="D1987" s="2">
        <f t="shared" si="92"/>
        <v>0.6330578512396694</v>
      </c>
      <c r="E1987">
        <f t="shared" si="93"/>
        <v>4.9746184477978217E-5</v>
      </c>
      <c r="F1987" s="10">
        <f t="shared" si="94"/>
        <v>0.99174437097505685</v>
      </c>
      <c r="G1987" s="89"/>
      <c r="K1987" s="89"/>
      <c r="L1987" s="89"/>
    </row>
    <row r="1988" spans="1:12" x14ac:dyDescent="0.25">
      <c r="A1988">
        <v>767</v>
      </c>
      <c r="B1988" s="6" t="s">
        <v>761</v>
      </c>
      <c r="C1988" s="8">
        <v>1096548</v>
      </c>
      <c r="D1988" s="2">
        <f t="shared" si="92"/>
        <v>0.63388429752066111</v>
      </c>
      <c r="E1988">
        <f t="shared" si="93"/>
        <v>4.9665170524890899E-5</v>
      </c>
      <c r="F1988" s="10">
        <f t="shared" si="94"/>
        <v>0.9917940361455817</v>
      </c>
      <c r="G1988" s="89"/>
      <c r="K1988" s="89"/>
      <c r="L1988" s="89"/>
    </row>
    <row r="1989" spans="1:12" x14ac:dyDescent="0.25">
      <c r="A1989">
        <v>768</v>
      </c>
      <c r="B1989" s="6" t="s">
        <v>179</v>
      </c>
      <c r="C1989" s="8">
        <v>1093010</v>
      </c>
      <c r="D1989" s="2">
        <f t="shared" si="92"/>
        <v>0.63471074380165293</v>
      </c>
      <c r="E1989">
        <f t="shared" si="93"/>
        <v>4.9504926401225486E-5</v>
      </c>
      <c r="F1989" s="10">
        <f t="shared" si="94"/>
        <v>0.99184354107198291</v>
      </c>
      <c r="G1989" s="89"/>
      <c r="K1989" s="89"/>
      <c r="L1989" s="89"/>
    </row>
    <row r="1990" spans="1:12" x14ac:dyDescent="0.25">
      <c r="A1990">
        <v>769</v>
      </c>
      <c r="B1990" s="6" t="s">
        <v>558</v>
      </c>
      <c r="C1990" s="8">
        <v>1092043.9302100001</v>
      </c>
      <c r="D1990" s="2">
        <f t="shared" si="92"/>
        <v>0.63553719008264464</v>
      </c>
      <c r="E1990">
        <f t="shared" si="93"/>
        <v>4.9461170887687281E-5</v>
      </c>
      <c r="F1990" s="10">
        <f t="shared" si="94"/>
        <v>0.99189300224287058</v>
      </c>
      <c r="G1990" s="89"/>
      <c r="K1990" s="89"/>
      <c r="L1990" s="89"/>
    </row>
    <row r="1991" spans="1:12" x14ac:dyDescent="0.25">
      <c r="A1991">
        <v>770</v>
      </c>
      <c r="B1991" s="6" t="s">
        <v>534</v>
      </c>
      <c r="C1991" s="8">
        <v>1091467.7620000001</v>
      </c>
      <c r="D1991" s="2">
        <f t="shared" ref="D1991:D2054" si="95">A1991/1210</f>
        <v>0.63636363636363635</v>
      </c>
      <c r="E1991">
        <f t="shared" ref="E1991:E2054" si="96">C1991/SUM($C$1222:$C$2431)</f>
        <v>4.9435074909763224E-5</v>
      </c>
      <c r="F1991" s="10">
        <f t="shared" si="94"/>
        <v>0.99194243731778031</v>
      </c>
      <c r="G1991" s="89"/>
      <c r="K1991" s="89"/>
      <c r="L1991" s="89"/>
    </row>
    <row r="1992" spans="1:12" x14ac:dyDescent="0.25">
      <c r="A1992">
        <v>771</v>
      </c>
      <c r="B1992" s="6" t="s">
        <v>40</v>
      </c>
      <c r="C1992" s="8">
        <v>1090347.1000000001</v>
      </c>
      <c r="D1992" s="2">
        <f t="shared" si="95"/>
        <v>0.63719008264462806</v>
      </c>
      <c r="E1992">
        <f t="shared" si="96"/>
        <v>4.9384317560946059E-5</v>
      </c>
      <c r="F1992" s="10">
        <f t="shared" ref="F1992:F2055" si="97">E1992+F1991</f>
        <v>0.99199182163534128</v>
      </c>
      <c r="G1992" s="89"/>
      <c r="K1992" s="89"/>
      <c r="L1992" s="89"/>
    </row>
    <row r="1993" spans="1:12" x14ac:dyDescent="0.25">
      <c r="A1993">
        <v>772</v>
      </c>
      <c r="B1993" s="6" t="s">
        <v>914</v>
      </c>
      <c r="C1993" s="8">
        <v>1084705.0475999999</v>
      </c>
      <c r="D1993" s="2">
        <f t="shared" si="95"/>
        <v>0.63801652892561989</v>
      </c>
      <c r="E1993">
        <f t="shared" si="96"/>
        <v>4.9128776084826105E-5</v>
      </c>
      <c r="F1993" s="10">
        <f t="shared" si="97"/>
        <v>0.99204095041142615</v>
      </c>
      <c r="G1993" s="89"/>
      <c r="K1993" s="89"/>
      <c r="L1993" s="89"/>
    </row>
    <row r="1994" spans="1:12" x14ac:dyDescent="0.25">
      <c r="A1994">
        <v>773</v>
      </c>
      <c r="B1994" s="6" t="s">
        <v>379</v>
      </c>
      <c r="C1994" s="8">
        <v>1080462.01</v>
      </c>
      <c r="D1994" s="2">
        <f t="shared" si="95"/>
        <v>0.6388429752066116</v>
      </c>
      <c r="E1994">
        <f t="shared" si="96"/>
        <v>4.8936599193392698E-5</v>
      </c>
      <c r="F1994" s="10">
        <f t="shared" si="97"/>
        <v>0.99208988701061951</v>
      </c>
      <c r="G1994" s="89"/>
      <c r="K1994" s="89"/>
      <c r="L1994" s="89"/>
    </row>
    <row r="1995" spans="1:12" x14ac:dyDescent="0.25">
      <c r="A1995">
        <v>774</v>
      </c>
      <c r="B1995" s="6" t="s">
        <v>75</v>
      </c>
      <c r="C1995" s="8">
        <v>1079863.0008000003</v>
      </c>
      <c r="D1995" s="2">
        <f t="shared" si="95"/>
        <v>0.63966942148760331</v>
      </c>
      <c r="E1995">
        <f t="shared" si="96"/>
        <v>4.890946869471506E-5</v>
      </c>
      <c r="F1995" s="10">
        <f t="shared" si="97"/>
        <v>0.99213879647931424</v>
      </c>
      <c r="G1995" s="89"/>
      <c r="K1995" s="89"/>
      <c r="L1995" s="89"/>
    </row>
    <row r="1996" spans="1:12" x14ac:dyDescent="0.25">
      <c r="A1996">
        <v>775</v>
      </c>
      <c r="B1996" s="6" t="s">
        <v>1175</v>
      </c>
      <c r="C1996" s="8">
        <v>1078900</v>
      </c>
      <c r="D1996" s="2">
        <f t="shared" si="95"/>
        <v>0.64049586776859502</v>
      </c>
      <c r="E1996">
        <f t="shared" si="96"/>
        <v>4.8865852182763355E-5</v>
      </c>
      <c r="F1996" s="10">
        <f t="shared" si="97"/>
        <v>0.99218766233149702</v>
      </c>
      <c r="G1996" s="89"/>
      <c r="K1996" s="89"/>
      <c r="L1996" s="89"/>
    </row>
    <row r="1997" spans="1:12" x14ac:dyDescent="0.25">
      <c r="A1997">
        <v>776</v>
      </c>
      <c r="B1997" s="6" t="s">
        <v>350</v>
      </c>
      <c r="C1997" s="8">
        <v>1057762</v>
      </c>
      <c r="D1997" s="2">
        <f t="shared" si="95"/>
        <v>0.64132231404958673</v>
      </c>
      <c r="E1997">
        <f t="shared" si="96"/>
        <v>4.790846374691272E-5</v>
      </c>
      <c r="F1997" s="10">
        <f t="shared" si="97"/>
        <v>0.99223557079524394</v>
      </c>
      <c r="G1997" s="89"/>
      <c r="K1997" s="89"/>
      <c r="L1997" s="89"/>
    </row>
    <row r="1998" spans="1:12" x14ac:dyDescent="0.25">
      <c r="A1998">
        <v>777</v>
      </c>
      <c r="B1998" s="6" t="s">
        <v>389</v>
      </c>
      <c r="C1998" s="8">
        <v>1053189.6389000001</v>
      </c>
      <c r="D1998" s="2">
        <f t="shared" si="95"/>
        <v>0.64214876033057855</v>
      </c>
      <c r="E1998">
        <f t="shared" si="96"/>
        <v>4.7701371039860345E-5</v>
      </c>
      <c r="F1998" s="10">
        <f t="shared" si="97"/>
        <v>0.99228327216628376</v>
      </c>
      <c r="G1998" s="89"/>
      <c r="K1998" s="89"/>
      <c r="L1998" s="89"/>
    </row>
    <row r="1999" spans="1:12" x14ac:dyDescent="0.25">
      <c r="A1999">
        <v>778</v>
      </c>
      <c r="B1999" s="6" t="s">
        <v>357</v>
      </c>
      <c r="C1999" s="8">
        <v>1051450.1176</v>
      </c>
      <c r="D1999" s="2">
        <f t="shared" si="95"/>
        <v>0.64297520661157026</v>
      </c>
      <c r="E1999">
        <f t="shared" si="96"/>
        <v>4.7622584135870559E-5</v>
      </c>
      <c r="F1999" s="10">
        <f t="shared" si="97"/>
        <v>0.99233089475041958</v>
      </c>
      <c r="G1999" s="89"/>
      <c r="K1999" s="89"/>
      <c r="L1999" s="89"/>
    </row>
    <row r="2000" spans="1:12" x14ac:dyDescent="0.25">
      <c r="A2000">
        <v>779</v>
      </c>
      <c r="B2000" s="6" t="s">
        <v>645</v>
      </c>
      <c r="C2000" s="8">
        <v>1048176</v>
      </c>
      <c r="D2000" s="2">
        <f t="shared" si="95"/>
        <v>0.64380165289256197</v>
      </c>
      <c r="E2000">
        <f t="shared" si="96"/>
        <v>4.7474291850514567E-5</v>
      </c>
      <c r="F2000" s="10">
        <f t="shared" si="97"/>
        <v>0.99237836904227006</v>
      </c>
      <c r="G2000" s="89"/>
      <c r="K2000" s="89"/>
      <c r="L2000" s="89"/>
    </row>
    <row r="2001" spans="1:12" x14ac:dyDescent="0.25">
      <c r="A2001">
        <v>780</v>
      </c>
      <c r="B2001" s="6" t="s">
        <v>1126</v>
      </c>
      <c r="C2001" s="8">
        <v>1047256</v>
      </c>
      <c r="D2001" s="2">
        <f t="shared" si="95"/>
        <v>0.64462809917355368</v>
      </c>
      <c r="E2001">
        <f t="shared" si="96"/>
        <v>4.7432622943286699E-5</v>
      </c>
      <c r="F2001" s="10">
        <f t="shared" si="97"/>
        <v>0.99242580166521333</v>
      </c>
      <c r="G2001" s="89"/>
      <c r="K2001" s="89"/>
      <c r="L2001" s="89"/>
    </row>
    <row r="2002" spans="1:12" x14ac:dyDescent="0.25">
      <c r="A2002">
        <v>781</v>
      </c>
      <c r="B2002" s="6" t="s">
        <v>895</v>
      </c>
      <c r="C2002" s="8">
        <v>1043458.4400000001</v>
      </c>
      <c r="D2002" s="2">
        <f t="shared" si="95"/>
        <v>0.6454545454545455</v>
      </c>
      <c r="E2002">
        <f t="shared" si="96"/>
        <v>4.7260622752708178E-5</v>
      </c>
      <c r="F2002" s="10">
        <f t="shared" si="97"/>
        <v>0.99247306228796606</v>
      </c>
      <c r="G2002" s="89"/>
      <c r="K2002" s="89"/>
      <c r="L2002" s="89"/>
    </row>
    <row r="2003" spans="1:12" x14ac:dyDescent="0.25">
      <c r="A2003">
        <v>782</v>
      </c>
      <c r="B2003" s="6" t="s">
        <v>291</v>
      </c>
      <c r="C2003" s="8">
        <v>1027740</v>
      </c>
      <c r="D2003" s="2">
        <f t="shared" si="95"/>
        <v>0.64628099173553721</v>
      </c>
      <c r="E2003">
        <f t="shared" si="96"/>
        <v>4.6548698602570407E-5</v>
      </c>
      <c r="F2003" s="10">
        <f t="shared" si="97"/>
        <v>0.9925196109865686</v>
      </c>
      <c r="G2003" s="89"/>
      <c r="K2003" s="89"/>
      <c r="L2003" s="89"/>
    </row>
    <row r="2004" spans="1:12" x14ac:dyDescent="0.25">
      <c r="A2004">
        <v>783</v>
      </c>
      <c r="B2004" s="6" t="s">
        <v>990</v>
      </c>
      <c r="C2004" s="8">
        <v>1021960</v>
      </c>
      <c r="D2004" s="2">
        <f t="shared" si="95"/>
        <v>0.64710743801652892</v>
      </c>
      <c r="E2004">
        <f t="shared" si="96"/>
        <v>4.6286909163682304E-5</v>
      </c>
      <c r="F2004" s="10">
        <f t="shared" si="97"/>
        <v>0.99256589789573224</v>
      </c>
      <c r="G2004" s="89"/>
      <c r="K2004" s="89"/>
      <c r="L2004" s="89"/>
    </row>
    <row r="2005" spans="1:12" x14ac:dyDescent="0.25">
      <c r="A2005">
        <v>784</v>
      </c>
      <c r="B2005" s="6" t="s">
        <v>536</v>
      </c>
      <c r="C2005" s="8">
        <v>1003425</v>
      </c>
      <c r="D2005" s="2">
        <f t="shared" si="95"/>
        <v>0.64793388429752063</v>
      </c>
      <c r="E2005">
        <f t="shared" si="96"/>
        <v>4.5447416559912243E-5</v>
      </c>
      <c r="F2005" s="10">
        <f t="shared" si="97"/>
        <v>0.99261134531229211</v>
      </c>
      <c r="G2005" s="89"/>
      <c r="K2005" s="89"/>
      <c r="L2005" s="89"/>
    </row>
    <row r="2006" spans="1:12" x14ac:dyDescent="0.25">
      <c r="A2006">
        <v>785</v>
      </c>
      <c r="B2006" s="6" t="s">
        <v>767</v>
      </c>
      <c r="C2006" s="8">
        <v>1002240</v>
      </c>
      <c r="D2006" s="2">
        <f t="shared" si="95"/>
        <v>0.64876033057851235</v>
      </c>
      <c r="E2006">
        <f t="shared" si="96"/>
        <v>4.5393745195711139E-5</v>
      </c>
      <c r="F2006" s="10">
        <f t="shared" si="97"/>
        <v>0.99265673905748786</v>
      </c>
      <c r="G2006" s="89"/>
      <c r="K2006" s="89"/>
      <c r="L2006" s="89"/>
    </row>
    <row r="2007" spans="1:12" x14ac:dyDescent="0.25">
      <c r="A2007">
        <v>786</v>
      </c>
      <c r="B2007" s="6" t="s">
        <v>167</v>
      </c>
      <c r="C2007" s="8">
        <v>999380.07799999998</v>
      </c>
      <c r="D2007" s="2">
        <f t="shared" si="95"/>
        <v>0.64958677685950417</v>
      </c>
      <c r="E2007">
        <f t="shared" si="96"/>
        <v>4.5264212777779695E-5</v>
      </c>
      <c r="F2007" s="10">
        <f t="shared" si="97"/>
        <v>0.99270200327026559</v>
      </c>
      <c r="G2007" s="89"/>
      <c r="K2007" s="89"/>
      <c r="L2007" s="89"/>
    </row>
    <row r="2008" spans="1:12" x14ac:dyDescent="0.25">
      <c r="A2008">
        <v>787</v>
      </c>
      <c r="B2008" s="6" t="s">
        <v>285</v>
      </c>
      <c r="C2008" s="8">
        <v>997558.2</v>
      </c>
      <c r="D2008" s="2">
        <f t="shared" si="95"/>
        <v>0.65041322314049588</v>
      </c>
      <c r="E2008">
        <f t="shared" si="96"/>
        <v>4.5181695750211777E-5</v>
      </c>
      <c r="F2008" s="10">
        <f t="shared" si="97"/>
        <v>0.99274718496601577</v>
      </c>
      <c r="G2008" s="89"/>
      <c r="K2008" s="89"/>
      <c r="L2008" s="89"/>
    </row>
    <row r="2009" spans="1:12" x14ac:dyDescent="0.25">
      <c r="A2009">
        <v>788</v>
      </c>
      <c r="B2009" s="6" t="s">
        <v>80</v>
      </c>
      <c r="C2009" s="8">
        <v>991215.85</v>
      </c>
      <c r="D2009" s="2">
        <f t="shared" si="95"/>
        <v>0.65123966942148759</v>
      </c>
      <c r="E2009">
        <f t="shared" si="96"/>
        <v>4.489443619178064E-5</v>
      </c>
      <c r="F2009" s="10">
        <f t="shared" si="97"/>
        <v>0.99279207940220759</v>
      </c>
      <c r="G2009" s="89"/>
      <c r="K2009" s="89"/>
      <c r="L2009" s="89"/>
    </row>
    <row r="2010" spans="1:12" x14ac:dyDescent="0.25">
      <c r="A2010">
        <v>789</v>
      </c>
      <c r="B2010" s="6" t="s">
        <v>328</v>
      </c>
      <c r="C2010" s="8">
        <v>980000</v>
      </c>
      <c r="D2010" s="2">
        <f t="shared" si="95"/>
        <v>0.6520661157024793</v>
      </c>
      <c r="E2010">
        <f t="shared" si="96"/>
        <v>4.4386444655767994E-5</v>
      </c>
      <c r="F2010" s="10">
        <f t="shared" si="97"/>
        <v>0.99283646584686336</v>
      </c>
      <c r="G2010" s="89"/>
      <c r="K2010" s="89"/>
      <c r="L2010" s="89"/>
    </row>
    <row r="2011" spans="1:12" x14ac:dyDescent="0.25">
      <c r="A2011">
        <v>790</v>
      </c>
      <c r="B2011" s="6" t="s">
        <v>1191</v>
      </c>
      <c r="C2011" s="8">
        <v>975892.82000000007</v>
      </c>
      <c r="D2011" s="2">
        <f t="shared" si="95"/>
        <v>0.65289256198347112</v>
      </c>
      <c r="E2011">
        <f t="shared" si="96"/>
        <v>4.4200421066215671E-5</v>
      </c>
      <c r="F2011" s="10">
        <f t="shared" si="97"/>
        <v>0.99288066626792959</v>
      </c>
      <c r="G2011" s="89"/>
      <c r="K2011" s="89"/>
      <c r="L2011" s="89"/>
    </row>
    <row r="2012" spans="1:12" x14ac:dyDescent="0.25">
      <c r="A2012">
        <v>791</v>
      </c>
      <c r="B2012" s="6" t="s">
        <v>1024</v>
      </c>
      <c r="C2012" s="8">
        <v>975551</v>
      </c>
      <c r="D2012" s="2">
        <f t="shared" si="95"/>
        <v>0.65371900826446283</v>
      </c>
      <c r="E2012">
        <f t="shared" si="96"/>
        <v>4.4184939255488899E-5</v>
      </c>
      <c r="F2012" s="10">
        <f t="shared" si="97"/>
        <v>0.9929248512071851</v>
      </c>
      <c r="G2012" s="89"/>
      <c r="K2012" s="89"/>
      <c r="L2012" s="89"/>
    </row>
    <row r="2013" spans="1:12" x14ac:dyDescent="0.25">
      <c r="A2013">
        <v>792</v>
      </c>
      <c r="B2013" s="6" t="s">
        <v>681</v>
      </c>
      <c r="C2013" s="8">
        <v>971040</v>
      </c>
      <c r="D2013" s="2">
        <f t="shared" si="95"/>
        <v>0.65454545454545454</v>
      </c>
      <c r="E2013">
        <f t="shared" si="96"/>
        <v>4.3980625733200974E-5</v>
      </c>
      <c r="F2013" s="10">
        <f t="shared" si="97"/>
        <v>0.99296883183291829</v>
      </c>
      <c r="G2013" s="89"/>
      <c r="K2013" s="89"/>
      <c r="L2013" s="89"/>
    </row>
    <row r="2014" spans="1:12" x14ac:dyDescent="0.25">
      <c r="A2014">
        <v>793</v>
      </c>
      <c r="B2014" s="6" t="s">
        <v>312</v>
      </c>
      <c r="C2014" s="8">
        <v>966684.6</v>
      </c>
      <c r="D2014" s="2">
        <f t="shared" si="95"/>
        <v>0.65537190082644625</v>
      </c>
      <c r="E2014">
        <f t="shared" si="96"/>
        <v>4.3783359691309409E-5</v>
      </c>
      <c r="F2014" s="10">
        <f t="shared" si="97"/>
        <v>0.99301261519260964</v>
      </c>
      <c r="G2014" s="89"/>
      <c r="K2014" s="89"/>
      <c r="L2014" s="89"/>
    </row>
    <row r="2015" spans="1:12" x14ac:dyDescent="0.25">
      <c r="A2015">
        <v>794</v>
      </c>
      <c r="B2015" s="6" t="s">
        <v>459</v>
      </c>
      <c r="C2015" s="8">
        <v>963899.31</v>
      </c>
      <c r="D2015" s="2">
        <f t="shared" si="95"/>
        <v>0.65619834710743796</v>
      </c>
      <c r="E2015">
        <f t="shared" si="96"/>
        <v>4.3657207527599962E-5</v>
      </c>
      <c r="F2015" s="10">
        <f t="shared" si="97"/>
        <v>0.99305627240013727</v>
      </c>
      <c r="G2015" s="89"/>
      <c r="K2015" s="89"/>
      <c r="L2015" s="89"/>
    </row>
    <row r="2016" spans="1:12" x14ac:dyDescent="0.25">
      <c r="A2016">
        <v>795</v>
      </c>
      <c r="B2016" s="6" t="s">
        <v>626</v>
      </c>
      <c r="C2016" s="8">
        <v>962540.39039999992</v>
      </c>
      <c r="D2016" s="2">
        <f t="shared" si="95"/>
        <v>0.65702479338842978</v>
      </c>
      <c r="E2016">
        <f t="shared" si="96"/>
        <v>4.3595658946358076E-5</v>
      </c>
      <c r="F2016" s="10">
        <f t="shared" si="97"/>
        <v>0.99309986805908368</v>
      </c>
      <c r="G2016" s="89"/>
      <c r="K2016" s="89"/>
      <c r="L2016" s="89"/>
    </row>
    <row r="2017" spans="1:12" x14ac:dyDescent="0.25">
      <c r="A2017">
        <v>796</v>
      </c>
      <c r="B2017" s="6" t="s">
        <v>555</v>
      </c>
      <c r="C2017" s="8">
        <v>960271.2</v>
      </c>
      <c r="D2017" s="2">
        <f t="shared" si="95"/>
        <v>0.65785123966942149</v>
      </c>
      <c r="E2017">
        <f t="shared" si="96"/>
        <v>4.3492882115640728E-5</v>
      </c>
      <c r="F2017" s="10">
        <f t="shared" si="97"/>
        <v>0.99314336094119937</v>
      </c>
      <c r="G2017" s="89"/>
      <c r="K2017" s="89"/>
      <c r="L2017" s="89"/>
    </row>
    <row r="2018" spans="1:12" x14ac:dyDescent="0.25">
      <c r="A2018">
        <v>797</v>
      </c>
      <c r="B2018" s="6" t="s">
        <v>288</v>
      </c>
      <c r="C2018" s="8">
        <v>954239.1</v>
      </c>
      <c r="D2018" s="2">
        <f t="shared" si="95"/>
        <v>0.65867768595041321</v>
      </c>
      <c r="E2018">
        <f t="shared" si="96"/>
        <v>4.3219674490326385E-5</v>
      </c>
      <c r="F2018" s="10">
        <f t="shared" si="97"/>
        <v>0.99318658061568965</v>
      </c>
      <c r="G2018" s="89"/>
      <c r="K2018" s="89"/>
      <c r="L2018" s="89"/>
    </row>
    <row r="2019" spans="1:12" x14ac:dyDescent="0.25">
      <c r="A2019">
        <v>798</v>
      </c>
      <c r="B2019" s="6" t="s">
        <v>782</v>
      </c>
      <c r="C2019" s="8">
        <v>952741.64</v>
      </c>
      <c r="D2019" s="2">
        <f t="shared" si="95"/>
        <v>0.65950413223140492</v>
      </c>
      <c r="E2019">
        <f t="shared" si="96"/>
        <v>4.3151851097046566E-5</v>
      </c>
      <c r="F2019" s="10">
        <f t="shared" si="97"/>
        <v>0.9932297324667867</v>
      </c>
      <c r="G2019" s="89"/>
      <c r="K2019" s="89"/>
      <c r="L2019" s="89"/>
    </row>
    <row r="2020" spans="1:12" x14ac:dyDescent="0.25">
      <c r="A2020">
        <v>799</v>
      </c>
      <c r="B2020" s="6" t="s">
        <v>779</v>
      </c>
      <c r="C2020" s="8">
        <v>939335.96019999997</v>
      </c>
      <c r="D2020" s="2">
        <f t="shared" si="95"/>
        <v>0.66033057851239674</v>
      </c>
      <c r="E2020">
        <f t="shared" si="96"/>
        <v>4.2544677153663252E-5</v>
      </c>
      <c r="F2020" s="10">
        <f t="shared" si="97"/>
        <v>0.9932722771439404</v>
      </c>
      <c r="G2020" s="89"/>
      <c r="K2020" s="89"/>
      <c r="L2020" s="89"/>
    </row>
    <row r="2021" spans="1:12" x14ac:dyDescent="0.25">
      <c r="A2021">
        <v>800</v>
      </c>
      <c r="B2021" s="6" t="s">
        <v>429</v>
      </c>
      <c r="C2021" s="8">
        <v>936178</v>
      </c>
      <c r="D2021" s="2">
        <f t="shared" si="95"/>
        <v>0.66115702479338845</v>
      </c>
      <c r="E2021">
        <f t="shared" si="96"/>
        <v>4.2401645903007724E-5</v>
      </c>
      <c r="F2021" s="10">
        <f t="shared" si="97"/>
        <v>0.99331467878984336</v>
      </c>
      <c r="G2021" s="89"/>
      <c r="K2021" s="89"/>
      <c r="L2021" s="89"/>
    </row>
    <row r="2022" spans="1:12" x14ac:dyDescent="0.25">
      <c r="A2022">
        <v>801</v>
      </c>
      <c r="B2022" s="6" t="s">
        <v>834</v>
      </c>
      <c r="C2022" s="8">
        <v>935914.74719999998</v>
      </c>
      <c r="D2022" s="2">
        <f t="shared" si="95"/>
        <v>0.66198347107438016</v>
      </c>
      <c r="E2022">
        <f t="shared" si="96"/>
        <v>4.2389722580724378E-5</v>
      </c>
      <c r="F2022" s="10">
        <f t="shared" si="97"/>
        <v>0.99335706851242411</v>
      </c>
      <c r="G2022" s="89"/>
      <c r="K2022" s="89"/>
      <c r="L2022" s="89"/>
    </row>
    <row r="2023" spans="1:12" x14ac:dyDescent="0.25">
      <c r="A2023">
        <v>802</v>
      </c>
      <c r="B2023" s="6" t="s">
        <v>326</v>
      </c>
      <c r="C2023" s="8">
        <v>931948.98</v>
      </c>
      <c r="D2023" s="2">
        <f t="shared" si="95"/>
        <v>0.66280991735537187</v>
      </c>
      <c r="E2023">
        <f t="shared" si="96"/>
        <v>4.2210103900785135E-5</v>
      </c>
      <c r="F2023" s="10">
        <f t="shared" si="97"/>
        <v>0.99339927861632493</v>
      </c>
      <c r="G2023" s="89"/>
      <c r="K2023" s="89"/>
      <c r="L2023" s="89"/>
    </row>
    <row r="2024" spans="1:12" x14ac:dyDescent="0.25">
      <c r="A2024">
        <v>803</v>
      </c>
      <c r="B2024" s="6" t="s">
        <v>252</v>
      </c>
      <c r="C2024" s="8">
        <v>930988</v>
      </c>
      <c r="D2024" s="2">
        <f t="shared" si="95"/>
        <v>0.66363636363636369</v>
      </c>
      <c r="E2024">
        <f t="shared" si="96"/>
        <v>4.2166578915494016E-5</v>
      </c>
      <c r="F2024" s="10">
        <f t="shared" si="97"/>
        <v>0.99344144519524047</v>
      </c>
      <c r="G2024" s="89"/>
      <c r="K2024" s="89"/>
      <c r="L2024" s="89"/>
    </row>
    <row r="2025" spans="1:12" x14ac:dyDescent="0.25">
      <c r="A2025">
        <v>804</v>
      </c>
      <c r="B2025" s="6" t="s">
        <v>434</v>
      </c>
      <c r="C2025" s="8">
        <v>930043.96640000003</v>
      </c>
      <c r="D2025" s="2">
        <f t="shared" si="95"/>
        <v>0.6644628099173554</v>
      </c>
      <c r="E2025">
        <f t="shared" si="96"/>
        <v>4.2123821471474031E-5</v>
      </c>
      <c r="F2025" s="10">
        <f t="shared" si="97"/>
        <v>0.99348356901671198</v>
      </c>
      <c r="G2025" s="89"/>
      <c r="K2025" s="89"/>
      <c r="L2025" s="89"/>
    </row>
    <row r="2026" spans="1:12" x14ac:dyDescent="0.25">
      <c r="A2026">
        <v>805</v>
      </c>
      <c r="B2026" s="6" t="s">
        <v>1019</v>
      </c>
      <c r="C2026" s="8">
        <v>929318.6</v>
      </c>
      <c r="D2026" s="2">
        <f t="shared" si="95"/>
        <v>0.66528925619834711</v>
      </c>
      <c r="E2026">
        <f t="shared" si="96"/>
        <v>4.2090967965791626E-5</v>
      </c>
      <c r="F2026" s="10">
        <f t="shared" si="97"/>
        <v>0.99352565998467779</v>
      </c>
      <c r="G2026" s="89"/>
      <c r="K2026" s="89"/>
      <c r="L2026" s="89"/>
    </row>
    <row r="2027" spans="1:12" x14ac:dyDescent="0.25">
      <c r="A2027">
        <v>806</v>
      </c>
      <c r="B2027" s="6" t="s">
        <v>988</v>
      </c>
      <c r="C2027" s="8">
        <v>924000</v>
      </c>
      <c r="D2027" s="2">
        <f t="shared" si="95"/>
        <v>0.66611570247933882</v>
      </c>
      <c r="E2027">
        <f t="shared" si="96"/>
        <v>4.185007638972411E-5</v>
      </c>
      <c r="F2027" s="10">
        <f t="shared" si="97"/>
        <v>0.99356751006106747</v>
      </c>
      <c r="G2027" s="89"/>
      <c r="K2027" s="89"/>
      <c r="L2027" s="89"/>
    </row>
    <row r="2028" spans="1:12" x14ac:dyDescent="0.25">
      <c r="A2028">
        <v>807</v>
      </c>
      <c r="B2028" s="6" t="s">
        <v>816</v>
      </c>
      <c r="C2028" s="8">
        <v>922250</v>
      </c>
      <c r="D2028" s="2">
        <f t="shared" si="95"/>
        <v>0.66694214876033053</v>
      </c>
      <c r="E2028">
        <f t="shared" si="96"/>
        <v>4.1770814881410235E-5</v>
      </c>
      <c r="F2028" s="10">
        <f t="shared" si="97"/>
        <v>0.99360928087594891</v>
      </c>
      <c r="G2028" s="89"/>
      <c r="K2028" s="89"/>
      <c r="L2028" s="89"/>
    </row>
    <row r="2029" spans="1:12" x14ac:dyDescent="0.25">
      <c r="A2029">
        <v>808</v>
      </c>
      <c r="B2029" s="6" t="s">
        <v>909</v>
      </c>
      <c r="C2029" s="8">
        <v>920577.33200000005</v>
      </c>
      <c r="D2029" s="2">
        <f t="shared" si="95"/>
        <v>0.66776859504132235</v>
      </c>
      <c r="E2029">
        <f t="shared" si="96"/>
        <v>4.1695055916502616E-5</v>
      </c>
      <c r="F2029" s="10">
        <f t="shared" si="97"/>
        <v>0.99365097593186547</v>
      </c>
      <c r="G2029" s="89"/>
      <c r="K2029" s="89"/>
      <c r="L2029" s="89"/>
    </row>
    <row r="2030" spans="1:12" x14ac:dyDescent="0.25">
      <c r="A2030">
        <v>809</v>
      </c>
      <c r="B2030" s="6" t="s">
        <v>448</v>
      </c>
      <c r="C2030" s="8">
        <v>918085.29999999993</v>
      </c>
      <c r="D2030" s="2">
        <f t="shared" si="95"/>
        <v>0.66859504132231407</v>
      </c>
      <c r="E2030">
        <f t="shared" si="96"/>
        <v>4.1582186079310363E-5</v>
      </c>
      <c r="F2030" s="10">
        <f t="shared" si="97"/>
        <v>0.99369255811794477</v>
      </c>
      <c r="G2030" s="89"/>
      <c r="K2030" s="89"/>
      <c r="L2030" s="89"/>
    </row>
    <row r="2031" spans="1:12" x14ac:dyDescent="0.25">
      <c r="A2031">
        <v>810</v>
      </c>
      <c r="B2031" s="6" t="s">
        <v>209</v>
      </c>
      <c r="C2031" s="8">
        <v>913808.56</v>
      </c>
      <c r="D2031" s="2">
        <f t="shared" si="95"/>
        <v>0.66942148760330578</v>
      </c>
      <c r="E2031">
        <f t="shared" si="96"/>
        <v>4.1388482728986786E-5</v>
      </c>
      <c r="F2031" s="10">
        <f t="shared" si="97"/>
        <v>0.99373394660067371</v>
      </c>
      <c r="G2031" s="89"/>
      <c r="K2031" s="89"/>
      <c r="L2031" s="89"/>
    </row>
    <row r="2032" spans="1:12" x14ac:dyDescent="0.25">
      <c r="A2032">
        <v>811</v>
      </c>
      <c r="B2032" s="6" t="s">
        <v>238</v>
      </c>
      <c r="C2032" s="8">
        <v>909838.75219999999</v>
      </c>
      <c r="D2032" s="2">
        <f t="shared" si="95"/>
        <v>0.67024793388429749</v>
      </c>
      <c r="E2032">
        <f t="shared" si="96"/>
        <v>4.120868104101868E-5</v>
      </c>
      <c r="F2032" s="10">
        <f t="shared" si="97"/>
        <v>0.99377515528171478</v>
      </c>
      <c r="G2032" s="89"/>
      <c r="K2032" s="89"/>
      <c r="L2032" s="89"/>
    </row>
    <row r="2033" spans="1:12" x14ac:dyDescent="0.25">
      <c r="A2033">
        <v>812</v>
      </c>
      <c r="B2033" s="6" t="s">
        <v>724</v>
      </c>
      <c r="C2033" s="8">
        <v>906540</v>
      </c>
      <c r="D2033" s="2">
        <f t="shared" si="95"/>
        <v>0.67107438016528931</v>
      </c>
      <c r="E2033">
        <f t="shared" si="96"/>
        <v>4.1059272998204E-5</v>
      </c>
      <c r="F2033" s="10">
        <f t="shared" si="97"/>
        <v>0.99381621455471303</v>
      </c>
      <c r="G2033" s="89"/>
      <c r="K2033" s="89"/>
      <c r="L2033" s="89"/>
    </row>
    <row r="2034" spans="1:12" x14ac:dyDescent="0.25">
      <c r="A2034">
        <v>813</v>
      </c>
      <c r="B2034" s="6" t="s">
        <v>146</v>
      </c>
      <c r="C2034" s="8">
        <v>905340.1</v>
      </c>
      <c r="D2034" s="2">
        <f t="shared" si="95"/>
        <v>0.67190082644628102</v>
      </c>
      <c r="E2034">
        <f t="shared" si="96"/>
        <v>4.1004926778874959E-5</v>
      </c>
      <c r="F2034" s="10">
        <f t="shared" si="97"/>
        <v>0.99385721948149186</v>
      </c>
      <c r="G2034" s="89"/>
      <c r="K2034" s="89"/>
      <c r="L2034" s="89"/>
    </row>
    <row r="2035" spans="1:12" x14ac:dyDescent="0.25">
      <c r="A2035">
        <v>814</v>
      </c>
      <c r="B2035" s="6" t="s">
        <v>621</v>
      </c>
      <c r="C2035" s="8">
        <v>904800</v>
      </c>
      <c r="D2035" s="2">
        <f t="shared" si="95"/>
        <v>0.67272727272727273</v>
      </c>
      <c r="E2035">
        <f t="shared" si="96"/>
        <v>4.0980464412794778E-5</v>
      </c>
      <c r="F2035" s="10">
        <f t="shared" si="97"/>
        <v>0.99389819994590467</v>
      </c>
      <c r="G2035" s="89"/>
      <c r="K2035" s="89"/>
      <c r="L2035" s="89"/>
    </row>
    <row r="2036" spans="1:12" x14ac:dyDescent="0.25">
      <c r="A2036">
        <v>815</v>
      </c>
      <c r="B2036" s="6" t="s">
        <v>153</v>
      </c>
      <c r="C2036" s="8">
        <v>901272</v>
      </c>
      <c r="D2036" s="2">
        <f t="shared" si="95"/>
        <v>0.67355371900826444</v>
      </c>
      <c r="E2036">
        <f t="shared" si="96"/>
        <v>4.082067321203401E-5</v>
      </c>
      <c r="F2036" s="10">
        <f t="shared" si="97"/>
        <v>0.99393902061911665</v>
      </c>
      <c r="G2036" s="89"/>
      <c r="K2036" s="89"/>
      <c r="L2036" s="89"/>
    </row>
    <row r="2037" spans="1:12" x14ac:dyDescent="0.25">
      <c r="A2037">
        <v>816</v>
      </c>
      <c r="B2037" s="6" t="s">
        <v>570</v>
      </c>
      <c r="C2037" s="8">
        <v>897855.24769999995</v>
      </c>
      <c r="D2037" s="2">
        <f t="shared" si="95"/>
        <v>0.67438016528925615</v>
      </c>
      <c r="E2037">
        <f t="shared" si="96"/>
        <v>4.0665920674415216E-5</v>
      </c>
      <c r="F2037" s="10">
        <f t="shared" si="97"/>
        <v>0.99397968653979107</v>
      </c>
      <c r="G2037" s="89"/>
      <c r="K2037" s="89"/>
      <c r="L2037" s="89"/>
    </row>
    <row r="2038" spans="1:12" x14ac:dyDescent="0.25">
      <c r="A2038">
        <v>817</v>
      </c>
      <c r="B2038" s="6" t="s">
        <v>881</v>
      </c>
      <c r="C2038" s="8">
        <v>897840</v>
      </c>
      <c r="D2038" s="2">
        <f t="shared" si="95"/>
        <v>0.67520661157024797</v>
      </c>
      <c r="E2038">
        <f t="shared" si="96"/>
        <v>4.0665230071157896E-5</v>
      </c>
      <c r="F2038" s="10">
        <f t="shared" si="97"/>
        <v>0.99402035176986225</v>
      </c>
      <c r="G2038" s="89"/>
      <c r="K2038" s="89"/>
      <c r="L2038" s="89"/>
    </row>
    <row r="2039" spans="1:12" x14ac:dyDescent="0.25">
      <c r="A2039">
        <v>818</v>
      </c>
      <c r="B2039" s="6" t="s">
        <v>1102</v>
      </c>
      <c r="C2039" s="8">
        <v>896665</v>
      </c>
      <c r="D2039" s="2">
        <f t="shared" si="95"/>
        <v>0.67603305785123968</v>
      </c>
      <c r="E2039">
        <f t="shared" si="96"/>
        <v>4.0612011629861438E-5</v>
      </c>
      <c r="F2039" s="10">
        <f t="shared" si="97"/>
        <v>0.99406096378149211</v>
      </c>
      <c r="G2039" s="89"/>
      <c r="K2039" s="89"/>
      <c r="L2039" s="89"/>
    </row>
    <row r="2040" spans="1:12" x14ac:dyDescent="0.25">
      <c r="A2040">
        <v>819</v>
      </c>
      <c r="B2040" s="6" t="s">
        <v>406</v>
      </c>
      <c r="C2040" s="8">
        <v>893482.89279999991</v>
      </c>
      <c r="D2040" s="2">
        <f t="shared" si="95"/>
        <v>0.67685950413223139</v>
      </c>
      <c r="E2040">
        <f t="shared" si="96"/>
        <v>4.0467886706268046E-5</v>
      </c>
      <c r="F2040" s="10">
        <f t="shared" si="97"/>
        <v>0.99410143166819842</v>
      </c>
      <c r="G2040" s="89"/>
      <c r="K2040" s="89"/>
      <c r="L2040" s="89"/>
    </row>
    <row r="2041" spans="1:12" x14ac:dyDescent="0.25">
      <c r="A2041">
        <v>820</v>
      </c>
      <c r="B2041" s="6" t="s">
        <v>72</v>
      </c>
      <c r="C2041" s="8">
        <v>892390.1510999999</v>
      </c>
      <c r="D2041" s="2">
        <f t="shared" si="95"/>
        <v>0.6776859504132231</v>
      </c>
      <c r="E2041">
        <f t="shared" si="96"/>
        <v>4.0418393931788351E-5</v>
      </c>
      <c r="F2041" s="10">
        <f t="shared" si="97"/>
        <v>0.99414185006213018</v>
      </c>
      <c r="G2041" s="89"/>
      <c r="K2041" s="89"/>
      <c r="L2041" s="89"/>
    </row>
    <row r="2042" spans="1:12" x14ac:dyDescent="0.25">
      <c r="A2042">
        <v>821</v>
      </c>
      <c r="B2042" s="6" t="s">
        <v>670</v>
      </c>
      <c r="C2042" s="8">
        <v>891500.39999999991</v>
      </c>
      <c r="D2042" s="2">
        <f t="shared" si="95"/>
        <v>0.67851239669421493</v>
      </c>
      <c r="E2042">
        <f t="shared" si="96"/>
        <v>4.0378095066525533E-5</v>
      </c>
      <c r="F2042" s="10">
        <f t="shared" si="97"/>
        <v>0.9941822281571967</v>
      </c>
      <c r="G2042" s="89"/>
      <c r="K2042" s="89"/>
      <c r="L2042" s="89"/>
    </row>
    <row r="2043" spans="1:12" x14ac:dyDescent="0.25">
      <c r="A2043">
        <v>822</v>
      </c>
      <c r="B2043" s="6" t="s">
        <v>1221</v>
      </c>
      <c r="C2043" s="8">
        <v>891065.54133618157</v>
      </c>
      <c r="D2043" s="2">
        <f t="shared" si="95"/>
        <v>0.67933884297520664</v>
      </c>
      <c r="E2043">
        <f t="shared" si="96"/>
        <v>4.0358399321612623E-5</v>
      </c>
      <c r="F2043" s="10">
        <f t="shared" si="97"/>
        <v>0.9942225865565183</v>
      </c>
      <c r="G2043" s="89"/>
      <c r="K2043" s="89"/>
      <c r="L2043" s="89"/>
    </row>
    <row r="2044" spans="1:12" x14ac:dyDescent="0.25">
      <c r="A2044">
        <v>823</v>
      </c>
      <c r="B2044" s="6" t="s">
        <v>1164</v>
      </c>
      <c r="C2044" s="8">
        <v>889720</v>
      </c>
      <c r="D2044" s="2">
        <f t="shared" si="95"/>
        <v>0.68016528925619835</v>
      </c>
      <c r="E2044">
        <f t="shared" si="96"/>
        <v>4.0297456672581529E-5</v>
      </c>
      <c r="F2044" s="10">
        <f t="shared" si="97"/>
        <v>0.99426288401319085</v>
      </c>
      <c r="G2044" s="89"/>
      <c r="K2044" s="89"/>
      <c r="L2044" s="89"/>
    </row>
    <row r="2045" spans="1:12" x14ac:dyDescent="0.25">
      <c r="A2045">
        <v>824</v>
      </c>
      <c r="B2045" s="6" t="s">
        <v>613</v>
      </c>
      <c r="C2045" s="8">
        <v>883920</v>
      </c>
      <c r="D2045" s="2">
        <f t="shared" si="95"/>
        <v>0.68099173553719006</v>
      </c>
      <c r="E2045">
        <f t="shared" si="96"/>
        <v>4.0034761387884127E-5</v>
      </c>
      <c r="F2045" s="10">
        <f t="shared" si="97"/>
        <v>0.99430291877457877</v>
      </c>
      <c r="G2045" s="89"/>
      <c r="K2045" s="89"/>
      <c r="L2045" s="89"/>
    </row>
    <row r="2046" spans="1:12" x14ac:dyDescent="0.25">
      <c r="A2046">
        <v>825</v>
      </c>
      <c r="B2046" s="6" t="s">
        <v>450</v>
      </c>
      <c r="C2046" s="8">
        <v>873931.79003999999</v>
      </c>
      <c r="D2046" s="2">
        <f t="shared" si="95"/>
        <v>0.68181818181818177</v>
      </c>
      <c r="E2046">
        <f t="shared" si="96"/>
        <v>3.9582372481149706E-5</v>
      </c>
      <c r="F2046" s="10">
        <f t="shared" si="97"/>
        <v>0.99434250114705991</v>
      </c>
      <c r="G2046" s="89"/>
      <c r="K2046" s="89"/>
      <c r="L2046" s="89"/>
    </row>
    <row r="2047" spans="1:12" x14ac:dyDescent="0.25">
      <c r="A2047">
        <v>826</v>
      </c>
      <c r="B2047" s="6" t="s">
        <v>1050</v>
      </c>
      <c r="C2047" s="8">
        <v>873165.88</v>
      </c>
      <c r="D2047" s="2">
        <f t="shared" si="95"/>
        <v>0.68264462809917359</v>
      </c>
      <c r="E2047">
        <f t="shared" si="96"/>
        <v>3.954768266114792E-5</v>
      </c>
      <c r="F2047" s="10">
        <f t="shared" si="97"/>
        <v>0.99438204882972103</v>
      </c>
      <c r="G2047" s="89"/>
      <c r="K2047" s="89"/>
      <c r="L2047" s="89"/>
    </row>
    <row r="2048" spans="1:12" x14ac:dyDescent="0.25">
      <c r="A2048">
        <v>827</v>
      </c>
      <c r="B2048" s="6" t="s">
        <v>359</v>
      </c>
      <c r="C2048" s="8">
        <v>872088</v>
      </c>
      <c r="D2048" s="2">
        <f t="shared" si="95"/>
        <v>0.6834710743801653</v>
      </c>
      <c r="E2048">
        <f t="shared" si="96"/>
        <v>3.949886300710143E-5</v>
      </c>
      <c r="F2048" s="10">
        <f t="shared" si="97"/>
        <v>0.99442154769272817</v>
      </c>
      <c r="G2048" s="89"/>
      <c r="K2048" s="89"/>
      <c r="L2048" s="89"/>
    </row>
    <row r="2049" spans="1:12" x14ac:dyDescent="0.25">
      <c r="A2049">
        <v>828</v>
      </c>
      <c r="B2049" s="6" t="s">
        <v>338</v>
      </c>
      <c r="C2049" s="8">
        <v>871223.67999999993</v>
      </c>
      <c r="D2049" s="2">
        <f t="shared" si="95"/>
        <v>0.68429752066115701</v>
      </c>
      <c r="E2049">
        <f t="shared" si="96"/>
        <v>3.9459715974606658E-5</v>
      </c>
      <c r="F2049" s="10">
        <f t="shared" si="97"/>
        <v>0.9944610074087028</v>
      </c>
      <c r="G2049" s="89"/>
      <c r="K2049" s="89"/>
      <c r="L2049" s="89"/>
    </row>
    <row r="2050" spans="1:12" x14ac:dyDescent="0.25">
      <c r="A2050">
        <v>829</v>
      </c>
      <c r="B2050" s="6" t="s">
        <v>317</v>
      </c>
      <c r="C2050" s="8">
        <v>871000</v>
      </c>
      <c r="D2050" s="2">
        <f t="shared" si="95"/>
        <v>0.68512396694214872</v>
      </c>
      <c r="E2050">
        <f t="shared" si="96"/>
        <v>3.9449584995075433E-5</v>
      </c>
      <c r="F2050" s="10">
        <f t="shared" si="97"/>
        <v>0.99450045699369782</v>
      </c>
      <c r="G2050" s="89"/>
      <c r="K2050" s="89"/>
      <c r="L2050" s="89"/>
    </row>
    <row r="2051" spans="1:12" x14ac:dyDescent="0.25">
      <c r="A2051">
        <v>830</v>
      </c>
      <c r="B2051" s="6" t="s">
        <v>1051</v>
      </c>
      <c r="C2051" s="8">
        <v>870509.58</v>
      </c>
      <c r="D2051" s="2">
        <f t="shared" si="95"/>
        <v>0.68595041322314054</v>
      </c>
      <c r="E2051">
        <f t="shared" si="96"/>
        <v>3.9427372749985548E-5</v>
      </c>
      <c r="F2051" s="10">
        <f t="shared" si="97"/>
        <v>0.9945398843664478</v>
      </c>
      <c r="G2051" s="89"/>
      <c r="K2051" s="89"/>
      <c r="L2051" s="89"/>
    </row>
    <row r="2052" spans="1:12" x14ac:dyDescent="0.25">
      <c r="A2052">
        <v>831</v>
      </c>
      <c r="B2052" s="6" t="s">
        <v>173</v>
      </c>
      <c r="C2052" s="8">
        <v>870000</v>
      </c>
      <c r="D2052" s="2">
        <f t="shared" si="95"/>
        <v>0.68677685950413225</v>
      </c>
      <c r="E2052">
        <f t="shared" si="96"/>
        <v>3.9404292704610364E-5</v>
      </c>
      <c r="F2052" s="10">
        <f t="shared" si="97"/>
        <v>0.99457928865915246</v>
      </c>
      <c r="G2052" s="89"/>
      <c r="K2052" s="89"/>
      <c r="L2052" s="89"/>
    </row>
    <row r="2053" spans="1:12" x14ac:dyDescent="0.25">
      <c r="A2053">
        <v>832</v>
      </c>
      <c r="B2053" s="6" t="s">
        <v>559</v>
      </c>
      <c r="C2053" s="8">
        <v>868004.8</v>
      </c>
      <c r="D2053" s="2">
        <f t="shared" si="95"/>
        <v>0.68760330578512396</v>
      </c>
      <c r="E2053">
        <f t="shared" si="96"/>
        <v>3.931392552667446E-5</v>
      </c>
      <c r="F2053" s="10">
        <f t="shared" si="97"/>
        <v>0.99461860258467916</v>
      </c>
      <c r="G2053" s="89"/>
      <c r="K2053" s="89"/>
      <c r="L2053" s="89"/>
    </row>
    <row r="2054" spans="1:12" x14ac:dyDescent="0.25">
      <c r="A2054">
        <v>833</v>
      </c>
      <c r="B2054" s="6" t="s">
        <v>920</v>
      </c>
      <c r="C2054" s="8">
        <v>865606</v>
      </c>
      <c r="D2054" s="2">
        <f t="shared" si="95"/>
        <v>0.68842975206611567</v>
      </c>
      <c r="E2054">
        <f t="shared" si="96"/>
        <v>3.9205278380306845E-5</v>
      </c>
      <c r="F2054" s="10">
        <f t="shared" si="97"/>
        <v>0.99465780786305946</v>
      </c>
      <c r="G2054" s="89"/>
      <c r="K2054" s="89"/>
      <c r="L2054" s="89"/>
    </row>
    <row r="2055" spans="1:12" x14ac:dyDescent="0.25">
      <c r="A2055">
        <v>834</v>
      </c>
      <c r="B2055" s="6" t="s">
        <v>783</v>
      </c>
      <c r="C2055" s="8">
        <v>865592</v>
      </c>
      <c r="D2055" s="2">
        <f t="shared" ref="D2055:D2118" si="98">A2055/1210</f>
        <v>0.68925619834710738</v>
      </c>
      <c r="E2055">
        <f t="shared" ref="E2055:E2118" si="99">C2055/SUM($C$1222:$C$2431)</f>
        <v>3.9204644288240339E-5</v>
      </c>
      <c r="F2055" s="10">
        <f t="shared" si="97"/>
        <v>0.99469701250734766</v>
      </c>
      <c r="G2055" s="89"/>
      <c r="K2055" s="89"/>
      <c r="L2055" s="89"/>
    </row>
    <row r="2056" spans="1:12" x14ac:dyDescent="0.25">
      <c r="A2056">
        <v>835</v>
      </c>
      <c r="B2056" s="6" t="s">
        <v>1114</v>
      </c>
      <c r="C2056" s="8">
        <v>857010.06140000001</v>
      </c>
      <c r="D2056" s="2">
        <f t="shared" si="98"/>
        <v>0.69008264462809921</v>
      </c>
      <c r="E2056">
        <f t="shared" si="99"/>
        <v>3.8815948632415744E-5</v>
      </c>
      <c r="F2056" s="10">
        <f t="shared" ref="F2056:F2119" si="100">E2056+F2055</f>
        <v>0.99473582845598008</v>
      </c>
      <c r="G2056" s="89"/>
      <c r="K2056" s="89"/>
      <c r="L2056" s="89"/>
    </row>
    <row r="2057" spans="1:12" x14ac:dyDescent="0.25">
      <c r="A2057">
        <v>836</v>
      </c>
      <c r="B2057" s="6" t="s">
        <v>981</v>
      </c>
      <c r="C2057" s="8">
        <v>848226.6</v>
      </c>
      <c r="D2057" s="2">
        <f t="shared" si="98"/>
        <v>0.69090909090909092</v>
      </c>
      <c r="E2057">
        <f t="shared" si="99"/>
        <v>3.8418125547398219E-5</v>
      </c>
      <c r="F2057" s="10">
        <f t="shared" si="100"/>
        <v>0.99477424658152747</v>
      </c>
      <c r="G2057" s="89"/>
      <c r="K2057" s="89"/>
      <c r="L2057" s="89"/>
    </row>
    <row r="2058" spans="1:12" x14ac:dyDescent="0.25">
      <c r="A2058">
        <v>837</v>
      </c>
      <c r="B2058" s="6" t="s">
        <v>476</v>
      </c>
      <c r="C2058" s="8">
        <v>829400</v>
      </c>
      <c r="D2058" s="2">
        <f t="shared" si="98"/>
        <v>0.69173553719008263</v>
      </c>
      <c r="E2058">
        <f t="shared" si="99"/>
        <v>3.7565425711728548E-5</v>
      </c>
      <c r="F2058" s="10">
        <f t="shared" si="100"/>
        <v>0.99481181200723923</v>
      </c>
      <c r="G2058" s="89"/>
      <c r="K2058" s="89"/>
      <c r="L2058" s="89"/>
    </row>
    <row r="2059" spans="1:12" x14ac:dyDescent="0.25">
      <c r="A2059">
        <v>838</v>
      </c>
      <c r="B2059" s="6" t="s">
        <v>433</v>
      </c>
      <c r="C2059" s="8">
        <v>827565.5708000001</v>
      </c>
      <c r="D2059" s="2">
        <f t="shared" si="98"/>
        <v>0.69256198347107434</v>
      </c>
      <c r="E2059">
        <f t="shared" si="99"/>
        <v>3.7482340211564545E-5</v>
      </c>
      <c r="F2059" s="10">
        <f t="shared" si="100"/>
        <v>0.99484929434745084</v>
      </c>
      <c r="G2059" s="89"/>
      <c r="K2059" s="89"/>
      <c r="L2059" s="89"/>
    </row>
    <row r="2060" spans="1:12" x14ac:dyDescent="0.25">
      <c r="A2060">
        <v>839</v>
      </c>
      <c r="B2060" s="6" t="s">
        <v>348</v>
      </c>
      <c r="C2060" s="8">
        <v>825229.3</v>
      </c>
      <c r="D2060" s="2">
        <f t="shared" si="98"/>
        <v>0.69338842975206616</v>
      </c>
      <c r="E2060">
        <f t="shared" si="99"/>
        <v>3.7376525155885882E-5</v>
      </c>
      <c r="F2060" s="10">
        <f t="shared" si="100"/>
        <v>0.99488667087260674</v>
      </c>
      <c r="G2060" s="89"/>
      <c r="K2060" s="89"/>
      <c r="L2060" s="89"/>
    </row>
    <row r="2061" spans="1:12" x14ac:dyDescent="0.25">
      <c r="A2061">
        <v>840</v>
      </c>
      <c r="B2061" s="6" t="s">
        <v>453</v>
      </c>
      <c r="C2061" s="8">
        <v>823357.08000000007</v>
      </c>
      <c r="D2061" s="2">
        <f t="shared" si="98"/>
        <v>0.69421487603305787</v>
      </c>
      <c r="E2061">
        <f t="shared" si="99"/>
        <v>3.7291728023831371E-5</v>
      </c>
      <c r="F2061" s="10">
        <f t="shared" si="100"/>
        <v>0.99492396260063054</v>
      </c>
      <c r="G2061" s="89"/>
      <c r="K2061" s="89"/>
      <c r="L2061" s="89"/>
    </row>
    <row r="2062" spans="1:12" x14ac:dyDescent="0.25">
      <c r="A2062">
        <v>841</v>
      </c>
      <c r="B2062" s="6" t="s">
        <v>616</v>
      </c>
      <c r="C2062" s="8">
        <v>819800.0024</v>
      </c>
      <c r="D2062" s="2">
        <f t="shared" si="98"/>
        <v>0.69504132231404958</v>
      </c>
      <c r="E2062">
        <f t="shared" si="99"/>
        <v>3.7130619831965375E-5</v>
      </c>
      <c r="F2062" s="10">
        <f t="shared" si="100"/>
        <v>0.99496109322046256</v>
      </c>
      <c r="G2062" s="89"/>
      <c r="K2062" s="89"/>
      <c r="L2062" s="89"/>
    </row>
    <row r="2063" spans="1:12" x14ac:dyDescent="0.25">
      <c r="A2063">
        <v>842</v>
      </c>
      <c r="B2063" s="6" t="s">
        <v>786</v>
      </c>
      <c r="C2063" s="8">
        <v>797300</v>
      </c>
      <c r="D2063" s="2">
        <f t="shared" si="98"/>
        <v>0.69586776859504129</v>
      </c>
      <c r="E2063">
        <f t="shared" si="99"/>
        <v>3.6111543187799821E-5</v>
      </c>
      <c r="F2063" s="10">
        <f t="shared" si="100"/>
        <v>0.99499720476365039</v>
      </c>
      <c r="G2063" s="89"/>
      <c r="K2063" s="89"/>
      <c r="L2063" s="89"/>
    </row>
    <row r="2064" spans="1:12" x14ac:dyDescent="0.25">
      <c r="A2064">
        <v>843</v>
      </c>
      <c r="B2064" s="6" t="s">
        <v>473</v>
      </c>
      <c r="C2064" s="8">
        <v>793440</v>
      </c>
      <c r="D2064" s="2">
        <f t="shared" si="98"/>
        <v>0.69669421487603311</v>
      </c>
      <c r="E2064">
        <f t="shared" si="99"/>
        <v>3.5936714946604648E-5</v>
      </c>
      <c r="F2064" s="10">
        <f t="shared" si="100"/>
        <v>0.99503314147859701</v>
      </c>
      <c r="G2064" s="89"/>
      <c r="K2064" s="89"/>
      <c r="L2064" s="89"/>
    </row>
    <row r="2065" spans="1:12" x14ac:dyDescent="0.25">
      <c r="A2065">
        <v>844</v>
      </c>
      <c r="B2065" s="6" t="s">
        <v>274</v>
      </c>
      <c r="C2065" s="8">
        <v>791123.9</v>
      </c>
      <c r="D2065" s="2">
        <f t="shared" si="98"/>
        <v>0.69752066115702482</v>
      </c>
      <c r="E2065">
        <f t="shared" si="99"/>
        <v>3.5831813472658507E-5</v>
      </c>
      <c r="F2065" s="10">
        <f t="shared" si="100"/>
        <v>0.99506897329206967</v>
      </c>
      <c r="G2065" s="89"/>
      <c r="K2065" s="89"/>
      <c r="L2065" s="89"/>
    </row>
    <row r="2066" spans="1:12" x14ac:dyDescent="0.25">
      <c r="A2066">
        <v>845</v>
      </c>
      <c r="B2066" s="6" t="s">
        <v>120</v>
      </c>
      <c r="C2066" s="8">
        <v>791016.81</v>
      </c>
      <c r="D2066" s="2">
        <f t="shared" si="98"/>
        <v>0.69834710743801653</v>
      </c>
      <c r="E2066">
        <f t="shared" si="99"/>
        <v>3.58269631212726E-5</v>
      </c>
      <c r="F2066" s="10">
        <f t="shared" si="100"/>
        <v>0.99510480025519099</v>
      </c>
      <c r="G2066" s="89"/>
      <c r="K2066" s="89"/>
      <c r="L2066" s="89"/>
    </row>
    <row r="2067" spans="1:12" x14ac:dyDescent="0.25">
      <c r="A2067">
        <v>846</v>
      </c>
      <c r="B2067" s="6" t="s">
        <v>677</v>
      </c>
      <c r="C2067" s="8">
        <v>790878.71999999997</v>
      </c>
      <c r="D2067" s="2">
        <f t="shared" si="98"/>
        <v>0.69917355371900825</v>
      </c>
      <c r="E2067">
        <f t="shared" si="99"/>
        <v>3.5820708708882276E-5</v>
      </c>
      <c r="F2067" s="10">
        <f t="shared" si="100"/>
        <v>0.99514062096389988</v>
      </c>
      <c r="G2067" s="89"/>
      <c r="K2067" s="89"/>
      <c r="L2067" s="89"/>
    </row>
    <row r="2068" spans="1:12" x14ac:dyDescent="0.25">
      <c r="A2068">
        <v>847</v>
      </c>
      <c r="B2068" s="6" t="s">
        <v>1020</v>
      </c>
      <c r="C2068" s="8">
        <v>788199.12</v>
      </c>
      <c r="D2068" s="2">
        <f t="shared" si="98"/>
        <v>0.7</v>
      </c>
      <c r="E2068">
        <f t="shared" si="99"/>
        <v>3.5699343487352078E-5</v>
      </c>
      <c r="F2068" s="10">
        <f t="shared" si="100"/>
        <v>0.99517632030738723</v>
      </c>
      <c r="G2068" s="89"/>
      <c r="K2068" s="89"/>
      <c r="L2068" s="89"/>
    </row>
    <row r="2069" spans="1:12" x14ac:dyDescent="0.25">
      <c r="A2069">
        <v>848</v>
      </c>
      <c r="B2069" s="6" t="s">
        <v>1103</v>
      </c>
      <c r="C2069" s="8">
        <v>773517</v>
      </c>
      <c r="D2069" s="2">
        <f t="shared" si="98"/>
        <v>0.70082644628099178</v>
      </c>
      <c r="E2069">
        <f t="shared" si="99"/>
        <v>3.5034356643669075E-5</v>
      </c>
      <c r="F2069" s="10">
        <f t="shared" si="100"/>
        <v>0.99521135466403088</v>
      </c>
      <c r="G2069" s="89"/>
      <c r="K2069" s="89"/>
      <c r="L2069" s="89"/>
    </row>
    <row r="2070" spans="1:12" x14ac:dyDescent="0.25">
      <c r="A2070">
        <v>849</v>
      </c>
      <c r="B2070" s="6" t="s">
        <v>417</v>
      </c>
      <c r="C2070" s="8">
        <v>772450</v>
      </c>
      <c r="D2070" s="2">
        <f t="shared" si="98"/>
        <v>0.70165289256198349</v>
      </c>
      <c r="E2070">
        <f t="shared" si="99"/>
        <v>3.4986029769742844E-5</v>
      </c>
      <c r="F2070" s="10">
        <f t="shared" si="100"/>
        <v>0.99524634069380058</v>
      </c>
      <c r="G2070" s="89"/>
      <c r="K2070" s="89"/>
      <c r="L2070" s="89"/>
    </row>
    <row r="2071" spans="1:12" x14ac:dyDescent="0.25">
      <c r="A2071">
        <v>850</v>
      </c>
      <c r="B2071" s="6" t="s">
        <v>118</v>
      </c>
      <c r="C2071" s="8">
        <v>772358.15999999992</v>
      </c>
      <c r="D2071" s="2">
        <f t="shared" si="98"/>
        <v>0.7024793388429752</v>
      </c>
      <c r="E2071">
        <f t="shared" si="99"/>
        <v>3.498187012578653E-5</v>
      </c>
      <c r="F2071" s="10">
        <f t="shared" si="100"/>
        <v>0.99528132256392632</v>
      </c>
      <c r="G2071" s="89"/>
      <c r="K2071" s="89"/>
      <c r="L2071" s="89"/>
    </row>
    <row r="2072" spans="1:12" x14ac:dyDescent="0.25">
      <c r="A2072">
        <v>851</v>
      </c>
      <c r="B2072" s="6" t="s">
        <v>280</v>
      </c>
      <c r="C2072" s="8">
        <v>771400</v>
      </c>
      <c r="D2072" s="2">
        <f t="shared" si="98"/>
        <v>0.70330578512396691</v>
      </c>
      <c r="E2072">
        <f t="shared" si="99"/>
        <v>3.4938472864754524E-5</v>
      </c>
      <c r="F2072" s="10">
        <f t="shared" si="100"/>
        <v>0.99531626103679105</v>
      </c>
      <c r="G2072" s="89"/>
      <c r="K2072" s="89"/>
      <c r="L2072" s="89"/>
    </row>
    <row r="2073" spans="1:12" x14ac:dyDescent="0.25">
      <c r="A2073">
        <v>852</v>
      </c>
      <c r="B2073" s="6" t="s">
        <v>301</v>
      </c>
      <c r="C2073" s="8">
        <v>760456.14119999995</v>
      </c>
      <c r="D2073" s="2">
        <f t="shared" si="98"/>
        <v>0.70413223140495873</v>
      </c>
      <c r="E2073">
        <f t="shared" si="99"/>
        <v>3.4442800433176215E-5</v>
      </c>
      <c r="F2073" s="10">
        <f t="shared" si="100"/>
        <v>0.99535070383722424</v>
      </c>
      <c r="G2073" s="89"/>
      <c r="K2073" s="89"/>
      <c r="L2073" s="89"/>
    </row>
    <row r="2074" spans="1:12" x14ac:dyDescent="0.25">
      <c r="A2074">
        <v>853</v>
      </c>
      <c r="B2074" s="6" t="s">
        <v>856</v>
      </c>
      <c r="C2074" s="8">
        <v>760000</v>
      </c>
      <c r="D2074" s="2">
        <f t="shared" si="98"/>
        <v>0.70495867768595044</v>
      </c>
      <c r="E2074">
        <f t="shared" si="99"/>
        <v>3.4422140753452733E-5</v>
      </c>
      <c r="F2074" s="10">
        <f t="shared" si="100"/>
        <v>0.99538512597797768</v>
      </c>
      <c r="G2074" s="89"/>
      <c r="K2074" s="89"/>
      <c r="L2074" s="89"/>
    </row>
    <row r="2075" spans="1:12" x14ac:dyDescent="0.25">
      <c r="A2075">
        <v>854</v>
      </c>
      <c r="B2075" s="6" t="s">
        <v>1135</v>
      </c>
      <c r="C2075" s="8">
        <v>759798.84</v>
      </c>
      <c r="D2075" s="2">
        <f t="shared" si="98"/>
        <v>0.70578512396694215</v>
      </c>
      <c r="E2075">
        <f t="shared" si="99"/>
        <v>3.4413029756302773E-5</v>
      </c>
      <c r="F2075" s="10">
        <f t="shared" si="100"/>
        <v>0.99541953900773394</v>
      </c>
      <c r="G2075" s="89"/>
      <c r="K2075" s="89"/>
      <c r="L2075" s="89"/>
    </row>
    <row r="2076" spans="1:12" x14ac:dyDescent="0.25">
      <c r="A2076">
        <v>855</v>
      </c>
      <c r="B2076" s="6" t="s">
        <v>1137</v>
      </c>
      <c r="C2076" s="8">
        <v>757527.03260000004</v>
      </c>
      <c r="D2076" s="2">
        <f t="shared" si="98"/>
        <v>0.70661157024793386</v>
      </c>
      <c r="E2076">
        <f t="shared" si="99"/>
        <v>3.4310134395661282E-5</v>
      </c>
      <c r="F2076" s="10">
        <f t="shared" si="100"/>
        <v>0.99545384914212964</v>
      </c>
      <c r="G2076" s="89"/>
      <c r="K2076" s="89"/>
      <c r="L2076" s="89"/>
    </row>
    <row r="2077" spans="1:12" x14ac:dyDescent="0.25">
      <c r="A2077">
        <v>856</v>
      </c>
      <c r="B2077" s="6" t="s">
        <v>1075</v>
      </c>
      <c r="C2077" s="8">
        <v>748053.6</v>
      </c>
      <c r="D2077" s="2">
        <f t="shared" si="98"/>
        <v>0.70743801652892557</v>
      </c>
      <c r="E2077">
        <f t="shared" si="99"/>
        <v>3.3881060934640827E-5</v>
      </c>
      <c r="F2077" s="10">
        <f t="shared" si="100"/>
        <v>0.99548773020306425</v>
      </c>
      <c r="G2077" s="89"/>
      <c r="K2077" s="89"/>
      <c r="L2077" s="89"/>
    </row>
    <row r="2078" spans="1:12" x14ac:dyDescent="0.25">
      <c r="A2078">
        <v>857</v>
      </c>
      <c r="B2078" s="6" t="s">
        <v>373</v>
      </c>
      <c r="C2078" s="8">
        <v>734989.22</v>
      </c>
      <c r="D2078" s="2">
        <f t="shared" si="98"/>
        <v>0.70826446280991739</v>
      </c>
      <c r="E2078">
        <f t="shared" si="99"/>
        <v>3.3289345240934778E-5</v>
      </c>
      <c r="F2078" s="10">
        <f t="shared" si="100"/>
        <v>0.99552101954830519</v>
      </c>
      <c r="G2078" s="89"/>
      <c r="K2078" s="89"/>
      <c r="L2078" s="89"/>
    </row>
    <row r="2079" spans="1:12" x14ac:dyDescent="0.25">
      <c r="A2079">
        <v>858</v>
      </c>
      <c r="B2079" s="6" t="s">
        <v>200</v>
      </c>
      <c r="C2079" s="8">
        <v>733120</v>
      </c>
      <c r="D2079" s="2">
        <f t="shared" si="98"/>
        <v>0.70909090909090911</v>
      </c>
      <c r="E2079">
        <f t="shared" si="99"/>
        <v>3.3204683985751666E-5</v>
      </c>
      <c r="F2079" s="10">
        <f t="shared" si="100"/>
        <v>0.9955542242322909</v>
      </c>
      <c r="G2079" s="89"/>
      <c r="K2079" s="89"/>
      <c r="L2079" s="89"/>
    </row>
    <row r="2080" spans="1:12" x14ac:dyDescent="0.25">
      <c r="A2080">
        <v>859</v>
      </c>
      <c r="B2080" s="6" t="s">
        <v>654</v>
      </c>
      <c r="C2080" s="8">
        <v>732962.45900000003</v>
      </c>
      <c r="D2080" s="2">
        <f t="shared" si="98"/>
        <v>0.70991735537190082</v>
      </c>
      <c r="E2080">
        <f t="shared" si="99"/>
        <v>3.3197548593019509E-5</v>
      </c>
      <c r="F2080" s="10">
        <f t="shared" si="100"/>
        <v>0.99558742178088389</v>
      </c>
      <c r="G2080" s="89"/>
      <c r="K2080" s="89"/>
      <c r="L2080" s="89"/>
    </row>
    <row r="2081" spans="1:12" x14ac:dyDescent="0.25">
      <c r="A2081">
        <v>860</v>
      </c>
      <c r="B2081" s="6" t="s">
        <v>1218</v>
      </c>
      <c r="C2081" s="8">
        <v>725000</v>
      </c>
      <c r="D2081" s="2">
        <f t="shared" si="98"/>
        <v>0.71074380165289253</v>
      </c>
      <c r="E2081">
        <f t="shared" si="99"/>
        <v>3.2836910587175299E-5</v>
      </c>
      <c r="F2081" s="10">
        <f t="shared" si="100"/>
        <v>0.99562025869147108</v>
      </c>
      <c r="G2081" s="89"/>
      <c r="K2081" s="89"/>
      <c r="L2081" s="89"/>
    </row>
    <row r="2082" spans="1:12" x14ac:dyDescent="0.25">
      <c r="A2082">
        <v>861</v>
      </c>
      <c r="B2082" s="6" t="s">
        <v>711</v>
      </c>
      <c r="C2082" s="8">
        <v>722460.9</v>
      </c>
      <c r="D2082" s="2">
        <f t="shared" si="98"/>
        <v>0.71157024793388435</v>
      </c>
      <c r="E2082">
        <f t="shared" si="99"/>
        <v>3.2721908932455445E-5</v>
      </c>
      <c r="F2082" s="10">
        <f t="shared" si="100"/>
        <v>0.99565298060040353</v>
      </c>
      <c r="G2082" s="89"/>
      <c r="K2082" s="89"/>
      <c r="L2082" s="89"/>
    </row>
    <row r="2083" spans="1:12" x14ac:dyDescent="0.25">
      <c r="A2083">
        <v>862</v>
      </c>
      <c r="B2083" s="6" t="s">
        <v>755</v>
      </c>
      <c r="C2083" s="8">
        <v>722332</v>
      </c>
      <c r="D2083" s="2">
        <f t="shared" si="98"/>
        <v>0.71239669421487606</v>
      </c>
      <c r="E2083">
        <f t="shared" si="99"/>
        <v>3.2716070756214496E-5</v>
      </c>
      <c r="F2083" s="10">
        <f t="shared" si="100"/>
        <v>0.99568569667115969</v>
      </c>
      <c r="G2083" s="89"/>
      <c r="K2083" s="89"/>
      <c r="L2083" s="89"/>
    </row>
    <row r="2084" spans="1:12" x14ac:dyDescent="0.25">
      <c r="A2084">
        <v>863</v>
      </c>
      <c r="B2084" s="6" t="s">
        <v>479</v>
      </c>
      <c r="C2084" s="8">
        <v>720000</v>
      </c>
      <c r="D2084" s="2">
        <f t="shared" si="98"/>
        <v>0.71322314049586777</v>
      </c>
      <c r="E2084">
        <f t="shared" si="99"/>
        <v>3.2610449134849952E-5</v>
      </c>
      <c r="F2084" s="10">
        <f t="shared" si="100"/>
        <v>0.99571830712029452</v>
      </c>
      <c r="G2084" s="89"/>
      <c r="K2084" s="89"/>
      <c r="L2084" s="89"/>
    </row>
    <row r="2085" spans="1:12" x14ac:dyDescent="0.25">
      <c r="A2085">
        <v>864</v>
      </c>
      <c r="B2085" s="6" t="s">
        <v>554</v>
      </c>
      <c r="C2085" s="8">
        <v>715779.85600000003</v>
      </c>
      <c r="D2085" s="2">
        <f t="shared" si="98"/>
        <v>0.71404958677685948</v>
      </c>
      <c r="E2085">
        <f t="shared" si="99"/>
        <v>3.2419309146997534E-5</v>
      </c>
      <c r="F2085" s="10">
        <f t="shared" si="100"/>
        <v>0.99575072642944151</v>
      </c>
      <c r="G2085" s="89"/>
      <c r="K2085" s="89"/>
      <c r="L2085" s="89"/>
    </row>
    <row r="2086" spans="1:12" x14ac:dyDescent="0.25">
      <c r="A2086">
        <v>865</v>
      </c>
      <c r="B2086" s="6" t="s">
        <v>87</v>
      </c>
      <c r="C2086" s="8">
        <v>715662.52280000004</v>
      </c>
      <c r="D2086" s="2">
        <f t="shared" si="98"/>
        <v>0.71487603305785119</v>
      </c>
      <c r="E2086">
        <f t="shared" si="99"/>
        <v>3.2413994857621938E-5</v>
      </c>
      <c r="F2086" s="10">
        <f t="shared" si="100"/>
        <v>0.99578314042429916</v>
      </c>
      <c r="G2086" s="89"/>
      <c r="K2086" s="89"/>
      <c r="L2086" s="89"/>
    </row>
    <row r="2087" spans="1:12" x14ac:dyDescent="0.25">
      <c r="A2087">
        <v>866</v>
      </c>
      <c r="B2087" s="6" t="s">
        <v>835</v>
      </c>
      <c r="C2087" s="8">
        <v>714000</v>
      </c>
      <c r="D2087" s="2">
        <f t="shared" si="98"/>
        <v>0.71570247933884301</v>
      </c>
      <c r="E2087">
        <f t="shared" si="99"/>
        <v>3.2338695392059536E-5</v>
      </c>
      <c r="F2087" s="10">
        <f t="shared" si="100"/>
        <v>0.99581547911969126</v>
      </c>
      <c r="G2087" s="89"/>
      <c r="K2087" s="89"/>
      <c r="L2087" s="89"/>
    </row>
    <row r="2088" spans="1:12" x14ac:dyDescent="0.25">
      <c r="A2088">
        <v>867</v>
      </c>
      <c r="B2088" s="6" t="s">
        <v>946</v>
      </c>
      <c r="C2088" s="8">
        <v>710516.76289999997</v>
      </c>
      <c r="D2088" s="2">
        <f t="shared" si="98"/>
        <v>0.71652892561983472</v>
      </c>
      <c r="E2088">
        <f t="shared" si="99"/>
        <v>3.2180931605567632E-5</v>
      </c>
      <c r="F2088" s="10">
        <f t="shared" si="100"/>
        <v>0.99584766005129688</v>
      </c>
      <c r="G2088" s="89"/>
      <c r="K2088" s="89"/>
      <c r="L2088" s="89"/>
    </row>
    <row r="2089" spans="1:12" x14ac:dyDescent="0.25">
      <c r="A2089">
        <v>868</v>
      </c>
      <c r="B2089" s="6" t="s">
        <v>542</v>
      </c>
      <c r="C2089" s="8">
        <v>703450.64999999991</v>
      </c>
      <c r="D2089" s="2">
        <f t="shared" si="98"/>
        <v>0.71735537190082643</v>
      </c>
      <c r="E2089">
        <f t="shared" si="99"/>
        <v>3.1860891167641854E-5</v>
      </c>
      <c r="F2089" s="10">
        <f t="shared" si="100"/>
        <v>0.99587952094246457</v>
      </c>
      <c r="G2089" s="89"/>
      <c r="K2089" s="89"/>
      <c r="L2089" s="89"/>
    </row>
    <row r="2090" spans="1:12" x14ac:dyDescent="0.25">
      <c r="A2090">
        <v>869</v>
      </c>
      <c r="B2090" s="6" t="s">
        <v>766</v>
      </c>
      <c r="C2090" s="8">
        <v>699984.90024799993</v>
      </c>
      <c r="D2090" s="2">
        <f t="shared" si="98"/>
        <v>0.71818181818181814</v>
      </c>
      <c r="E2090">
        <f t="shared" si="99"/>
        <v>3.1703919423195026E-5</v>
      </c>
      <c r="F2090" s="10">
        <f t="shared" si="100"/>
        <v>0.99591122486188777</v>
      </c>
      <c r="G2090" s="89"/>
      <c r="K2090" s="89"/>
      <c r="L2090" s="89"/>
    </row>
    <row r="2091" spans="1:12" x14ac:dyDescent="0.25">
      <c r="A2091">
        <v>870</v>
      </c>
      <c r="B2091" s="6" t="s">
        <v>553</v>
      </c>
      <c r="C2091" s="8">
        <v>692056</v>
      </c>
      <c r="D2091" s="2">
        <f t="shared" si="98"/>
        <v>0.71900826446280997</v>
      </c>
      <c r="E2091">
        <f t="shared" si="99"/>
        <v>3.1344801370094059E-5</v>
      </c>
      <c r="F2091" s="10">
        <f t="shared" si="100"/>
        <v>0.99594256966325789</v>
      </c>
      <c r="G2091" s="89"/>
      <c r="K2091" s="89"/>
      <c r="L2091" s="89"/>
    </row>
    <row r="2092" spans="1:12" x14ac:dyDescent="0.25">
      <c r="A2092">
        <v>871</v>
      </c>
      <c r="B2092" s="6" t="s">
        <v>739</v>
      </c>
      <c r="C2092" s="8">
        <v>687648</v>
      </c>
      <c r="D2092" s="2">
        <f t="shared" si="98"/>
        <v>0.71983471074380168</v>
      </c>
      <c r="E2092">
        <f t="shared" si="99"/>
        <v>3.1145152953724028E-5</v>
      </c>
      <c r="F2092" s="10">
        <f t="shared" si="100"/>
        <v>0.99597371481621166</v>
      </c>
      <c r="G2092" s="89"/>
      <c r="K2092" s="89"/>
      <c r="L2092" s="89"/>
    </row>
    <row r="2093" spans="1:12" x14ac:dyDescent="0.25">
      <c r="A2093">
        <v>872</v>
      </c>
      <c r="B2093" s="6" t="s">
        <v>432</v>
      </c>
      <c r="C2093" s="8">
        <v>685792</v>
      </c>
      <c r="D2093" s="2">
        <f t="shared" si="98"/>
        <v>0.72066115702479339</v>
      </c>
      <c r="E2093">
        <f t="shared" si="99"/>
        <v>3.106109046262086E-5</v>
      </c>
      <c r="F2093" s="10">
        <f t="shared" si="100"/>
        <v>0.99600477590667424</v>
      </c>
      <c r="G2093" s="89"/>
      <c r="K2093" s="89"/>
      <c r="L2093" s="89"/>
    </row>
    <row r="2094" spans="1:12" x14ac:dyDescent="0.25">
      <c r="A2094">
        <v>873</v>
      </c>
      <c r="B2094" s="6" t="s">
        <v>618</v>
      </c>
      <c r="C2094" s="8">
        <v>684676.6</v>
      </c>
      <c r="D2094" s="2">
        <f t="shared" si="98"/>
        <v>0.7214876033057851</v>
      </c>
      <c r="E2094">
        <f t="shared" si="99"/>
        <v>3.1010571441836121E-5</v>
      </c>
      <c r="F2094" s="10">
        <f t="shared" si="100"/>
        <v>0.99603578647811608</v>
      </c>
      <c r="G2094" s="89"/>
      <c r="K2094" s="89"/>
      <c r="L2094" s="89"/>
    </row>
    <row r="2095" spans="1:12" x14ac:dyDescent="0.25">
      <c r="A2095">
        <v>874</v>
      </c>
      <c r="B2095" s="6" t="s">
        <v>892</v>
      </c>
      <c r="C2095" s="8">
        <v>683721.52</v>
      </c>
      <c r="D2095" s="2">
        <f t="shared" si="98"/>
        <v>0.72231404958677681</v>
      </c>
      <c r="E2095">
        <f t="shared" si="99"/>
        <v>3.0967313681058745E-5</v>
      </c>
      <c r="F2095" s="10">
        <f t="shared" si="100"/>
        <v>0.9960667537917971</v>
      </c>
      <c r="G2095" s="89"/>
      <c r="K2095" s="89"/>
      <c r="L2095" s="89"/>
    </row>
    <row r="2096" spans="1:12" x14ac:dyDescent="0.25">
      <c r="A2096">
        <v>875</v>
      </c>
      <c r="B2096" s="6" t="s">
        <v>44</v>
      </c>
      <c r="C2096" s="8">
        <v>681465.7355999999</v>
      </c>
      <c r="D2096" s="2">
        <f t="shared" si="98"/>
        <v>0.72314049586776863</v>
      </c>
      <c r="E2096">
        <f t="shared" si="99"/>
        <v>3.0865144038787371E-5</v>
      </c>
      <c r="F2096" s="10">
        <f t="shared" si="100"/>
        <v>0.99609761893583593</v>
      </c>
      <c r="G2096" s="89"/>
      <c r="K2096" s="89"/>
      <c r="L2096" s="89"/>
    </row>
    <row r="2097" spans="1:12" x14ac:dyDescent="0.25">
      <c r="A2097">
        <v>876</v>
      </c>
      <c r="B2097" s="6" t="s">
        <v>205</v>
      </c>
      <c r="C2097" s="8">
        <v>680600</v>
      </c>
      <c r="D2097" s="2">
        <f t="shared" si="98"/>
        <v>0.72396694214876034</v>
      </c>
      <c r="E2097">
        <f t="shared" si="99"/>
        <v>3.0825932890526219E-5</v>
      </c>
      <c r="F2097" s="10">
        <f t="shared" si="100"/>
        <v>0.99612844486872643</v>
      </c>
      <c r="G2097" s="89"/>
      <c r="K2097" s="89"/>
      <c r="L2097" s="89"/>
    </row>
    <row r="2098" spans="1:12" x14ac:dyDescent="0.25">
      <c r="A2098">
        <v>877</v>
      </c>
      <c r="B2098" s="6" t="s">
        <v>43</v>
      </c>
      <c r="C2098" s="8">
        <v>673377.27480000001</v>
      </c>
      <c r="D2098" s="2">
        <f t="shared" si="98"/>
        <v>0.72479338842975205</v>
      </c>
      <c r="E2098">
        <f t="shared" si="99"/>
        <v>3.0498799122818447E-5</v>
      </c>
      <c r="F2098" s="10">
        <f t="shared" si="100"/>
        <v>0.99615894366784929</v>
      </c>
      <c r="G2098" s="89"/>
      <c r="K2098" s="89"/>
      <c r="L2098" s="89"/>
    </row>
    <row r="2099" spans="1:12" x14ac:dyDescent="0.25">
      <c r="A2099">
        <v>878</v>
      </c>
      <c r="B2099" s="6" t="s">
        <v>1008</v>
      </c>
      <c r="C2099" s="8">
        <v>664751.91999999993</v>
      </c>
      <c r="D2099" s="2">
        <f t="shared" si="98"/>
        <v>0.72561983471074376</v>
      </c>
      <c r="E2099">
        <f t="shared" si="99"/>
        <v>3.0108137047852562E-5</v>
      </c>
      <c r="F2099" s="10">
        <f t="shared" si="100"/>
        <v>0.99618905180489714</v>
      </c>
      <c r="G2099" s="89"/>
      <c r="K2099" s="89"/>
      <c r="L2099" s="89"/>
    </row>
    <row r="2100" spans="1:12" x14ac:dyDescent="0.25">
      <c r="A2100">
        <v>879</v>
      </c>
      <c r="B2100" s="6" t="s">
        <v>287</v>
      </c>
      <c r="C2100" s="8">
        <v>662360</v>
      </c>
      <c r="D2100" s="2">
        <f t="shared" si="98"/>
        <v>0.72644628099173558</v>
      </c>
      <c r="E2100">
        <f t="shared" si="99"/>
        <v>2.9999801512443356E-5</v>
      </c>
      <c r="F2100" s="10">
        <f t="shared" si="100"/>
        <v>0.99621905160640956</v>
      </c>
      <c r="G2100" s="89"/>
      <c r="K2100" s="89"/>
      <c r="L2100" s="89"/>
    </row>
    <row r="2101" spans="1:12" x14ac:dyDescent="0.25">
      <c r="A2101">
        <v>880</v>
      </c>
      <c r="B2101" s="6" t="s">
        <v>515</v>
      </c>
      <c r="C2101" s="8">
        <v>659260</v>
      </c>
      <c r="D2101" s="2">
        <f t="shared" si="98"/>
        <v>0.72727272727272729</v>
      </c>
      <c r="E2101">
        <f t="shared" si="99"/>
        <v>2.9859395412001641E-5</v>
      </c>
      <c r="F2101" s="10">
        <f t="shared" si="100"/>
        <v>0.99624891100182156</v>
      </c>
      <c r="G2101" s="89"/>
      <c r="K2101" s="89"/>
      <c r="L2101" s="89"/>
    </row>
    <row r="2102" spans="1:12" x14ac:dyDescent="0.25">
      <c r="A2102">
        <v>881</v>
      </c>
      <c r="B2102" s="6" t="s">
        <v>693</v>
      </c>
      <c r="C2102" s="8">
        <v>658680.48</v>
      </c>
      <c r="D2102" s="2">
        <f t="shared" si="98"/>
        <v>0.728099173553719</v>
      </c>
      <c r="E2102">
        <f t="shared" si="99"/>
        <v>2.9833147623831322E-5</v>
      </c>
      <c r="F2102" s="10">
        <f t="shared" si="100"/>
        <v>0.99627874414944539</v>
      </c>
      <c r="G2102" s="89"/>
      <c r="K2102" s="89"/>
      <c r="L2102" s="89"/>
    </row>
    <row r="2103" spans="1:12" x14ac:dyDescent="0.25">
      <c r="A2103">
        <v>882</v>
      </c>
      <c r="B2103" s="6" t="s">
        <v>540</v>
      </c>
      <c r="C2103" s="8">
        <v>655000</v>
      </c>
      <c r="D2103" s="2">
        <f t="shared" si="98"/>
        <v>0.72892561983471071</v>
      </c>
      <c r="E2103">
        <f t="shared" si="99"/>
        <v>2.9666450254620446E-5</v>
      </c>
      <c r="F2103" s="10">
        <f t="shared" si="100"/>
        <v>0.99630841059969999</v>
      </c>
      <c r="G2103" s="89"/>
      <c r="K2103" s="89"/>
      <c r="L2103" s="89"/>
    </row>
    <row r="2104" spans="1:12" x14ac:dyDescent="0.25">
      <c r="A2104">
        <v>883</v>
      </c>
      <c r="B2104" s="6" t="s">
        <v>908</v>
      </c>
      <c r="C2104" s="8">
        <v>649805.221945</v>
      </c>
      <c r="D2104" s="2">
        <f t="shared" si="98"/>
        <v>0.72975206611570242</v>
      </c>
      <c r="E2104">
        <f t="shared" si="99"/>
        <v>2.9431166858051817E-5</v>
      </c>
      <c r="F2104" s="10">
        <f t="shared" si="100"/>
        <v>0.99633784176655804</v>
      </c>
      <c r="G2104" s="89"/>
      <c r="K2104" s="89"/>
      <c r="L2104" s="89"/>
    </row>
    <row r="2105" spans="1:12" x14ac:dyDescent="0.25">
      <c r="A2105">
        <v>884</v>
      </c>
      <c r="B2105" s="6" t="s">
        <v>662</v>
      </c>
      <c r="C2105" s="8">
        <v>641121.39599999995</v>
      </c>
      <c r="D2105" s="2">
        <f t="shared" si="98"/>
        <v>0.73057851239669425</v>
      </c>
      <c r="E2105">
        <f t="shared" si="99"/>
        <v>2.9037856491002768E-5</v>
      </c>
      <c r="F2105" s="10">
        <f t="shared" si="100"/>
        <v>0.99636687962304904</v>
      </c>
      <c r="G2105" s="89"/>
      <c r="K2105" s="89"/>
      <c r="L2105" s="89"/>
    </row>
    <row r="2106" spans="1:12" x14ac:dyDescent="0.25">
      <c r="A2106">
        <v>885</v>
      </c>
      <c r="B2106" s="6" t="s">
        <v>142</v>
      </c>
      <c r="C2106" s="8">
        <v>639268</v>
      </c>
      <c r="D2106" s="2">
        <f t="shared" si="98"/>
        <v>0.73140495867768596</v>
      </c>
      <c r="E2106">
        <f t="shared" si="99"/>
        <v>2.8953911941023973E-5</v>
      </c>
      <c r="F2106" s="10">
        <f t="shared" si="100"/>
        <v>0.99639583353499006</v>
      </c>
      <c r="G2106" s="89"/>
      <c r="K2106" s="89"/>
      <c r="L2106" s="89"/>
    </row>
    <row r="2107" spans="1:12" x14ac:dyDescent="0.25">
      <c r="A2107">
        <v>886</v>
      </c>
      <c r="B2107" s="6" t="s">
        <v>329</v>
      </c>
      <c r="C2107" s="8">
        <v>632992.9</v>
      </c>
      <c r="D2107" s="2">
        <f t="shared" si="98"/>
        <v>0.73223140495867767</v>
      </c>
      <c r="E2107">
        <f t="shared" si="99"/>
        <v>2.8669698289126618E-5</v>
      </c>
      <c r="F2107" s="10">
        <f t="shared" si="100"/>
        <v>0.99642450323327914</v>
      </c>
      <c r="G2107" s="89"/>
      <c r="K2107" s="89"/>
      <c r="L2107" s="89"/>
    </row>
    <row r="2108" spans="1:12" x14ac:dyDescent="0.25">
      <c r="A2108">
        <v>887</v>
      </c>
      <c r="B2108" s="6" t="s">
        <v>430</v>
      </c>
      <c r="C2108" s="8">
        <v>630000</v>
      </c>
      <c r="D2108" s="2">
        <f t="shared" si="98"/>
        <v>0.73305785123966938</v>
      </c>
      <c r="E2108">
        <f t="shared" si="99"/>
        <v>2.8534142992993712E-5</v>
      </c>
      <c r="F2108" s="10">
        <f t="shared" si="100"/>
        <v>0.99645303737627211</v>
      </c>
      <c r="G2108" s="89"/>
      <c r="K2108" s="89"/>
      <c r="L2108" s="89"/>
    </row>
    <row r="2109" spans="1:12" x14ac:dyDescent="0.25">
      <c r="A2109">
        <v>888</v>
      </c>
      <c r="B2109" s="6" t="s">
        <v>1085</v>
      </c>
      <c r="C2109" s="8">
        <v>629874.41480000003</v>
      </c>
      <c r="D2109" s="2">
        <f t="shared" si="98"/>
        <v>0.7338842975206612</v>
      </c>
      <c r="E2109">
        <f t="shared" si="99"/>
        <v>2.8528454951637197E-5</v>
      </c>
      <c r="F2109" s="10">
        <f t="shared" si="100"/>
        <v>0.99648156583122371</v>
      </c>
      <c r="G2109" s="89"/>
      <c r="K2109" s="89"/>
      <c r="L2109" s="89"/>
    </row>
    <row r="2110" spans="1:12" x14ac:dyDescent="0.25">
      <c r="A2110">
        <v>889</v>
      </c>
      <c r="B2110" s="6" t="s">
        <v>248</v>
      </c>
      <c r="C2110" s="8">
        <v>622401.71200000006</v>
      </c>
      <c r="D2110" s="2">
        <f t="shared" si="98"/>
        <v>0.73471074380165291</v>
      </c>
      <c r="E2110">
        <f t="shared" si="99"/>
        <v>2.8189999125860463E-5</v>
      </c>
      <c r="F2110" s="10">
        <f t="shared" si="100"/>
        <v>0.99650975583034962</v>
      </c>
      <c r="G2110" s="89"/>
      <c r="K2110" s="89"/>
      <c r="L2110" s="89"/>
    </row>
    <row r="2111" spans="1:12" x14ac:dyDescent="0.25">
      <c r="A2111">
        <v>890</v>
      </c>
      <c r="B2111" s="6" t="s">
        <v>30</v>
      </c>
      <c r="C2111" s="8">
        <v>620000</v>
      </c>
      <c r="D2111" s="2">
        <f t="shared" si="98"/>
        <v>0.73553719008264462</v>
      </c>
      <c r="E2111">
        <f t="shared" si="99"/>
        <v>2.8081220088343018E-5</v>
      </c>
      <c r="F2111" s="10">
        <f t="shared" si="100"/>
        <v>0.99653783705043797</v>
      </c>
      <c r="G2111" s="89"/>
      <c r="K2111" s="89"/>
      <c r="L2111" s="89"/>
    </row>
    <row r="2112" spans="1:12" x14ac:dyDescent="0.25">
      <c r="A2112">
        <v>891</v>
      </c>
      <c r="B2112" s="6" t="s">
        <v>644</v>
      </c>
      <c r="C2112" s="8">
        <v>617120</v>
      </c>
      <c r="D2112" s="2">
        <f t="shared" si="98"/>
        <v>0.73636363636363633</v>
      </c>
      <c r="E2112">
        <f t="shared" si="99"/>
        <v>2.7950778291803616E-5</v>
      </c>
      <c r="F2112" s="10">
        <f t="shared" si="100"/>
        <v>0.99656578782872973</v>
      </c>
      <c r="G2112" s="89"/>
      <c r="K2112" s="89"/>
      <c r="L2112" s="89"/>
    </row>
    <row r="2113" spans="1:12" x14ac:dyDescent="0.25">
      <c r="A2113">
        <v>892</v>
      </c>
      <c r="B2113" s="6" t="s">
        <v>415</v>
      </c>
      <c r="C2113" s="8">
        <v>612480</v>
      </c>
      <c r="D2113" s="2">
        <f t="shared" si="98"/>
        <v>0.73719008264462815</v>
      </c>
      <c r="E2113">
        <f t="shared" si="99"/>
        <v>2.7740622064045696E-5</v>
      </c>
      <c r="F2113" s="10">
        <f t="shared" si="100"/>
        <v>0.99659352845079374</v>
      </c>
      <c r="G2113" s="89"/>
      <c r="K2113" s="89"/>
      <c r="L2113" s="89"/>
    </row>
    <row r="2114" spans="1:12" x14ac:dyDescent="0.25">
      <c r="A2114">
        <v>893</v>
      </c>
      <c r="B2114" s="6" t="s">
        <v>25</v>
      </c>
      <c r="C2114" s="8">
        <v>609500</v>
      </c>
      <c r="D2114" s="2">
        <f t="shared" si="98"/>
        <v>0.73801652892561986</v>
      </c>
      <c r="E2114">
        <f t="shared" si="99"/>
        <v>2.7605651038459787E-5</v>
      </c>
      <c r="F2114" s="10">
        <f t="shared" si="100"/>
        <v>0.99662113410183217</v>
      </c>
      <c r="G2114" s="89"/>
      <c r="K2114" s="89"/>
      <c r="L2114" s="89"/>
    </row>
    <row r="2115" spans="1:12" x14ac:dyDescent="0.25">
      <c r="A2115">
        <v>894</v>
      </c>
      <c r="B2115" s="6" t="s">
        <v>1065</v>
      </c>
      <c r="C2115" s="8">
        <v>603200</v>
      </c>
      <c r="D2115" s="2">
        <f t="shared" si="98"/>
        <v>0.73884297520661157</v>
      </c>
      <c r="E2115">
        <f t="shared" si="99"/>
        <v>2.732030960852985E-5</v>
      </c>
      <c r="F2115" s="10">
        <f t="shared" si="100"/>
        <v>0.99664845441144068</v>
      </c>
      <c r="G2115" s="89"/>
      <c r="K2115" s="89"/>
      <c r="L2115" s="89"/>
    </row>
    <row r="2116" spans="1:12" x14ac:dyDescent="0.25">
      <c r="A2116">
        <v>895</v>
      </c>
      <c r="B2116" s="6" t="s">
        <v>995</v>
      </c>
      <c r="C2116" s="8">
        <v>600000</v>
      </c>
      <c r="D2116" s="2">
        <f t="shared" si="98"/>
        <v>0.73966942148760328</v>
      </c>
      <c r="E2116">
        <f t="shared" si="99"/>
        <v>2.7175374279041628E-5</v>
      </c>
      <c r="F2116" s="10">
        <f t="shared" si="100"/>
        <v>0.99667562978571966</v>
      </c>
      <c r="G2116" s="89"/>
      <c r="K2116" s="89"/>
      <c r="L2116" s="89"/>
    </row>
    <row r="2117" spans="1:12" x14ac:dyDescent="0.25">
      <c r="A2117">
        <v>896</v>
      </c>
      <c r="B2117" s="6" t="s">
        <v>263</v>
      </c>
      <c r="C2117" s="8">
        <v>594405</v>
      </c>
      <c r="D2117" s="2">
        <f t="shared" si="98"/>
        <v>0.740495867768595</v>
      </c>
      <c r="E2117">
        <f t="shared" si="99"/>
        <v>2.6921963913889566E-5</v>
      </c>
      <c r="F2117" s="10">
        <f t="shared" si="100"/>
        <v>0.99670255174963351</v>
      </c>
      <c r="G2117" s="89"/>
      <c r="K2117" s="89"/>
      <c r="L2117" s="89"/>
    </row>
    <row r="2118" spans="1:12" x14ac:dyDescent="0.25">
      <c r="A2118">
        <v>897</v>
      </c>
      <c r="B2118" s="6" t="s">
        <v>703</v>
      </c>
      <c r="C2118" s="8">
        <v>587746.16999999993</v>
      </c>
      <c r="D2118" s="2">
        <f t="shared" si="98"/>
        <v>0.74132231404958682</v>
      </c>
      <c r="E2118">
        <f t="shared" si="99"/>
        <v>2.6620370251372045E-5</v>
      </c>
      <c r="F2118" s="10">
        <f t="shared" si="100"/>
        <v>0.99672917211988488</v>
      </c>
      <c r="G2118" s="89"/>
      <c r="K2118" s="89"/>
      <c r="L2118" s="89"/>
    </row>
    <row r="2119" spans="1:12" x14ac:dyDescent="0.25">
      <c r="A2119">
        <v>898</v>
      </c>
      <c r="B2119" s="6" t="s">
        <v>778</v>
      </c>
      <c r="C2119" s="8">
        <v>580000</v>
      </c>
      <c r="D2119" s="2">
        <f t="shared" ref="D2119:D2182" si="101">A2119/1210</f>
        <v>0.74214876033057853</v>
      </c>
      <c r="E2119">
        <f t="shared" ref="E2119:E2182" si="102">C2119/SUM($C$1222:$C$2431)</f>
        <v>2.626952846974024E-5</v>
      </c>
      <c r="F2119" s="10">
        <f t="shared" si="100"/>
        <v>0.99675544164835461</v>
      </c>
      <c r="G2119" s="89"/>
      <c r="K2119" s="89"/>
      <c r="L2119" s="89"/>
    </row>
    <row r="2120" spans="1:12" x14ac:dyDescent="0.25">
      <c r="A2120">
        <v>899</v>
      </c>
      <c r="B2120" s="6" t="s">
        <v>619</v>
      </c>
      <c r="C2120" s="8">
        <v>573040</v>
      </c>
      <c r="D2120" s="2">
        <f t="shared" si="101"/>
        <v>0.74297520661157024</v>
      </c>
      <c r="E2120">
        <f t="shared" si="102"/>
        <v>2.5954294128103359E-5</v>
      </c>
      <c r="F2120" s="10">
        <f t="shared" ref="F2120:F2183" si="103">E2120+F2119</f>
        <v>0.99678139594248272</v>
      </c>
      <c r="G2120" s="89"/>
      <c r="K2120" s="89"/>
      <c r="L2120" s="89"/>
    </row>
    <row r="2121" spans="1:12" x14ac:dyDescent="0.25">
      <c r="A2121">
        <v>900</v>
      </c>
      <c r="B2121" s="6" t="s">
        <v>47</v>
      </c>
      <c r="C2121" s="8">
        <v>572227.25</v>
      </c>
      <c r="D2121" s="2">
        <f t="shared" si="101"/>
        <v>0.74380165289256195</v>
      </c>
      <c r="E2121">
        <f t="shared" si="102"/>
        <v>2.5917482819027874E-5</v>
      </c>
      <c r="F2121" s="10">
        <f t="shared" si="103"/>
        <v>0.99680731342530171</v>
      </c>
      <c r="G2121" s="89"/>
      <c r="K2121" s="89"/>
      <c r="L2121" s="89"/>
    </row>
    <row r="2122" spans="1:12" x14ac:dyDescent="0.25">
      <c r="A2122">
        <v>901</v>
      </c>
      <c r="B2122" s="6" t="s">
        <v>997</v>
      </c>
      <c r="C2122" s="8">
        <v>569200</v>
      </c>
      <c r="D2122" s="2">
        <f t="shared" si="101"/>
        <v>0.74462809917355377</v>
      </c>
      <c r="E2122">
        <f t="shared" si="102"/>
        <v>2.5780371732717491E-5</v>
      </c>
      <c r="F2122" s="10">
        <f t="shared" si="103"/>
        <v>0.99683309379703444</v>
      </c>
      <c r="G2122" s="89"/>
      <c r="K2122" s="89"/>
      <c r="L2122" s="89"/>
    </row>
    <row r="2123" spans="1:12" x14ac:dyDescent="0.25">
      <c r="A2123">
        <v>902</v>
      </c>
      <c r="B2123" s="6" t="s">
        <v>275</v>
      </c>
      <c r="C2123" s="8">
        <v>560744</v>
      </c>
      <c r="D2123" s="2">
        <f t="shared" si="101"/>
        <v>0.74545454545454548</v>
      </c>
      <c r="E2123">
        <f t="shared" si="102"/>
        <v>2.5397380124544865E-5</v>
      </c>
      <c r="F2123" s="10">
        <f t="shared" si="103"/>
        <v>0.99685849117715897</v>
      </c>
      <c r="G2123" s="89"/>
      <c r="K2123" s="89"/>
      <c r="L2123" s="89"/>
    </row>
    <row r="2124" spans="1:12" x14ac:dyDescent="0.25">
      <c r="A2124">
        <v>903</v>
      </c>
      <c r="B2124" s="6" t="s">
        <v>1105</v>
      </c>
      <c r="C2124" s="8">
        <v>560704.19999999995</v>
      </c>
      <c r="D2124" s="2">
        <f t="shared" si="101"/>
        <v>0.74628099173553719</v>
      </c>
      <c r="E2124">
        <f t="shared" si="102"/>
        <v>2.5395577491384353E-5</v>
      </c>
      <c r="F2124" s="10">
        <f t="shared" si="103"/>
        <v>0.99688388675465034</v>
      </c>
      <c r="G2124" s="89"/>
      <c r="K2124" s="89"/>
      <c r="L2124" s="89"/>
    </row>
    <row r="2125" spans="1:12" x14ac:dyDescent="0.25">
      <c r="A2125">
        <v>904</v>
      </c>
      <c r="B2125" s="6" t="s">
        <v>395</v>
      </c>
      <c r="C2125" s="8">
        <v>556087</v>
      </c>
      <c r="D2125" s="2">
        <f t="shared" si="101"/>
        <v>0.7471074380165289</v>
      </c>
      <c r="E2125">
        <f t="shared" si="102"/>
        <v>2.5186453927849037E-5</v>
      </c>
      <c r="F2125" s="10">
        <f t="shared" si="103"/>
        <v>0.99690907320857813</v>
      </c>
      <c r="G2125" s="89"/>
      <c r="K2125" s="89"/>
      <c r="L2125" s="89"/>
    </row>
    <row r="2126" spans="1:12" x14ac:dyDescent="0.25">
      <c r="A2126">
        <v>905</v>
      </c>
      <c r="B2126" s="6" t="s">
        <v>221</v>
      </c>
      <c r="C2126" s="8">
        <v>555186</v>
      </c>
      <c r="D2126" s="2">
        <f t="shared" si="101"/>
        <v>0.74793388429752061</v>
      </c>
      <c r="E2126">
        <f t="shared" si="102"/>
        <v>2.5145645574140011E-5</v>
      </c>
      <c r="F2126" s="10">
        <f t="shared" si="103"/>
        <v>0.99693421885415223</v>
      </c>
      <c r="G2126" s="89"/>
      <c r="K2126" s="89"/>
      <c r="L2126" s="89"/>
    </row>
    <row r="2127" spans="1:12" x14ac:dyDescent="0.25">
      <c r="A2127">
        <v>906</v>
      </c>
      <c r="B2127" s="6" t="s">
        <v>563</v>
      </c>
      <c r="C2127" s="8">
        <v>554179.13300000003</v>
      </c>
      <c r="D2127" s="2">
        <f t="shared" si="101"/>
        <v>0.74876033057851243</v>
      </c>
      <c r="E2127">
        <f t="shared" si="102"/>
        <v>2.5100042261516318E-5</v>
      </c>
      <c r="F2127" s="10">
        <f t="shared" si="103"/>
        <v>0.99695931889641376</v>
      </c>
      <c r="G2127" s="89"/>
      <c r="K2127" s="89"/>
      <c r="L2127" s="89"/>
    </row>
    <row r="2128" spans="1:12" x14ac:dyDescent="0.25">
      <c r="A2128">
        <v>907</v>
      </c>
      <c r="B2128" s="6" t="s">
        <v>695</v>
      </c>
      <c r="C2128" s="8">
        <v>553595</v>
      </c>
      <c r="D2128" s="2">
        <f t="shared" si="101"/>
        <v>0.74958677685950414</v>
      </c>
      <c r="E2128">
        <f t="shared" si="102"/>
        <v>2.5073585540010086E-5</v>
      </c>
      <c r="F2128" s="10">
        <f t="shared" si="103"/>
        <v>0.99698439248195381</v>
      </c>
      <c r="G2128" s="89"/>
      <c r="K2128" s="89"/>
      <c r="L2128" s="89"/>
    </row>
    <row r="2129" spans="1:12" x14ac:dyDescent="0.25">
      <c r="A2129">
        <v>908</v>
      </c>
      <c r="B2129" s="6" t="s">
        <v>485</v>
      </c>
      <c r="C2129" s="8">
        <v>553499.67322800006</v>
      </c>
      <c r="D2129" s="2">
        <f t="shared" si="101"/>
        <v>0.75041322314049586</v>
      </c>
      <c r="E2129">
        <f t="shared" si="102"/>
        <v>2.5069267972163566E-5</v>
      </c>
      <c r="F2129" s="10">
        <f t="shared" si="103"/>
        <v>0.997009461749926</v>
      </c>
      <c r="G2129" s="89"/>
      <c r="K2129" s="89"/>
      <c r="L2129" s="89"/>
    </row>
    <row r="2130" spans="1:12" x14ac:dyDescent="0.25">
      <c r="A2130">
        <v>909</v>
      </c>
      <c r="B2130" s="6" t="s">
        <v>484</v>
      </c>
      <c r="C2130" s="8">
        <v>549311.96</v>
      </c>
      <c r="D2130" s="2">
        <f t="shared" si="101"/>
        <v>0.75123966942148757</v>
      </c>
      <c r="E2130">
        <f t="shared" si="102"/>
        <v>2.4879596848256572E-5</v>
      </c>
      <c r="F2130" s="10">
        <f t="shared" si="103"/>
        <v>0.99703434134677427</v>
      </c>
      <c r="G2130" s="89"/>
      <c r="K2130" s="89"/>
      <c r="L2130" s="89"/>
    </row>
    <row r="2131" spans="1:12" x14ac:dyDescent="0.25">
      <c r="A2131">
        <v>910</v>
      </c>
      <c r="B2131" s="6" t="s">
        <v>110</v>
      </c>
      <c r="C2131" s="8">
        <v>547520</v>
      </c>
      <c r="D2131" s="2">
        <f t="shared" si="101"/>
        <v>0.75206611570247939</v>
      </c>
      <c r="E2131">
        <f t="shared" si="102"/>
        <v>2.4798434875434788E-5</v>
      </c>
      <c r="F2131" s="10">
        <f t="shared" si="103"/>
        <v>0.99705913978164973</v>
      </c>
      <c r="G2131" s="89"/>
      <c r="K2131" s="89"/>
      <c r="L2131" s="89"/>
    </row>
    <row r="2132" spans="1:12" x14ac:dyDescent="0.25">
      <c r="A2132">
        <v>911</v>
      </c>
      <c r="B2132" s="6" t="s">
        <v>206</v>
      </c>
      <c r="C2132" s="8">
        <v>547520</v>
      </c>
      <c r="D2132" s="2">
        <f t="shared" si="101"/>
        <v>0.7528925619834711</v>
      </c>
      <c r="E2132">
        <f t="shared" si="102"/>
        <v>2.4798434875434788E-5</v>
      </c>
      <c r="F2132" s="10">
        <f t="shared" si="103"/>
        <v>0.99708393821652519</v>
      </c>
      <c r="G2132" s="89"/>
      <c r="K2132" s="89"/>
      <c r="L2132" s="89"/>
    </row>
    <row r="2133" spans="1:12" x14ac:dyDescent="0.25">
      <c r="A2133">
        <v>912</v>
      </c>
      <c r="B2133" s="6" t="s">
        <v>682</v>
      </c>
      <c r="C2133" s="8">
        <v>543653.95200000005</v>
      </c>
      <c r="D2133" s="2">
        <f t="shared" si="101"/>
        <v>0.75371900826446281</v>
      </c>
      <c r="E2133">
        <f t="shared" si="102"/>
        <v>2.4623332706466891E-5</v>
      </c>
      <c r="F2133" s="10">
        <f t="shared" si="103"/>
        <v>0.99710856154923166</v>
      </c>
      <c r="G2133" s="89"/>
      <c r="K2133" s="89"/>
      <c r="L2133" s="89"/>
    </row>
    <row r="2134" spans="1:12" x14ac:dyDescent="0.25">
      <c r="A2134">
        <v>913</v>
      </c>
      <c r="B2134" s="6" t="s">
        <v>562</v>
      </c>
      <c r="C2134" s="8">
        <v>540000</v>
      </c>
      <c r="D2134" s="2">
        <f t="shared" si="101"/>
        <v>0.75454545454545452</v>
      </c>
      <c r="E2134">
        <f t="shared" si="102"/>
        <v>2.4457836851137466E-5</v>
      </c>
      <c r="F2134" s="10">
        <f t="shared" si="103"/>
        <v>0.99713301938608279</v>
      </c>
      <c r="G2134" s="89"/>
      <c r="K2134" s="89"/>
      <c r="L2134" s="89"/>
    </row>
    <row r="2135" spans="1:12" x14ac:dyDescent="0.25">
      <c r="A2135">
        <v>914</v>
      </c>
      <c r="B2135" s="6" t="s">
        <v>975</v>
      </c>
      <c r="C2135" s="8">
        <v>539760</v>
      </c>
      <c r="D2135" s="2">
        <f t="shared" si="101"/>
        <v>0.75537190082644623</v>
      </c>
      <c r="E2135">
        <f t="shared" si="102"/>
        <v>2.4446966701425851E-5</v>
      </c>
      <c r="F2135" s="10">
        <f t="shared" si="103"/>
        <v>0.99715746635278424</v>
      </c>
      <c r="G2135" s="89"/>
      <c r="K2135" s="89"/>
      <c r="L2135" s="89"/>
    </row>
    <row r="2136" spans="1:12" x14ac:dyDescent="0.25">
      <c r="A2136">
        <v>915</v>
      </c>
      <c r="B2136" s="6" t="s">
        <v>1092</v>
      </c>
      <c r="C2136" s="8">
        <v>538890</v>
      </c>
      <c r="D2136" s="2">
        <f t="shared" si="101"/>
        <v>0.75619834710743805</v>
      </c>
      <c r="E2136">
        <f t="shared" si="102"/>
        <v>2.440756240872124E-5</v>
      </c>
      <c r="F2136" s="10">
        <f t="shared" si="103"/>
        <v>0.99718187391519297</v>
      </c>
      <c r="G2136" s="89"/>
      <c r="K2136" s="89"/>
      <c r="L2136" s="89"/>
    </row>
    <row r="2137" spans="1:12" x14ac:dyDescent="0.25">
      <c r="A2137">
        <v>916</v>
      </c>
      <c r="B2137" s="6" t="s">
        <v>893</v>
      </c>
      <c r="C2137" s="8">
        <v>537720</v>
      </c>
      <c r="D2137" s="2">
        <f t="shared" si="101"/>
        <v>0.75702479338842976</v>
      </c>
      <c r="E2137">
        <f t="shared" si="102"/>
        <v>2.4354570428877108E-5</v>
      </c>
      <c r="F2137" s="10">
        <f t="shared" si="103"/>
        <v>0.9972062284856219</v>
      </c>
      <c r="G2137" s="89"/>
      <c r="K2137" s="89"/>
      <c r="L2137" s="89"/>
    </row>
    <row r="2138" spans="1:12" x14ac:dyDescent="0.25">
      <c r="A2138">
        <v>917</v>
      </c>
      <c r="B2138" s="6" t="s">
        <v>60</v>
      </c>
      <c r="C2138" s="8">
        <v>531391.52</v>
      </c>
      <c r="D2138" s="2">
        <f t="shared" si="101"/>
        <v>0.75785123966942147</v>
      </c>
      <c r="E2138">
        <f t="shared" si="102"/>
        <v>2.4067939074514725E-5</v>
      </c>
      <c r="F2138" s="10">
        <f t="shared" si="103"/>
        <v>0.99723029642469641</v>
      </c>
      <c r="G2138" s="89"/>
      <c r="K2138" s="89"/>
      <c r="L2138" s="89"/>
    </row>
    <row r="2139" spans="1:12" x14ac:dyDescent="0.25">
      <c r="A2139">
        <v>918</v>
      </c>
      <c r="B2139" s="6" t="s">
        <v>457</v>
      </c>
      <c r="C2139" s="8">
        <v>527602.85360000003</v>
      </c>
      <c r="D2139" s="2">
        <f t="shared" si="101"/>
        <v>0.75867768595041318</v>
      </c>
      <c r="E2139">
        <f t="shared" si="102"/>
        <v>2.3896341695450678E-5</v>
      </c>
      <c r="F2139" s="10">
        <f t="shared" si="103"/>
        <v>0.99725419276639182</v>
      </c>
      <c r="G2139" s="89"/>
      <c r="K2139" s="89"/>
      <c r="L2139" s="89"/>
    </row>
    <row r="2140" spans="1:12" x14ac:dyDescent="0.25">
      <c r="A2140">
        <v>919</v>
      </c>
      <c r="B2140" s="6" t="s">
        <v>208</v>
      </c>
      <c r="C2140" s="8">
        <v>523450</v>
      </c>
      <c r="D2140" s="2">
        <f t="shared" si="101"/>
        <v>0.759504132231405</v>
      </c>
      <c r="E2140">
        <f t="shared" si="102"/>
        <v>2.3708249443940568E-5</v>
      </c>
      <c r="F2140" s="10">
        <f t="shared" si="103"/>
        <v>0.9972779010158358</v>
      </c>
      <c r="G2140" s="89"/>
      <c r="K2140" s="89"/>
      <c r="L2140" s="89"/>
    </row>
    <row r="2141" spans="1:12" x14ac:dyDescent="0.25">
      <c r="A2141">
        <v>920</v>
      </c>
      <c r="B2141" s="6" t="s">
        <v>159</v>
      </c>
      <c r="C2141" s="8">
        <v>522000</v>
      </c>
      <c r="D2141" s="2">
        <f t="shared" si="101"/>
        <v>0.76033057851239672</v>
      </c>
      <c r="E2141">
        <f t="shared" si="102"/>
        <v>2.3642575622766217E-5</v>
      </c>
      <c r="F2141" s="10">
        <f t="shared" si="103"/>
        <v>0.99730154359145862</v>
      </c>
      <c r="G2141" s="89"/>
      <c r="K2141" s="89"/>
      <c r="L2141" s="89"/>
    </row>
    <row r="2142" spans="1:12" x14ac:dyDescent="0.25">
      <c r="A2142">
        <v>921</v>
      </c>
      <c r="B2142" s="6" t="s">
        <v>599</v>
      </c>
      <c r="C2142" s="8">
        <v>518081.17200000002</v>
      </c>
      <c r="D2142" s="2">
        <f t="shared" si="101"/>
        <v>0.76115702479338843</v>
      </c>
      <c r="E2142">
        <f t="shared" si="102"/>
        <v>2.3465082926707571E-5</v>
      </c>
      <c r="F2142" s="10">
        <f t="shared" si="103"/>
        <v>0.99732500867438534</v>
      </c>
      <c r="G2142" s="89"/>
      <c r="K2142" s="89"/>
      <c r="L2142" s="89"/>
    </row>
    <row r="2143" spans="1:12" x14ac:dyDescent="0.25">
      <c r="A2143">
        <v>922</v>
      </c>
      <c r="B2143" s="6" t="s">
        <v>210</v>
      </c>
      <c r="C2143" s="8">
        <v>514112</v>
      </c>
      <c r="D2143" s="2">
        <f t="shared" si="101"/>
        <v>0.76198347107438014</v>
      </c>
      <c r="E2143">
        <f t="shared" si="102"/>
        <v>2.3285310035577752E-5</v>
      </c>
      <c r="F2143" s="10">
        <f t="shared" si="103"/>
        <v>0.99734829398442093</v>
      </c>
      <c r="G2143" s="89"/>
      <c r="K2143" s="89"/>
      <c r="L2143" s="89"/>
    </row>
    <row r="2144" spans="1:12" x14ac:dyDescent="0.25">
      <c r="A2144">
        <v>923</v>
      </c>
      <c r="B2144" s="6" t="s">
        <v>93</v>
      </c>
      <c r="C2144" s="8">
        <v>511382.52</v>
      </c>
      <c r="D2144" s="2">
        <f t="shared" si="101"/>
        <v>0.76280991735537185</v>
      </c>
      <c r="E2144">
        <f t="shared" si="102"/>
        <v>2.3161685634599152E-5</v>
      </c>
      <c r="F2144" s="10">
        <f t="shared" si="103"/>
        <v>0.99737145567005558</v>
      </c>
      <c r="G2144" s="89"/>
      <c r="K2144" s="89"/>
      <c r="L2144" s="89"/>
    </row>
    <row r="2145" spans="1:12" x14ac:dyDescent="0.25">
      <c r="A2145">
        <v>924</v>
      </c>
      <c r="B2145" s="6" t="s">
        <v>410</v>
      </c>
      <c r="C2145" s="8">
        <v>499229.2</v>
      </c>
      <c r="D2145" s="2">
        <f t="shared" si="101"/>
        <v>0.76363636363636367</v>
      </c>
      <c r="E2145">
        <f t="shared" si="102"/>
        <v>2.2611233935044216E-5</v>
      </c>
      <c r="F2145" s="10">
        <f t="shared" si="103"/>
        <v>0.99739406690399068</v>
      </c>
      <c r="G2145" s="89"/>
      <c r="K2145" s="89"/>
      <c r="L2145" s="89"/>
    </row>
    <row r="2146" spans="1:12" x14ac:dyDescent="0.25">
      <c r="A2146">
        <v>925</v>
      </c>
      <c r="B2146" s="6" t="s">
        <v>445</v>
      </c>
      <c r="C2146" s="8">
        <v>499074.10000000003</v>
      </c>
      <c r="D2146" s="2">
        <f t="shared" si="101"/>
        <v>0.76446280991735538</v>
      </c>
      <c r="E2146">
        <f t="shared" si="102"/>
        <v>2.2604209100793086E-5</v>
      </c>
      <c r="F2146" s="10">
        <f t="shared" si="103"/>
        <v>0.99741667111309151</v>
      </c>
      <c r="G2146" s="89"/>
      <c r="K2146" s="89"/>
      <c r="L2146" s="89"/>
    </row>
    <row r="2147" spans="1:12" x14ac:dyDescent="0.25">
      <c r="A2147">
        <v>926</v>
      </c>
      <c r="B2147" s="6" t="s">
        <v>800</v>
      </c>
      <c r="C2147" s="8">
        <v>489520</v>
      </c>
      <c r="D2147" s="2">
        <f t="shared" si="101"/>
        <v>0.76528925619834709</v>
      </c>
      <c r="E2147">
        <f t="shared" si="102"/>
        <v>2.2171482028460765E-5</v>
      </c>
      <c r="F2147" s="10">
        <f t="shared" si="103"/>
        <v>0.99743884259511995</v>
      </c>
      <c r="G2147" s="89"/>
      <c r="K2147" s="89"/>
      <c r="L2147" s="89"/>
    </row>
    <row r="2148" spans="1:12" x14ac:dyDescent="0.25">
      <c r="A2148">
        <v>927</v>
      </c>
      <c r="B2148" s="6" t="s">
        <v>1036</v>
      </c>
      <c r="C2148" s="8">
        <v>483675.86460000009</v>
      </c>
      <c r="D2148" s="2">
        <f t="shared" si="101"/>
        <v>0.7661157024793388</v>
      </c>
      <c r="E2148">
        <f t="shared" si="102"/>
        <v>2.1906787750406772E-5</v>
      </c>
      <c r="F2148" s="10">
        <f t="shared" si="103"/>
        <v>0.99746074938287033</v>
      </c>
      <c r="G2148" s="89"/>
      <c r="K2148" s="89"/>
      <c r="L2148" s="89"/>
    </row>
    <row r="2149" spans="1:12" x14ac:dyDescent="0.25">
      <c r="A2149">
        <v>928</v>
      </c>
      <c r="B2149" s="6" t="s">
        <v>398</v>
      </c>
      <c r="C2149" s="8">
        <v>479900.12</v>
      </c>
      <c r="D2149" s="2">
        <f t="shared" si="101"/>
        <v>0.76694214876033062</v>
      </c>
      <c r="E2149">
        <f t="shared" si="102"/>
        <v>2.1735775629261652E-5</v>
      </c>
      <c r="F2149" s="10">
        <f t="shared" si="103"/>
        <v>0.99748248515849958</v>
      </c>
      <c r="G2149" s="89"/>
      <c r="K2149" s="89"/>
      <c r="L2149" s="89"/>
    </row>
    <row r="2150" spans="1:12" x14ac:dyDescent="0.25">
      <c r="A2150">
        <v>929</v>
      </c>
      <c r="B2150" s="6" t="s">
        <v>984</v>
      </c>
      <c r="C2150" s="8">
        <v>474215</v>
      </c>
      <c r="D2150" s="2">
        <f t="shared" si="101"/>
        <v>0.76776859504132233</v>
      </c>
      <c r="E2150">
        <f t="shared" si="102"/>
        <v>2.1478283522892877E-5</v>
      </c>
      <c r="F2150" s="10">
        <f t="shared" si="103"/>
        <v>0.99750396344202252</v>
      </c>
      <c r="G2150" s="89"/>
      <c r="K2150" s="89"/>
      <c r="L2150" s="89"/>
    </row>
    <row r="2151" spans="1:12" x14ac:dyDescent="0.25">
      <c r="A2151">
        <v>930</v>
      </c>
      <c r="B2151" s="6" t="s">
        <v>775</v>
      </c>
      <c r="C2151" s="8">
        <v>474154.4</v>
      </c>
      <c r="D2151" s="2">
        <f t="shared" si="101"/>
        <v>0.76859504132231404</v>
      </c>
      <c r="E2151">
        <f t="shared" si="102"/>
        <v>2.1475538810090695E-5</v>
      </c>
      <c r="F2151" s="10">
        <f t="shared" si="103"/>
        <v>0.99752543898083257</v>
      </c>
      <c r="G2151" s="89"/>
      <c r="K2151" s="89"/>
      <c r="L2151" s="89"/>
    </row>
    <row r="2152" spans="1:12" x14ac:dyDescent="0.25">
      <c r="A2152">
        <v>931</v>
      </c>
      <c r="B2152" s="6" t="s">
        <v>154</v>
      </c>
      <c r="C2152" s="8">
        <v>470528.48000000004</v>
      </c>
      <c r="D2152" s="2">
        <f t="shared" si="101"/>
        <v>0.76942148760330575</v>
      </c>
      <c r="E2152">
        <f t="shared" si="102"/>
        <v>2.131131258824759E-5</v>
      </c>
      <c r="F2152" s="10">
        <f t="shared" si="103"/>
        <v>0.99754675029342077</v>
      </c>
      <c r="G2152" s="89"/>
      <c r="K2152" s="89"/>
      <c r="L2152" s="89"/>
    </row>
    <row r="2153" spans="1:12" x14ac:dyDescent="0.25">
      <c r="A2153">
        <v>932</v>
      </c>
      <c r="B2153" s="6" t="s">
        <v>1016</v>
      </c>
      <c r="C2153" s="8">
        <v>470502.8</v>
      </c>
      <c r="D2153" s="2">
        <f t="shared" si="101"/>
        <v>0.77024793388429758</v>
      </c>
      <c r="E2153">
        <f t="shared" si="102"/>
        <v>2.1310149482228446E-5</v>
      </c>
      <c r="F2153" s="10">
        <f t="shared" si="103"/>
        <v>0.99756806044290303</v>
      </c>
      <c r="G2153" s="89"/>
      <c r="K2153" s="89"/>
      <c r="L2153" s="89"/>
    </row>
    <row r="2154" spans="1:12" x14ac:dyDescent="0.25">
      <c r="A2154">
        <v>933</v>
      </c>
      <c r="B2154" s="6" t="s">
        <v>723</v>
      </c>
      <c r="C2154" s="8">
        <v>466320</v>
      </c>
      <c r="D2154" s="2">
        <f t="shared" si="101"/>
        <v>0.77107438016528929</v>
      </c>
      <c r="E2154">
        <f t="shared" si="102"/>
        <v>2.1120700889671155E-5</v>
      </c>
      <c r="F2154" s="10">
        <f t="shared" si="103"/>
        <v>0.99758918114379269</v>
      </c>
      <c r="G2154" s="89"/>
      <c r="K2154" s="89"/>
      <c r="L2154" s="89"/>
    </row>
    <row r="2155" spans="1:12" x14ac:dyDescent="0.25">
      <c r="A2155">
        <v>934</v>
      </c>
      <c r="B2155" s="6" t="s">
        <v>1022</v>
      </c>
      <c r="C2155" s="8">
        <v>464000</v>
      </c>
      <c r="D2155" s="2">
        <f t="shared" si="101"/>
        <v>0.771900826446281</v>
      </c>
      <c r="E2155">
        <f t="shared" si="102"/>
        <v>2.1015622775792194E-5</v>
      </c>
      <c r="F2155" s="10">
        <f t="shared" si="103"/>
        <v>0.99761019676656848</v>
      </c>
      <c r="G2155" s="89"/>
      <c r="K2155" s="89"/>
      <c r="L2155" s="89"/>
    </row>
    <row r="2156" spans="1:12" x14ac:dyDescent="0.25">
      <c r="A2156">
        <v>935</v>
      </c>
      <c r="B2156" s="6" t="s">
        <v>145</v>
      </c>
      <c r="C2156" s="8">
        <v>462840</v>
      </c>
      <c r="D2156" s="2">
        <f t="shared" si="101"/>
        <v>0.77272727272727271</v>
      </c>
      <c r="E2156">
        <f t="shared" si="102"/>
        <v>2.0963083718852711E-5</v>
      </c>
      <c r="F2156" s="10">
        <f t="shared" si="103"/>
        <v>0.99763115985028739</v>
      </c>
      <c r="G2156" s="89"/>
      <c r="K2156" s="89"/>
      <c r="L2156" s="89"/>
    </row>
    <row r="2157" spans="1:12" x14ac:dyDescent="0.25">
      <c r="A2157">
        <v>936</v>
      </c>
      <c r="B2157" s="6" t="s">
        <v>1076</v>
      </c>
      <c r="C2157" s="8">
        <v>460220.11329999997</v>
      </c>
      <c r="D2157" s="2">
        <f t="shared" si="101"/>
        <v>0.77355371900826442</v>
      </c>
      <c r="E2157">
        <f t="shared" si="102"/>
        <v>2.0844423049450738E-5</v>
      </c>
      <c r="F2157" s="10">
        <f t="shared" si="103"/>
        <v>0.99765200427333689</v>
      </c>
      <c r="G2157" s="89"/>
      <c r="K2157" s="89"/>
      <c r="L2157" s="89"/>
    </row>
    <row r="2158" spans="1:12" x14ac:dyDescent="0.25">
      <c r="A2158">
        <v>937</v>
      </c>
      <c r="B2158" s="6" t="s">
        <v>351</v>
      </c>
      <c r="C2158" s="8">
        <v>456600</v>
      </c>
      <c r="D2158" s="2">
        <f t="shared" si="101"/>
        <v>0.77438016528925624</v>
      </c>
      <c r="E2158">
        <f t="shared" si="102"/>
        <v>2.068045982635068E-5</v>
      </c>
      <c r="F2158" s="10">
        <f t="shared" si="103"/>
        <v>0.99767268473316328</v>
      </c>
      <c r="G2158" s="89"/>
      <c r="K2158" s="89"/>
      <c r="L2158" s="89"/>
    </row>
    <row r="2159" spans="1:12" x14ac:dyDescent="0.25">
      <c r="A2159">
        <v>938</v>
      </c>
      <c r="B2159" s="6" t="s">
        <v>1117</v>
      </c>
      <c r="C2159" s="8">
        <v>452540.5</v>
      </c>
      <c r="D2159" s="2">
        <f t="shared" si="101"/>
        <v>0.77520661157024795</v>
      </c>
      <c r="E2159">
        <f t="shared" si="102"/>
        <v>2.049659577320773E-5</v>
      </c>
      <c r="F2159" s="10">
        <f t="shared" si="103"/>
        <v>0.99769318132893647</v>
      </c>
      <c r="G2159" s="89"/>
      <c r="K2159" s="89"/>
      <c r="L2159" s="89"/>
    </row>
    <row r="2160" spans="1:12" x14ac:dyDescent="0.25">
      <c r="A2160">
        <v>939</v>
      </c>
      <c r="B2160" s="6" t="s">
        <v>962</v>
      </c>
      <c r="C2160" s="8">
        <v>451240</v>
      </c>
      <c r="D2160" s="2">
        <f t="shared" si="101"/>
        <v>0.77603305785123966</v>
      </c>
      <c r="E2160">
        <f t="shared" si="102"/>
        <v>2.0437693149457906E-5</v>
      </c>
      <c r="F2160" s="10">
        <f t="shared" si="103"/>
        <v>0.99771361902208588</v>
      </c>
      <c r="G2160" s="89"/>
      <c r="K2160" s="89"/>
      <c r="L2160" s="89"/>
    </row>
    <row r="2161" spans="1:12" x14ac:dyDescent="0.25">
      <c r="A2161">
        <v>940</v>
      </c>
      <c r="B2161" s="6" t="s">
        <v>855</v>
      </c>
      <c r="C2161" s="8">
        <v>450000</v>
      </c>
      <c r="D2161" s="2">
        <f t="shared" si="101"/>
        <v>0.77685950413223137</v>
      </c>
      <c r="E2161">
        <f t="shared" si="102"/>
        <v>2.0381530709281222E-5</v>
      </c>
      <c r="F2161" s="10">
        <f t="shared" si="103"/>
        <v>0.99773400055279515</v>
      </c>
      <c r="G2161" s="89"/>
      <c r="K2161" s="89"/>
      <c r="L2161" s="89"/>
    </row>
    <row r="2162" spans="1:12" x14ac:dyDescent="0.25">
      <c r="A2162">
        <v>941</v>
      </c>
      <c r="B2162" s="6" t="s">
        <v>491</v>
      </c>
      <c r="C2162" s="8">
        <v>449656</v>
      </c>
      <c r="D2162" s="2">
        <f t="shared" si="101"/>
        <v>0.77768595041322319</v>
      </c>
      <c r="E2162">
        <f t="shared" si="102"/>
        <v>2.0365950161361238E-5</v>
      </c>
      <c r="F2162" s="10">
        <f t="shared" si="103"/>
        <v>0.99775436650295657</v>
      </c>
      <c r="G2162" s="89"/>
      <c r="K2162" s="89"/>
      <c r="L2162" s="89"/>
    </row>
    <row r="2163" spans="1:12" x14ac:dyDescent="0.25">
      <c r="A2163">
        <v>942</v>
      </c>
      <c r="B2163" s="6" t="s">
        <v>268</v>
      </c>
      <c r="C2163" s="8">
        <v>445179</v>
      </c>
      <c r="D2163" s="2">
        <f t="shared" si="101"/>
        <v>0.7785123966942149</v>
      </c>
      <c r="E2163">
        <f t="shared" si="102"/>
        <v>2.0163176576949121E-5</v>
      </c>
      <c r="F2163" s="10">
        <f t="shared" si="103"/>
        <v>0.99777452967953351</v>
      </c>
      <c r="G2163" s="89"/>
      <c r="K2163" s="89"/>
      <c r="L2163" s="89"/>
    </row>
    <row r="2164" spans="1:12" x14ac:dyDescent="0.25">
      <c r="A2164">
        <v>943</v>
      </c>
      <c r="B2164" s="6" t="s">
        <v>1094</v>
      </c>
      <c r="C2164" s="8">
        <v>445060</v>
      </c>
      <c r="D2164" s="2">
        <f t="shared" si="101"/>
        <v>0.77933884297520661</v>
      </c>
      <c r="E2164">
        <f t="shared" si="102"/>
        <v>2.0157786794383778E-5</v>
      </c>
      <c r="F2164" s="10">
        <f t="shared" si="103"/>
        <v>0.99779468746632793</v>
      </c>
      <c r="G2164" s="89"/>
      <c r="K2164" s="89"/>
      <c r="L2164" s="89"/>
    </row>
    <row r="2165" spans="1:12" x14ac:dyDescent="0.25">
      <c r="A2165">
        <v>944</v>
      </c>
      <c r="B2165" s="6" t="s">
        <v>119</v>
      </c>
      <c r="C2165" s="8">
        <v>444699.57160000002</v>
      </c>
      <c r="D2165" s="2">
        <f t="shared" si="101"/>
        <v>0.78016528925619832</v>
      </c>
      <c r="E2165">
        <f t="shared" si="102"/>
        <v>2.0141462166599119E-5</v>
      </c>
      <c r="F2165" s="10">
        <f t="shared" si="103"/>
        <v>0.99781482892849449</v>
      </c>
      <c r="G2165" s="89"/>
      <c r="K2165" s="89"/>
      <c r="L2165" s="89"/>
    </row>
    <row r="2166" spans="1:12" x14ac:dyDescent="0.25">
      <c r="A2166">
        <v>945</v>
      </c>
      <c r="B2166" s="6" t="s">
        <v>443</v>
      </c>
      <c r="C2166" s="8">
        <v>442382.5</v>
      </c>
      <c r="D2166" s="2">
        <f t="shared" si="101"/>
        <v>0.78099173553719003</v>
      </c>
      <c r="E2166">
        <f t="shared" si="102"/>
        <v>2.0036516686663556E-5</v>
      </c>
      <c r="F2166" s="10">
        <f t="shared" si="103"/>
        <v>0.99783486544518118</v>
      </c>
      <c r="G2166" s="89"/>
      <c r="K2166" s="89"/>
      <c r="L2166" s="89"/>
    </row>
    <row r="2167" spans="1:12" x14ac:dyDescent="0.25">
      <c r="A2167">
        <v>946</v>
      </c>
      <c r="B2167" s="6" t="s">
        <v>186</v>
      </c>
      <c r="C2167" s="8">
        <v>439475.16399999999</v>
      </c>
      <c r="D2167" s="2">
        <f t="shared" si="101"/>
        <v>0.78181818181818186</v>
      </c>
      <c r="E2167">
        <f t="shared" si="102"/>
        <v>1.9904836780072002E-5</v>
      </c>
      <c r="F2167" s="10">
        <f t="shared" si="103"/>
        <v>0.99785477028196123</v>
      </c>
      <c r="G2167" s="89"/>
      <c r="K2167" s="89"/>
      <c r="L2167" s="89"/>
    </row>
    <row r="2168" spans="1:12" x14ac:dyDescent="0.25">
      <c r="A2168">
        <v>947</v>
      </c>
      <c r="B2168" s="6" t="s">
        <v>1040</v>
      </c>
      <c r="C2168" s="8">
        <v>439110</v>
      </c>
      <c r="D2168" s="2">
        <f t="shared" si="101"/>
        <v>0.78264462809917357</v>
      </c>
      <c r="E2168">
        <f t="shared" si="102"/>
        <v>1.9888297666116616E-5</v>
      </c>
      <c r="F2168" s="10">
        <f t="shared" si="103"/>
        <v>0.99787465857962732</v>
      </c>
      <c r="G2168" s="89"/>
      <c r="K2168" s="89"/>
      <c r="L2168" s="89"/>
    </row>
    <row r="2169" spans="1:12" x14ac:dyDescent="0.25">
      <c r="A2169">
        <v>948</v>
      </c>
      <c r="B2169" s="6" t="s">
        <v>81</v>
      </c>
      <c r="C2169" s="8">
        <v>438480</v>
      </c>
      <c r="D2169" s="2">
        <f t="shared" si="101"/>
        <v>0.78347107438016528</v>
      </c>
      <c r="E2169">
        <f t="shared" si="102"/>
        <v>1.9859763523123623E-5</v>
      </c>
      <c r="F2169" s="10">
        <f t="shared" si="103"/>
        <v>0.99789451834315046</v>
      </c>
      <c r="G2169" s="89"/>
      <c r="K2169" s="89"/>
      <c r="L2169" s="89"/>
    </row>
    <row r="2170" spans="1:12" x14ac:dyDescent="0.25">
      <c r="A2170">
        <v>949</v>
      </c>
      <c r="B2170" s="6" t="s">
        <v>511</v>
      </c>
      <c r="C2170" s="8">
        <v>435302.56820000004</v>
      </c>
      <c r="D2170" s="2">
        <f t="shared" si="101"/>
        <v>0.78429752066115699</v>
      </c>
      <c r="E2170">
        <f t="shared" si="102"/>
        <v>1.9715850359105075E-5</v>
      </c>
      <c r="F2170" s="10">
        <f t="shared" si="103"/>
        <v>0.99791423419350955</v>
      </c>
      <c r="G2170" s="89"/>
      <c r="K2170" s="89"/>
      <c r="L2170" s="89"/>
    </row>
    <row r="2171" spans="1:12" x14ac:dyDescent="0.25">
      <c r="A2171">
        <v>950</v>
      </c>
      <c r="B2171" s="6" t="s">
        <v>609</v>
      </c>
      <c r="C2171" s="8">
        <v>431027.07961049996</v>
      </c>
      <c r="D2171" s="2">
        <f t="shared" si="101"/>
        <v>0.78512396694214881</v>
      </c>
      <c r="E2171">
        <f t="shared" si="102"/>
        <v>1.9522203688029348E-5</v>
      </c>
      <c r="F2171" s="10">
        <f t="shared" si="103"/>
        <v>0.99793375639719761</v>
      </c>
      <c r="G2171" s="89"/>
      <c r="K2171" s="89"/>
      <c r="L2171" s="89"/>
    </row>
    <row r="2172" spans="1:12" x14ac:dyDescent="0.25">
      <c r="A2172">
        <v>951</v>
      </c>
      <c r="B2172" s="6" t="s">
        <v>858</v>
      </c>
      <c r="C2172" s="8">
        <v>430000</v>
      </c>
      <c r="D2172" s="2">
        <f t="shared" si="101"/>
        <v>0.78595041322314052</v>
      </c>
      <c r="E2172">
        <f t="shared" si="102"/>
        <v>1.9475684899979835E-5</v>
      </c>
      <c r="F2172" s="10">
        <f t="shared" si="103"/>
        <v>0.99795323208209763</v>
      </c>
      <c r="G2172" s="89"/>
      <c r="K2172" s="89"/>
      <c r="L2172" s="89"/>
    </row>
    <row r="2173" spans="1:12" x14ac:dyDescent="0.25">
      <c r="A2173">
        <v>952</v>
      </c>
      <c r="B2173" s="6" t="s">
        <v>1168</v>
      </c>
      <c r="C2173" s="8">
        <v>429559.766</v>
      </c>
      <c r="D2173" s="2">
        <f t="shared" si="101"/>
        <v>0.78677685950413223</v>
      </c>
      <c r="E2173">
        <f t="shared" si="102"/>
        <v>1.9455745693779236E-5</v>
      </c>
      <c r="F2173" s="10">
        <f t="shared" si="103"/>
        <v>0.99797268782779136</v>
      </c>
      <c r="G2173" s="89"/>
      <c r="K2173" s="89"/>
      <c r="L2173" s="89"/>
    </row>
    <row r="2174" spans="1:12" x14ac:dyDescent="0.25">
      <c r="A2174">
        <v>953</v>
      </c>
      <c r="B2174" s="6" t="s">
        <v>293</v>
      </c>
      <c r="C2174" s="8">
        <v>429000</v>
      </c>
      <c r="D2174" s="2">
        <f t="shared" si="101"/>
        <v>0.78760330578512394</v>
      </c>
      <c r="E2174">
        <f t="shared" si="102"/>
        <v>1.9430392609514766E-5</v>
      </c>
      <c r="F2174" s="10">
        <f t="shared" si="103"/>
        <v>0.9979921182204009</v>
      </c>
      <c r="G2174" s="89"/>
      <c r="K2174" s="89"/>
      <c r="L2174" s="89"/>
    </row>
    <row r="2175" spans="1:12" x14ac:dyDescent="0.25">
      <c r="A2175">
        <v>954</v>
      </c>
      <c r="B2175" s="6" t="s">
        <v>243</v>
      </c>
      <c r="C2175" s="8">
        <v>428400</v>
      </c>
      <c r="D2175" s="2">
        <f t="shared" si="101"/>
        <v>0.78842975206611565</v>
      </c>
      <c r="E2175">
        <f t="shared" si="102"/>
        <v>1.9403217235235724E-5</v>
      </c>
      <c r="F2175" s="10">
        <f t="shared" si="103"/>
        <v>0.99801152143763616</v>
      </c>
      <c r="G2175" s="89"/>
      <c r="K2175" s="89"/>
      <c r="L2175" s="89"/>
    </row>
    <row r="2176" spans="1:12" x14ac:dyDescent="0.25">
      <c r="A2176">
        <v>955</v>
      </c>
      <c r="B2176" s="6" t="s">
        <v>1119</v>
      </c>
      <c r="C2176" s="8">
        <v>426198.49029999995</v>
      </c>
      <c r="D2176" s="2">
        <f t="shared" si="101"/>
        <v>0.78925619834710747</v>
      </c>
      <c r="E2176">
        <f t="shared" si="102"/>
        <v>1.9303505818441654E-5</v>
      </c>
      <c r="F2176" s="10">
        <f t="shared" si="103"/>
        <v>0.99803082494345463</v>
      </c>
      <c r="G2176" s="89"/>
      <c r="K2176" s="89"/>
      <c r="L2176" s="89"/>
    </row>
    <row r="2177" spans="1:12" x14ac:dyDescent="0.25">
      <c r="A2177">
        <v>956</v>
      </c>
      <c r="B2177" s="6" t="s">
        <v>97</v>
      </c>
      <c r="C2177" s="8">
        <v>421420</v>
      </c>
      <c r="D2177" s="2">
        <f t="shared" si="101"/>
        <v>0.79008264462809918</v>
      </c>
      <c r="E2177">
        <f t="shared" si="102"/>
        <v>1.9087077047789541E-5</v>
      </c>
      <c r="F2177" s="10">
        <f t="shared" si="103"/>
        <v>0.99804991202050242</v>
      </c>
      <c r="G2177" s="89"/>
      <c r="K2177" s="89"/>
      <c r="L2177" s="89"/>
    </row>
    <row r="2178" spans="1:12" x14ac:dyDescent="0.25">
      <c r="A2178">
        <v>957</v>
      </c>
      <c r="B2178" s="6" t="s">
        <v>1158</v>
      </c>
      <c r="C2178" s="8">
        <v>416143</v>
      </c>
      <c r="D2178" s="2">
        <f t="shared" si="101"/>
        <v>0.79090909090909089</v>
      </c>
      <c r="E2178">
        <f t="shared" si="102"/>
        <v>1.8848069631005368E-5</v>
      </c>
      <c r="F2178" s="10">
        <f t="shared" si="103"/>
        <v>0.99806876009013346</v>
      </c>
      <c r="G2178" s="89"/>
      <c r="K2178" s="89"/>
      <c r="L2178" s="89"/>
    </row>
    <row r="2179" spans="1:12" x14ac:dyDescent="0.25">
      <c r="A2179">
        <v>958</v>
      </c>
      <c r="B2179" s="6" t="s">
        <v>310</v>
      </c>
      <c r="C2179" s="8">
        <v>415981.80000000005</v>
      </c>
      <c r="D2179" s="2">
        <f t="shared" si="101"/>
        <v>0.79173553719008261</v>
      </c>
      <c r="E2179">
        <f t="shared" si="102"/>
        <v>1.88407685137824E-5</v>
      </c>
      <c r="F2179" s="10">
        <f t="shared" si="103"/>
        <v>0.99808760085864723</v>
      </c>
      <c r="G2179" s="89"/>
      <c r="K2179" s="89"/>
      <c r="L2179" s="89"/>
    </row>
    <row r="2180" spans="1:12" x14ac:dyDescent="0.25">
      <c r="A2180">
        <v>959</v>
      </c>
      <c r="B2180" s="6" t="s">
        <v>548</v>
      </c>
      <c r="C2180" s="8">
        <v>414850</v>
      </c>
      <c r="D2180" s="2">
        <f t="shared" si="101"/>
        <v>0.79256198347107443</v>
      </c>
      <c r="E2180">
        <f t="shared" si="102"/>
        <v>1.8789506699434034E-5</v>
      </c>
      <c r="F2180" s="10">
        <f t="shared" si="103"/>
        <v>0.99810639036534665</v>
      </c>
      <c r="G2180" s="89"/>
      <c r="K2180" s="89"/>
      <c r="L2180" s="89"/>
    </row>
    <row r="2181" spans="1:12" x14ac:dyDescent="0.25">
      <c r="A2181">
        <v>960</v>
      </c>
      <c r="B2181" s="6" t="s">
        <v>674</v>
      </c>
      <c r="C2181" s="8">
        <v>414468</v>
      </c>
      <c r="D2181" s="2">
        <f t="shared" si="101"/>
        <v>0.79338842975206614</v>
      </c>
      <c r="E2181">
        <f t="shared" si="102"/>
        <v>1.8772205044476375E-5</v>
      </c>
      <c r="F2181" s="10">
        <f t="shared" si="103"/>
        <v>0.99812516257039108</v>
      </c>
      <c r="G2181" s="89"/>
      <c r="K2181" s="89"/>
      <c r="L2181" s="89"/>
    </row>
    <row r="2182" spans="1:12" x14ac:dyDescent="0.25">
      <c r="A2182">
        <v>961</v>
      </c>
      <c r="B2182" s="6" t="s">
        <v>810</v>
      </c>
      <c r="C2182" s="8">
        <v>414120</v>
      </c>
      <c r="D2182" s="2">
        <f t="shared" si="101"/>
        <v>0.79421487603305785</v>
      </c>
      <c r="E2182">
        <f t="shared" si="102"/>
        <v>1.8756443327394531E-5</v>
      </c>
      <c r="F2182" s="10">
        <f t="shared" si="103"/>
        <v>0.99814391901371846</v>
      </c>
      <c r="G2182" s="89"/>
      <c r="K2182" s="89"/>
      <c r="L2182" s="89"/>
    </row>
    <row r="2183" spans="1:12" x14ac:dyDescent="0.25">
      <c r="A2183">
        <v>962</v>
      </c>
      <c r="B2183" s="6" t="s">
        <v>1172</v>
      </c>
      <c r="C2183" s="8">
        <v>407756.8541</v>
      </c>
      <c r="D2183" s="2">
        <f t="shared" ref="D2183:D2246" si="104">A2183/1210</f>
        <v>0.79504132231404956</v>
      </c>
      <c r="E2183">
        <f t="shared" ref="E2183:E2246" si="105">C2183/SUM($C$1222:$C$2431)</f>
        <v>1.8468241875020118E-5</v>
      </c>
      <c r="F2183" s="10">
        <f t="shared" si="103"/>
        <v>0.99816238725559348</v>
      </c>
      <c r="G2183" s="89"/>
      <c r="K2183" s="89"/>
      <c r="L2183" s="89"/>
    </row>
    <row r="2184" spans="1:12" x14ac:dyDescent="0.25">
      <c r="A2184">
        <v>963</v>
      </c>
      <c r="B2184" s="6" t="s">
        <v>1037</v>
      </c>
      <c r="C2184" s="8">
        <v>406000</v>
      </c>
      <c r="D2184" s="2">
        <f t="shared" si="104"/>
        <v>0.79586776859504127</v>
      </c>
      <c r="E2184">
        <f t="shared" si="105"/>
        <v>1.838866992881817E-5</v>
      </c>
      <c r="F2184" s="10">
        <f t="shared" ref="F2184:F2247" si="106">E2184+F2183</f>
        <v>0.99818077592552235</v>
      </c>
      <c r="G2184" s="89"/>
      <c r="K2184" s="89"/>
      <c r="L2184" s="89"/>
    </row>
    <row r="2185" spans="1:12" x14ac:dyDescent="0.25">
      <c r="A2185">
        <v>964</v>
      </c>
      <c r="B2185" s="6" t="s">
        <v>116</v>
      </c>
      <c r="C2185" s="8">
        <v>401998</v>
      </c>
      <c r="D2185" s="2">
        <f t="shared" si="104"/>
        <v>0.79669421487603309</v>
      </c>
      <c r="E2185">
        <f t="shared" si="105"/>
        <v>1.8207410182376963E-5</v>
      </c>
      <c r="F2185" s="10">
        <f t="shared" si="106"/>
        <v>0.99819898333570467</v>
      </c>
      <c r="G2185" s="89"/>
      <c r="K2185" s="89"/>
      <c r="L2185" s="89"/>
    </row>
    <row r="2186" spans="1:12" x14ac:dyDescent="0.25">
      <c r="A2186">
        <v>965</v>
      </c>
      <c r="B2186" s="6" t="s">
        <v>212</v>
      </c>
      <c r="C2186" s="8">
        <v>398034</v>
      </c>
      <c r="D2186" s="2">
        <f t="shared" si="104"/>
        <v>0.7975206611570248</v>
      </c>
      <c r="E2186">
        <f t="shared" si="105"/>
        <v>1.8027871542973426E-5</v>
      </c>
      <c r="F2186" s="10">
        <f t="shared" si="106"/>
        <v>0.9982170112072476</v>
      </c>
      <c r="G2186" s="89"/>
      <c r="K2186" s="89"/>
      <c r="L2186" s="89"/>
    </row>
    <row r="2187" spans="1:12" x14ac:dyDescent="0.25">
      <c r="A2187">
        <v>966</v>
      </c>
      <c r="B2187" s="6" t="s">
        <v>692</v>
      </c>
      <c r="C2187" s="8">
        <v>396600</v>
      </c>
      <c r="D2187" s="2">
        <f t="shared" si="104"/>
        <v>0.79834710743801651</v>
      </c>
      <c r="E2187">
        <f t="shared" si="105"/>
        <v>1.7962922398446518E-5</v>
      </c>
      <c r="F2187" s="10">
        <f t="shared" si="106"/>
        <v>0.99823497412964601</v>
      </c>
      <c r="G2187" s="89"/>
      <c r="K2187" s="89"/>
      <c r="L2187" s="89"/>
    </row>
    <row r="2188" spans="1:12" x14ac:dyDescent="0.25">
      <c r="A2188">
        <v>967</v>
      </c>
      <c r="B2188" s="6" t="s">
        <v>1060</v>
      </c>
      <c r="C2188" s="8">
        <v>396512</v>
      </c>
      <c r="D2188" s="2">
        <f t="shared" si="104"/>
        <v>0.79917355371900822</v>
      </c>
      <c r="E2188">
        <f t="shared" si="105"/>
        <v>1.795893667688559E-5</v>
      </c>
      <c r="F2188" s="10">
        <f t="shared" si="106"/>
        <v>0.9982529330663229</v>
      </c>
      <c r="G2188" s="89"/>
      <c r="K2188" s="89"/>
      <c r="L2188" s="89"/>
    </row>
    <row r="2189" spans="1:12" x14ac:dyDescent="0.25">
      <c r="A2189">
        <v>968</v>
      </c>
      <c r="B2189" s="6" t="s">
        <v>1121</v>
      </c>
      <c r="C2189" s="8">
        <v>396488</v>
      </c>
      <c r="D2189" s="2">
        <f t="shared" si="104"/>
        <v>0.8</v>
      </c>
      <c r="E2189">
        <f t="shared" si="105"/>
        <v>1.7957849661914429E-5</v>
      </c>
      <c r="F2189" s="10">
        <f t="shared" si="106"/>
        <v>0.99827089091598487</v>
      </c>
      <c r="G2189" s="89"/>
      <c r="K2189" s="89"/>
      <c r="L2189" s="89"/>
    </row>
    <row r="2190" spans="1:12" x14ac:dyDescent="0.25">
      <c r="A2190">
        <v>969</v>
      </c>
      <c r="B2190" s="6" t="s">
        <v>749</v>
      </c>
      <c r="C2190" s="8">
        <v>396139.1</v>
      </c>
      <c r="D2190" s="2">
        <f t="shared" si="104"/>
        <v>0.80082644628099175</v>
      </c>
      <c r="E2190">
        <f t="shared" si="105"/>
        <v>1.7942047181771167E-5</v>
      </c>
      <c r="F2190" s="10">
        <f t="shared" si="106"/>
        <v>0.99828883296316662</v>
      </c>
      <c r="G2190" s="89"/>
      <c r="K2190" s="89"/>
      <c r="L2190" s="89"/>
    </row>
    <row r="2191" spans="1:12" x14ac:dyDescent="0.25">
      <c r="A2191">
        <v>970</v>
      </c>
      <c r="B2191" s="6" t="s">
        <v>956</v>
      </c>
      <c r="C2191" s="8">
        <v>388849</v>
      </c>
      <c r="D2191" s="2">
        <f t="shared" si="104"/>
        <v>0.80165289256198347</v>
      </c>
      <c r="E2191">
        <f t="shared" si="105"/>
        <v>1.7611861855051764E-5</v>
      </c>
      <c r="F2191" s="10">
        <f t="shared" si="106"/>
        <v>0.99830644482502162</v>
      </c>
      <c r="G2191" s="89"/>
      <c r="K2191" s="89"/>
      <c r="L2191" s="89"/>
    </row>
    <row r="2192" spans="1:12" x14ac:dyDescent="0.25">
      <c r="A2192">
        <v>971</v>
      </c>
      <c r="B2192" s="6" t="s">
        <v>551</v>
      </c>
      <c r="C2192" s="8">
        <v>383620</v>
      </c>
      <c r="D2192" s="2">
        <f t="shared" si="104"/>
        <v>0.80247933884297518</v>
      </c>
      <c r="E2192">
        <f t="shared" si="105"/>
        <v>1.7375028468209915E-5</v>
      </c>
      <c r="F2192" s="10">
        <f t="shared" si="106"/>
        <v>0.99832381985348984</v>
      </c>
      <c r="G2192" s="89"/>
      <c r="K2192" s="89"/>
      <c r="L2192" s="89"/>
    </row>
    <row r="2193" spans="1:12" x14ac:dyDescent="0.25">
      <c r="A2193">
        <v>972</v>
      </c>
      <c r="B2193" s="6" t="s">
        <v>372</v>
      </c>
      <c r="C2193" s="8">
        <v>378428.49360000005</v>
      </c>
      <c r="D2193" s="2">
        <f t="shared" si="104"/>
        <v>0.80330578512396689</v>
      </c>
      <c r="E2193">
        <f t="shared" si="105"/>
        <v>1.7139893252389851E-5</v>
      </c>
      <c r="F2193" s="10">
        <f t="shared" si="106"/>
        <v>0.9983409597467422</v>
      </c>
      <c r="G2193" s="89"/>
      <c r="K2193" s="89"/>
      <c r="L2193" s="89"/>
    </row>
    <row r="2194" spans="1:12" x14ac:dyDescent="0.25">
      <c r="A2194">
        <v>973</v>
      </c>
      <c r="B2194" s="6" t="s">
        <v>817</v>
      </c>
      <c r="C2194" s="8">
        <v>372662.64520000003</v>
      </c>
      <c r="D2194" s="2">
        <f t="shared" si="104"/>
        <v>0.80413223140495871</v>
      </c>
      <c r="E2194">
        <f t="shared" si="105"/>
        <v>1.6878744771879497E-5</v>
      </c>
      <c r="F2194" s="10">
        <f t="shared" si="106"/>
        <v>0.99835783849151405</v>
      </c>
      <c r="G2194" s="89"/>
      <c r="K2194" s="89"/>
      <c r="L2194" s="89"/>
    </row>
    <row r="2195" spans="1:12" x14ac:dyDescent="0.25">
      <c r="A2195">
        <v>974</v>
      </c>
      <c r="B2195" s="6" t="s">
        <v>42</v>
      </c>
      <c r="C2195" s="8">
        <v>371200</v>
      </c>
      <c r="D2195" s="2">
        <f t="shared" si="104"/>
        <v>0.80495867768595042</v>
      </c>
      <c r="E2195">
        <f t="shared" si="105"/>
        <v>1.6812498220633753E-5</v>
      </c>
      <c r="F2195" s="10">
        <f t="shared" si="106"/>
        <v>0.99837465098973466</v>
      </c>
      <c r="G2195" s="89"/>
      <c r="K2195" s="89"/>
      <c r="L2195" s="89"/>
    </row>
    <row r="2196" spans="1:12" x14ac:dyDescent="0.25">
      <c r="A2196">
        <v>975</v>
      </c>
      <c r="B2196" s="6" t="s">
        <v>1066</v>
      </c>
      <c r="C2196" s="8">
        <v>369228</v>
      </c>
      <c r="D2196" s="2">
        <f t="shared" si="104"/>
        <v>0.80578512396694213</v>
      </c>
      <c r="E2196">
        <f t="shared" si="105"/>
        <v>1.6723181823836639E-5</v>
      </c>
      <c r="F2196" s="10">
        <f t="shared" si="106"/>
        <v>0.99839137417155854</v>
      </c>
      <c r="G2196" s="89"/>
      <c r="K2196" s="89"/>
      <c r="L2196" s="89"/>
    </row>
    <row r="2197" spans="1:12" x14ac:dyDescent="0.25">
      <c r="A2197">
        <v>976</v>
      </c>
      <c r="B2197" s="6" t="s">
        <v>945</v>
      </c>
      <c r="C2197" s="8">
        <v>368938</v>
      </c>
      <c r="D2197" s="2">
        <f t="shared" si="104"/>
        <v>0.80661157024793384</v>
      </c>
      <c r="E2197">
        <f t="shared" si="105"/>
        <v>1.6710047059601768E-5</v>
      </c>
      <c r="F2197" s="10">
        <f t="shared" si="106"/>
        <v>0.99840808421861815</v>
      </c>
      <c r="G2197" s="89"/>
      <c r="K2197" s="89"/>
      <c r="L2197" s="89"/>
    </row>
    <row r="2198" spans="1:12" x14ac:dyDescent="0.25">
      <c r="A2198">
        <v>977</v>
      </c>
      <c r="B2198" s="6" t="s">
        <v>364</v>
      </c>
      <c r="C2198" s="8">
        <v>365748</v>
      </c>
      <c r="D2198" s="2">
        <f t="shared" si="104"/>
        <v>0.80743801652892566</v>
      </c>
      <c r="E2198">
        <f t="shared" si="105"/>
        <v>1.6565564653018195E-5</v>
      </c>
      <c r="F2198" s="10">
        <f t="shared" si="106"/>
        <v>0.99842464978327117</v>
      </c>
      <c r="G2198" s="89"/>
      <c r="K2198" s="89"/>
      <c r="L2198" s="89"/>
    </row>
    <row r="2199" spans="1:12" x14ac:dyDescent="0.25">
      <c r="A2199">
        <v>978</v>
      </c>
      <c r="B2199" s="6" t="s">
        <v>1120</v>
      </c>
      <c r="C2199" s="8">
        <v>364140</v>
      </c>
      <c r="D2199" s="2">
        <f t="shared" si="104"/>
        <v>0.80826446280991737</v>
      </c>
      <c r="E2199">
        <f t="shared" si="105"/>
        <v>1.6492734649950364E-5</v>
      </c>
      <c r="F2199" s="10">
        <f t="shared" si="106"/>
        <v>0.99844114251792115</v>
      </c>
      <c r="G2199" s="89"/>
      <c r="K2199" s="89"/>
      <c r="L2199" s="89"/>
    </row>
    <row r="2200" spans="1:12" x14ac:dyDescent="0.25">
      <c r="A2200">
        <v>979</v>
      </c>
      <c r="B2200" s="6" t="s">
        <v>812</v>
      </c>
      <c r="C2200" s="8">
        <v>363660</v>
      </c>
      <c r="D2200" s="2">
        <f t="shared" si="104"/>
        <v>0.80909090909090908</v>
      </c>
      <c r="E2200">
        <f t="shared" si="105"/>
        <v>1.6470994350527132E-5</v>
      </c>
      <c r="F2200" s="10">
        <f t="shared" si="106"/>
        <v>0.99845761351227169</v>
      </c>
      <c r="G2200" s="89"/>
      <c r="K2200" s="89"/>
      <c r="L2200" s="89"/>
    </row>
    <row r="2201" spans="1:12" x14ac:dyDescent="0.25">
      <c r="A2201">
        <v>980</v>
      </c>
      <c r="B2201" s="6" t="s">
        <v>590</v>
      </c>
      <c r="C2201" s="8">
        <v>363292.45740000001</v>
      </c>
      <c r="D2201" s="2">
        <f t="shared" si="104"/>
        <v>0.80991735537190079</v>
      </c>
      <c r="E2201">
        <f t="shared" si="105"/>
        <v>1.6454347504329645E-5</v>
      </c>
      <c r="F2201" s="10">
        <f t="shared" si="106"/>
        <v>0.99847406785977599</v>
      </c>
      <c r="G2201" s="89"/>
      <c r="K2201" s="89"/>
      <c r="L2201" s="89"/>
    </row>
    <row r="2202" spans="1:12" x14ac:dyDescent="0.25">
      <c r="A2202">
        <v>981</v>
      </c>
      <c r="B2202" s="6" t="s">
        <v>986</v>
      </c>
      <c r="C2202" s="8">
        <v>362500</v>
      </c>
      <c r="D2202" s="2">
        <f t="shared" si="104"/>
        <v>0.81074380165289262</v>
      </c>
      <c r="E2202">
        <f t="shared" si="105"/>
        <v>1.6418455293587649E-5</v>
      </c>
      <c r="F2202" s="10">
        <f t="shared" si="106"/>
        <v>0.99849048631506954</v>
      </c>
      <c r="G2202" s="89"/>
      <c r="K2202" s="89"/>
      <c r="L2202" s="89"/>
    </row>
    <row r="2203" spans="1:12" x14ac:dyDescent="0.25">
      <c r="A2203">
        <v>982</v>
      </c>
      <c r="B2203" s="6" t="s">
        <v>890</v>
      </c>
      <c r="C2203" s="8">
        <v>360332</v>
      </c>
      <c r="D2203" s="2">
        <f t="shared" si="104"/>
        <v>0.81157024793388433</v>
      </c>
      <c r="E2203">
        <f t="shared" si="105"/>
        <v>1.6320261607859381E-5</v>
      </c>
      <c r="F2203" s="10">
        <f t="shared" si="106"/>
        <v>0.99850680657667734</v>
      </c>
      <c r="G2203" s="89"/>
      <c r="K2203" s="89"/>
      <c r="L2203" s="89"/>
    </row>
    <row r="2204" spans="1:12" x14ac:dyDescent="0.25">
      <c r="A2204">
        <v>983</v>
      </c>
      <c r="B2204" s="6" t="s">
        <v>924</v>
      </c>
      <c r="C2204" s="8">
        <v>357000</v>
      </c>
      <c r="D2204" s="2">
        <f t="shared" si="104"/>
        <v>0.81239669421487604</v>
      </c>
      <c r="E2204">
        <f t="shared" si="105"/>
        <v>1.6169347696029768E-5</v>
      </c>
      <c r="F2204" s="10">
        <f t="shared" si="106"/>
        <v>0.99852297592437333</v>
      </c>
      <c r="G2204" s="89"/>
      <c r="K2204" s="89"/>
      <c r="L2204" s="89"/>
    </row>
    <row r="2205" spans="1:12" x14ac:dyDescent="0.25">
      <c r="A2205">
        <v>984</v>
      </c>
      <c r="B2205" s="6" t="s">
        <v>279</v>
      </c>
      <c r="C2205" s="8">
        <v>356878.49080000003</v>
      </c>
      <c r="D2205" s="2">
        <f t="shared" si="104"/>
        <v>0.81322314049586775</v>
      </c>
      <c r="E2205">
        <f t="shared" si="105"/>
        <v>1.6163844266049193E-5</v>
      </c>
      <c r="F2205" s="10">
        <f t="shared" si="106"/>
        <v>0.99853913976863939</v>
      </c>
      <c r="G2205" s="89"/>
      <c r="K2205" s="89"/>
      <c r="L2205" s="89"/>
    </row>
    <row r="2206" spans="1:12" x14ac:dyDescent="0.25">
      <c r="A2206">
        <v>985</v>
      </c>
      <c r="B2206" s="6" t="s">
        <v>199</v>
      </c>
      <c r="C2206" s="8">
        <v>351016</v>
      </c>
      <c r="D2206" s="2">
        <f t="shared" si="104"/>
        <v>0.81404958677685946</v>
      </c>
      <c r="E2206">
        <f t="shared" si="105"/>
        <v>1.5898318629886794E-5</v>
      </c>
      <c r="F2206" s="10">
        <f t="shared" si="106"/>
        <v>0.99855503808726931</v>
      </c>
      <c r="G2206" s="89"/>
      <c r="K2206" s="89"/>
      <c r="L2206" s="89"/>
    </row>
    <row r="2207" spans="1:12" x14ac:dyDescent="0.25">
      <c r="A2207">
        <v>986</v>
      </c>
      <c r="B2207" s="6" t="s">
        <v>247</v>
      </c>
      <c r="C2207" s="8">
        <v>350784</v>
      </c>
      <c r="D2207" s="2">
        <f t="shared" si="104"/>
        <v>0.81487603305785128</v>
      </c>
      <c r="E2207">
        <f t="shared" si="105"/>
        <v>1.5887810818498899E-5</v>
      </c>
      <c r="F2207" s="10">
        <f t="shared" si="106"/>
        <v>0.99857092589808782</v>
      </c>
      <c r="G2207" s="89"/>
      <c r="K2207" s="89"/>
      <c r="L2207" s="89"/>
    </row>
    <row r="2208" spans="1:12" x14ac:dyDescent="0.25">
      <c r="A2208">
        <v>987</v>
      </c>
      <c r="B2208" s="6" t="s">
        <v>841</v>
      </c>
      <c r="C2208" s="8">
        <v>347480</v>
      </c>
      <c r="D2208" s="2">
        <f t="shared" si="104"/>
        <v>0.81570247933884299</v>
      </c>
      <c r="E2208">
        <f t="shared" si="105"/>
        <v>1.573816509080231E-5</v>
      </c>
      <c r="F2208" s="10">
        <f t="shared" si="106"/>
        <v>0.99858666406317864</v>
      </c>
      <c r="G2208" s="89"/>
      <c r="K2208" s="89"/>
      <c r="L2208" s="89"/>
    </row>
    <row r="2209" spans="1:12" x14ac:dyDescent="0.25">
      <c r="A2209">
        <v>988</v>
      </c>
      <c r="B2209" s="6" t="s">
        <v>729</v>
      </c>
      <c r="C2209" s="8">
        <v>346456</v>
      </c>
      <c r="D2209" s="2">
        <f t="shared" si="104"/>
        <v>0.8165289256198347</v>
      </c>
      <c r="E2209">
        <f t="shared" si="105"/>
        <v>1.5691785785366079E-5</v>
      </c>
      <c r="F2209" s="10">
        <f t="shared" si="106"/>
        <v>0.99860235584896406</v>
      </c>
      <c r="G2209" s="89"/>
      <c r="K2209" s="89"/>
      <c r="L2209" s="89"/>
    </row>
    <row r="2210" spans="1:12" x14ac:dyDescent="0.25">
      <c r="A2210">
        <v>989</v>
      </c>
      <c r="B2210" s="6" t="s">
        <v>691</v>
      </c>
      <c r="C2210" s="8">
        <v>341666.4</v>
      </c>
      <c r="D2210" s="2">
        <f t="shared" si="104"/>
        <v>0.81735537190082641</v>
      </c>
      <c r="E2210">
        <f t="shared" si="105"/>
        <v>1.5474853830954583E-5</v>
      </c>
      <c r="F2210" s="10">
        <f t="shared" si="106"/>
        <v>0.99861783070279497</v>
      </c>
      <c r="G2210" s="89"/>
      <c r="K2210" s="89"/>
      <c r="L2210" s="89"/>
    </row>
    <row r="2211" spans="1:12" x14ac:dyDescent="0.25">
      <c r="A2211">
        <v>990</v>
      </c>
      <c r="B2211" s="6" t="s">
        <v>134</v>
      </c>
      <c r="C2211" s="8">
        <v>340576</v>
      </c>
      <c r="D2211" s="2">
        <f t="shared" si="104"/>
        <v>0.81818181818181823</v>
      </c>
      <c r="E2211">
        <f t="shared" si="105"/>
        <v>1.5425467117431468E-5</v>
      </c>
      <c r="F2211" s="10">
        <f t="shared" si="106"/>
        <v>0.99863325616991239</v>
      </c>
      <c r="G2211" s="89"/>
      <c r="K2211" s="89"/>
      <c r="L2211" s="89"/>
    </row>
    <row r="2212" spans="1:12" x14ac:dyDescent="0.25">
      <c r="A2212">
        <v>991</v>
      </c>
      <c r="B2212" s="6" t="s">
        <v>685</v>
      </c>
      <c r="C2212" s="8">
        <v>336028.8</v>
      </c>
      <c r="D2212" s="2">
        <f t="shared" si="104"/>
        <v>0.81900826446280994</v>
      </c>
      <c r="E2212">
        <f t="shared" si="105"/>
        <v>1.5219514014228706E-5</v>
      </c>
      <c r="F2212" s="10">
        <f t="shared" si="106"/>
        <v>0.99864847568392656</v>
      </c>
      <c r="G2212" s="89"/>
      <c r="K2212" s="89"/>
      <c r="L2212" s="89"/>
    </row>
    <row r="2213" spans="1:12" x14ac:dyDescent="0.25">
      <c r="A2213">
        <v>992</v>
      </c>
      <c r="B2213" s="6" t="s">
        <v>28</v>
      </c>
      <c r="C2213" s="8">
        <v>332900.00850000005</v>
      </c>
      <c r="D2213" s="2">
        <f t="shared" si="104"/>
        <v>0.81983471074380165</v>
      </c>
      <c r="E2213">
        <f t="shared" si="105"/>
        <v>1.5077803880806068E-5</v>
      </c>
      <c r="F2213" s="10">
        <f t="shared" si="106"/>
        <v>0.99866355348780733</v>
      </c>
      <c r="G2213" s="89"/>
      <c r="K2213" s="89"/>
      <c r="L2213" s="89"/>
    </row>
    <row r="2214" spans="1:12" x14ac:dyDescent="0.25">
      <c r="A2214">
        <v>993</v>
      </c>
      <c r="B2214" s="6" t="s">
        <v>419</v>
      </c>
      <c r="C2214" s="8">
        <v>330793.82</v>
      </c>
      <c r="D2214" s="2">
        <f t="shared" si="104"/>
        <v>0.82066115702479336</v>
      </c>
      <c r="E2214">
        <f t="shared" si="105"/>
        <v>1.4982409779489878E-5</v>
      </c>
      <c r="F2214" s="10">
        <f t="shared" si="106"/>
        <v>0.99867853589758682</v>
      </c>
      <c r="G2214" s="89"/>
      <c r="K2214" s="89"/>
      <c r="L2214" s="89"/>
    </row>
    <row r="2215" spans="1:12" x14ac:dyDescent="0.25">
      <c r="A2215">
        <v>994</v>
      </c>
      <c r="B2215" s="6" t="s">
        <v>970</v>
      </c>
      <c r="C2215" s="8">
        <v>324800</v>
      </c>
      <c r="D2215" s="2">
        <f t="shared" si="104"/>
        <v>0.82148760330578507</v>
      </c>
      <c r="E2215">
        <f t="shared" si="105"/>
        <v>1.4710935943054536E-5</v>
      </c>
      <c r="F2215" s="10">
        <f t="shared" si="106"/>
        <v>0.99869324683352989</v>
      </c>
      <c r="G2215" s="89"/>
      <c r="K2215" s="89"/>
      <c r="L2215" s="89"/>
    </row>
    <row r="2216" spans="1:12" x14ac:dyDescent="0.25">
      <c r="A2216">
        <v>995</v>
      </c>
      <c r="B2216" s="6" t="s">
        <v>774</v>
      </c>
      <c r="C2216" s="8">
        <v>323918</v>
      </c>
      <c r="D2216" s="2">
        <f t="shared" si="104"/>
        <v>0.8223140495867769</v>
      </c>
      <c r="E2216">
        <f t="shared" si="105"/>
        <v>1.4670988142864344E-5</v>
      </c>
      <c r="F2216" s="10">
        <f t="shared" si="106"/>
        <v>0.99870791782167279</v>
      </c>
      <c r="G2216" s="89"/>
      <c r="K2216" s="89"/>
      <c r="L2216" s="89"/>
    </row>
    <row r="2217" spans="1:12" x14ac:dyDescent="0.25">
      <c r="A2217">
        <v>996</v>
      </c>
      <c r="B2217" s="6" t="s">
        <v>297</v>
      </c>
      <c r="C2217" s="8">
        <v>321300</v>
      </c>
      <c r="D2217" s="2">
        <f t="shared" si="104"/>
        <v>0.82314049586776861</v>
      </c>
      <c r="E2217">
        <f t="shared" si="105"/>
        <v>1.4552412926426793E-5</v>
      </c>
      <c r="F2217" s="10">
        <f t="shared" si="106"/>
        <v>0.99872247023459926</v>
      </c>
      <c r="G2217" s="89"/>
      <c r="K2217" s="89"/>
      <c r="L2217" s="89"/>
    </row>
    <row r="2218" spans="1:12" x14ac:dyDescent="0.25">
      <c r="A2218">
        <v>997</v>
      </c>
      <c r="B2218" s="6" t="s">
        <v>1062</v>
      </c>
      <c r="C2218" s="8">
        <v>320466.83999999997</v>
      </c>
      <c r="D2218" s="2">
        <f t="shared" si="104"/>
        <v>0.82396694214876032</v>
      </c>
      <c r="E2218">
        <f t="shared" si="105"/>
        <v>1.4514677201702914E-5</v>
      </c>
      <c r="F2218" s="10">
        <f t="shared" si="106"/>
        <v>0.99873698491180096</v>
      </c>
      <c r="G2218" s="89"/>
      <c r="K2218" s="89"/>
      <c r="L2218" s="89"/>
    </row>
    <row r="2219" spans="1:12" x14ac:dyDescent="0.25">
      <c r="A2219">
        <v>998</v>
      </c>
      <c r="B2219" s="6" t="s">
        <v>894</v>
      </c>
      <c r="C2219" s="8">
        <v>318617.87</v>
      </c>
      <c r="D2219" s="2">
        <f t="shared" si="104"/>
        <v>0.82479338842975203</v>
      </c>
      <c r="E2219">
        <f t="shared" si="105"/>
        <v>1.4430933115401715E-5</v>
      </c>
      <c r="F2219" s="10">
        <f t="shared" si="106"/>
        <v>0.99875141584491633</v>
      </c>
      <c r="G2219" s="89"/>
      <c r="K2219" s="89"/>
      <c r="L2219" s="89"/>
    </row>
    <row r="2220" spans="1:12" x14ac:dyDescent="0.25">
      <c r="A2220">
        <v>999</v>
      </c>
      <c r="B2220" s="6" t="s">
        <v>607</v>
      </c>
      <c r="C2220" s="8">
        <v>313320.00199999998</v>
      </c>
      <c r="D2220" s="2">
        <f t="shared" si="104"/>
        <v>0.82561983471074385</v>
      </c>
      <c r="E2220">
        <f t="shared" si="105"/>
        <v>1.4190980539100118E-5</v>
      </c>
      <c r="F2220" s="10">
        <f t="shared" si="106"/>
        <v>0.99876560682545545</v>
      </c>
      <c r="G2220" s="89"/>
      <c r="K2220" s="89"/>
      <c r="L2220" s="89"/>
    </row>
    <row r="2221" spans="1:12" x14ac:dyDescent="0.25">
      <c r="A2221">
        <v>1000</v>
      </c>
      <c r="B2221" s="6" t="s">
        <v>656</v>
      </c>
      <c r="C2221" s="8">
        <v>308560</v>
      </c>
      <c r="D2221" s="2">
        <f t="shared" si="104"/>
        <v>0.82644628099173556</v>
      </c>
      <c r="E2221">
        <f t="shared" si="105"/>
        <v>1.3975389145901808E-5</v>
      </c>
      <c r="F2221" s="10">
        <f t="shared" si="106"/>
        <v>0.99877958221460139</v>
      </c>
      <c r="G2221" s="89"/>
      <c r="K2221" s="89"/>
      <c r="L2221" s="89"/>
    </row>
    <row r="2222" spans="1:12" x14ac:dyDescent="0.25">
      <c r="A2222">
        <v>1001</v>
      </c>
      <c r="B2222" s="6" t="s">
        <v>994</v>
      </c>
      <c r="C2222" s="8">
        <v>307527.59999999998</v>
      </c>
      <c r="D2222" s="2">
        <f t="shared" si="104"/>
        <v>0.82727272727272727</v>
      </c>
      <c r="E2222">
        <f t="shared" si="105"/>
        <v>1.392862938522567E-5</v>
      </c>
      <c r="F2222" s="10">
        <f t="shared" si="106"/>
        <v>0.9987935108439866</v>
      </c>
      <c r="G2222" s="89"/>
      <c r="K2222" s="89"/>
      <c r="L2222" s="89"/>
    </row>
    <row r="2223" spans="1:12" x14ac:dyDescent="0.25">
      <c r="A2223">
        <v>1002</v>
      </c>
      <c r="B2223" s="6" t="s">
        <v>223</v>
      </c>
      <c r="C2223" s="8">
        <v>306124</v>
      </c>
      <c r="D2223" s="2">
        <f t="shared" si="104"/>
        <v>0.82809917355371898</v>
      </c>
      <c r="E2223">
        <f t="shared" si="105"/>
        <v>1.3865057126328899E-5</v>
      </c>
      <c r="F2223" s="10">
        <f t="shared" si="106"/>
        <v>0.9988073759011129</v>
      </c>
      <c r="G2223" s="89"/>
      <c r="K2223" s="89"/>
      <c r="L2223" s="89"/>
    </row>
    <row r="2224" spans="1:12" x14ac:dyDescent="0.25">
      <c r="A2224">
        <v>1003</v>
      </c>
      <c r="B2224" s="6" t="s">
        <v>1147</v>
      </c>
      <c r="C2224" s="8">
        <v>305900</v>
      </c>
      <c r="D2224" s="2">
        <f t="shared" si="104"/>
        <v>0.82892561983471069</v>
      </c>
      <c r="E2224">
        <f t="shared" si="105"/>
        <v>1.3854911653264723E-5</v>
      </c>
      <c r="F2224" s="10">
        <f t="shared" si="106"/>
        <v>0.99882123081276619</v>
      </c>
      <c r="G2224" s="89"/>
      <c r="K2224" s="89"/>
      <c r="L2224" s="89"/>
    </row>
    <row r="2225" spans="1:12" x14ac:dyDescent="0.25">
      <c r="A2225">
        <v>1004</v>
      </c>
      <c r="B2225" s="6" t="s">
        <v>1010</v>
      </c>
      <c r="C2225" s="8">
        <v>303450</v>
      </c>
      <c r="D2225" s="2">
        <f t="shared" si="104"/>
        <v>0.82975206611570251</v>
      </c>
      <c r="E2225">
        <f t="shared" si="105"/>
        <v>1.3743945541625303E-5</v>
      </c>
      <c r="F2225" s="10">
        <f t="shared" si="106"/>
        <v>0.99883497475830785</v>
      </c>
      <c r="G2225" s="89"/>
      <c r="K2225" s="89"/>
      <c r="L2225" s="89"/>
    </row>
    <row r="2226" spans="1:12" x14ac:dyDescent="0.25">
      <c r="A2226">
        <v>1005</v>
      </c>
      <c r="B2226" s="6" t="s">
        <v>1108</v>
      </c>
      <c r="C2226" s="8">
        <v>302700</v>
      </c>
      <c r="D2226" s="2">
        <f t="shared" si="104"/>
        <v>0.83057851239669422</v>
      </c>
      <c r="E2226">
        <f t="shared" si="105"/>
        <v>1.3709976323776501E-5</v>
      </c>
      <c r="F2226" s="10">
        <f t="shared" si="106"/>
        <v>0.99884868473463162</v>
      </c>
      <c r="G2226" s="89"/>
      <c r="K2226" s="89"/>
      <c r="L2226" s="89"/>
    </row>
    <row r="2227" spans="1:12" x14ac:dyDescent="0.25">
      <c r="A2227">
        <v>1006</v>
      </c>
      <c r="B2227" s="6" t="s">
        <v>59</v>
      </c>
      <c r="C2227" s="8">
        <v>301992.47440000001</v>
      </c>
      <c r="D2227" s="2">
        <f t="shared" si="104"/>
        <v>0.83140495867768593</v>
      </c>
      <c r="E2227">
        <f t="shared" si="105"/>
        <v>1.3677930868789829E-5</v>
      </c>
      <c r="F2227" s="10">
        <f t="shared" si="106"/>
        <v>0.99886236266550044</v>
      </c>
      <c r="G2227" s="89"/>
      <c r="K2227" s="89"/>
      <c r="L2227" s="89"/>
    </row>
    <row r="2228" spans="1:12" x14ac:dyDescent="0.25">
      <c r="A2228">
        <v>1007</v>
      </c>
      <c r="B2228" s="6" t="s">
        <v>225</v>
      </c>
      <c r="C2228" s="8">
        <v>293937.53849999997</v>
      </c>
      <c r="D2228" s="2">
        <f t="shared" si="104"/>
        <v>0.83223140495867765</v>
      </c>
      <c r="E2228">
        <f t="shared" si="105"/>
        <v>1.3313104372329513E-5</v>
      </c>
      <c r="F2228" s="10">
        <f t="shared" si="106"/>
        <v>0.9988756757698728</v>
      </c>
      <c r="G2228" s="89"/>
      <c r="K2228" s="89"/>
      <c r="L2228" s="89"/>
    </row>
    <row r="2229" spans="1:12" x14ac:dyDescent="0.25">
      <c r="A2229">
        <v>1008</v>
      </c>
      <c r="B2229" s="6" t="s">
        <v>336</v>
      </c>
      <c r="C2229" s="8">
        <v>293816</v>
      </c>
      <c r="D2229" s="2">
        <f t="shared" si="104"/>
        <v>0.83305785123966947</v>
      </c>
      <c r="E2229">
        <f t="shared" si="105"/>
        <v>1.3307599615284826E-5</v>
      </c>
      <c r="F2229" s="10">
        <f t="shared" si="106"/>
        <v>0.99888898336948806</v>
      </c>
      <c r="G2229" s="89"/>
      <c r="K2229" s="89"/>
      <c r="L2229" s="89"/>
    </row>
    <row r="2230" spans="1:12" x14ac:dyDescent="0.25">
      <c r="A2230">
        <v>1009</v>
      </c>
      <c r="B2230" s="6" t="s">
        <v>45</v>
      </c>
      <c r="C2230" s="8">
        <v>292111.2</v>
      </c>
      <c r="D2230" s="2">
        <f t="shared" si="104"/>
        <v>0.83388429752066118</v>
      </c>
      <c r="E2230">
        <f t="shared" si="105"/>
        <v>1.3230385318499975E-5</v>
      </c>
      <c r="F2230" s="10">
        <f t="shared" si="106"/>
        <v>0.99890221375480659</v>
      </c>
      <c r="G2230" s="89"/>
      <c r="K2230" s="89"/>
      <c r="L2230" s="89"/>
    </row>
    <row r="2231" spans="1:12" x14ac:dyDescent="0.25">
      <c r="A2231">
        <v>1010</v>
      </c>
      <c r="B2231" s="6" t="s">
        <v>1146</v>
      </c>
      <c r="C2231" s="8">
        <v>288784</v>
      </c>
      <c r="D2231" s="2">
        <f t="shared" si="104"/>
        <v>0.83471074380165289</v>
      </c>
      <c r="E2231">
        <f t="shared" si="105"/>
        <v>1.3079688809664596E-5</v>
      </c>
      <c r="F2231" s="10">
        <f t="shared" si="106"/>
        <v>0.99891529344361629</v>
      </c>
      <c r="G2231" s="89"/>
      <c r="K2231" s="89"/>
      <c r="L2231" s="89"/>
    </row>
    <row r="2232" spans="1:12" x14ac:dyDescent="0.25">
      <c r="A2232">
        <v>1011</v>
      </c>
      <c r="B2232" s="6" t="s">
        <v>437</v>
      </c>
      <c r="C2232" s="8">
        <v>287028</v>
      </c>
      <c r="D2232" s="2">
        <f t="shared" si="104"/>
        <v>0.8355371900826446</v>
      </c>
      <c r="E2232">
        <f t="shared" si="105"/>
        <v>1.3000155547607935E-5</v>
      </c>
      <c r="F2232" s="10">
        <f t="shared" si="106"/>
        <v>0.99892829359916391</v>
      </c>
      <c r="G2232" s="89"/>
      <c r="K2232" s="89"/>
      <c r="L2232" s="89"/>
    </row>
    <row r="2233" spans="1:12" x14ac:dyDescent="0.25">
      <c r="A2233">
        <v>1012</v>
      </c>
      <c r="B2233" s="6" t="s">
        <v>872</v>
      </c>
      <c r="C2233" s="8">
        <v>286076.86699999997</v>
      </c>
      <c r="D2233" s="2">
        <f t="shared" si="104"/>
        <v>0.83636363636363631</v>
      </c>
      <c r="E2233">
        <f t="shared" si="105"/>
        <v>1.295707655550102E-5</v>
      </c>
      <c r="F2233" s="10">
        <f t="shared" si="106"/>
        <v>0.99894125067571937</v>
      </c>
      <c r="G2233" s="89"/>
      <c r="K2233" s="89"/>
      <c r="L2233" s="89"/>
    </row>
    <row r="2234" spans="1:12" x14ac:dyDescent="0.25">
      <c r="A2234">
        <v>1013</v>
      </c>
      <c r="B2234" s="6" t="s">
        <v>413</v>
      </c>
      <c r="C2234" s="8">
        <v>283040</v>
      </c>
      <c r="D2234" s="2">
        <f t="shared" si="104"/>
        <v>0.83719008264462813</v>
      </c>
      <c r="E2234">
        <f t="shared" si="105"/>
        <v>1.2819529893233237E-5</v>
      </c>
      <c r="F2234" s="10">
        <f t="shared" si="106"/>
        <v>0.99895407020561255</v>
      </c>
      <c r="G2234" s="89"/>
      <c r="K2234" s="89"/>
      <c r="L2234" s="89"/>
    </row>
    <row r="2235" spans="1:12" x14ac:dyDescent="0.25">
      <c r="A2235">
        <v>1014</v>
      </c>
      <c r="B2235" s="6" t="s">
        <v>34</v>
      </c>
      <c r="C2235" s="8">
        <v>278400</v>
      </c>
      <c r="D2235" s="2">
        <f t="shared" si="104"/>
        <v>0.83801652892561984</v>
      </c>
      <c r="E2235">
        <f t="shared" si="105"/>
        <v>1.2609373665475316E-5</v>
      </c>
      <c r="F2235" s="10">
        <f t="shared" si="106"/>
        <v>0.99896667957927798</v>
      </c>
      <c r="G2235" s="89"/>
      <c r="K2235" s="89"/>
      <c r="L2235" s="89"/>
    </row>
    <row r="2236" spans="1:12" x14ac:dyDescent="0.25">
      <c r="A2236">
        <v>1015</v>
      </c>
      <c r="B2236" s="6" t="s">
        <v>974</v>
      </c>
      <c r="C2236" s="8">
        <v>276660</v>
      </c>
      <c r="D2236" s="2">
        <f t="shared" si="104"/>
        <v>0.83884297520661155</v>
      </c>
      <c r="E2236">
        <f t="shared" si="105"/>
        <v>1.2530565080066095E-5</v>
      </c>
      <c r="F2236" s="10">
        <f t="shared" si="106"/>
        <v>0.99897921014435809</v>
      </c>
      <c r="G2236" s="89"/>
      <c r="K2236" s="89"/>
      <c r="L2236" s="89"/>
    </row>
    <row r="2237" spans="1:12" x14ac:dyDescent="0.25">
      <c r="A2237">
        <v>1016</v>
      </c>
      <c r="B2237" s="6" t="s">
        <v>862</v>
      </c>
      <c r="C2237" s="8">
        <v>274771</v>
      </c>
      <c r="D2237" s="2">
        <f t="shared" si="104"/>
        <v>0.83966942148760326</v>
      </c>
      <c r="E2237">
        <f t="shared" si="105"/>
        <v>1.2445007943377579E-5</v>
      </c>
      <c r="F2237" s="10">
        <f t="shared" si="106"/>
        <v>0.99899165515230148</v>
      </c>
      <c r="G2237" s="89"/>
      <c r="K2237" s="89"/>
      <c r="L2237" s="89"/>
    </row>
    <row r="2238" spans="1:12" x14ac:dyDescent="0.25">
      <c r="A2238">
        <v>1017</v>
      </c>
      <c r="B2238" s="6" t="s">
        <v>1200</v>
      </c>
      <c r="C2238" s="8">
        <v>273574.40000000002</v>
      </c>
      <c r="D2238" s="2">
        <f t="shared" si="104"/>
        <v>0.84049586776859508</v>
      </c>
      <c r="E2238">
        <f t="shared" si="105"/>
        <v>1.2390811188607078E-5</v>
      </c>
      <c r="F2238" s="10">
        <f t="shared" si="106"/>
        <v>0.99900404596349013</v>
      </c>
      <c r="G2238" s="89"/>
      <c r="K2238" s="89"/>
      <c r="L2238" s="89"/>
    </row>
    <row r="2239" spans="1:12" x14ac:dyDescent="0.25">
      <c r="A2239">
        <v>1018</v>
      </c>
      <c r="B2239" s="6" t="s">
        <v>344</v>
      </c>
      <c r="C2239" s="8">
        <v>272918.8</v>
      </c>
      <c r="D2239" s="2">
        <f t="shared" si="104"/>
        <v>0.84132231404958679</v>
      </c>
      <c r="E2239">
        <f t="shared" si="105"/>
        <v>1.2361117562978177E-5</v>
      </c>
      <c r="F2239" s="10">
        <f t="shared" si="106"/>
        <v>0.9990164070810531</v>
      </c>
      <c r="G2239" s="89"/>
      <c r="K2239" s="89"/>
      <c r="L2239" s="89"/>
    </row>
    <row r="2240" spans="1:12" x14ac:dyDescent="0.25">
      <c r="A2240">
        <v>1019</v>
      </c>
      <c r="B2240" s="6" t="s">
        <v>1041</v>
      </c>
      <c r="C2240" s="8">
        <v>271707.3296</v>
      </c>
      <c r="D2240" s="2">
        <f t="shared" si="104"/>
        <v>0.84214876033057851</v>
      </c>
      <c r="E2240">
        <f t="shared" si="105"/>
        <v>1.2306247293731544E-5</v>
      </c>
      <c r="F2240" s="10">
        <f t="shared" si="106"/>
        <v>0.99902871332834686</v>
      </c>
      <c r="G2240" s="89"/>
      <c r="K2240" s="89"/>
      <c r="L2240" s="89"/>
    </row>
    <row r="2241" spans="1:12" x14ac:dyDescent="0.25">
      <c r="A2241">
        <v>1020</v>
      </c>
      <c r="B2241" s="6" t="s">
        <v>573</v>
      </c>
      <c r="C2241" s="8">
        <v>269813.51919999998</v>
      </c>
      <c r="D2241" s="2">
        <f t="shared" si="104"/>
        <v>0.84297520661157022</v>
      </c>
      <c r="E2241">
        <f t="shared" si="105"/>
        <v>1.2220472283008974E-5</v>
      </c>
      <c r="F2241" s="10">
        <f t="shared" si="106"/>
        <v>0.99904093380062986</v>
      </c>
      <c r="G2241" s="89"/>
      <c r="K2241" s="89"/>
      <c r="L2241" s="89"/>
    </row>
    <row r="2242" spans="1:12" x14ac:dyDescent="0.25">
      <c r="A2242">
        <v>1021</v>
      </c>
      <c r="B2242" s="6" t="s">
        <v>513</v>
      </c>
      <c r="C2242" s="8">
        <v>269795.82400000002</v>
      </c>
      <c r="D2242" s="2">
        <f t="shared" si="104"/>
        <v>0.84380165289256204</v>
      </c>
      <c r="E2242">
        <f t="shared" si="105"/>
        <v>1.2219670826870738E-5</v>
      </c>
      <c r="F2242" s="10">
        <f t="shared" si="106"/>
        <v>0.99905315347145673</v>
      </c>
      <c r="G2242" s="89"/>
      <c r="K2242" s="89"/>
      <c r="L2242" s="89"/>
    </row>
    <row r="2243" spans="1:12" x14ac:dyDescent="0.25">
      <c r="A2243">
        <v>1022</v>
      </c>
      <c r="B2243" s="6" t="s">
        <v>73</v>
      </c>
      <c r="C2243" s="8">
        <v>268998.2</v>
      </c>
      <c r="D2243" s="2">
        <f t="shared" si="104"/>
        <v>0.84462809917355375</v>
      </c>
      <c r="E2243">
        <f t="shared" si="105"/>
        <v>1.2183544608980827E-5</v>
      </c>
      <c r="F2243" s="10">
        <f t="shared" si="106"/>
        <v>0.9990653370160657</v>
      </c>
      <c r="G2243" s="89"/>
      <c r="K2243" s="89"/>
      <c r="L2243" s="89"/>
    </row>
    <row r="2244" spans="1:12" x14ac:dyDescent="0.25">
      <c r="A2244">
        <v>1023</v>
      </c>
      <c r="B2244" s="6" t="s">
        <v>1044</v>
      </c>
      <c r="C2244" s="8">
        <v>265640</v>
      </c>
      <c r="D2244" s="2">
        <f t="shared" si="104"/>
        <v>0.84545454545454546</v>
      </c>
      <c r="E2244">
        <f t="shared" si="105"/>
        <v>1.203144403914103E-5</v>
      </c>
      <c r="F2244" s="10">
        <f t="shared" si="106"/>
        <v>0.99907736846010486</v>
      </c>
      <c r="G2244" s="89"/>
      <c r="K2244" s="89"/>
      <c r="L2244" s="89"/>
    </row>
    <row r="2245" spans="1:12" x14ac:dyDescent="0.25">
      <c r="A2245">
        <v>1024</v>
      </c>
      <c r="B2245" s="6" t="s">
        <v>1054</v>
      </c>
      <c r="C2245" s="8">
        <v>262000</v>
      </c>
      <c r="D2245" s="2">
        <f t="shared" si="104"/>
        <v>0.84628099173553717</v>
      </c>
      <c r="E2245">
        <f t="shared" si="105"/>
        <v>1.1866580101848178E-5</v>
      </c>
      <c r="F2245" s="10">
        <f t="shared" si="106"/>
        <v>0.99908923504020675</v>
      </c>
      <c r="G2245" s="89"/>
      <c r="K2245" s="89"/>
      <c r="L2245" s="89"/>
    </row>
    <row r="2246" spans="1:12" x14ac:dyDescent="0.25">
      <c r="A2246">
        <v>1025</v>
      </c>
      <c r="B2246" s="6" t="s">
        <v>657</v>
      </c>
      <c r="C2246" s="8">
        <v>261557</v>
      </c>
      <c r="D2246" s="2">
        <f t="shared" si="104"/>
        <v>0.84710743801652888</v>
      </c>
      <c r="E2246">
        <f t="shared" si="105"/>
        <v>1.1846515617172153E-5</v>
      </c>
      <c r="F2246" s="10">
        <f t="shared" si="106"/>
        <v>0.99910108155582389</v>
      </c>
      <c r="G2246" s="89"/>
      <c r="K2246" s="89"/>
      <c r="L2246" s="89"/>
    </row>
    <row r="2247" spans="1:12" x14ac:dyDescent="0.25">
      <c r="A2247">
        <v>1026</v>
      </c>
      <c r="B2247" s="6" t="s">
        <v>606</v>
      </c>
      <c r="C2247" s="8">
        <v>261000</v>
      </c>
      <c r="D2247" s="2">
        <f t="shared" ref="D2247:D2310" si="107">A2247/1210</f>
        <v>0.8479338842975207</v>
      </c>
      <c r="E2247">
        <f t="shared" ref="E2247:E2310" si="108">C2247/SUM($C$1222:$C$2431)</f>
        <v>1.1821287811383108E-5</v>
      </c>
      <c r="F2247" s="10">
        <f t="shared" si="106"/>
        <v>0.9991129028436353</v>
      </c>
      <c r="G2247" s="89"/>
      <c r="K2247" s="89"/>
      <c r="L2247" s="89"/>
    </row>
    <row r="2248" spans="1:12" x14ac:dyDescent="0.25">
      <c r="A2248">
        <v>1027</v>
      </c>
      <c r="B2248" s="6" t="s">
        <v>1187</v>
      </c>
      <c r="C2248" s="8">
        <v>260803.65349999999</v>
      </c>
      <c r="D2248" s="2">
        <f t="shared" si="107"/>
        <v>0.84876033057851241</v>
      </c>
      <c r="E2248">
        <f t="shared" si="108"/>
        <v>1.1812394828673309E-5</v>
      </c>
      <c r="F2248" s="10">
        <f t="shared" ref="F2248:F2311" si="109">E2248+F2247</f>
        <v>0.99912471523846402</v>
      </c>
      <c r="G2248" s="89"/>
      <c r="K2248" s="89"/>
      <c r="L2248" s="89"/>
    </row>
    <row r="2249" spans="1:12" x14ac:dyDescent="0.25">
      <c r="A2249">
        <v>1028</v>
      </c>
      <c r="B2249" s="6" t="s">
        <v>586</v>
      </c>
      <c r="C2249" s="8">
        <v>257102.4</v>
      </c>
      <c r="D2249" s="2">
        <f t="shared" si="107"/>
        <v>0.84958677685950412</v>
      </c>
      <c r="E2249">
        <f t="shared" si="108"/>
        <v>1.1644756580066453E-5</v>
      </c>
      <c r="F2249" s="10">
        <f t="shared" si="109"/>
        <v>0.99913635999504413</v>
      </c>
      <c r="G2249" s="89"/>
      <c r="K2249" s="89"/>
      <c r="L2249" s="89"/>
    </row>
    <row r="2250" spans="1:12" x14ac:dyDescent="0.25">
      <c r="A2250">
        <v>1029</v>
      </c>
      <c r="B2250" s="6" t="s">
        <v>886</v>
      </c>
      <c r="C2250" s="8">
        <v>255799.8524</v>
      </c>
      <c r="D2250" s="2">
        <f t="shared" si="107"/>
        <v>0.85041322314049583</v>
      </c>
      <c r="E2250">
        <f t="shared" si="108"/>
        <v>1.1585761215822675E-5</v>
      </c>
      <c r="F2250" s="10">
        <f t="shared" si="109"/>
        <v>0.99914794575625998</v>
      </c>
      <c r="G2250" s="89"/>
      <c r="K2250" s="89"/>
      <c r="L2250" s="89"/>
    </row>
    <row r="2251" spans="1:12" x14ac:dyDescent="0.25">
      <c r="A2251">
        <v>1030</v>
      </c>
      <c r="B2251" s="6" t="s">
        <v>825</v>
      </c>
      <c r="C2251" s="8">
        <v>254620</v>
      </c>
      <c r="D2251" s="2">
        <f t="shared" si="107"/>
        <v>0.85123966942148765</v>
      </c>
      <c r="E2251">
        <f t="shared" si="108"/>
        <v>1.1532322998215967E-5</v>
      </c>
      <c r="F2251" s="10">
        <f t="shared" si="109"/>
        <v>0.9991594780792582</v>
      </c>
      <c r="G2251" s="89"/>
      <c r="K2251" s="89"/>
      <c r="L2251" s="89"/>
    </row>
    <row r="2252" spans="1:12" x14ac:dyDescent="0.25">
      <c r="A2252">
        <v>1031</v>
      </c>
      <c r="B2252" s="6" t="s">
        <v>824</v>
      </c>
      <c r="C2252" s="8">
        <v>248920</v>
      </c>
      <c r="D2252" s="2">
        <f t="shared" si="107"/>
        <v>0.85206611570247937</v>
      </c>
      <c r="E2252">
        <f t="shared" si="108"/>
        <v>1.1274156942565071E-5</v>
      </c>
      <c r="F2252" s="10">
        <f t="shared" si="109"/>
        <v>0.99917075223620078</v>
      </c>
      <c r="G2252" s="89"/>
      <c r="K2252" s="89"/>
      <c r="L2252" s="89"/>
    </row>
    <row r="2253" spans="1:12" x14ac:dyDescent="0.25">
      <c r="A2253">
        <v>1032</v>
      </c>
      <c r="B2253" s="6" t="s">
        <v>202</v>
      </c>
      <c r="C2253" s="8">
        <v>248820</v>
      </c>
      <c r="D2253" s="2">
        <f t="shared" si="107"/>
        <v>0.85289256198347108</v>
      </c>
      <c r="E2253">
        <f t="shared" si="108"/>
        <v>1.1269627713518564E-5</v>
      </c>
      <c r="F2253" s="10">
        <f t="shared" si="109"/>
        <v>0.99918202186391425</v>
      </c>
      <c r="G2253" s="89"/>
      <c r="K2253" s="89"/>
      <c r="L2253" s="89"/>
    </row>
    <row r="2254" spans="1:12" x14ac:dyDescent="0.25">
      <c r="A2254">
        <v>1033</v>
      </c>
      <c r="B2254" s="6" t="s">
        <v>446</v>
      </c>
      <c r="C2254" s="8">
        <v>244064</v>
      </c>
      <c r="D2254" s="2">
        <f t="shared" si="107"/>
        <v>0.85371900826446279</v>
      </c>
      <c r="E2254">
        <f t="shared" si="108"/>
        <v>1.1054217580066693E-5</v>
      </c>
      <c r="F2254" s="10">
        <f t="shared" si="109"/>
        <v>0.99919307608149432</v>
      </c>
      <c r="G2254" s="89"/>
      <c r="K2254" s="89"/>
      <c r="L2254" s="89"/>
    </row>
    <row r="2255" spans="1:12" x14ac:dyDescent="0.25">
      <c r="A2255">
        <v>1034</v>
      </c>
      <c r="B2255" s="6" t="s">
        <v>742</v>
      </c>
      <c r="C2255" s="8">
        <v>243519.679</v>
      </c>
      <c r="D2255" s="2">
        <f t="shared" si="107"/>
        <v>0.8545454545454545</v>
      </c>
      <c r="E2255">
        <f t="shared" si="108"/>
        <v>1.1029564035228456E-5</v>
      </c>
      <c r="F2255" s="10">
        <f t="shared" si="109"/>
        <v>0.99920410564552953</v>
      </c>
      <c r="G2255" s="89"/>
      <c r="K2255" s="89"/>
      <c r="L2255" s="89"/>
    </row>
    <row r="2256" spans="1:12" x14ac:dyDescent="0.25">
      <c r="A2256">
        <v>1035</v>
      </c>
      <c r="B2256" s="6" t="s">
        <v>441</v>
      </c>
      <c r="C2256" s="8">
        <v>240975</v>
      </c>
      <c r="D2256" s="2">
        <f t="shared" si="107"/>
        <v>0.85537190082644632</v>
      </c>
      <c r="E2256">
        <f t="shared" si="108"/>
        <v>1.0914309694820094E-5</v>
      </c>
      <c r="F2256" s="10">
        <f t="shared" si="109"/>
        <v>0.99921501995522433</v>
      </c>
      <c r="G2256" s="89"/>
      <c r="K2256" s="89"/>
      <c r="L2256" s="89"/>
    </row>
    <row r="2257" spans="1:12" x14ac:dyDescent="0.25">
      <c r="A2257">
        <v>1036</v>
      </c>
      <c r="B2257" s="6" t="s">
        <v>734</v>
      </c>
      <c r="C2257" s="8">
        <v>240000</v>
      </c>
      <c r="D2257" s="2">
        <f t="shared" si="107"/>
        <v>0.85619834710743803</v>
      </c>
      <c r="E2257">
        <f t="shared" si="108"/>
        <v>1.0870149711616652E-5</v>
      </c>
      <c r="F2257" s="10">
        <f t="shared" si="109"/>
        <v>0.9992258901049359</v>
      </c>
      <c r="G2257" s="89"/>
      <c r="K2257" s="89"/>
      <c r="L2257" s="89"/>
    </row>
    <row r="2258" spans="1:12" x14ac:dyDescent="0.25">
      <c r="A2258">
        <v>1037</v>
      </c>
      <c r="B2258" s="6" t="s">
        <v>883</v>
      </c>
      <c r="C2258" s="8">
        <v>240000</v>
      </c>
      <c r="D2258" s="2">
        <f t="shared" si="107"/>
        <v>0.85702479338842974</v>
      </c>
      <c r="E2258">
        <f t="shared" si="108"/>
        <v>1.0870149711616652E-5</v>
      </c>
      <c r="F2258" s="10">
        <f t="shared" si="109"/>
        <v>0.99923676025464747</v>
      </c>
      <c r="G2258" s="89"/>
      <c r="K2258" s="89"/>
      <c r="L2258" s="89"/>
    </row>
    <row r="2259" spans="1:12" x14ac:dyDescent="0.25">
      <c r="A2259">
        <v>1038</v>
      </c>
      <c r="B2259" s="6" t="s">
        <v>447</v>
      </c>
      <c r="C2259" s="8">
        <v>238117.53629999998</v>
      </c>
      <c r="D2259" s="2">
        <f t="shared" si="107"/>
        <v>0.85785123966942145</v>
      </c>
      <c r="E2259">
        <f t="shared" si="108"/>
        <v>1.0784888618926302E-5</v>
      </c>
      <c r="F2259" s="10">
        <f t="shared" si="109"/>
        <v>0.99924754514326641</v>
      </c>
      <c r="G2259" s="89"/>
      <c r="K2259" s="89"/>
      <c r="L2259" s="89"/>
    </row>
    <row r="2260" spans="1:12" x14ac:dyDescent="0.25">
      <c r="A2260">
        <v>1039</v>
      </c>
      <c r="B2260" s="6" t="s">
        <v>237</v>
      </c>
      <c r="C2260" s="8">
        <v>238000</v>
      </c>
      <c r="D2260" s="2">
        <f t="shared" si="107"/>
        <v>0.85867768595041327</v>
      </c>
      <c r="E2260">
        <f t="shared" si="108"/>
        <v>1.0779565130686513E-5</v>
      </c>
      <c r="F2260" s="10">
        <f t="shared" si="109"/>
        <v>0.99925832470839715</v>
      </c>
      <c r="G2260" s="89"/>
      <c r="K2260" s="89"/>
      <c r="L2260" s="89"/>
    </row>
    <row r="2261" spans="1:12" x14ac:dyDescent="0.25">
      <c r="A2261">
        <v>1040</v>
      </c>
      <c r="B2261" s="6" t="s">
        <v>24</v>
      </c>
      <c r="C2261" s="8">
        <v>236909.7254</v>
      </c>
      <c r="D2261" s="2">
        <f t="shared" si="107"/>
        <v>0.85950413223140498</v>
      </c>
      <c r="E2261">
        <f t="shared" si="108"/>
        <v>1.0730184096816625E-5</v>
      </c>
      <c r="F2261" s="10">
        <f t="shared" si="109"/>
        <v>0.99926905489249396</v>
      </c>
      <c r="G2261" s="89"/>
      <c r="K2261" s="89"/>
      <c r="L2261" s="89"/>
    </row>
    <row r="2262" spans="1:12" x14ac:dyDescent="0.25">
      <c r="A2262">
        <v>1041</v>
      </c>
      <c r="B2262" s="6" t="s">
        <v>1106</v>
      </c>
      <c r="C2262" s="8">
        <v>236640</v>
      </c>
      <c r="D2262" s="2">
        <f t="shared" si="107"/>
        <v>0.86033057851239669</v>
      </c>
      <c r="E2262">
        <f t="shared" si="108"/>
        <v>1.0717967615654018E-5</v>
      </c>
      <c r="F2262" s="10">
        <f t="shared" si="109"/>
        <v>0.99927977286010961</v>
      </c>
      <c r="G2262" s="89"/>
      <c r="K2262" s="89"/>
      <c r="L2262" s="89"/>
    </row>
    <row r="2263" spans="1:12" x14ac:dyDescent="0.25">
      <c r="A2263">
        <v>1042</v>
      </c>
      <c r="B2263" s="6" t="s">
        <v>188</v>
      </c>
      <c r="C2263" s="8">
        <v>234802.56</v>
      </c>
      <c r="D2263" s="2">
        <f t="shared" si="107"/>
        <v>0.8611570247933884</v>
      </c>
      <c r="E2263">
        <f t="shared" si="108"/>
        <v>1.0634745749461882E-5</v>
      </c>
      <c r="F2263" s="10">
        <f t="shared" si="109"/>
        <v>0.99929040760585908</v>
      </c>
      <c r="G2263" s="89"/>
      <c r="K2263" s="89"/>
      <c r="L2263" s="89"/>
    </row>
    <row r="2264" spans="1:12" x14ac:dyDescent="0.25">
      <c r="A2264">
        <v>1043</v>
      </c>
      <c r="B2264" s="6" t="s">
        <v>661</v>
      </c>
      <c r="C2264" s="8">
        <v>233044.56</v>
      </c>
      <c r="D2264" s="2">
        <f t="shared" si="107"/>
        <v>0.86198347107438011</v>
      </c>
      <c r="E2264">
        <f t="shared" si="108"/>
        <v>1.0555121902824289E-5</v>
      </c>
      <c r="F2264" s="10">
        <f t="shared" si="109"/>
        <v>0.99930096272776192</v>
      </c>
      <c r="G2264" s="89"/>
      <c r="K2264" s="89"/>
      <c r="L2264" s="89"/>
    </row>
    <row r="2265" spans="1:12" x14ac:dyDescent="0.25">
      <c r="A2265">
        <v>1044</v>
      </c>
      <c r="B2265" s="6" t="s">
        <v>1035</v>
      </c>
      <c r="C2265" s="8">
        <v>232000</v>
      </c>
      <c r="D2265" s="2">
        <f t="shared" si="107"/>
        <v>0.86280991735537194</v>
      </c>
      <c r="E2265">
        <f t="shared" si="108"/>
        <v>1.0507811387896097E-5</v>
      </c>
      <c r="F2265" s="10">
        <f t="shared" si="109"/>
        <v>0.99931147053914982</v>
      </c>
      <c r="G2265" s="89"/>
      <c r="K2265" s="89"/>
      <c r="L2265" s="89"/>
    </row>
    <row r="2266" spans="1:12" x14ac:dyDescent="0.25">
      <c r="A2266">
        <v>1045</v>
      </c>
      <c r="B2266" s="6" t="s">
        <v>666</v>
      </c>
      <c r="C2266" s="8">
        <v>231455</v>
      </c>
      <c r="D2266" s="2">
        <f t="shared" si="107"/>
        <v>0.86363636363636365</v>
      </c>
      <c r="E2266">
        <f t="shared" si="108"/>
        <v>1.0483127089592633E-5</v>
      </c>
      <c r="F2266" s="10">
        <f t="shared" si="109"/>
        <v>0.99932195366623944</v>
      </c>
      <c r="G2266" s="89"/>
      <c r="K2266" s="89"/>
      <c r="L2266" s="89"/>
    </row>
    <row r="2267" spans="1:12" x14ac:dyDescent="0.25">
      <c r="A2267">
        <v>1046</v>
      </c>
      <c r="B2267" s="6" t="s">
        <v>314</v>
      </c>
      <c r="C2267" s="8">
        <v>231098</v>
      </c>
      <c r="D2267" s="2">
        <f t="shared" si="107"/>
        <v>0.86446280991735536</v>
      </c>
      <c r="E2267">
        <f t="shared" si="108"/>
        <v>1.0466957741896605E-5</v>
      </c>
      <c r="F2267" s="10">
        <f t="shared" si="109"/>
        <v>0.99933242062398131</v>
      </c>
      <c r="G2267" s="89"/>
      <c r="K2267" s="89"/>
      <c r="L2267" s="89"/>
    </row>
    <row r="2268" spans="1:12" x14ac:dyDescent="0.25">
      <c r="A2268">
        <v>1047</v>
      </c>
      <c r="B2268" s="6" t="s">
        <v>664</v>
      </c>
      <c r="C2268" s="8">
        <v>227052</v>
      </c>
      <c r="D2268" s="2">
        <f t="shared" si="107"/>
        <v>0.86528925619834707</v>
      </c>
      <c r="E2268">
        <f t="shared" si="108"/>
        <v>1.0283705134674933E-5</v>
      </c>
      <c r="F2268" s="10">
        <f t="shared" si="109"/>
        <v>0.99934270432911598</v>
      </c>
      <c r="G2268" s="89"/>
      <c r="K2268" s="89"/>
      <c r="L2268" s="89"/>
    </row>
    <row r="2269" spans="1:12" x14ac:dyDescent="0.25">
      <c r="A2269">
        <v>1048</v>
      </c>
      <c r="B2269" s="6" t="s">
        <v>659</v>
      </c>
      <c r="C2269" s="8">
        <v>223706</v>
      </c>
      <c r="D2269" s="2">
        <f t="shared" si="107"/>
        <v>0.86611570247933889</v>
      </c>
      <c r="E2269">
        <f t="shared" si="108"/>
        <v>1.0132157130778811E-5</v>
      </c>
      <c r="F2269" s="10">
        <f t="shared" si="109"/>
        <v>0.99935283648624673</v>
      </c>
      <c r="G2269" s="89"/>
      <c r="K2269" s="89"/>
      <c r="L2269" s="89"/>
    </row>
    <row r="2270" spans="1:12" x14ac:dyDescent="0.25">
      <c r="A2270">
        <v>1049</v>
      </c>
      <c r="B2270" s="6" t="s">
        <v>636</v>
      </c>
      <c r="C2270" s="8">
        <v>219824.64000000001</v>
      </c>
      <c r="D2270" s="2">
        <f t="shared" si="107"/>
        <v>0.8669421487603306</v>
      </c>
      <c r="E2270">
        <f t="shared" si="108"/>
        <v>9.95636144625931E-6</v>
      </c>
      <c r="F2270" s="10">
        <f t="shared" si="109"/>
        <v>0.99936279284769303</v>
      </c>
      <c r="G2270" s="89"/>
      <c r="K2270" s="89"/>
      <c r="L2270" s="89"/>
    </row>
    <row r="2271" spans="1:12" x14ac:dyDescent="0.25">
      <c r="A2271">
        <v>1050</v>
      </c>
      <c r="B2271" s="6" t="s">
        <v>472</v>
      </c>
      <c r="C2271" s="8">
        <v>216797.595</v>
      </c>
      <c r="D2271" s="2">
        <f t="shared" si="107"/>
        <v>0.86776859504132231</v>
      </c>
      <c r="E2271">
        <f t="shared" si="108"/>
        <v>9.8192596448684738E-6</v>
      </c>
      <c r="F2271" s="10">
        <f t="shared" si="109"/>
        <v>0.99937261210733785</v>
      </c>
      <c r="G2271" s="89"/>
      <c r="K2271" s="89"/>
      <c r="L2271" s="89"/>
    </row>
    <row r="2272" spans="1:12" x14ac:dyDescent="0.25">
      <c r="A2272">
        <v>1051</v>
      </c>
      <c r="B2272" s="6" t="s">
        <v>1228</v>
      </c>
      <c r="C2272" s="8">
        <v>215296</v>
      </c>
      <c r="D2272" s="2">
        <f t="shared" si="107"/>
        <v>0.86859504132231402</v>
      </c>
      <c r="E2272">
        <f t="shared" si="108"/>
        <v>9.7512489679675769E-6</v>
      </c>
      <c r="F2272" s="10">
        <f t="shared" si="109"/>
        <v>0.99938236335630581</v>
      </c>
      <c r="G2272" s="89"/>
      <c r="K2272" s="89"/>
      <c r="L2272" s="89"/>
    </row>
    <row r="2273" spans="1:12" x14ac:dyDescent="0.25">
      <c r="A2273">
        <v>1052</v>
      </c>
      <c r="B2273" s="6" t="s">
        <v>589</v>
      </c>
      <c r="C2273" s="8">
        <v>215052.4</v>
      </c>
      <c r="D2273" s="2">
        <f t="shared" si="107"/>
        <v>0.86942148760330573</v>
      </c>
      <c r="E2273">
        <f t="shared" si="108"/>
        <v>9.7402157660102865E-6</v>
      </c>
      <c r="F2273" s="10">
        <f t="shared" si="109"/>
        <v>0.99939210357207187</v>
      </c>
      <c r="G2273" s="89"/>
      <c r="K2273" s="89"/>
      <c r="L2273" s="89"/>
    </row>
    <row r="2274" spans="1:12" x14ac:dyDescent="0.25">
      <c r="A2274">
        <v>1053</v>
      </c>
      <c r="B2274" s="6" t="s">
        <v>702</v>
      </c>
      <c r="C2274" s="8">
        <v>214901.6</v>
      </c>
      <c r="D2274" s="2">
        <f t="shared" si="107"/>
        <v>0.87024793388429755</v>
      </c>
      <c r="E2274">
        <f t="shared" si="108"/>
        <v>9.7333856886081549E-6</v>
      </c>
      <c r="F2274" s="10">
        <f t="shared" si="109"/>
        <v>0.99940183695776053</v>
      </c>
      <c r="G2274" s="89"/>
      <c r="K2274" s="89"/>
      <c r="L2274" s="89"/>
    </row>
    <row r="2275" spans="1:12" x14ac:dyDescent="0.25">
      <c r="A2275">
        <v>1054</v>
      </c>
      <c r="B2275" s="6" t="s">
        <v>211</v>
      </c>
      <c r="C2275" s="8">
        <v>211200.25</v>
      </c>
      <c r="D2275" s="2">
        <f t="shared" si="107"/>
        <v>0.87107438016528926</v>
      </c>
      <c r="E2275">
        <f t="shared" si="108"/>
        <v>9.5657430692952689E-6</v>
      </c>
      <c r="F2275" s="10">
        <f t="shared" si="109"/>
        <v>0.99941140270082984</v>
      </c>
      <c r="G2275" s="89"/>
      <c r="K2275" s="89"/>
      <c r="L2275" s="89"/>
    </row>
    <row r="2276" spans="1:12" x14ac:dyDescent="0.25">
      <c r="A2276">
        <v>1055</v>
      </c>
      <c r="B2276" s="6" t="s">
        <v>197</v>
      </c>
      <c r="C2276" s="8">
        <v>205000</v>
      </c>
      <c r="D2276" s="2">
        <f t="shared" si="107"/>
        <v>0.87190082644628097</v>
      </c>
      <c r="E2276">
        <f t="shared" si="108"/>
        <v>9.2849195453392239E-6</v>
      </c>
      <c r="F2276" s="10">
        <f t="shared" si="109"/>
        <v>0.99942068762037517</v>
      </c>
      <c r="G2276" s="89"/>
      <c r="K2276" s="89"/>
      <c r="L2276" s="89"/>
    </row>
    <row r="2277" spans="1:12" x14ac:dyDescent="0.25">
      <c r="A2277">
        <v>1056</v>
      </c>
      <c r="B2277" s="6" t="s">
        <v>871</v>
      </c>
      <c r="C2277" s="8">
        <v>203000</v>
      </c>
      <c r="D2277" s="2">
        <f t="shared" si="107"/>
        <v>0.87272727272727268</v>
      </c>
      <c r="E2277">
        <f t="shared" si="108"/>
        <v>9.1943349644090851E-6</v>
      </c>
      <c r="F2277" s="10">
        <f t="shared" si="109"/>
        <v>0.99942988195533955</v>
      </c>
      <c r="G2277" s="89"/>
      <c r="K2277" s="89"/>
      <c r="L2277" s="89"/>
    </row>
    <row r="2278" spans="1:12" x14ac:dyDescent="0.25">
      <c r="A2278">
        <v>1057</v>
      </c>
      <c r="B2278" s="6" t="s">
        <v>1142</v>
      </c>
      <c r="C2278" s="8">
        <v>196350</v>
      </c>
      <c r="D2278" s="2">
        <f t="shared" si="107"/>
        <v>0.87355371900826451</v>
      </c>
      <c r="E2278">
        <f t="shared" si="108"/>
        <v>8.8931412328163738E-6</v>
      </c>
      <c r="F2278" s="10">
        <f t="shared" si="109"/>
        <v>0.99943877509657242</v>
      </c>
      <c r="G2278" s="89"/>
      <c r="K2278" s="89"/>
      <c r="L2278" s="89"/>
    </row>
    <row r="2279" spans="1:12" x14ac:dyDescent="0.25">
      <c r="A2279">
        <v>1058</v>
      </c>
      <c r="B2279" s="6" t="s">
        <v>1055</v>
      </c>
      <c r="C2279" s="8">
        <v>195374.86910000001</v>
      </c>
      <c r="D2279" s="2">
        <f t="shared" si="107"/>
        <v>0.87438016528925622</v>
      </c>
      <c r="E2279">
        <f t="shared" si="108"/>
        <v>8.8489753208521089E-6</v>
      </c>
      <c r="F2279" s="10">
        <f t="shared" si="109"/>
        <v>0.99944762407189325</v>
      </c>
      <c r="G2279" s="89"/>
      <c r="K2279" s="89"/>
      <c r="L2279" s="89"/>
    </row>
    <row r="2280" spans="1:12" x14ac:dyDescent="0.25">
      <c r="A2280">
        <v>1059</v>
      </c>
      <c r="B2280" s="6" t="s">
        <v>1032</v>
      </c>
      <c r="C2280" s="8">
        <v>188353.48189999998</v>
      </c>
      <c r="D2280" s="2">
        <f t="shared" si="107"/>
        <v>0.87520661157024793</v>
      </c>
      <c r="E2280">
        <f t="shared" si="108"/>
        <v>8.5309606123219869E-6</v>
      </c>
      <c r="F2280" s="10">
        <f t="shared" si="109"/>
        <v>0.99945615503250562</v>
      </c>
      <c r="G2280" s="89"/>
      <c r="K2280" s="89"/>
      <c r="L2280" s="89"/>
    </row>
    <row r="2281" spans="1:12" x14ac:dyDescent="0.25">
      <c r="A2281">
        <v>1060</v>
      </c>
      <c r="B2281" s="6" t="s">
        <v>91</v>
      </c>
      <c r="C2281" s="8">
        <v>179648</v>
      </c>
      <c r="D2281" s="2">
        <f t="shared" si="107"/>
        <v>0.87603305785123964</v>
      </c>
      <c r="E2281">
        <f t="shared" si="108"/>
        <v>8.1366693974687838E-6</v>
      </c>
      <c r="F2281" s="10">
        <f t="shared" si="109"/>
        <v>0.9994642917019031</v>
      </c>
      <c r="G2281" s="89"/>
      <c r="K2281" s="89"/>
      <c r="L2281" s="89"/>
    </row>
    <row r="2282" spans="1:12" x14ac:dyDescent="0.25">
      <c r="A2282">
        <v>1061</v>
      </c>
      <c r="B2282" s="6" t="s">
        <v>194</v>
      </c>
      <c r="C2282" s="8">
        <v>177480</v>
      </c>
      <c r="D2282" s="2">
        <f t="shared" si="107"/>
        <v>0.87685950413223146</v>
      </c>
      <c r="E2282">
        <f t="shared" si="108"/>
        <v>8.0384757117405142E-6</v>
      </c>
      <c r="F2282" s="10">
        <f t="shared" si="109"/>
        <v>0.99947233017761483</v>
      </c>
      <c r="G2282" s="89"/>
      <c r="K2282" s="89"/>
      <c r="L2282" s="89"/>
    </row>
    <row r="2283" spans="1:12" x14ac:dyDescent="0.25">
      <c r="A2283">
        <v>1062</v>
      </c>
      <c r="B2283" s="6" t="s">
        <v>271</v>
      </c>
      <c r="C2283" s="8">
        <v>176783.41999999998</v>
      </c>
      <c r="D2283" s="2">
        <f t="shared" si="107"/>
        <v>0.87768595041322317</v>
      </c>
      <c r="E2283">
        <f t="shared" si="108"/>
        <v>8.0069260080483553E-6</v>
      </c>
      <c r="F2283" s="10">
        <f t="shared" si="109"/>
        <v>0.99948033710362283</v>
      </c>
      <c r="G2283" s="89"/>
      <c r="K2283" s="89"/>
      <c r="L2283" s="89"/>
    </row>
    <row r="2284" spans="1:12" x14ac:dyDescent="0.25">
      <c r="A2284">
        <v>1063</v>
      </c>
      <c r="B2284" s="6" t="s">
        <v>405</v>
      </c>
      <c r="C2284" s="8">
        <v>176668</v>
      </c>
      <c r="D2284" s="2">
        <f t="shared" si="107"/>
        <v>0.87851239669421488</v>
      </c>
      <c r="E2284">
        <f t="shared" si="108"/>
        <v>8.0016983718828778E-6</v>
      </c>
      <c r="F2284" s="10">
        <f t="shared" si="109"/>
        <v>0.99948833880199472</v>
      </c>
      <c r="G2284" s="89"/>
      <c r="K2284" s="89"/>
      <c r="L2284" s="89"/>
    </row>
    <row r="2285" spans="1:12" x14ac:dyDescent="0.25">
      <c r="A2285">
        <v>1064</v>
      </c>
      <c r="B2285" s="6" t="s">
        <v>707</v>
      </c>
      <c r="C2285" s="8">
        <v>175575.91999999998</v>
      </c>
      <c r="D2285" s="2">
        <f t="shared" si="107"/>
        <v>0.87933884297520659</v>
      </c>
      <c r="E2285">
        <f t="shared" si="108"/>
        <v>7.9522355673117842E-6</v>
      </c>
      <c r="F2285" s="10">
        <f t="shared" si="109"/>
        <v>0.99949629103756199</v>
      </c>
      <c r="G2285" s="89"/>
      <c r="K2285" s="89"/>
      <c r="L2285" s="89"/>
    </row>
    <row r="2286" spans="1:12" x14ac:dyDescent="0.25">
      <c r="A2286">
        <v>1065</v>
      </c>
      <c r="B2286" s="6" t="s">
        <v>155</v>
      </c>
      <c r="C2286" s="8">
        <v>174000</v>
      </c>
      <c r="D2286" s="2">
        <f t="shared" si="107"/>
        <v>0.8801652892561983</v>
      </c>
      <c r="E2286">
        <f t="shared" si="108"/>
        <v>7.8808585409220718E-6</v>
      </c>
      <c r="F2286" s="10">
        <f t="shared" si="109"/>
        <v>0.99950417189610297</v>
      </c>
      <c r="G2286" s="89"/>
      <c r="K2286" s="89"/>
      <c r="L2286" s="89"/>
    </row>
    <row r="2287" spans="1:12" x14ac:dyDescent="0.25">
      <c r="A2287">
        <v>1066</v>
      </c>
      <c r="B2287" s="6" t="s">
        <v>53</v>
      </c>
      <c r="C2287" s="8">
        <v>173692.40000000002</v>
      </c>
      <c r="D2287" s="2">
        <f t="shared" si="107"/>
        <v>0.88099173553719012</v>
      </c>
      <c r="E2287">
        <f t="shared" si="108"/>
        <v>7.8669266323750188E-6</v>
      </c>
      <c r="F2287" s="10">
        <f t="shared" si="109"/>
        <v>0.99951203882273532</v>
      </c>
      <c r="G2287" s="89"/>
      <c r="K2287" s="89"/>
      <c r="L2287" s="89"/>
    </row>
    <row r="2288" spans="1:12" x14ac:dyDescent="0.25">
      <c r="A2288">
        <v>1067</v>
      </c>
      <c r="B2288" s="6" t="s">
        <v>561</v>
      </c>
      <c r="C2288" s="8">
        <v>173594</v>
      </c>
      <c r="D2288" s="2">
        <f t="shared" si="107"/>
        <v>0.88181818181818183</v>
      </c>
      <c r="E2288">
        <f t="shared" si="108"/>
        <v>7.8624698709932544E-6</v>
      </c>
      <c r="F2288" s="10">
        <f t="shared" si="109"/>
        <v>0.99951990129260626</v>
      </c>
      <c r="G2288" s="89"/>
      <c r="K2288" s="89"/>
      <c r="L2288" s="89"/>
    </row>
    <row r="2289" spans="1:12" x14ac:dyDescent="0.25">
      <c r="A2289">
        <v>1068</v>
      </c>
      <c r="B2289" s="6" t="s">
        <v>387</v>
      </c>
      <c r="C2289" s="8">
        <v>173269.41199999998</v>
      </c>
      <c r="D2289" s="2">
        <f t="shared" si="107"/>
        <v>0.88264462809917354</v>
      </c>
      <c r="E2289">
        <f t="shared" si="108"/>
        <v>7.847768537015777E-6</v>
      </c>
      <c r="F2289" s="10">
        <f t="shared" si="109"/>
        <v>0.99952774906114328</v>
      </c>
      <c r="G2289" s="89"/>
      <c r="K2289" s="89"/>
      <c r="L2289" s="89"/>
    </row>
    <row r="2290" spans="1:12" x14ac:dyDescent="0.25">
      <c r="A2290">
        <v>1069</v>
      </c>
      <c r="B2290" s="6" t="s">
        <v>594</v>
      </c>
      <c r="C2290" s="8">
        <v>169563.1</v>
      </c>
      <c r="D2290" s="2">
        <f t="shared" si="107"/>
        <v>0.88347107438016526</v>
      </c>
      <c r="E2290">
        <f t="shared" si="108"/>
        <v>7.6799011773576066E-6</v>
      </c>
      <c r="F2290" s="10">
        <f t="shared" si="109"/>
        <v>0.99953542896232062</v>
      </c>
      <c r="G2290" s="89"/>
      <c r="K2290" s="89"/>
      <c r="L2290" s="89"/>
    </row>
    <row r="2291" spans="1:12" x14ac:dyDescent="0.25">
      <c r="A2291">
        <v>1070</v>
      </c>
      <c r="B2291" s="6" t="s">
        <v>765</v>
      </c>
      <c r="C2291" s="8">
        <v>168548</v>
      </c>
      <c r="D2291" s="2">
        <f t="shared" si="107"/>
        <v>0.88429752066115708</v>
      </c>
      <c r="E2291">
        <f t="shared" si="108"/>
        <v>7.6339249733065138E-6</v>
      </c>
      <c r="F2291" s="10">
        <f t="shared" si="109"/>
        <v>0.99954306288729389</v>
      </c>
      <c r="G2291" s="89"/>
      <c r="K2291" s="89"/>
      <c r="L2291" s="89"/>
    </row>
    <row r="2292" spans="1:12" x14ac:dyDescent="0.25">
      <c r="A2292">
        <v>1071</v>
      </c>
      <c r="B2292" s="6" t="s">
        <v>960</v>
      </c>
      <c r="C2292" s="8">
        <v>165714.12</v>
      </c>
      <c r="D2292" s="2">
        <f t="shared" si="107"/>
        <v>0.88512396694214879</v>
      </c>
      <c r="E2292">
        <f t="shared" si="108"/>
        <v>7.5055720572033628E-6</v>
      </c>
      <c r="F2292" s="10">
        <f t="shared" si="109"/>
        <v>0.99955056845935109</v>
      </c>
      <c r="G2292" s="89"/>
      <c r="K2292" s="89"/>
      <c r="L2292" s="89"/>
    </row>
    <row r="2293" spans="1:12" x14ac:dyDescent="0.25">
      <c r="A2293">
        <v>1072</v>
      </c>
      <c r="B2293" s="6" t="s">
        <v>1194</v>
      </c>
      <c r="C2293" s="8">
        <v>164638.11050000001</v>
      </c>
      <c r="D2293" s="2">
        <f t="shared" si="107"/>
        <v>0.8859504132231405</v>
      </c>
      <c r="E2293">
        <f t="shared" si="108"/>
        <v>7.4568371223861895E-6</v>
      </c>
      <c r="F2293" s="10">
        <f t="shared" si="109"/>
        <v>0.99955802529647342</v>
      </c>
      <c r="G2293" s="89"/>
      <c r="K2293" s="89"/>
      <c r="L2293" s="89"/>
    </row>
    <row r="2294" spans="1:12" x14ac:dyDescent="0.25">
      <c r="A2294">
        <v>1073</v>
      </c>
      <c r="B2294" s="6" t="s">
        <v>471</v>
      </c>
      <c r="C2294" s="8">
        <v>161240</v>
      </c>
      <c r="D2294" s="2">
        <f t="shared" si="107"/>
        <v>0.88677685950413221</v>
      </c>
      <c r="E2294">
        <f t="shared" si="108"/>
        <v>7.3029289145877871E-6</v>
      </c>
      <c r="F2294" s="10">
        <f t="shared" si="109"/>
        <v>0.99956532822538802</v>
      </c>
      <c r="G2294" s="89"/>
      <c r="K2294" s="89"/>
      <c r="L2294" s="89"/>
    </row>
    <row r="2295" spans="1:12" x14ac:dyDescent="0.25">
      <c r="A2295">
        <v>1074</v>
      </c>
      <c r="B2295" s="6" t="s">
        <v>971</v>
      </c>
      <c r="C2295" s="8">
        <v>161200.56</v>
      </c>
      <c r="D2295" s="2">
        <f t="shared" si="107"/>
        <v>0.88760330578512392</v>
      </c>
      <c r="E2295">
        <f t="shared" si="108"/>
        <v>7.3011425866518448E-6</v>
      </c>
      <c r="F2295" s="10">
        <f t="shared" si="109"/>
        <v>0.99957262936797464</v>
      </c>
      <c r="G2295" s="89"/>
      <c r="K2295" s="89"/>
      <c r="L2295" s="89"/>
    </row>
    <row r="2296" spans="1:12" x14ac:dyDescent="0.25">
      <c r="A2296">
        <v>1075</v>
      </c>
      <c r="B2296" s="6" t="s">
        <v>1145</v>
      </c>
      <c r="C2296" s="8">
        <v>160000</v>
      </c>
      <c r="D2296" s="2">
        <f t="shared" si="107"/>
        <v>0.88842975206611574</v>
      </c>
      <c r="E2296">
        <f t="shared" si="108"/>
        <v>7.2467664744111015E-6</v>
      </c>
      <c r="F2296" s="10">
        <f t="shared" si="109"/>
        <v>0.9995798761344491</v>
      </c>
      <c r="G2296" s="89"/>
      <c r="K2296" s="89"/>
      <c r="L2296" s="89"/>
    </row>
    <row r="2297" spans="1:12" x14ac:dyDescent="0.25">
      <c r="A2297">
        <v>1076</v>
      </c>
      <c r="B2297" s="6" t="s">
        <v>673</v>
      </c>
      <c r="C2297" s="8">
        <v>158539.242</v>
      </c>
      <c r="D2297" s="2">
        <f t="shared" si="107"/>
        <v>0.88925619834710745</v>
      </c>
      <c r="E2297">
        <f t="shared" si="108"/>
        <v>7.1806053987759269E-6</v>
      </c>
      <c r="F2297" s="10">
        <f t="shared" si="109"/>
        <v>0.99958705673984782</v>
      </c>
      <c r="G2297" s="89"/>
      <c r="K2297" s="89"/>
      <c r="L2297" s="89"/>
    </row>
    <row r="2298" spans="1:12" x14ac:dyDescent="0.25">
      <c r="A2298">
        <v>1077</v>
      </c>
      <c r="B2298" s="6" t="s">
        <v>195</v>
      </c>
      <c r="C2298" s="8">
        <v>157760</v>
      </c>
      <c r="D2298" s="2">
        <f t="shared" si="107"/>
        <v>0.89008264462809916</v>
      </c>
      <c r="E2298">
        <f t="shared" si="108"/>
        <v>7.1453117437693456E-6</v>
      </c>
      <c r="F2298" s="10">
        <f t="shared" si="109"/>
        <v>0.99959420205159155</v>
      </c>
      <c r="G2298" s="89"/>
      <c r="K2298" s="89"/>
      <c r="L2298" s="89"/>
    </row>
    <row r="2299" spans="1:12" x14ac:dyDescent="0.25">
      <c r="A2299">
        <v>1078</v>
      </c>
      <c r="B2299" s="6" t="s">
        <v>148</v>
      </c>
      <c r="C2299" s="8">
        <v>156600</v>
      </c>
      <c r="D2299" s="2">
        <f t="shared" si="107"/>
        <v>0.89090909090909087</v>
      </c>
      <c r="E2299">
        <f t="shared" si="108"/>
        <v>7.0927726868298656E-6</v>
      </c>
      <c r="F2299" s="10">
        <f t="shared" si="109"/>
        <v>0.9996012948242784</v>
      </c>
      <c r="G2299" s="89"/>
      <c r="K2299" s="89"/>
      <c r="L2299" s="89"/>
    </row>
    <row r="2300" spans="1:12" x14ac:dyDescent="0.25">
      <c r="A2300">
        <v>1079</v>
      </c>
      <c r="B2300" s="6" t="s">
        <v>385</v>
      </c>
      <c r="C2300" s="8">
        <v>154632.52000000002</v>
      </c>
      <c r="D2300" s="2">
        <f t="shared" si="107"/>
        <v>0.89173553719008269</v>
      </c>
      <c r="E2300">
        <f t="shared" si="108"/>
        <v>7.0036610111856515E-6</v>
      </c>
      <c r="F2300" s="10">
        <f t="shared" si="109"/>
        <v>0.99960829848528954</v>
      </c>
      <c r="G2300" s="89"/>
      <c r="K2300" s="89"/>
      <c r="L2300" s="89"/>
    </row>
    <row r="2301" spans="1:12" x14ac:dyDescent="0.25">
      <c r="A2301">
        <v>1080</v>
      </c>
      <c r="B2301" s="6" t="s">
        <v>121</v>
      </c>
      <c r="C2301" s="8">
        <v>149008.48319999999</v>
      </c>
      <c r="D2301" s="2">
        <f t="shared" si="107"/>
        <v>0.8925619834710744</v>
      </c>
      <c r="E2301">
        <f t="shared" si="108"/>
        <v>6.748935502853811E-6</v>
      </c>
      <c r="F2301" s="10">
        <f t="shared" si="109"/>
        <v>0.99961504742079244</v>
      </c>
      <c r="G2301" s="89"/>
      <c r="K2301" s="89"/>
      <c r="L2301" s="89"/>
    </row>
    <row r="2302" spans="1:12" x14ac:dyDescent="0.25">
      <c r="A2302">
        <v>1081</v>
      </c>
      <c r="B2302" s="6" t="s">
        <v>426</v>
      </c>
      <c r="C2302" s="8">
        <v>146267.88</v>
      </c>
      <c r="D2302" s="2">
        <f t="shared" si="107"/>
        <v>0.89338842975206612</v>
      </c>
      <c r="E2302">
        <f t="shared" si="108"/>
        <v>6.624807306669913E-6</v>
      </c>
      <c r="F2302" s="10">
        <f t="shared" si="109"/>
        <v>0.99962167222809906</v>
      </c>
      <c r="G2302" s="89"/>
      <c r="K2302" s="89"/>
      <c r="L2302" s="89"/>
    </row>
    <row r="2303" spans="1:12" x14ac:dyDescent="0.25">
      <c r="A2303">
        <v>1082</v>
      </c>
      <c r="B2303" s="6" t="s">
        <v>773</v>
      </c>
      <c r="C2303" s="8">
        <v>145180</v>
      </c>
      <c r="D2303" s="2">
        <f t="shared" si="107"/>
        <v>0.89421487603305783</v>
      </c>
      <c r="E2303">
        <f t="shared" si="108"/>
        <v>6.5755347297187727E-6</v>
      </c>
      <c r="F2303" s="10">
        <f t="shared" si="109"/>
        <v>0.99962824776282877</v>
      </c>
      <c r="G2303" s="89"/>
      <c r="K2303" s="89"/>
      <c r="L2303" s="89"/>
    </row>
    <row r="2304" spans="1:12" x14ac:dyDescent="0.25">
      <c r="A2304">
        <v>1083</v>
      </c>
      <c r="B2304" s="6" t="s">
        <v>270</v>
      </c>
      <c r="C2304" s="8">
        <v>145100</v>
      </c>
      <c r="D2304" s="2">
        <f t="shared" si="107"/>
        <v>0.89504132231404954</v>
      </c>
      <c r="E2304">
        <f t="shared" si="108"/>
        <v>6.571911346481567E-6</v>
      </c>
      <c r="F2304" s="10">
        <f t="shared" si="109"/>
        <v>0.99963481967417522</v>
      </c>
      <c r="G2304" s="89"/>
      <c r="K2304" s="89"/>
      <c r="L2304" s="89"/>
    </row>
    <row r="2305" spans="1:12" x14ac:dyDescent="0.25">
      <c r="A2305">
        <v>1084</v>
      </c>
      <c r="B2305" s="6" t="s">
        <v>1069</v>
      </c>
      <c r="C2305" s="8">
        <v>145000</v>
      </c>
      <c r="D2305" s="2">
        <f t="shared" si="107"/>
        <v>0.89586776859504136</v>
      </c>
      <c r="E2305">
        <f t="shared" si="108"/>
        <v>6.5673821174350601E-6</v>
      </c>
      <c r="F2305" s="10">
        <f t="shared" si="109"/>
        <v>0.99964138705629269</v>
      </c>
      <c r="G2305" s="89"/>
      <c r="K2305" s="89"/>
      <c r="L2305" s="89"/>
    </row>
    <row r="2306" spans="1:12" x14ac:dyDescent="0.25">
      <c r="A2306">
        <v>1085</v>
      </c>
      <c r="B2306" s="6" t="s">
        <v>316</v>
      </c>
      <c r="C2306" s="8">
        <v>144536</v>
      </c>
      <c r="D2306" s="2">
        <f t="shared" si="107"/>
        <v>0.89669421487603307</v>
      </c>
      <c r="E2306">
        <f t="shared" si="108"/>
        <v>6.5463664946592681E-6</v>
      </c>
      <c r="F2306" s="10">
        <f t="shared" si="109"/>
        <v>0.99964793342278735</v>
      </c>
      <c r="G2306" s="89"/>
      <c r="K2306" s="89"/>
      <c r="L2306" s="89"/>
    </row>
    <row r="2307" spans="1:12" x14ac:dyDescent="0.25">
      <c r="A2307">
        <v>1086</v>
      </c>
      <c r="B2307" s="6" t="s">
        <v>714</v>
      </c>
      <c r="C2307" s="8">
        <v>143990</v>
      </c>
      <c r="D2307" s="2">
        <f t="shared" si="107"/>
        <v>0.89752066115702478</v>
      </c>
      <c r="E2307">
        <f t="shared" si="108"/>
        <v>6.5216369040653405E-6</v>
      </c>
      <c r="F2307" s="10">
        <f t="shared" si="109"/>
        <v>0.99965445505969142</v>
      </c>
      <c r="G2307" s="89"/>
      <c r="K2307" s="89"/>
      <c r="L2307" s="89"/>
    </row>
    <row r="2308" spans="1:12" x14ac:dyDescent="0.25">
      <c r="A2308">
        <v>1087</v>
      </c>
      <c r="B2308" s="6" t="s">
        <v>1184</v>
      </c>
      <c r="C2308" s="8">
        <v>142581.81880000001</v>
      </c>
      <c r="D2308" s="2">
        <f t="shared" si="107"/>
        <v>0.89834710743801649</v>
      </c>
      <c r="E2308">
        <f t="shared" si="108"/>
        <v>6.4578571521274904E-6</v>
      </c>
      <c r="F2308" s="10">
        <f t="shared" si="109"/>
        <v>0.99966091291684356</v>
      </c>
      <c r="G2308" s="89"/>
      <c r="K2308" s="89"/>
      <c r="L2308" s="89"/>
    </row>
    <row r="2309" spans="1:12" x14ac:dyDescent="0.25">
      <c r="A2309">
        <v>1088</v>
      </c>
      <c r="B2309" s="6" t="s">
        <v>1023</v>
      </c>
      <c r="C2309" s="8">
        <v>141850</v>
      </c>
      <c r="D2309" s="2">
        <f t="shared" si="107"/>
        <v>0.89917355371900831</v>
      </c>
      <c r="E2309">
        <f t="shared" si="108"/>
        <v>6.4247114024700916E-6</v>
      </c>
      <c r="F2309" s="10">
        <f t="shared" si="109"/>
        <v>0.999667337628246</v>
      </c>
      <c r="G2309" s="89"/>
      <c r="K2309" s="89"/>
      <c r="L2309" s="89"/>
    </row>
    <row r="2310" spans="1:12" x14ac:dyDescent="0.25">
      <c r="A2310">
        <v>1089</v>
      </c>
      <c r="B2310" s="6" t="s">
        <v>407</v>
      </c>
      <c r="C2310" s="8">
        <v>139200</v>
      </c>
      <c r="D2310" s="2">
        <f t="shared" si="107"/>
        <v>0.9</v>
      </c>
      <c r="E2310">
        <f t="shared" si="108"/>
        <v>6.3046868327376578E-6</v>
      </c>
      <c r="F2310" s="10">
        <f t="shared" si="109"/>
        <v>0.99967364231507871</v>
      </c>
      <c r="G2310" s="89"/>
      <c r="K2310" s="89"/>
      <c r="L2310" s="89"/>
    </row>
    <row r="2311" spans="1:12" x14ac:dyDescent="0.25">
      <c r="A2311">
        <v>1090</v>
      </c>
      <c r="B2311" s="6" t="s">
        <v>716</v>
      </c>
      <c r="C2311" s="8">
        <v>139130.23079999999</v>
      </c>
      <c r="D2311" s="2">
        <f t="shared" ref="D2311:D2374" si="110">A2311/1210</f>
        <v>0.90082644628099173</v>
      </c>
      <c r="E2311">
        <f t="shared" ref="E2311:E2374" si="111">C2311/SUM($C$1222:$C$2431)</f>
        <v>6.3015268258657421E-6</v>
      </c>
      <c r="F2311" s="10">
        <f t="shared" si="109"/>
        <v>0.99967994384190462</v>
      </c>
      <c r="G2311" s="89"/>
      <c r="K2311" s="89"/>
      <c r="L2311" s="89"/>
    </row>
    <row r="2312" spans="1:12" x14ac:dyDescent="0.25">
      <c r="A2312">
        <v>1091</v>
      </c>
      <c r="B2312" s="6" t="s">
        <v>36</v>
      </c>
      <c r="C2312" s="8">
        <v>137344</v>
      </c>
      <c r="D2312" s="2">
        <f t="shared" si="110"/>
        <v>0.90165289256198344</v>
      </c>
      <c r="E2312">
        <f t="shared" si="111"/>
        <v>6.220624341634489E-6</v>
      </c>
      <c r="F2312" s="10">
        <f t="shared" ref="F2312:F2375" si="112">E2312+F2311</f>
        <v>0.99968616446624625</v>
      </c>
      <c r="G2312" s="89"/>
      <c r="K2312" s="89"/>
      <c r="L2312" s="89"/>
    </row>
    <row r="2313" spans="1:12" x14ac:dyDescent="0.25">
      <c r="A2313">
        <v>1092</v>
      </c>
      <c r="B2313" s="6" t="s">
        <v>286</v>
      </c>
      <c r="C2313" s="8">
        <v>136880</v>
      </c>
      <c r="D2313" s="2">
        <f t="shared" si="110"/>
        <v>0.90247933884297515</v>
      </c>
      <c r="E2313">
        <f t="shared" si="111"/>
        <v>6.199608718858697E-6</v>
      </c>
      <c r="F2313" s="10">
        <f t="shared" si="112"/>
        <v>0.99969236407496509</v>
      </c>
      <c r="G2313" s="89"/>
      <c r="K2313" s="89"/>
      <c r="L2313" s="89"/>
    </row>
    <row r="2314" spans="1:12" x14ac:dyDescent="0.25">
      <c r="A2314">
        <v>1093</v>
      </c>
      <c r="B2314" s="6" t="s">
        <v>565</v>
      </c>
      <c r="C2314" s="8">
        <v>135453.72</v>
      </c>
      <c r="D2314" s="2">
        <f t="shared" si="110"/>
        <v>0.90330578512396698</v>
      </c>
      <c r="E2314">
        <f t="shared" si="111"/>
        <v>6.1350092308141778E-6</v>
      </c>
      <c r="F2314" s="10">
        <f t="shared" si="112"/>
        <v>0.99969849908419595</v>
      </c>
      <c r="G2314" s="89"/>
      <c r="K2314" s="89"/>
      <c r="L2314" s="89"/>
    </row>
    <row r="2315" spans="1:12" x14ac:dyDescent="0.25">
      <c r="A2315">
        <v>1094</v>
      </c>
      <c r="B2315" s="6" t="s">
        <v>907</v>
      </c>
      <c r="C2315" s="8">
        <v>132704</v>
      </c>
      <c r="D2315" s="2">
        <f t="shared" si="110"/>
        <v>0.90413223140495869</v>
      </c>
      <c r="E2315">
        <f t="shared" si="111"/>
        <v>6.0104681138765674E-6</v>
      </c>
      <c r="F2315" s="10">
        <f t="shared" si="112"/>
        <v>0.99970450955230983</v>
      </c>
      <c r="G2315" s="89"/>
      <c r="K2315" s="89"/>
      <c r="L2315" s="89"/>
    </row>
    <row r="2316" spans="1:12" x14ac:dyDescent="0.25">
      <c r="A2316">
        <v>1095</v>
      </c>
      <c r="B2316" s="6" t="s">
        <v>334</v>
      </c>
      <c r="C2316" s="8">
        <v>131310.84</v>
      </c>
      <c r="D2316" s="2">
        <f t="shared" si="110"/>
        <v>0.9049586776859504</v>
      </c>
      <c r="E2316">
        <f t="shared" si="111"/>
        <v>5.9473687064922513E-6</v>
      </c>
      <c r="F2316" s="10">
        <f t="shared" si="112"/>
        <v>0.99971045692101634</v>
      </c>
      <c r="G2316" s="89"/>
      <c r="K2316" s="89"/>
      <c r="L2316" s="89"/>
    </row>
    <row r="2317" spans="1:12" x14ac:dyDescent="0.25">
      <c r="A2317">
        <v>1096</v>
      </c>
      <c r="B2317" s="6" t="s">
        <v>1045</v>
      </c>
      <c r="C2317" s="8">
        <v>128064</v>
      </c>
      <c r="D2317" s="2">
        <f t="shared" si="110"/>
        <v>0.90578512396694211</v>
      </c>
      <c r="E2317">
        <f t="shared" si="111"/>
        <v>5.8003118861186451E-6</v>
      </c>
      <c r="F2317" s="10">
        <f t="shared" si="112"/>
        <v>0.99971625723290247</v>
      </c>
      <c r="G2317" s="89"/>
      <c r="K2317" s="89"/>
      <c r="L2317" s="89"/>
    </row>
    <row r="2318" spans="1:12" x14ac:dyDescent="0.25">
      <c r="A2318">
        <v>1097</v>
      </c>
      <c r="B2318" s="6" t="s">
        <v>61</v>
      </c>
      <c r="C2318" s="8">
        <v>126999.352</v>
      </c>
      <c r="D2318" s="2">
        <f t="shared" si="110"/>
        <v>0.90661157024793393</v>
      </c>
      <c r="E2318">
        <f t="shared" si="111"/>
        <v>5.7520915396595899E-6</v>
      </c>
      <c r="F2318" s="10">
        <f t="shared" si="112"/>
        <v>0.99972200932444211</v>
      </c>
      <c r="G2318" s="89"/>
      <c r="K2318" s="89"/>
      <c r="L2318" s="89"/>
    </row>
    <row r="2319" spans="1:12" x14ac:dyDescent="0.25">
      <c r="A2319">
        <v>1098</v>
      </c>
      <c r="B2319" s="6" t="s">
        <v>393</v>
      </c>
      <c r="C2319" s="8">
        <v>125204.6</v>
      </c>
      <c r="D2319" s="2">
        <f t="shared" si="110"/>
        <v>0.90743801652892564</v>
      </c>
      <c r="E2319">
        <f t="shared" si="111"/>
        <v>5.6708031107628265E-6</v>
      </c>
      <c r="F2319" s="10">
        <f t="shared" si="112"/>
        <v>0.99972768012755286</v>
      </c>
      <c r="G2319" s="89"/>
      <c r="K2319" s="89"/>
      <c r="L2319" s="89"/>
    </row>
    <row r="2320" spans="1:12" x14ac:dyDescent="0.25">
      <c r="A2320">
        <v>1099</v>
      </c>
      <c r="B2320" s="6" t="s">
        <v>899</v>
      </c>
      <c r="C2320" s="8">
        <v>123652.9</v>
      </c>
      <c r="D2320" s="2">
        <f t="shared" si="110"/>
        <v>0.90826446280991735</v>
      </c>
      <c r="E2320">
        <f t="shared" si="111"/>
        <v>5.6005230636481779E-6</v>
      </c>
      <c r="F2320" s="10">
        <f t="shared" si="112"/>
        <v>0.99973328065061651</v>
      </c>
      <c r="G2320" s="89"/>
      <c r="K2320" s="89"/>
      <c r="L2320" s="89"/>
    </row>
    <row r="2321" spans="1:12" x14ac:dyDescent="0.25">
      <c r="A2321">
        <v>1100</v>
      </c>
      <c r="B2321" s="6" t="s">
        <v>1089</v>
      </c>
      <c r="C2321" s="8">
        <v>119828</v>
      </c>
      <c r="D2321" s="2">
        <f t="shared" si="110"/>
        <v>0.90909090909090906</v>
      </c>
      <c r="E2321">
        <f t="shared" si="111"/>
        <v>5.4272845818483335E-6</v>
      </c>
      <c r="F2321" s="10">
        <f t="shared" si="112"/>
        <v>0.99973870793519837</v>
      </c>
      <c r="G2321" s="89"/>
      <c r="K2321" s="89"/>
      <c r="L2321" s="89"/>
    </row>
    <row r="2322" spans="1:12" x14ac:dyDescent="0.25">
      <c r="A2322">
        <v>1101</v>
      </c>
      <c r="B2322" s="6" t="s">
        <v>1170</v>
      </c>
      <c r="C2322" s="8">
        <v>119510.16</v>
      </c>
      <c r="D2322" s="2">
        <f t="shared" si="110"/>
        <v>0.90991735537190077</v>
      </c>
      <c r="E2322">
        <f t="shared" si="111"/>
        <v>5.4128888802469167E-6</v>
      </c>
      <c r="F2322" s="10">
        <f t="shared" si="112"/>
        <v>0.9997441208240786</v>
      </c>
      <c r="G2322" s="89"/>
      <c r="K2322" s="89"/>
      <c r="L2322" s="89"/>
    </row>
    <row r="2323" spans="1:12" x14ac:dyDescent="0.25">
      <c r="A2323">
        <v>1102</v>
      </c>
      <c r="B2323" s="6" t="s">
        <v>623</v>
      </c>
      <c r="C2323" s="8">
        <v>115668</v>
      </c>
      <c r="D2323" s="2">
        <f t="shared" si="110"/>
        <v>0.91074380165289259</v>
      </c>
      <c r="E2323">
        <f t="shared" si="111"/>
        <v>5.2388686535136455E-6</v>
      </c>
      <c r="F2323" s="10">
        <f t="shared" si="112"/>
        <v>0.99974935969273215</v>
      </c>
      <c r="G2323" s="89"/>
      <c r="K2323" s="89"/>
      <c r="L2323" s="89"/>
    </row>
    <row r="2324" spans="1:12" x14ac:dyDescent="0.25">
      <c r="A2324">
        <v>1103</v>
      </c>
      <c r="B2324" s="6" t="s">
        <v>130</v>
      </c>
      <c r="C2324" s="8">
        <v>113680</v>
      </c>
      <c r="D2324" s="2">
        <f t="shared" si="110"/>
        <v>0.9115702479338843</v>
      </c>
      <c r="E2324">
        <f t="shared" si="111"/>
        <v>5.1488275800690876E-6</v>
      </c>
      <c r="F2324" s="10">
        <f t="shared" si="112"/>
        <v>0.99975450852031222</v>
      </c>
      <c r="G2324" s="89"/>
      <c r="K2324" s="89"/>
      <c r="L2324" s="89"/>
    </row>
    <row r="2325" spans="1:12" x14ac:dyDescent="0.25">
      <c r="A2325">
        <v>1104</v>
      </c>
      <c r="B2325" s="6" t="s">
        <v>307</v>
      </c>
      <c r="C2325" s="8">
        <v>113680</v>
      </c>
      <c r="D2325" s="2">
        <f t="shared" si="110"/>
        <v>0.91239669421487601</v>
      </c>
      <c r="E2325">
        <f t="shared" si="111"/>
        <v>5.1488275800690876E-6</v>
      </c>
      <c r="F2325" s="10">
        <f t="shared" si="112"/>
        <v>0.99975965734789229</v>
      </c>
      <c r="G2325" s="89"/>
      <c r="K2325" s="89"/>
      <c r="L2325" s="89"/>
    </row>
    <row r="2326" spans="1:12" x14ac:dyDescent="0.25">
      <c r="A2326">
        <v>1105</v>
      </c>
      <c r="B2326" s="6" t="s">
        <v>1129</v>
      </c>
      <c r="C2326" s="8">
        <v>113680</v>
      </c>
      <c r="D2326" s="2">
        <f t="shared" si="110"/>
        <v>0.91322314049586772</v>
      </c>
      <c r="E2326">
        <f t="shared" si="111"/>
        <v>5.1488275800690876E-6</v>
      </c>
      <c r="F2326" s="10">
        <f t="shared" si="112"/>
        <v>0.99976480617547236</v>
      </c>
      <c r="G2326" s="89"/>
      <c r="K2326" s="89"/>
      <c r="L2326" s="89"/>
    </row>
    <row r="2327" spans="1:12" x14ac:dyDescent="0.25">
      <c r="A2327">
        <v>1106</v>
      </c>
      <c r="B2327" s="6" t="s">
        <v>85</v>
      </c>
      <c r="C2327" s="8">
        <v>113050</v>
      </c>
      <c r="D2327" s="2">
        <f t="shared" si="110"/>
        <v>0.91404958677685955</v>
      </c>
      <c r="E2327">
        <f t="shared" si="111"/>
        <v>5.1202934370760938E-6</v>
      </c>
      <c r="F2327" s="10">
        <f t="shared" si="112"/>
        <v>0.99976992646890939</v>
      </c>
      <c r="G2327" s="89"/>
      <c r="K2327" s="89"/>
      <c r="L2327" s="89"/>
    </row>
    <row r="2328" spans="1:12" x14ac:dyDescent="0.25">
      <c r="A2328">
        <v>1107</v>
      </c>
      <c r="B2328" s="6" t="s">
        <v>478</v>
      </c>
      <c r="C2328" s="8">
        <v>112836.99</v>
      </c>
      <c r="D2328" s="2">
        <f t="shared" si="110"/>
        <v>0.91487603305785126</v>
      </c>
      <c r="E2328">
        <f t="shared" si="111"/>
        <v>5.1106457262841295E-6</v>
      </c>
      <c r="F2328" s="10">
        <f t="shared" si="112"/>
        <v>0.99977503711463567</v>
      </c>
      <c r="G2328" s="89"/>
      <c r="K2328" s="89"/>
      <c r="L2328" s="89"/>
    </row>
    <row r="2329" spans="1:12" x14ac:dyDescent="0.25">
      <c r="A2329">
        <v>1108</v>
      </c>
      <c r="B2329" s="6" t="s">
        <v>161</v>
      </c>
      <c r="C2329" s="8">
        <v>112540.88</v>
      </c>
      <c r="D2329" s="2">
        <f t="shared" si="110"/>
        <v>0.91570247933884297</v>
      </c>
      <c r="E2329">
        <f t="shared" si="111"/>
        <v>5.0972342261545178E-6</v>
      </c>
      <c r="F2329" s="10">
        <f t="shared" si="112"/>
        <v>0.99978013434886182</v>
      </c>
      <c r="G2329" s="89"/>
      <c r="K2329" s="89"/>
      <c r="L2329" s="89"/>
    </row>
    <row r="2330" spans="1:12" x14ac:dyDescent="0.25">
      <c r="A2330">
        <v>1109</v>
      </c>
      <c r="B2330" s="6" t="s">
        <v>63</v>
      </c>
      <c r="C2330" s="8">
        <v>110191.18399999999</v>
      </c>
      <c r="D2330" s="2">
        <f t="shared" si="110"/>
        <v>0.91652892561983468</v>
      </c>
      <c r="E2330">
        <f t="shared" si="111"/>
        <v>4.9908111124179059E-6</v>
      </c>
      <c r="F2330" s="10">
        <f t="shared" si="112"/>
        <v>0.9997851251599742</v>
      </c>
      <c r="G2330" s="89"/>
      <c r="K2330" s="89"/>
      <c r="L2330" s="89"/>
    </row>
    <row r="2331" spans="1:12" x14ac:dyDescent="0.25">
      <c r="A2331">
        <v>1110</v>
      </c>
      <c r="B2331" s="6" t="s">
        <v>919</v>
      </c>
      <c r="C2331" s="8">
        <v>106267</v>
      </c>
      <c r="D2331" s="2">
        <f t="shared" si="110"/>
        <v>0.9173553719008265</v>
      </c>
      <c r="E2331">
        <f t="shared" si="111"/>
        <v>4.8130758308515276E-6</v>
      </c>
      <c r="F2331" s="10">
        <f t="shared" si="112"/>
        <v>0.99978993823580509</v>
      </c>
      <c r="G2331" s="89"/>
      <c r="K2331" s="89"/>
      <c r="L2331" s="89"/>
    </row>
    <row r="2332" spans="1:12" x14ac:dyDescent="0.25">
      <c r="A2332">
        <v>1111</v>
      </c>
      <c r="B2332" s="6" t="s">
        <v>1165</v>
      </c>
      <c r="C2332" s="8">
        <v>104356.64</v>
      </c>
      <c r="D2332" s="2">
        <f t="shared" si="110"/>
        <v>0.91818181818181821</v>
      </c>
      <c r="E2332">
        <f t="shared" si="111"/>
        <v>4.7265512508386784E-6</v>
      </c>
      <c r="F2332" s="10">
        <f t="shared" si="112"/>
        <v>0.99979466478705592</v>
      </c>
      <c r="G2332" s="89"/>
      <c r="K2332" s="89"/>
      <c r="L2332" s="89"/>
    </row>
    <row r="2333" spans="1:12" x14ac:dyDescent="0.25">
      <c r="A2333">
        <v>1112</v>
      </c>
      <c r="B2333" s="6" t="s">
        <v>544</v>
      </c>
      <c r="C2333" s="8">
        <v>104244</v>
      </c>
      <c r="D2333" s="2">
        <f t="shared" si="110"/>
        <v>0.91900826446280992</v>
      </c>
      <c r="E2333">
        <f t="shared" si="111"/>
        <v>4.7214495272406929E-6</v>
      </c>
      <c r="F2333" s="10">
        <f t="shared" si="112"/>
        <v>0.99979938623658315</v>
      </c>
      <c r="G2333" s="89"/>
      <c r="K2333" s="89"/>
      <c r="L2333" s="89"/>
    </row>
    <row r="2334" spans="1:12" x14ac:dyDescent="0.25">
      <c r="A2334">
        <v>1113</v>
      </c>
      <c r="B2334" s="6" t="s">
        <v>1093</v>
      </c>
      <c r="C2334" s="8">
        <v>101732</v>
      </c>
      <c r="D2334" s="2">
        <f t="shared" si="110"/>
        <v>0.91983471074380163</v>
      </c>
      <c r="E2334">
        <f t="shared" si="111"/>
        <v>4.6076752935924386E-6</v>
      </c>
      <c r="F2334" s="10">
        <f t="shared" si="112"/>
        <v>0.9998039939118768</v>
      </c>
      <c r="G2334" s="89"/>
      <c r="K2334" s="89"/>
      <c r="L2334" s="89"/>
    </row>
    <row r="2335" spans="1:12" x14ac:dyDescent="0.25">
      <c r="A2335">
        <v>1114</v>
      </c>
      <c r="B2335" s="6" t="s">
        <v>660</v>
      </c>
      <c r="C2335" s="8">
        <v>101268</v>
      </c>
      <c r="D2335" s="2">
        <f t="shared" si="110"/>
        <v>0.92066115702479334</v>
      </c>
      <c r="E2335">
        <f t="shared" si="111"/>
        <v>4.5866596708166466E-6</v>
      </c>
      <c r="F2335" s="10">
        <f t="shared" si="112"/>
        <v>0.99980858057154764</v>
      </c>
      <c r="G2335" s="89"/>
      <c r="K2335" s="89"/>
      <c r="L2335" s="89"/>
    </row>
    <row r="2336" spans="1:12" x14ac:dyDescent="0.25">
      <c r="A2336">
        <v>1115</v>
      </c>
      <c r="B2336" s="6" t="s">
        <v>610</v>
      </c>
      <c r="C2336" s="8">
        <v>98368</v>
      </c>
      <c r="D2336" s="2">
        <f t="shared" si="110"/>
        <v>0.92148760330578516</v>
      </c>
      <c r="E2336">
        <f t="shared" si="111"/>
        <v>4.4553120284679446E-6</v>
      </c>
      <c r="F2336" s="10">
        <f t="shared" si="112"/>
        <v>0.99981303588357606</v>
      </c>
      <c r="G2336" s="89"/>
      <c r="K2336" s="89"/>
      <c r="L2336" s="89"/>
    </row>
    <row r="2337" spans="1:12" x14ac:dyDescent="0.25">
      <c r="A2337">
        <v>1116</v>
      </c>
      <c r="B2337" s="6" t="s">
        <v>1190</v>
      </c>
      <c r="C2337" s="8">
        <v>97904</v>
      </c>
      <c r="D2337" s="2">
        <f t="shared" si="110"/>
        <v>0.92231404958677687</v>
      </c>
      <c r="E2337">
        <f t="shared" si="111"/>
        <v>4.4342964056921526E-6</v>
      </c>
      <c r="F2337" s="10">
        <f t="shared" si="112"/>
        <v>0.99981747017998179</v>
      </c>
      <c r="G2337" s="89"/>
      <c r="K2337" s="89"/>
      <c r="L2337" s="89"/>
    </row>
    <row r="2338" spans="1:12" x14ac:dyDescent="0.25">
      <c r="A2338">
        <v>1117</v>
      </c>
      <c r="B2338" s="6" t="s">
        <v>750</v>
      </c>
      <c r="C2338" s="8">
        <v>97092</v>
      </c>
      <c r="D2338" s="2">
        <f t="shared" si="110"/>
        <v>0.92314049586776858</v>
      </c>
      <c r="E2338">
        <f t="shared" si="111"/>
        <v>4.3975190658345162E-6</v>
      </c>
      <c r="F2338" s="10">
        <f t="shared" si="112"/>
        <v>0.99982186769904757</v>
      </c>
      <c r="G2338" s="89"/>
      <c r="K2338" s="89"/>
      <c r="L2338" s="89"/>
    </row>
    <row r="2339" spans="1:12" x14ac:dyDescent="0.25">
      <c r="A2339">
        <v>1118</v>
      </c>
      <c r="B2339" s="6" t="s">
        <v>198</v>
      </c>
      <c r="C2339" s="8">
        <v>90480</v>
      </c>
      <c r="D2339" s="2">
        <f t="shared" si="110"/>
        <v>0.9239669421487603</v>
      </c>
      <c r="E2339">
        <f t="shared" si="111"/>
        <v>4.0980464412794775E-6</v>
      </c>
      <c r="F2339" s="10">
        <f t="shared" si="112"/>
        <v>0.99982596574548888</v>
      </c>
      <c r="G2339" s="89"/>
      <c r="K2339" s="89"/>
      <c r="L2339" s="89"/>
    </row>
    <row r="2340" spans="1:12" x14ac:dyDescent="0.25">
      <c r="A2340">
        <v>1119</v>
      </c>
      <c r="B2340" s="6" t="s">
        <v>347</v>
      </c>
      <c r="C2340" s="8">
        <v>88490</v>
      </c>
      <c r="D2340" s="2">
        <f t="shared" si="110"/>
        <v>0.92479338842975212</v>
      </c>
      <c r="E2340">
        <f t="shared" si="111"/>
        <v>4.0079147832539898E-6</v>
      </c>
      <c r="F2340" s="10">
        <f t="shared" si="112"/>
        <v>0.99982997366027215</v>
      </c>
      <c r="G2340" s="89"/>
      <c r="K2340" s="89"/>
      <c r="L2340" s="89"/>
    </row>
    <row r="2341" spans="1:12" x14ac:dyDescent="0.25">
      <c r="A2341">
        <v>1120</v>
      </c>
      <c r="B2341" s="6" t="s">
        <v>1029</v>
      </c>
      <c r="C2341" s="8">
        <v>87696</v>
      </c>
      <c r="D2341" s="2">
        <f t="shared" si="110"/>
        <v>0.92561983471074383</v>
      </c>
      <c r="E2341">
        <f t="shared" si="111"/>
        <v>3.9719527046247247E-6</v>
      </c>
      <c r="F2341" s="10">
        <f t="shared" si="112"/>
        <v>0.99983394561297678</v>
      </c>
      <c r="G2341" s="89"/>
      <c r="K2341" s="89"/>
      <c r="L2341" s="89"/>
    </row>
    <row r="2342" spans="1:12" x14ac:dyDescent="0.25">
      <c r="A2342">
        <v>1121</v>
      </c>
      <c r="B2342" s="6" t="s">
        <v>67</v>
      </c>
      <c r="C2342" s="8">
        <v>86400.291599999997</v>
      </c>
      <c r="D2342" s="2">
        <f t="shared" si="110"/>
        <v>0.92644628099173554</v>
      </c>
      <c r="E2342">
        <f t="shared" si="111"/>
        <v>3.9132671034138943E-6</v>
      </c>
      <c r="F2342" s="10">
        <f t="shared" si="112"/>
        <v>0.99983785888008014</v>
      </c>
      <c r="G2342" s="89"/>
      <c r="K2342" s="89"/>
      <c r="L2342" s="89"/>
    </row>
    <row r="2343" spans="1:12" x14ac:dyDescent="0.25">
      <c r="A2343">
        <v>1122</v>
      </c>
      <c r="B2343" s="6" t="s">
        <v>440</v>
      </c>
      <c r="C2343" s="8">
        <v>84298.41</v>
      </c>
      <c r="D2343" s="2">
        <f t="shared" si="110"/>
        <v>0.92727272727272725</v>
      </c>
      <c r="E2343">
        <f t="shared" si="111"/>
        <v>3.8180680714635098E-6</v>
      </c>
      <c r="F2343" s="10">
        <f t="shared" si="112"/>
        <v>0.99984167694815163</v>
      </c>
      <c r="G2343" s="89"/>
      <c r="K2343" s="89"/>
      <c r="L2343" s="89"/>
    </row>
    <row r="2344" spans="1:12" x14ac:dyDescent="0.25">
      <c r="A2344">
        <v>1123</v>
      </c>
      <c r="B2344" s="6" t="s">
        <v>1091</v>
      </c>
      <c r="C2344" s="8">
        <v>83448.851999999999</v>
      </c>
      <c r="D2344" s="2">
        <f t="shared" si="110"/>
        <v>0.92809917355371896</v>
      </c>
      <c r="E2344">
        <f t="shared" si="111"/>
        <v>3.779589643760586E-6</v>
      </c>
      <c r="F2344" s="10">
        <f t="shared" si="112"/>
        <v>0.99984545653779544</v>
      </c>
      <c r="G2344" s="89"/>
      <c r="K2344" s="89"/>
      <c r="L2344" s="89"/>
    </row>
    <row r="2345" spans="1:12" x14ac:dyDescent="0.25">
      <c r="A2345">
        <v>1124</v>
      </c>
      <c r="B2345" s="6" t="s">
        <v>1080</v>
      </c>
      <c r="C2345" s="8">
        <v>82080.889930900012</v>
      </c>
      <c r="D2345" s="2">
        <f t="shared" si="110"/>
        <v>0.92892561983471078</v>
      </c>
      <c r="E2345">
        <f t="shared" si="111"/>
        <v>3.7176315083817122E-6</v>
      </c>
      <c r="F2345" s="10">
        <f t="shared" si="112"/>
        <v>0.99984917416930386</v>
      </c>
      <c r="G2345" s="89"/>
      <c r="K2345" s="89"/>
      <c r="L2345" s="89"/>
    </row>
    <row r="2346" spans="1:12" x14ac:dyDescent="0.25">
      <c r="A2346">
        <v>1125</v>
      </c>
      <c r="B2346" s="6" t="s">
        <v>547</v>
      </c>
      <c r="C2346" s="8">
        <v>81896</v>
      </c>
      <c r="D2346" s="2">
        <f t="shared" si="110"/>
        <v>0.92975206611570249</v>
      </c>
      <c r="E2346">
        <f t="shared" si="111"/>
        <v>3.7092574199273219E-6</v>
      </c>
      <c r="F2346" s="10">
        <f t="shared" si="112"/>
        <v>0.99985288342672374</v>
      </c>
      <c r="G2346" s="89"/>
      <c r="K2346" s="89"/>
      <c r="L2346" s="89"/>
    </row>
    <row r="2347" spans="1:12" x14ac:dyDescent="0.25">
      <c r="A2347">
        <v>1126</v>
      </c>
      <c r="B2347" s="6" t="s">
        <v>958</v>
      </c>
      <c r="C2347" s="8">
        <v>81200</v>
      </c>
      <c r="D2347" s="2">
        <f t="shared" si="110"/>
        <v>0.9305785123966942</v>
      </c>
      <c r="E2347">
        <f t="shared" si="111"/>
        <v>3.677733985763634E-6</v>
      </c>
      <c r="F2347" s="10">
        <f t="shared" si="112"/>
        <v>0.99985656116070953</v>
      </c>
      <c r="G2347" s="89"/>
      <c r="K2347" s="89"/>
      <c r="L2347" s="89"/>
    </row>
    <row r="2348" spans="1:12" x14ac:dyDescent="0.25">
      <c r="A2348">
        <v>1127</v>
      </c>
      <c r="B2348" s="6" t="s">
        <v>887</v>
      </c>
      <c r="C2348" s="8">
        <v>81000</v>
      </c>
      <c r="D2348" s="2">
        <f t="shared" si="110"/>
        <v>0.93140495867768591</v>
      </c>
      <c r="E2348">
        <f t="shared" si="111"/>
        <v>3.6686755276706201E-6</v>
      </c>
      <c r="F2348" s="10">
        <f t="shared" si="112"/>
        <v>0.99986022983623724</v>
      </c>
      <c r="G2348" s="89"/>
      <c r="K2348" s="89"/>
      <c r="L2348" s="89"/>
    </row>
    <row r="2349" spans="1:12" x14ac:dyDescent="0.25">
      <c r="A2349">
        <v>1128</v>
      </c>
      <c r="B2349" s="6" t="s">
        <v>620</v>
      </c>
      <c r="C2349" s="8">
        <v>76200</v>
      </c>
      <c r="D2349" s="2">
        <f t="shared" si="110"/>
        <v>0.93223140495867773</v>
      </c>
      <c r="E2349">
        <f t="shared" si="111"/>
        <v>3.4512725334382867E-6</v>
      </c>
      <c r="F2349" s="10">
        <f t="shared" si="112"/>
        <v>0.99986368110877066</v>
      </c>
      <c r="G2349" s="89"/>
      <c r="K2349" s="89"/>
      <c r="L2349" s="89"/>
    </row>
    <row r="2350" spans="1:12" x14ac:dyDescent="0.25">
      <c r="A2350">
        <v>1129</v>
      </c>
      <c r="B2350" s="6" t="s">
        <v>1193</v>
      </c>
      <c r="C2350" s="8">
        <v>75208</v>
      </c>
      <c r="D2350" s="2">
        <f t="shared" si="110"/>
        <v>0.93305785123966944</v>
      </c>
      <c r="E2350">
        <f t="shared" si="111"/>
        <v>3.4063425812969381E-6</v>
      </c>
      <c r="F2350" s="10">
        <f t="shared" si="112"/>
        <v>0.999867087451352</v>
      </c>
      <c r="G2350" s="89"/>
      <c r="K2350" s="89"/>
      <c r="L2350" s="89"/>
    </row>
    <row r="2351" spans="1:12" x14ac:dyDescent="0.25">
      <c r="A2351">
        <v>1130</v>
      </c>
      <c r="B2351" s="6" t="s">
        <v>315</v>
      </c>
      <c r="C2351" s="8">
        <v>74820</v>
      </c>
      <c r="D2351" s="2">
        <f t="shared" si="110"/>
        <v>0.93388429752066116</v>
      </c>
      <c r="E2351">
        <f t="shared" si="111"/>
        <v>3.3887691725964912E-6</v>
      </c>
      <c r="F2351" s="10">
        <f t="shared" si="112"/>
        <v>0.99987047622052461</v>
      </c>
      <c r="G2351" s="89"/>
      <c r="K2351" s="89"/>
      <c r="L2351" s="89"/>
    </row>
    <row r="2352" spans="1:12" x14ac:dyDescent="0.25">
      <c r="A2352">
        <v>1131</v>
      </c>
      <c r="B2352" s="6" t="s">
        <v>376</v>
      </c>
      <c r="C2352" s="8">
        <v>72099.869600000005</v>
      </c>
      <c r="D2352" s="2">
        <f t="shared" si="110"/>
        <v>0.93471074380165287</v>
      </c>
      <c r="E2352">
        <f t="shared" si="111"/>
        <v>3.2655682364168259E-6</v>
      </c>
      <c r="F2352" s="10">
        <f t="shared" si="112"/>
        <v>0.99987374178876098</v>
      </c>
      <c r="G2352" s="89"/>
      <c r="K2352" s="89"/>
      <c r="L2352" s="89"/>
    </row>
    <row r="2353" spans="1:12" x14ac:dyDescent="0.25">
      <c r="A2353">
        <v>1132</v>
      </c>
      <c r="B2353" s="6" t="s">
        <v>414</v>
      </c>
      <c r="C2353" s="8">
        <v>71688</v>
      </c>
      <c r="D2353" s="2">
        <f t="shared" si="110"/>
        <v>0.93553719008264458</v>
      </c>
      <c r="E2353">
        <f t="shared" si="111"/>
        <v>3.2469137188598936E-6</v>
      </c>
      <c r="F2353" s="10">
        <f t="shared" si="112"/>
        <v>0.99987698870247987</v>
      </c>
      <c r="G2353" s="89"/>
      <c r="K2353" s="89"/>
      <c r="L2353" s="89"/>
    </row>
    <row r="2354" spans="1:12" x14ac:dyDescent="0.25">
      <c r="A2354">
        <v>1133</v>
      </c>
      <c r="B2354" s="6" t="s">
        <v>1115</v>
      </c>
      <c r="C2354" s="8">
        <v>71400</v>
      </c>
      <c r="D2354" s="2">
        <f t="shared" si="110"/>
        <v>0.9363636363636364</v>
      </c>
      <c r="E2354">
        <f t="shared" si="111"/>
        <v>3.2338695392059537E-6</v>
      </c>
      <c r="F2354" s="10">
        <f t="shared" si="112"/>
        <v>0.99988022257201903</v>
      </c>
      <c r="G2354" s="89"/>
      <c r="K2354" s="89"/>
      <c r="L2354" s="89"/>
    </row>
    <row r="2355" spans="1:12" x14ac:dyDescent="0.25">
      <c r="A2355">
        <v>1134</v>
      </c>
      <c r="B2355" s="6" t="s">
        <v>567</v>
      </c>
      <c r="C2355" s="8">
        <v>70185.8</v>
      </c>
      <c r="D2355" s="2">
        <f t="shared" si="110"/>
        <v>0.93719008264462811</v>
      </c>
      <c r="E2355">
        <f t="shared" si="111"/>
        <v>3.1788756401232669E-6</v>
      </c>
      <c r="F2355" s="10">
        <f t="shared" si="112"/>
        <v>0.99988340144765919</v>
      </c>
      <c r="G2355" s="89"/>
      <c r="K2355" s="89"/>
      <c r="L2355" s="89"/>
    </row>
    <row r="2356" spans="1:12" x14ac:dyDescent="0.25">
      <c r="A2356">
        <v>1135</v>
      </c>
      <c r="B2356" s="6" t="s">
        <v>900</v>
      </c>
      <c r="C2356" s="8">
        <v>69972</v>
      </c>
      <c r="D2356" s="2">
        <f t="shared" si="110"/>
        <v>0.93801652892561982</v>
      </c>
      <c r="E2356">
        <f t="shared" si="111"/>
        <v>3.1691921484218347E-6</v>
      </c>
      <c r="F2356" s="10">
        <f t="shared" si="112"/>
        <v>0.99988657063980757</v>
      </c>
      <c r="G2356" s="89"/>
      <c r="K2356" s="89"/>
      <c r="L2356" s="89"/>
    </row>
    <row r="2357" spans="1:12" x14ac:dyDescent="0.25">
      <c r="A2357">
        <v>1136</v>
      </c>
      <c r="B2357" s="6" t="s">
        <v>352</v>
      </c>
      <c r="C2357" s="8">
        <v>67280</v>
      </c>
      <c r="D2357" s="2">
        <f t="shared" si="110"/>
        <v>0.93884297520661153</v>
      </c>
      <c r="E2357">
        <f t="shared" si="111"/>
        <v>3.0472653024898681E-6</v>
      </c>
      <c r="F2357" s="10">
        <f t="shared" si="112"/>
        <v>0.99988961790511011</v>
      </c>
      <c r="G2357" s="89"/>
      <c r="K2357" s="89"/>
      <c r="L2357" s="89"/>
    </row>
    <row r="2358" spans="1:12" x14ac:dyDescent="0.25">
      <c r="A2358">
        <v>1137</v>
      </c>
      <c r="B2358" s="6" t="s">
        <v>741</v>
      </c>
      <c r="C2358" s="8">
        <v>65599.971999999994</v>
      </c>
      <c r="D2358" s="2">
        <f t="shared" si="110"/>
        <v>0.93966942148760335</v>
      </c>
      <c r="E2358">
        <f t="shared" si="111"/>
        <v>2.9711729863244184E-6</v>
      </c>
      <c r="F2358" s="10">
        <f t="shared" si="112"/>
        <v>0.99989258907809642</v>
      </c>
      <c r="G2358" s="89"/>
      <c r="K2358" s="89"/>
      <c r="L2358" s="89"/>
    </row>
    <row r="2359" spans="1:12" x14ac:dyDescent="0.25">
      <c r="A2359">
        <v>1138</v>
      </c>
      <c r="B2359" s="6" t="s">
        <v>1141</v>
      </c>
      <c r="C2359" s="8">
        <v>64203.68</v>
      </c>
      <c r="D2359" s="2">
        <f t="shared" si="110"/>
        <v>0.94049586776859506</v>
      </c>
      <c r="E2359">
        <f t="shared" si="111"/>
        <v>2.9079317234863656E-6</v>
      </c>
      <c r="F2359" s="10">
        <f t="shared" si="112"/>
        <v>0.99989549700981994</v>
      </c>
      <c r="G2359" s="89"/>
      <c r="K2359" s="89"/>
      <c r="L2359" s="89"/>
    </row>
    <row r="2360" spans="1:12" x14ac:dyDescent="0.25">
      <c r="A2360">
        <v>1139</v>
      </c>
      <c r="B2360" s="6" t="s">
        <v>1192</v>
      </c>
      <c r="C2360" s="8">
        <v>63336</v>
      </c>
      <c r="D2360" s="2">
        <f t="shared" si="110"/>
        <v>0.94132231404958677</v>
      </c>
      <c r="E2360">
        <f t="shared" si="111"/>
        <v>2.8686325088956346E-6</v>
      </c>
      <c r="F2360" s="10">
        <f t="shared" si="112"/>
        <v>0.99989836564232881</v>
      </c>
      <c r="G2360" s="89"/>
      <c r="K2360" s="89"/>
      <c r="L2360" s="89"/>
    </row>
    <row r="2361" spans="1:12" x14ac:dyDescent="0.25">
      <c r="A2361">
        <v>1140</v>
      </c>
      <c r="B2361" s="6" t="s">
        <v>282</v>
      </c>
      <c r="C2361" s="8">
        <v>62691.025800000003</v>
      </c>
      <c r="D2361" s="2">
        <f t="shared" si="110"/>
        <v>0.94214876033057848</v>
      </c>
      <c r="E2361">
        <f t="shared" si="111"/>
        <v>2.8394201500867589E-6</v>
      </c>
      <c r="F2361" s="10">
        <f t="shared" si="112"/>
        <v>0.99990120506247893</v>
      </c>
      <c r="G2361" s="89"/>
      <c r="K2361" s="89"/>
      <c r="L2361" s="89"/>
    </row>
    <row r="2362" spans="1:12" x14ac:dyDescent="0.25">
      <c r="A2362">
        <v>1141</v>
      </c>
      <c r="B2362" s="6" t="s">
        <v>164</v>
      </c>
      <c r="C2362" s="8">
        <v>62576.2</v>
      </c>
      <c r="D2362" s="2">
        <f t="shared" si="110"/>
        <v>0.94297520661157019</v>
      </c>
      <c r="E2362">
        <f t="shared" si="111"/>
        <v>2.8342194266002743E-6</v>
      </c>
      <c r="F2362" s="10">
        <f t="shared" si="112"/>
        <v>0.99990403928190552</v>
      </c>
      <c r="G2362" s="89"/>
      <c r="K2362" s="89"/>
      <c r="L2362" s="89"/>
    </row>
    <row r="2363" spans="1:12" x14ac:dyDescent="0.25">
      <c r="A2363">
        <v>1142</v>
      </c>
      <c r="B2363" s="6" t="s">
        <v>1046</v>
      </c>
      <c r="C2363" s="8">
        <v>61480</v>
      </c>
      <c r="D2363" s="2">
        <f t="shared" si="110"/>
        <v>0.94380165289256202</v>
      </c>
      <c r="E2363">
        <f t="shared" si="111"/>
        <v>2.7845700177924658E-6</v>
      </c>
      <c r="F2363" s="10">
        <f t="shared" si="112"/>
        <v>0.99990682385192331</v>
      </c>
      <c r="G2363" s="89"/>
      <c r="K2363" s="89"/>
      <c r="L2363" s="89"/>
    </row>
    <row r="2364" spans="1:12" x14ac:dyDescent="0.25">
      <c r="A2364">
        <v>1143</v>
      </c>
      <c r="B2364" s="6" t="s">
        <v>588</v>
      </c>
      <c r="C2364" s="8">
        <v>60342.946199999998</v>
      </c>
      <c r="D2364" s="2">
        <f t="shared" si="110"/>
        <v>0.94462809917355373</v>
      </c>
      <c r="E2364">
        <f t="shared" si="111"/>
        <v>2.7330702468084548E-6</v>
      </c>
      <c r="F2364" s="10">
        <f t="shared" si="112"/>
        <v>0.9999095569221701</v>
      </c>
      <c r="G2364" s="89"/>
      <c r="K2364" s="89"/>
      <c r="L2364" s="89"/>
    </row>
    <row r="2365" spans="1:12" x14ac:dyDescent="0.25">
      <c r="A2365">
        <v>1144</v>
      </c>
      <c r="B2365" s="6" t="s">
        <v>1074</v>
      </c>
      <c r="C2365" s="8">
        <v>59901.866399999999</v>
      </c>
      <c r="D2365" s="2">
        <f t="shared" si="110"/>
        <v>0.94545454545454544</v>
      </c>
      <c r="E2365">
        <f t="shared" si="111"/>
        <v>2.71309273238858E-6</v>
      </c>
      <c r="F2365" s="10">
        <f t="shared" si="112"/>
        <v>0.99991227001490246</v>
      </c>
      <c r="G2365" s="89"/>
      <c r="K2365" s="89"/>
      <c r="L2365" s="89"/>
    </row>
    <row r="2366" spans="1:12" x14ac:dyDescent="0.25">
      <c r="A2366">
        <v>1145</v>
      </c>
      <c r="B2366" s="6" t="s">
        <v>873</v>
      </c>
      <c r="C2366" s="8">
        <v>58696</v>
      </c>
      <c r="D2366" s="2">
        <f t="shared" si="110"/>
        <v>0.94628099173553715</v>
      </c>
      <c r="E2366">
        <f t="shared" si="111"/>
        <v>2.6584762811377126E-6</v>
      </c>
      <c r="F2366" s="10">
        <f t="shared" si="112"/>
        <v>0.99991492849118357</v>
      </c>
      <c r="G2366" s="89"/>
      <c r="K2366" s="89"/>
      <c r="L2366" s="89"/>
    </row>
    <row r="2367" spans="1:12" x14ac:dyDescent="0.25">
      <c r="A2367">
        <v>1146</v>
      </c>
      <c r="B2367" s="6" t="s">
        <v>183</v>
      </c>
      <c r="C2367" s="8">
        <v>58000</v>
      </c>
      <c r="D2367" s="2">
        <f t="shared" si="110"/>
        <v>0.94710743801652897</v>
      </c>
      <c r="E2367">
        <f t="shared" si="111"/>
        <v>2.6269528469740242E-6</v>
      </c>
      <c r="F2367" s="10">
        <f t="shared" si="112"/>
        <v>0.9999175554440306</v>
      </c>
      <c r="G2367" s="89"/>
      <c r="K2367" s="89"/>
      <c r="L2367" s="89"/>
    </row>
    <row r="2368" spans="1:12" x14ac:dyDescent="0.25">
      <c r="A2368">
        <v>1147</v>
      </c>
      <c r="B2368" s="6" t="s">
        <v>436</v>
      </c>
      <c r="C2368" s="8">
        <v>56000</v>
      </c>
      <c r="D2368" s="2">
        <f t="shared" si="110"/>
        <v>0.94793388429752068</v>
      </c>
      <c r="E2368">
        <f t="shared" si="111"/>
        <v>2.5363682660438855E-6</v>
      </c>
      <c r="F2368" s="10">
        <f t="shared" si="112"/>
        <v>0.99992009181229669</v>
      </c>
      <c r="G2368" s="89"/>
      <c r="K2368" s="89"/>
      <c r="L2368" s="89"/>
    </row>
    <row r="2369" spans="1:12" x14ac:dyDescent="0.25">
      <c r="A2369">
        <v>1148</v>
      </c>
      <c r="B2369" s="6" t="s">
        <v>174</v>
      </c>
      <c r="C2369" s="8">
        <v>55680</v>
      </c>
      <c r="D2369" s="2">
        <f t="shared" si="110"/>
        <v>0.94876033057851239</v>
      </c>
      <c r="E2369">
        <f t="shared" si="111"/>
        <v>2.521874733095063E-6</v>
      </c>
      <c r="F2369" s="10">
        <f t="shared" si="112"/>
        <v>0.99992261368702973</v>
      </c>
      <c r="G2369" s="89"/>
      <c r="K2369" s="89"/>
      <c r="L2369" s="89"/>
    </row>
    <row r="2370" spans="1:12" x14ac:dyDescent="0.25">
      <c r="A2370">
        <v>1149</v>
      </c>
      <c r="B2370" s="6" t="s">
        <v>653</v>
      </c>
      <c r="C2370" s="8">
        <v>55680</v>
      </c>
      <c r="D2370" s="2">
        <f t="shared" si="110"/>
        <v>0.9495867768595041</v>
      </c>
      <c r="E2370">
        <f t="shared" si="111"/>
        <v>2.521874733095063E-6</v>
      </c>
      <c r="F2370" s="10">
        <f t="shared" si="112"/>
        <v>0.99992513556176277</v>
      </c>
      <c r="G2370" s="89"/>
      <c r="K2370" s="89"/>
      <c r="L2370" s="89"/>
    </row>
    <row r="2371" spans="1:12" x14ac:dyDescent="0.25">
      <c r="A2371">
        <v>1150</v>
      </c>
      <c r="B2371" s="6" t="s">
        <v>556</v>
      </c>
      <c r="C2371" s="8">
        <v>51600.020000000004</v>
      </c>
      <c r="D2371" s="2">
        <f t="shared" si="110"/>
        <v>0.95041322314049592</v>
      </c>
      <c r="E2371">
        <f t="shared" si="111"/>
        <v>2.3370830938433894E-6</v>
      </c>
      <c r="F2371" s="10">
        <f t="shared" si="112"/>
        <v>0.9999274726448566</v>
      </c>
      <c r="G2371" s="89"/>
      <c r="K2371" s="89"/>
      <c r="L2371" s="89"/>
    </row>
    <row r="2372" spans="1:12" x14ac:dyDescent="0.25">
      <c r="A2372">
        <v>1151</v>
      </c>
      <c r="B2372" s="6" t="s">
        <v>66</v>
      </c>
      <c r="C2372" s="8">
        <v>49977.62</v>
      </c>
      <c r="D2372" s="2">
        <f t="shared" si="110"/>
        <v>0.95123966942148763</v>
      </c>
      <c r="E2372">
        <f t="shared" si="111"/>
        <v>2.2636008817928609E-6</v>
      </c>
      <c r="F2372" s="10">
        <f t="shared" si="112"/>
        <v>0.99992973624573844</v>
      </c>
      <c r="G2372" s="89"/>
      <c r="K2372" s="89"/>
      <c r="L2372" s="89"/>
    </row>
    <row r="2373" spans="1:12" x14ac:dyDescent="0.25">
      <c r="A2373">
        <v>1152</v>
      </c>
      <c r="B2373" s="6" t="s">
        <v>435</v>
      </c>
      <c r="C2373" s="8">
        <v>49206.5</v>
      </c>
      <c r="D2373" s="2">
        <f t="shared" si="110"/>
        <v>0.95206611570247934</v>
      </c>
      <c r="E2373">
        <f t="shared" si="111"/>
        <v>2.2286750907694367E-6</v>
      </c>
      <c r="F2373" s="10">
        <f t="shared" si="112"/>
        <v>0.99993196492082925</v>
      </c>
      <c r="G2373" s="89"/>
      <c r="K2373" s="89"/>
      <c r="L2373" s="89"/>
    </row>
    <row r="2374" spans="1:12" x14ac:dyDescent="0.25">
      <c r="A2374">
        <v>1153</v>
      </c>
      <c r="B2374" s="6" t="s">
        <v>131</v>
      </c>
      <c r="C2374" s="8">
        <v>48720</v>
      </c>
      <c r="D2374" s="2">
        <f t="shared" si="110"/>
        <v>0.95289256198347105</v>
      </c>
      <c r="E2374">
        <f t="shared" si="111"/>
        <v>2.2066403914581803E-6</v>
      </c>
      <c r="F2374" s="10">
        <f t="shared" si="112"/>
        <v>0.99993417156122066</v>
      </c>
      <c r="G2374" s="89"/>
      <c r="K2374" s="89"/>
      <c r="L2374" s="89"/>
    </row>
    <row r="2375" spans="1:12" x14ac:dyDescent="0.25">
      <c r="A2375">
        <v>1154</v>
      </c>
      <c r="B2375" s="6" t="s">
        <v>1148</v>
      </c>
      <c r="C2375" s="8">
        <v>47328</v>
      </c>
      <c r="D2375" s="2">
        <f t="shared" ref="D2375:D2431" si="113">A2375/1210</f>
        <v>0.95371900826446276</v>
      </c>
      <c r="E2375">
        <f t="shared" ref="E2375:E2431" si="114">C2375/SUM($C$1222:$C$2431)</f>
        <v>2.1435935231308035E-6</v>
      </c>
      <c r="F2375" s="10">
        <f t="shared" si="112"/>
        <v>0.99993631515474379</v>
      </c>
      <c r="G2375" s="89"/>
      <c r="K2375" s="89"/>
      <c r="L2375" s="89"/>
    </row>
    <row r="2376" spans="1:12" x14ac:dyDescent="0.25">
      <c r="A2376">
        <v>1155</v>
      </c>
      <c r="B2376" s="6" t="s">
        <v>125</v>
      </c>
      <c r="C2376" s="8">
        <v>46980</v>
      </c>
      <c r="D2376" s="2">
        <f t="shared" si="113"/>
        <v>0.95454545454545459</v>
      </c>
      <c r="E2376">
        <f t="shared" si="114"/>
        <v>2.1278318060489595E-6</v>
      </c>
      <c r="F2376" s="10">
        <f t="shared" ref="F2376:F2431" si="115">E2376+F2375</f>
        <v>0.99993844298654988</v>
      </c>
      <c r="G2376" s="89"/>
      <c r="K2376" s="89"/>
      <c r="L2376" s="89"/>
    </row>
    <row r="2377" spans="1:12" x14ac:dyDescent="0.25">
      <c r="A2377">
        <v>1156</v>
      </c>
      <c r="B2377" s="6" t="s">
        <v>597</v>
      </c>
      <c r="C2377" s="8">
        <v>46400</v>
      </c>
      <c r="D2377" s="2">
        <f t="shared" si="113"/>
        <v>0.9553719008264463</v>
      </c>
      <c r="E2377">
        <f t="shared" si="114"/>
        <v>2.1015622775792191E-6</v>
      </c>
      <c r="F2377" s="10">
        <f t="shared" si="115"/>
        <v>0.99994054454882741</v>
      </c>
      <c r="G2377" s="89"/>
      <c r="K2377" s="89"/>
      <c r="L2377" s="89"/>
    </row>
    <row r="2378" spans="1:12" x14ac:dyDescent="0.25">
      <c r="A2378">
        <v>1157</v>
      </c>
      <c r="B2378" s="6" t="s">
        <v>564</v>
      </c>
      <c r="C2378" s="8">
        <v>46028.800000000003</v>
      </c>
      <c r="D2378" s="2">
        <f t="shared" si="113"/>
        <v>0.95619834710743801</v>
      </c>
      <c r="E2378">
        <f t="shared" si="114"/>
        <v>2.0847497793585859E-6</v>
      </c>
      <c r="F2378" s="10">
        <f t="shared" si="115"/>
        <v>0.99994262929860678</v>
      </c>
      <c r="G2378" s="89"/>
      <c r="K2378" s="89"/>
      <c r="L2378" s="89"/>
    </row>
    <row r="2379" spans="1:12" x14ac:dyDescent="0.25">
      <c r="A2379">
        <v>1158</v>
      </c>
      <c r="B2379" s="6" t="s">
        <v>737</v>
      </c>
      <c r="C2379" s="8">
        <v>45480.13</v>
      </c>
      <c r="D2379" s="2">
        <f t="shared" si="113"/>
        <v>0.95702479338842972</v>
      </c>
      <c r="E2379">
        <f t="shared" si="114"/>
        <v>2.0598992583491157E-6</v>
      </c>
      <c r="F2379" s="10">
        <f t="shared" si="115"/>
        <v>0.99994468919786517</v>
      </c>
      <c r="G2379" s="89"/>
      <c r="K2379" s="89"/>
      <c r="L2379" s="89"/>
    </row>
    <row r="2380" spans="1:12" x14ac:dyDescent="0.25">
      <c r="A2380">
        <v>1159</v>
      </c>
      <c r="B2380" s="6" t="s">
        <v>577</v>
      </c>
      <c r="C2380" s="8">
        <v>44080</v>
      </c>
      <c r="D2380" s="2">
        <f t="shared" si="113"/>
        <v>0.95785123966942154</v>
      </c>
      <c r="E2380">
        <f t="shared" si="114"/>
        <v>1.9964841637002583E-6</v>
      </c>
      <c r="F2380" s="10">
        <f t="shared" si="115"/>
        <v>0.99994668568202882</v>
      </c>
      <c r="G2380" s="89"/>
      <c r="K2380" s="89"/>
      <c r="L2380" s="89"/>
    </row>
    <row r="2381" spans="1:12" x14ac:dyDescent="0.25">
      <c r="A2381">
        <v>1160</v>
      </c>
      <c r="B2381" s="6" t="s">
        <v>1067</v>
      </c>
      <c r="C2381" s="8">
        <v>44080</v>
      </c>
      <c r="D2381" s="2">
        <f t="shared" si="113"/>
        <v>0.95867768595041325</v>
      </c>
      <c r="E2381">
        <f t="shared" si="114"/>
        <v>1.9964841637002583E-6</v>
      </c>
      <c r="F2381" s="10">
        <f t="shared" si="115"/>
        <v>0.99994868216619248</v>
      </c>
      <c r="G2381" s="89"/>
      <c r="K2381" s="89"/>
      <c r="L2381" s="89"/>
    </row>
    <row r="2382" spans="1:12" x14ac:dyDescent="0.25">
      <c r="A2382">
        <v>1161</v>
      </c>
      <c r="B2382" s="6" t="s">
        <v>959</v>
      </c>
      <c r="C2382" s="8">
        <v>42099.926400000004</v>
      </c>
      <c r="D2382" s="2">
        <f t="shared" si="113"/>
        <v>0.95950413223140496</v>
      </c>
      <c r="E2382">
        <f t="shared" si="114"/>
        <v>1.9068020950668429E-6</v>
      </c>
      <c r="F2382" s="10">
        <f t="shared" si="115"/>
        <v>0.99995058896828759</v>
      </c>
      <c r="G2382" s="89"/>
      <c r="K2382" s="89"/>
      <c r="L2382" s="89"/>
    </row>
    <row r="2383" spans="1:12" x14ac:dyDescent="0.25">
      <c r="A2383">
        <v>1162</v>
      </c>
      <c r="B2383" s="6" t="s">
        <v>1061</v>
      </c>
      <c r="C2383" s="8">
        <v>42000</v>
      </c>
      <c r="D2383" s="2">
        <f t="shared" si="113"/>
        <v>0.96033057851239667</v>
      </c>
      <c r="E2383">
        <f t="shared" si="114"/>
        <v>1.9022761995329141E-6</v>
      </c>
      <c r="F2383" s="10">
        <f t="shared" si="115"/>
        <v>0.99995249124448715</v>
      </c>
      <c r="G2383" s="89"/>
      <c r="K2383" s="89"/>
      <c r="L2383" s="89"/>
    </row>
    <row r="2384" spans="1:12" x14ac:dyDescent="0.25">
      <c r="A2384">
        <v>1163</v>
      </c>
      <c r="B2384" s="6" t="s">
        <v>354</v>
      </c>
      <c r="C2384" s="8">
        <v>41650</v>
      </c>
      <c r="D2384" s="2">
        <f t="shared" si="113"/>
        <v>0.96115702479338838</v>
      </c>
      <c r="E2384">
        <f t="shared" si="114"/>
        <v>1.8864238978701398E-6</v>
      </c>
      <c r="F2384" s="10">
        <f t="shared" si="115"/>
        <v>0.99995437766838502</v>
      </c>
      <c r="G2384" s="89"/>
      <c r="K2384" s="89"/>
      <c r="L2384" s="89"/>
    </row>
    <row r="2385" spans="1:12" x14ac:dyDescent="0.25">
      <c r="A2385">
        <v>1164</v>
      </c>
      <c r="B2385" s="6" t="s">
        <v>251</v>
      </c>
      <c r="C2385" s="8">
        <v>38419.199999999997</v>
      </c>
      <c r="D2385" s="2">
        <f t="shared" si="113"/>
        <v>0.9619834710743802</v>
      </c>
      <c r="E2385">
        <f t="shared" si="114"/>
        <v>1.7400935658355935E-6</v>
      </c>
      <c r="F2385" s="10">
        <f t="shared" si="115"/>
        <v>0.99995611776195081</v>
      </c>
      <c r="G2385" s="89"/>
      <c r="K2385" s="89"/>
      <c r="L2385" s="89"/>
    </row>
    <row r="2386" spans="1:12" x14ac:dyDescent="0.25">
      <c r="A2386">
        <v>1165</v>
      </c>
      <c r="B2386" s="6" t="s">
        <v>172</v>
      </c>
      <c r="C2386" s="8">
        <v>38280</v>
      </c>
      <c r="D2386" s="2">
        <f t="shared" si="113"/>
        <v>0.96280991735537191</v>
      </c>
      <c r="E2386">
        <f t="shared" si="114"/>
        <v>1.733788879002856E-6</v>
      </c>
      <c r="F2386" s="10">
        <f t="shared" si="115"/>
        <v>0.99995785155082983</v>
      </c>
      <c r="G2386" s="89"/>
      <c r="K2386" s="89"/>
      <c r="L2386" s="89"/>
    </row>
    <row r="2387" spans="1:12" x14ac:dyDescent="0.25">
      <c r="A2387">
        <v>1166</v>
      </c>
      <c r="B2387" s="6" t="s">
        <v>665</v>
      </c>
      <c r="C2387" s="8">
        <v>37120</v>
      </c>
      <c r="D2387" s="2">
        <f t="shared" si="113"/>
        <v>0.96363636363636362</v>
      </c>
      <c r="E2387">
        <f t="shared" si="114"/>
        <v>1.6812498220633754E-6</v>
      </c>
      <c r="F2387" s="10">
        <f t="shared" si="115"/>
        <v>0.99995953280065186</v>
      </c>
      <c r="G2387" s="89"/>
      <c r="K2387" s="89"/>
      <c r="L2387" s="89"/>
    </row>
    <row r="2388" spans="1:12" x14ac:dyDescent="0.25">
      <c r="A2388">
        <v>1167</v>
      </c>
      <c r="B2388" s="6" t="s">
        <v>1030</v>
      </c>
      <c r="C2388" s="8">
        <v>36116.6</v>
      </c>
      <c r="D2388" s="2">
        <f t="shared" si="113"/>
        <v>0.96446280991735533</v>
      </c>
      <c r="E2388">
        <f t="shared" si="114"/>
        <v>1.6358035378107248E-6</v>
      </c>
      <c r="F2388" s="10">
        <f t="shared" si="115"/>
        <v>0.99996116860418971</v>
      </c>
      <c r="G2388" s="89"/>
      <c r="K2388" s="89"/>
      <c r="L2388" s="89"/>
    </row>
    <row r="2389" spans="1:12" x14ac:dyDescent="0.25">
      <c r="A2389">
        <v>1168</v>
      </c>
      <c r="B2389" s="6" t="s">
        <v>938</v>
      </c>
      <c r="C2389" s="8">
        <v>35999.892400000004</v>
      </c>
      <c r="D2389" s="2">
        <f t="shared" si="113"/>
        <v>0.96528925619834716</v>
      </c>
      <c r="E2389">
        <f t="shared" si="114"/>
        <v>1.6305175832920439E-6</v>
      </c>
      <c r="F2389" s="10">
        <f t="shared" si="115"/>
        <v>0.99996279912177299</v>
      </c>
      <c r="G2389" s="89"/>
      <c r="K2389" s="89"/>
      <c r="L2389" s="89"/>
    </row>
    <row r="2390" spans="1:12" x14ac:dyDescent="0.25">
      <c r="A2390">
        <v>1169</v>
      </c>
      <c r="B2390" s="6" t="s">
        <v>698</v>
      </c>
      <c r="C2390" s="8">
        <v>35700</v>
      </c>
      <c r="D2390" s="2">
        <f t="shared" si="113"/>
        <v>0.96611570247933887</v>
      </c>
      <c r="E2390">
        <f t="shared" si="114"/>
        <v>1.6169347696029769E-6</v>
      </c>
      <c r="F2390" s="10">
        <f t="shared" si="115"/>
        <v>0.99996441605654263</v>
      </c>
      <c r="G2390" s="89"/>
      <c r="K2390" s="89"/>
      <c r="L2390" s="89"/>
    </row>
    <row r="2391" spans="1:12" x14ac:dyDescent="0.25">
      <c r="A2391">
        <v>1170</v>
      </c>
      <c r="B2391" s="6" t="s">
        <v>991</v>
      </c>
      <c r="C2391" s="8">
        <v>35148</v>
      </c>
      <c r="D2391" s="2">
        <f t="shared" si="113"/>
        <v>0.96694214876033058</v>
      </c>
      <c r="E2391">
        <f t="shared" si="114"/>
        <v>1.5919334252662586E-6</v>
      </c>
      <c r="F2391" s="10">
        <f t="shared" si="115"/>
        <v>0.99996600798996793</v>
      </c>
      <c r="G2391" s="89"/>
      <c r="K2391" s="89"/>
      <c r="L2391" s="89"/>
    </row>
    <row r="2392" spans="1:12" x14ac:dyDescent="0.25">
      <c r="A2392">
        <v>1171</v>
      </c>
      <c r="B2392" s="6" t="s">
        <v>531</v>
      </c>
      <c r="C2392" s="8">
        <v>32927.300000000003</v>
      </c>
      <c r="D2392" s="2">
        <f t="shared" si="113"/>
        <v>0.96776859504132229</v>
      </c>
      <c r="E2392">
        <f t="shared" si="114"/>
        <v>1.4913528358304791E-6</v>
      </c>
      <c r="F2392" s="10">
        <f t="shared" si="115"/>
        <v>0.99996749934280371</v>
      </c>
      <c r="G2392" s="89"/>
      <c r="K2392" s="89"/>
      <c r="L2392" s="89"/>
    </row>
    <row r="2393" spans="1:12" x14ac:dyDescent="0.25">
      <c r="A2393">
        <v>1172</v>
      </c>
      <c r="B2393" s="6" t="s">
        <v>27</v>
      </c>
      <c r="C2393" s="8">
        <v>32828</v>
      </c>
      <c r="D2393" s="2">
        <f t="shared" si="113"/>
        <v>0.968595041322314</v>
      </c>
      <c r="E2393">
        <f t="shared" si="114"/>
        <v>1.4868553113872977E-6</v>
      </c>
      <c r="F2393" s="10">
        <f t="shared" si="115"/>
        <v>0.99996898619811514</v>
      </c>
      <c r="G2393" s="89"/>
      <c r="K2393" s="89"/>
      <c r="L2393" s="89"/>
    </row>
    <row r="2394" spans="1:12" x14ac:dyDescent="0.25">
      <c r="A2394">
        <v>1173</v>
      </c>
      <c r="B2394" s="6" t="s">
        <v>325</v>
      </c>
      <c r="C2394" s="8">
        <v>32480</v>
      </c>
      <c r="D2394" s="2">
        <f t="shared" si="113"/>
        <v>0.96942148760330582</v>
      </c>
      <c r="E2394">
        <f t="shared" si="114"/>
        <v>1.4710935943054535E-6</v>
      </c>
      <c r="F2394" s="10">
        <f t="shared" si="115"/>
        <v>0.99997045729170941</v>
      </c>
      <c r="G2394" s="89"/>
      <c r="K2394" s="89"/>
      <c r="L2394" s="89"/>
    </row>
    <row r="2395" spans="1:12" x14ac:dyDescent="0.25">
      <c r="A2395">
        <v>1174</v>
      </c>
      <c r="B2395" s="6" t="s">
        <v>1086</v>
      </c>
      <c r="C2395" s="8">
        <v>32000</v>
      </c>
      <c r="D2395" s="2">
        <f t="shared" si="113"/>
        <v>0.97024793388429753</v>
      </c>
      <c r="E2395">
        <f t="shared" si="114"/>
        <v>1.4493532948822202E-6</v>
      </c>
      <c r="F2395" s="10">
        <f t="shared" si="115"/>
        <v>0.99997190664500435</v>
      </c>
      <c r="G2395" s="89"/>
      <c r="K2395" s="89"/>
      <c r="L2395" s="89"/>
    </row>
    <row r="2396" spans="1:12" x14ac:dyDescent="0.25">
      <c r="A2396">
        <v>1175</v>
      </c>
      <c r="B2396" s="6" t="s">
        <v>187</v>
      </c>
      <c r="C2396" s="8">
        <v>30000</v>
      </c>
      <c r="D2396" s="2">
        <f t="shared" si="113"/>
        <v>0.97107438016528924</v>
      </c>
      <c r="E2396">
        <f t="shared" si="114"/>
        <v>1.3587687139520815E-6</v>
      </c>
      <c r="F2396" s="10">
        <f t="shared" si="115"/>
        <v>0.99997326541371834</v>
      </c>
      <c r="G2396" s="89"/>
      <c r="K2396" s="89"/>
      <c r="L2396" s="89"/>
    </row>
    <row r="2397" spans="1:12" x14ac:dyDescent="0.25">
      <c r="A2397">
        <v>1176</v>
      </c>
      <c r="B2397" s="6" t="s">
        <v>784</v>
      </c>
      <c r="C2397" s="8">
        <v>29232</v>
      </c>
      <c r="D2397" s="2">
        <f t="shared" si="113"/>
        <v>0.97190082644628095</v>
      </c>
      <c r="E2397">
        <f t="shared" si="114"/>
        <v>1.3239842348749081E-6</v>
      </c>
      <c r="F2397" s="10">
        <f t="shared" si="115"/>
        <v>0.99997458939795325</v>
      </c>
      <c r="G2397" s="89"/>
      <c r="K2397" s="89"/>
      <c r="L2397" s="89"/>
    </row>
    <row r="2398" spans="1:12" x14ac:dyDescent="0.25">
      <c r="A2398">
        <v>1177</v>
      </c>
      <c r="B2398" s="6" t="s">
        <v>421</v>
      </c>
      <c r="C2398" s="8">
        <v>29000</v>
      </c>
      <c r="D2398" s="2">
        <f t="shared" si="113"/>
        <v>0.97272727272727277</v>
      </c>
      <c r="E2398">
        <f t="shared" si="114"/>
        <v>1.3134764234870121E-6</v>
      </c>
      <c r="F2398" s="10">
        <f t="shared" si="115"/>
        <v>0.99997590287437677</v>
      </c>
      <c r="G2398" s="89"/>
      <c r="K2398" s="89"/>
      <c r="L2398" s="89"/>
    </row>
    <row r="2399" spans="1:12" x14ac:dyDescent="0.25">
      <c r="A2399">
        <v>1178</v>
      </c>
      <c r="B2399" s="6" t="s">
        <v>1107</v>
      </c>
      <c r="C2399" s="8">
        <v>27376</v>
      </c>
      <c r="D2399" s="2">
        <f t="shared" si="113"/>
        <v>0.97355371900826448</v>
      </c>
      <c r="E2399">
        <f t="shared" si="114"/>
        <v>1.2399217437717393E-6</v>
      </c>
      <c r="F2399" s="10">
        <f t="shared" si="115"/>
        <v>0.99997714279612049</v>
      </c>
      <c r="G2399" s="89"/>
      <c r="K2399" s="89"/>
      <c r="L2399" s="89"/>
    </row>
    <row r="2400" spans="1:12" x14ac:dyDescent="0.25">
      <c r="A2400">
        <v>1179</v>
      </c>
      <c r="B2400" s="6" t="s">
        <v>1059</v>
      </c>
      <c r="C2400" s="8">
        <v>27260</v>
      </c>
      <c r="D2400" s="2">
        <f t="shared" si="113"/>
        <v>0.97438016528925619</v>
      </c>
      <c r="E2400">
        <f t="shared" si="114"/>
        <v>1.2346678380777913E-6</v>
      </c>
      <c r="F2400" s="10">
        <f t="shared" si="115"/>
        <v>0.99997837746395857</v>
      </c>
      <c r="G2400" s="89"/>
      <c r="K2400" s="89"/>
      <c r="L2400" s="89"/>
    </row>
    <row r="2401" spans="1:12" x14ac:dyDescent="0.25">
      <c r="A2401">
        <v>1180</v>
      </c>
      <c r="B2401" s="6" t="s">
        <v>375</v>
      </c>
      <c r="C2401" s="8">
        <v>27196</v>
      </c>
      <c r="D2401" s="2">
        <f t="shared" si="113"/>
        <v>0.97520661157024791</v>
      </c>
      <c r="E2401">
        <f t="shared" si="114"/>
        <v>1.2317691314880269E-6</v>
      </c>
      <c r="F2401" s="10">
        <f t="shared" si="115"/>
        <v>0.99997960923309004</v>
      </c>
      <c r="G2401" s="89"/>
      <c r="K2401" s="89"/>
      <c r="L2401" s="89"/>
    </row>
    <row r="2402" spans="1:12" x14ac:dyDescent="0.25">
      <c r="A2402">
        <v>1181</v>
      </c>
      <c r="B2402" s="6" t="s">
        <v>1188</v>
      </c>
      <c r="C2402" s="8">
        <v>26342.440000000002</v>
      </c>
      <c r="D2402" s="2">
        <f t="shared" si="113"/>
        <v>0.97603305785123962</v>
      </c>
      <c r="E2402">
        <f t="shared" si="114"/>
        <v>1.1931094440386624E-6</v>
      </c>
      <c r="F2402" s="10">
        <f t="shared" si="115"/>
        <v>0.99998080234253406</v>
      </c>
      <c r="G2402" s="89"/>
      <c r="K2402" s="89"/>
      <c r="L2402" s="89"/>
    </row>
    <row r="2403" spans="1:12" x14ac:dyDescent="0.25">
      <c r="A2403">
        <v>1182</v>
      </c>
      <c r="B2403" s="6" t="s">
        <v>603</v>
      </c>
      <c r="C2403" s="8">
        <v>26000</v>
      </c>
      <c r="D2403" s="2">
        <f t="shared" si="113"/>
        <v>0.97685950413223144</v>
      </c>
      <c r="E2403">
        <f t="shared" si="114"/>
        <v>1.177599552091804E-6</v>
      </c>
      <c r="F2403" s="10">
        <f t="shared" si="115"/>
        <v>0.99998197994208615</v>
      </c>
      <c r="G2403" s="89"/>
      <c r="K2403" s="89"/>
      <c r="L2403" s="89"/>
    </row>
    <row r="2404" spans="1:12" x14ac:dyDescent="0.25">
      <c r="A2404">
        <v>1183</v>
      </c>
      <c r="B2404" s="6" t="s">
        <v>192</v>
      </c>
      <c r="C2404" s="8">
        <v>24000</v>
      </c>
      <c r="D2404" s="2">
        <f t="shared" si="113"/>
        <v>0.97768595041322315</v>
      </c>
      <c r="E2404">
        <f t="shared" si="114"/>
        <v>1.0870149711616653E-6</v>
      </c>
      <c r="F2404" s="10">
        <f t="shared" si="115"/>
        <v>0.9999830669570573</v>
      </c>
      <c r="G2404" s="89"/>
      <c r="K2404" s="89"/>
      <c r="L2404" s="89"/>
    </row>
    <row r="2405" spans="1:12" x14ac:dyDescent="0.25">
      <c r="A2405">
        <v>1184</v>
      </c>
      <c r="B2405" s="6" t="s">
        <v>878</v>
      </c>
      <c r="C2405" s="8">
        <v>23411.119999999999</v>
      </c>
      <c r="D2405" s="2">
        <f t="shared" si="113"/>
        <v>0.97851239669421486</v>
      </c>
      <c r="E2405">
        <f t="shared" si="114"/>
        <v>1.060343247152595E-6</v>
      </c>
      <c r="F2405" s="10">
        <f t="shared" si="115"/>
        <v>0.9999841273003045</v>
      </c>
      <c r="G2405" s="89"/>
      <c r="K2405" s="89"/>
      <c r="L2405" s="89"/>
    </row>
    <row r="2406" spans="1:12" x14ac:dyDescent="0.25">
      <c r="A2406">
        <v>1185</v>
      </c>
      <c r="B2406" s="6" t="s">
        <v>313</v>
      </c>
      <c r="C2406" s="8">
        <v>23379.8</v>
      </c>
      <c r="D2406" s="2">
        <f t="shared" si="113"/>
        <v>0.97933884297520657</v>
      </c>
      <c r="E2406">
        <f t="shared" si="114"/>
        <v>1.0589246926152292E-6</v>
      </c>
      <c r="F2406" s="10">
        <f t="shared" si="115"/>
        <v>0.9999851862249971</v>
      </c>
      <c r="G2406" s="89"/>
      <c r="K2406" s="89"/>
      <c r="L2406" s="89"/>
    </row>
    <row r="2407" spans="1:12" x14ac:dyDescent="0.25">
      <c r="A2407">
        <v>1186</v>
      </c>
      <c r="B2407" s="6" t="s">
        <v>972</v>
      </c>
      <c r="C2407" s="8">
        <v>23024.477900000002</v>
      </c>
      <c r="D2407" s="2">
        <f t="shared" si="113"/>
        <v>0.98016528925619839</v>
      </c>
      <c r="E2407">
        <f t="shared" si="114"/>
        <v>1.0428313408533708E-6</v>
      </c>
      <c r="F2407" s="10">
        <f t="shared" si="115"/>
        <v>0.99998622905633794</v>
      </c>
      <c r="G2407" s="89"/>
      <c r="K2407" s="89"/>
      <c r="L2407" s="89"/>
    </row>
    <row r="2408" spans="1:12" x14ac:dyDescent="0.25">
      <c r="A2408">
        <v>1187</v>
      </c>
      <c r="B2408" s="6" t="s">
        <v>109</v>
      </c>
      <c r="C2408" s="8">
        <v>22968</v>
      </c>
      <c r="D2408" s="2">
        <f t="shared" si="113"/>
        <v>0.9809917355371901</v>
      </c>
      <c r="E2408">
        <f t="shared" si="114"/>
        <v>1.0402733274017136E-6</v>
      </c>
      <c r="F2408" s="10">
        <f t="shared" si="115"/>
        <v>0.99998726932966531</v>
      </c>
      <c r="G2408" s="89"/>
      <c r="K2408" s="89"/>
      <c r="L2408" s="89"/>
    </row>
    <row r="2409" spans="1:12" x14ac:dyDescent="0.25">
      <c r="A2409">
        <v>1188</v>
      </c>
      <c r="B2409" s="6" t="s">
        <v>166</v>
      </c>
      <c r="C2409" s="8">
        <v>22040</v>
      </c>
      <c r="D2409" s="2">
        <f t="shared" si="113"/>
        <v>0.98181818181818181</v>
      </c>
      <c r="E2409">
        <f t="shared" si="114"/>
        <v>9.9824208185012917E-7</v>
      </c>
      <c r="F2409" s="10">
        <f t="shared" si="115"/>
        <v>0.99998826757174719</v>
      </c>
      <c r="G2409" s="89"/>
      <c r="K2409" s="89"/>
      <c r="L2409" s="89"/>
    </row>
    <row r="2410" spans="1:12" x14ac:dyDescent="0.25">
      <c r="A2410">
        <v>1189</v>
      </c>
      <c r="B2410" s="6" t="s">
        <v>1156</v>
      </c>
      <c r="C2410" s="8">
        <v>20880</v>
      </c>
      <c r="D2410" s="2">
        <f t="shared" si="113"/>
        <v>0.98264462809917352</v>
      </c>
      <c r="E2410">
        <f t="shared" si="114"/>
        <v>9.4570302491064868E-7</v>
      </c>
      <c r="F2410" s="10">
        <f t="shared" si="115"/>
        <v>0.99998921327477208</v>
      </c>
      <c r="G2410" s="89"/>
      <c r="K2410" s="89"/>
      <c r="L2410" s="89"/>
    </row>
    <row r="2411" spans="1:12" x14ac:dyDescent="0.25">
      <c r="A2411">
        <v>1190</v>
      </c>
      <c r="B2411" s="6" t="s">
        <v>758</v>
      </c>
      <c r="C2411" s="8">
        <v>19720</v>
      </c>
      <c r="D2411" s="2">
        <f t="shared" si="113"/>
        <v>0.98347107438016534</v>
      </c>
      <c r="E2411">
        <f t="shared" si="114"/>
        <v>8.931639679711682E-7</v>
      </c>
      <c r="F2411" s="10">
        <f t="shared" si="115"/>
        <v>0.99999010643874009</v>
      </c>
      <c r="G2411" s="89"/>
      <c r="K2411" s="89"/>
      <c r="L2411" s="89"/>
    </row>
    <row r="2412" spans="1:12" x14ac:dyDescent="0.25">
      <c r="A2412">
        <v>1191</v>
      </c>
      <c r="B2412" s="6" t="s">
        <v>1081</v>
      </c>
      <c r="C2412" s="8">
        <v>19720</v>
      </c>
      <c r="D2412" s="2">
        <f t="shared" si="113"/>
        <v>0.98429752066115705</v>
      </c>
      <c r="E2412">
        <f t="shared" si="114"/>
        <v>8.931639679711682E-7</v>
      </c>
      <c r="F2412" s="10">
        <f t="shared" si="115"/>
        <v>0.9999909996027081</v>
      </c>
      <c r="G2412" s="89"/>
      <c r="K2412" s="89"/>
      <c r="L2412" s="89"/>
    </row>
    <row r="2413" spans="1:12" x14ac:dyDescent="0.25">
      <c r="A2413">
        <v>1192</v>
      </c>
      <c r="B2413" s="6" t="s">
        <v>185</v>
      </c>
      <c r="C2413" s="8">
        <v>17400</v>
      </c>
      <c r="D2413" s="2">
        <f t="shared" si="113"/>
        <v>0.98512396694214877</v>
      </c>
      <c r="E2413">
        <f t="shared" si="114"/>
        <v>7.8808585409220722E-7</v>
      </c>
      <c r="F2413" s="10">
        <f t="shared" si="115"/>
        <v>0.99999178768856223</v>
      </c>
      <c r="G2413" s="89"/>
      <c r="K2413" s="89"/>
      <c r="L2413" s="89"/>
    </row>
    <row r="2414" spans="1:12" x14ac:dyDescent="0.25">
      <c r="A2414">
        <v>1193</v>
      </c>
      <c r="B2414" s="6" t="s">
        <v>1112</v>
      </c>
      <c r="C2414" s="8">
        <v>16800</v>
      </c>
      <c r="D2414" s="2">
        <f t="shared" si="113"/>
        <v>0.98595041322314048</v>
      </c>
      <c r="E2414">
        <f t="shared" si="114"/>
        <v>7.609104798131656E-7</v>
      </c>
      <c r="F2414" s="10">
        <f t="shared" si="115"/>
        <v>0.99999254859904207</v>
      </c>
      <c r="G2414" s="89"/>
      <c r="K2414" s="89"/>
      <c r="L2414" s="89"/>
    </row>
    <row r="2415" spans="1:12" x14ac:dyDescent="0.25">
      <c r="A2415">
        <v>1194</v>
      </c>
      <c r="B2415" s="6" t="s">
        <v>438</v>
      </c>
      <c r="C2415" s="8">
        <v>16529.099999999999</v>
      </c>
      <c r="D2415" s="2">
        <f t="shared" si="113"/>
        <v>0.98677685950413219</v>
      </c>
      <c r="E2415">
        <f t="shared" si="114"/>
        <v>7.486407983261783E-7</v>
      </c>
      <c r="F2415" s="10">
        <f t="shared" si="115"/>
        <v>0.99999329723984043</v>
      </c>
      <c r="G2415" s="89"/>
      <c r="K2415" s="89"/>
      <c r="L2415" s="89"/>
    </row>
    <row r="2416" spans="1:12" x14ac:dyDescent="0.25">
      <c r="A2416">
        <v>1195</v>
      </c>
      <c r="B2416" s="6" t="s">
        <v>1064</v>
      </c>
      <c r="C2416" s="8">
        <v>16240</v>
      </c>
      <c r="D2416" s="2">
        <f t="shared" si="113"/>
        <v>0.98760330578512401</v>
      </c>
      <c r="E2416">
        <f t="shared" si="114"/>
        <v>7.3554679715272673E-7</v>
      </c>
      <c r="F2416" s="10">
        <f t="shared" si="115"/>
        <v>0.99999403278663757</v>
      </c>
      <c r="G2416" s="89"/>
      <c r="K2416" s="89"/>
      <c r="L2416" s="89"/>
    </row>
    <row r="2417" spans="1:12" x14ac:dyDescent="0.25">
      <c r="A2417">
        <v>1196</v>
      </c>
      <c r="B2417" s="6" t="s">
        <v>934</v>
      </c>
      <c r="C2417" s="8">
        <v>15799.896000000001</v>
      </c>
      <c r="D2417" s="2">
        <f t="shared" si="113"/>
        <v>0.98842975206611572</v>
      </c>
      <c r="E2417">
        <f t="shared" si="114"/>
        <v>7.156134789498879E-7</v>
      </c>
      <c r="F2417" s="10">
        <f t="shared" si="115"/>
        <v>0.99999474840011648</v>
      </c>
      <c r="G2417" s="89"/>
      <c r="K2417" s="89"/>
      <c r="L2417" s="89"/>
    </row>
    <row r="2418" spans="1:12" x14ac:dyDescent="0.25">
      <c r="A2418">
        <v>1197</v>
      </c>
      <c r="B2418" s="6" t="s">
        <v>64</v>
      </c>
      <c r="C2418" s="8">
        <v>13920</v>
      </c>
      <c r="D2418" s="2">
        <f t="shared" si="113"/>
        <v>0.98925619834710743</v>
      </c>
      <c r="E2418">
        <f t="shared" si="114"/>
        <v>6.3046868327376575E-7</v>
      </c>
      <c r="F2418" s="10">
        <f t="shared" si="115"/>
        <v>0.99999537886879974</v>
      </c>
      <c r="G2418" s="89"/>
      <c r="K2418" s="89"/>
      <c r="L2418" s="89"/>
    </row>
    <row r="2419" spans="1:12" x14ac:dyDescent="0.25">
      <c r="A2419">
        <v>1198</v>
      </c>
      <c r="B2419" s="6" t="s">
        <v>57</v>
      </c>
      <c r="C2419" s="8">
        <v>13328</v>
      </c>
      <c r="D2419" s="2">
        <f t="shared" si="113"/>
        <v>0.99008264462809914</v>
      </c>
      <c r="E2419">
        <f t="shared" si="114"/>
        <v>6.0365564731844477E-7</v>
      </c>
      <c r="F2419" s="10">
        <f t="shared" si="115"/>
        <v>0.9999959825244471</v>
      </c>
      <c r="G2419" s="89"/>
      <c r="K2419" s="89"/>
      <c r="L2419" s="89"/>
    </row>
    <row r="2420" spans="1:12" x14ac:dyDescent="0.25">
      <c r="A2420">
        <v>1199</v>
      </c>
      <c r="B2420" s="6" t="s">
        <v>22</v>
      </c>
      <c r="C2420" s="8">
        <v>12003.761199999999</v>
      </c>
      <c r="D2420" s="2">
        <f t="shared" si="113"/>
        <v>0.99090909090909096</v>
      </c>
      <c r="E2420">
        <f t="shared" si="114"/>
        <v>5.4367783894372975E-7</v>
      </c>
      <c r="F2420" s="10">
        <f t="shared" si="115"/>
        <v>0.99999652620228607</v>
      </c>
      <c r="G2420" s="89"/>
      <c r="K2420" s="89"/>
      <c r="L2420" s="89"/>
    </row>
    <row r="2421" spans="1:12" x14ac:dyDescent="0.25">
      <c r="A2421">
        <v>1200</v>
      </c>
      <c r="B2421" s="6" t="s">
        <v>390</v>
      </c>
      <c r="C2421" s="8">
        <v>11600</v>
      </c>
      <c r="D2421" s="2">
        <f t="shared" si="113"/>
        <v>0.99173553719008267</v>
      </c>
      <c r="E2421">
        <f t="shared" si="114"/>
        <v>5.2539056939480478E-7</v>
      </c>
      <c r="F2421" s="10">
        <f t="shared" si="115"/>
        <v>0.99999705159285546</v>
      </c>
      <c r="G2421" s="89"/>
      <c r="K2421" s="89"/>
      <c r="L2421" s="89"/>
    </row>
    <row r="2422" spans="1:12" x14ac:dyDescent="0.25">
      <c r="A2422">
        <v>1201</v>
      </c>
      <c r="B2422" s="6" t="s">
        <v>1101</v>
      </c>
      <c r="C2422" s="8">
        <v>11600</v>
      </c>
      <c r="D2422" s="2">
        <f t="shared" si="113"/>
        <v>0.99256198347107438</v>
      </c>
      <c r="E2422">
        <f t="shared" si="114"/>
        <v>5.2539056939480478E-7</v>
      </c>
      <c r="F2422" s="10">
        <f t="shared" si="115"/>
        <v>0.99999757698342484</v>
      </c>
      <c r="G2422" s="89"/>
      <c r="K2422" s="89"/>
      <c r="L2422" s="89"/>
    </row>
    <row r="2423" spans="1:12" x14ac:dyDescent="0.25">
      <c r="A2423">
        <v>1202</v>
      </c>
      <c r="B2423" s="6" t="s">
        <v>144</v>
      </c>
      <c r="C2423" s="8">
        <v>10710</v>
      </c>
      <c r="D2423" s="2">
        <f t="shared" si="113"/>
        <v>0.99338842975206609</v>
      </c>
      <c r="E2423">
        <f t="shared" si="114"/>
        <v>4.8508043088089306E-7</v>
      </c>
      <c r="F2423" s="10">
        <f t="shared" si="115"/>
        <v>0.99999806206385577</v>
      </c>
      <c r="G2423" s="89"/>
      <c r="K2423" s="89"/>
      <c r="L2423" s="89"/>
    </row>
    <row r="2424" spans="1:12" x14ac:dyDescent="0.25">
      <c r="A2424">
        <v>1203</v>
      </c>
      <c r="B2424" s="6" t="s">
        <v>578</v>
      </c>
      <c r="C2424" s="8">
        <v>10710</v>
      </c>
      <c r="D2424" s="2">
        <f t="shared" si="113"/>
        <v>0.9942148760330578</v>
      </c>
      <c r="E2424">
        <f t="shared" si="114"/>
        <v>4.8508043088089306E-7</v>
      </c>
      <c r="F2424" s="10">
        <f t="shared" si="115"/>
        <v>0.99999854714428671</v>
      </c>
      <c r="G2424" s="89"/>
      <c r="K2424" s="89"/>
      <c r="L2424" s="89"/>
    </row>
    <row r="2425" spans="1:12" x14ac:dyDescent="0.25">
      <c r="A2425">
        <v>1204</v>
      </c>
      <c r="B2425" s="6" t="s">
        <v>256</v>
      </c>
      <c r="C2425" s="8">
        <v>9282</v>
      </c>
      <c r="D2425" s="2">
        <f t="shared" si="113"/>
        <v>0.99504132231404963</v>
      </c>
      <c r="E2425">
        <f t="shared" si="114"/>
        <v>4.2040304009677399E-7</v>
      </c>
      <c r="F2425" s="10">
        <f t="shared" si="115"/>
        <v>0.99999896754732676</v>
      </c>
      <c r="G2425" s="89"/>
      <c r="K2425" s="89"/>
      <c r="L2425" s="89"/>
    </row>
    <row r="2426" spans="1:12" x14ac:dyDescent="0.25">
      <c r="A2426">
        <v>1205</v>
      </c>
      <c r="B2426" s="6" t="s">
        <v>1227</v>
      </c>
      <c r="C2426" s="8">
        <v>5700.24</v>
      </c>
      <c r="D2426" s="2">
        <f t="shared" si="113"/>
        <v>0.99586776859504134</v>
      </c>
      <c r="E2426">
        <f t="shared" si="114"/>
        <v>2.5817692580060709E-7</v>
      </c>
      <c r="F2426" s="10">
        <f t="shared" si="115"/>
        <v>0.99999922572425259</v>
      </c>
      <c r="G2426" s="89"/>
      <c r="K2426" s="89"/>
      <c r="L2426" s="89"/>
    </row>
    <row r="2427" spans="1:12" x14ac:dyDescent="0.25">
      <c r="A2427">
        <v>1206</v>
      </c>
      <c r="B2427" s="6" t="s">
        <v>231</v>
      </c>
      <c r="C2427" s="8">
        <v>4760</v>
      </c>
      <c r="D2427" s="2">
        <f t="shared" si="113"/>
        <v>0.99669421487603305</v>
      </c>
      <c r="E2427">
        <f t="shared" si="114"/>
        <v>2.1559130261373027E-7</v>
      </c>
      <c r="F2427" s="10">
        <f t="shared" si="115"/>
        <v>0.99999944131555518</v>
      </c>
      <c r="G2427" s="89"/>
      <c r="K2427" s="89"/>
      <c r="L2427" s="89"/>
    </row>
    <row r="2428" spans="1:12" x14ac:dyDescent="0.25">
      <c r="A2428">
        <v>1207</v>
      </c>
      <c r="B2428" s="6" t="s">
        <v>1090</v>
      </c>
      <c r="C2428" s="8">
        <v>4522</v>
      </c>
      <c r="D2428" s="2">
        <f t="shared" si="113"/>
        <v>0.99752066115702476</v>
      </c>
      <c r="E2428">
        <f t="shared" si="114"/>
        <v>2.0481173748304375E-7</v>
      </c>
      <c r="F2428" s="10">
        <f t="shared" si="115"/>
        <v>0.99999964612729264</v>
      </c>
      <c r="G2428" s="89"/>
      <c r="K2428" s="89"/>
      <c r="L2428" s="89"/>
    </row>
    <row r="2429" spans="1:12" x14ac:dyDescent="0.25">
      <c r="A2429">
        <v>1208</v>
      </c>
      <c r="B2429" s="6" t="s">
        <v>1209</v>
      </c>
      <c r="C2429" s="8">
        <v>3480</v>
      </c>
      <c r="D2429" s="2">
        <f t="shared" si="113"/>
        <v>0.99834710743801658</v>
      </c>
      <c r="E2429">
        <f t="shared" si="114"/>
        <v>1.5761717081844144E-7</v>
      </c>
      <c r="F2429" s="10">
        <f t="shared" si="115"/>
        <v>0.99999980374446351</v>
      </c>
      <c r="G2429" s="89"/>
      <c r="K2429" s="89"/>
      <c r="L2429" s="89"/>
    </row>
    <row r="2430" spans="1:12" x14ac:dyDescent="0.25">
      <c r="A2430">
        <v>1209</v>
      </c>
      <c r="B2430" s="6" t="s">
        <v>576</v>
      </c>
      <c r="C2430" s="8">
        <v>2593.0891999999999</v>
      </c>
      <c r="D2430" s="2">
        <f t="shared" si="113"/>
        <v>0.99917355371900829</v>
      </c>
      <c r="E2430">
        <f t="shared" si="114"/>
        <v>1.1744694924823438E-7</v>
      </c>
      <c r="F2430" s="10">
        <f t="shared" si="115"/>
        <v>0.99999992119141279</v>
      </c>
      <c r="G2430" s="89"/>
      <c r="K2430" s="89"/>
      <c r="L2430" s="89"/>
    </row>
    <row r="2431" spans="1:12" x14ac:dyDescent="0.25">
      <c r="A2431">
        <v>1210</v>
      </c>
      <c r="B2431" s="6" t="s">
        <v>828</v>
      </c>
      <c r="C2431" s="8">
        <v>1740</v>
      </c>
      <c r="D2431" s="2">
        <f t="shared" si="113"/>
        <v>1</v>
      </c>
      <c r="E2431">
        <f t="shared" si="114"/>
        <v>7.8808585409220719E-8</v>
      </c>
      <c r="F2431" s="10">
        <f t="shared" si="115"/>
        <v>0.99999999999999822</v>
      </c>
      <c r="G2431" s="89"/>
      <c r="K2431" s="89"/>
      <c r="L2431" s="89"/>
    </row>
  </sheetData>
  <sortState ref="B1221:C2430">
    <sortCondition descending="1" ref="C1221:C2430"/>
  </sortState>
  <mergeCells count="18">
    <mergeCell ref="G2:G345"/>
    <mergeCell ref="K2:K345"/>
    <mergeCell ref="L2:L345"/>
    <mergeCell ref="G346:G772"/>
    <mergeCell ref="K346:K772"/>
    <mergeCell ref="L346:L772"/>
    <mergeCell ref="G773:G1211"/>
    <mergeCell ref="K773:K1211"/>
    <mergeCell ref="L773:L1211"/>
    <mergeCell ref="G1222:G1353"/>
    <mergeCell ref="K1222:K1353"/>
    <mergeCell ref="L1222:L1353"/>
    <mergeCell ref="G1354:G1634"/>
    <mergeCell ref="K1354:K1634"/>
    <mergeCell ref="L1354:L1634"/>
    <mergeCell ref="G1635:G2431"/>
    <mergeCell ref="K1635:K2431"/>
    <mergeCell ref="L1635:L243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86"/>
  <sheetViews>
    <sheetView zoomScale="41" zoomScaleNormal="41" workbookViewId="0">
      <selection activeCell="F454" sqref="F454"/>
    </sheetView>
  </sheetViews>
  <sheetFormatPr baseColWidth="10" defaultRowHeight="15" x14ac:dyDescent="0.25"/>
  <cols>
    <col min="2" max="2" width="62.5703125" bestFit="1" customWidth="1"/>
    <col min="3" max="3" width="29.28515625" bestFit="1" customWidth="1"/>
    <col min="4" max="4" width="25.7109375" bestFit="1" customWidth="1"/>
    <col min="5" max="5" width="0" hidden="1" customWidth="1"/>
    <col min="6" max="6" width="13.140625" bestFit="1" customWidth="1"/>
    <col min="7" max="7" width="19.5703125" style="44" bestFit="1" customWidth="1"/>
    <col min="8" max="9" width="0" style="44" hidden="1" customWidth="1"/>
    <col min="10" max="10" width="12" style="44" bestFit="1" customWidth="1"/>
    <col min="11" max="11" width="11.42578125" style="44"/>
    <col min="14" max="14" width="12" bestFit="1" customWidth="1"/>
  </cols>
  <sheetData>
    <row r="1" spans="1:14" x14ac:dyDescent="0.25">
      <c r="A1" t="s">
        <v>4039</v>
      </c>
      <c r="B1" s="40" t="s">
        <v>4053</v>
      </c>
      <c r="C1" s="40" t="s">
        <v>4047</v>
      </c>
      <c r="D1" s="41" t="s">
        <v>4048</v>
      </c>
      <c r="E1" s="40"/>
      <c r="F1" s="40" t="s">
        <v>4046</v>
      </c>
      <c r="G1" s="49" t="s">
        <v>4049</v>
      </c>
      <c r="H1" s="49" t="s">
        <v>4051</v>
      </c>
      <c r="I1" s="50" t="s">
        <v>4050</v>
      </c>
      <c r="J1" s="49" t="s">
        <v>4051</v>
      </c>
      <c r="K1" s="49" t="s">
        <v>4050</v>
      </c>
    </row>
    <row r="2" spans="1:14" x14ac:dyDescent="0.25">
      <c r="A2" s="3">
        <v>1</v>
      </c>
      <c r="B2" s="11" t="s">
        <v>3970</v>
      </c>
      <c r="C2" s="18">
        <v>1469</v>
      </c>
      <c r="D2" s="4">
        <f>A2/221</f>
        <v>4.5248868778280547E-3</v>
      </c>
      <c r="E2" s="3">
        <f>C2/SUM($C$2:$C$222)</f>
        <v>0.15841690930658903</v>
      </c>
      <c r="F2" s="4">
        <f>E2</f>
        <v>0.15841690930658903</v>
      </c>
      <c r="G2" s="92">
        <f>D27</f>
        <v>0.11764705882352941</v>
      </c>
      <c r="J2" s="92">
        <f>F27</f>
        <v>0.80405478270246933</v>
      </c>
      <c r="K2" s="89" t="s">
        <v>4021</v>
      </c>
    </row>
    <row r="3" spans="1:14" x14ac:dyDescent="0.25">
      <c r="A3" s="3">
        <v>2</v>
      </c>
      <c r="B3" s="14" t="s">
        <v>3935</v>
      </c>
      <c r="C3" s="19">
        <v>1088</v>
      </c>
      <c r="D3" s="4">
        <f t="shared" ref="D3:D66" si="0">A3/221</f>
        <v>9.0497737556561094E-3</v>
      </c>
      <c r="E3" s="3">
        <f t="shared" ref="E3:E66" si="1">C3/SUM($C$2:$C$222)</f>
        <v>0.11732988245443761</v>
      </c>
      <c r="F3" s="4">
        <f>E3+F2</f>
        <v>0.27574679176102662</v>
      </c>
      <c r="G3" s="89"/>
      <c r="J3" s="89"/>
      <c r="K3" s="89"/>
      <c r="M3" s="2">
        <f>G2</f>
        <v>0.11764705882352941</v>
      </c>
      <c r="N3" s="2">
        <f>J2</f>
        <v>0.80405478270246933</v>
      </c>
    </row>
    <row r="4" spans="1:14" x14ac:dyDescent="0.25">
      <c r="A4" s="3">
        <v>3</v>
      </c>
      <c r="B4" s="14" t="s">
        <v>3846</v>
      </c>
      <c r="C4" s="19">
        <v>720</v>
      </c>
      <c r="D4" s="4">
        <f t="shared" si="0"/>
        <v>1.3574660633484163E-2</v>
      </c>
      <c r="E4" s="3">
        <f t="shared" si="1"/>
        <v>7.7644775153671949E-2</v>
      </c>
      <c r="F4" s="4">
        <f t="shared" ref="F4:F67" si="2">E4+F3</f>
        <v>0.35339156691469858</v>
      </c>
      <c r="G4" s="89"/>
      <c r="J4" s="89"/>
      <c r="K4" s="89"/>
      <c r="M4" s="2">
        <f>G28</f>
        <v>0.19457013574660634</v>
      </c>
      <c r="N4" s="2">
        <f>J28</f>
        <v>0.14720155289550285</v>
      </c>
    </row>
    <row r="5" spans="1:14" x14ac:dyDescent="0.25">
      <c r="A5" s="3">
        <v>4</v>
      </c>
      <c r="B5" s="14" t="s">
        <v>3881</v>
      </c>
      <c r="C5" s="19">
        <v>649</v>
      </c>
      <c r="D5" s="4">
        <f t="shared" si="0"/>
        <v>1.8099547511312219E-2</v>
      </c>
      <c r="E5" s="3">
        <f t="shared" si="1"/>
        <v>6.9988137603795963E-2</v>
      </c>
      <c r="F5" s="4">
        <f t="shared" si="2"/>
        <v>0.42337970451849455</v>
      </c>
      <c r="G5" s="89"/>
      <c r="J5" s="89"/>
      <c r="K5" s="89"/>
      <c r="M5" s="2">
        <f>G71</f>
        <v>0.68778280542986425</v>
      </c>
      <c r="N5" s="2">
        <f>J71</f>
        <v>4.8743664402028486E-2</v>
      </c>
    </row>
    <row r="6" spans="1:14" x14ac:dyDescent="0.25">
      <c r="A6" s="3">
        <v>5</v>
      </c>
      <c r="B6" s="14" t="s">
        <v>3838</v>
      </c>
      <c r="C6" s="19">
        <v>382</v>
      </c>
      <c r="D6" s="4">
        <f t="shared" si="0"/>
        <v>2.2624434389140271E-2</v>
      </c>
      <c r="E6" s="3">
        <f t="shared" si="1"/>
        <v>4.1194866817642617E-2</v>
      </c>
      <c r="F6" s="4">
        <f t="shared" si="2"/>
        <v>0.46457457133613717</v>
      </c>
      <c r="G6" s="89"/>
      <c r="J6" s="89"/>
      <c r="K6" s="89"/>
    </row>
    <row r="7" spans="1:14" x14ac:dyDescent="0.25">
      <c r="A7" s="3">
        <v>6</v>
      </c>
      <c r="B7" s="14" t="s">
        <v>3857</v>
      </c>
      <c r="C7" s="19">
        <v>284</v>
      </c>
      <c r="D7" s="4">
        <f t="shared" si="0"/>
        <v>2.7149321266968326E-2</v>
      </c>
      <c r="E7" s="3">
        <f t="shared" si="1"/>
        <v>3.0626550199503937E-2</v>
      </c>
      <c r="F7" s="4">
        <f t="shared" si="2"/>
        <v>0.49520112153564111</v>
      </c>
      <c r="G7" s="89"/>
      <c r="J7" s="89"/>
      <c r="K7" s="89"/>
    </row>
    <row r="8" spans="1:14" x14ac:dyDescent="0.25">
      <c r="A8" s="3">
        <v>7</v>
      </c>
      <c r="B8" s="14" t="s">
        <v>3894</v>
      </c>
      <c r="C8" s="19">
        <v>243</v>
      </c>
      <c r="D8" s="4">
        <f t="shared" si="0"/>
        <v>3.1674208144796379E-2</v>
      </c>
      <c r="E8" s="3">
        <f t="shared" si="1"/>
        <v>2.6205111614364285E-2</v>
      </c>
      <c r="F8" s="4">
        <f t="shared" si="2"/>
        <v>0.52140623315000534</v>
      </c>
      <c r="G8" s="89"/>
      <c r="J8" s="89"/>
      <c r="K8" s="89"/>
    </row>
    <row r="9" spans="1:14" x14ac:dyDescent="0.25">
      <c r="A9" s="3">
        <v>8</v>
      </c>
      <c r="B9" s="14" t="s">
        <v>3866</v>
      </c>
      <c r="C9" s="19">
        <v>226</v>
      </c>
      <c r="D9" s="4">
        <f t="shared" si="0"/>
        <v>3.6199095022624438E-2</v>
      </c>
      <c r="E9" s="3">
        <f t="shared" si="1"/>
        <v>2.4371832201013695E-2</v>
      </c>
      <c r="F9" s="4">
        <f t="shared" si="2"/>
        <v>0.54577806535101903</v>
      </c>
      <c r="G9" s="89"/>
      <c r="J9" s="89"/>
      <c r="K9" s="89"/>
    </row>
    <row r="10" spans="1:14" x14ac:dyDescent="0.25">
      <c r="A10" s="3">
        <v>9</v>
      </c>
      <c r="B10" s="14" t="s">
        <v>3936</v>
      </c>
      <c r="C10" s="19">
        <v>217</v>
      </c>
      <c r="D10" s="4">
        <f t="shared" si="0"/>
        <v>4.072398190045249E-2</v>
      </c>
      <c r="E10" s="3">
        <f t="shared" si="1"/>
        <v>2.3401272511592797E-2</v>
      </c>
      <c r="F10" s="4">
        <f t="shared" si="2"/>
        <v>0.56917933786261177</v>
      </c>
      <c r="G10" s="89"/>
      <c r="J10" s="89"/>
      <c r="K10" s="89"/>
    </row>
    <row r="11" spans="1:14" x14ac:dyDescent="0.25">
      <c r="A11" s="3">
        <v>10</v>
      </c>
      <c r="B11" s="14" t="s">
        <v>3814</v>
      </c>
      <c r="C11" s="19">
        <v>203</v>
      </c>
      <c r="D11" s="4">
        <f t="shared" si="0"/>
        <v>4.5248868778280542E-2</v>
      </c>
      <c r="E11" s="3">
        <f t="shared" si="1"/>
        <v>2.1891512994715843E-2</v>
      </c>
      <c r="F11" s="4">
        <f t="shared" si="2"/>
        <v>0.59107085085732758</v>
      </c>
      <c r="G11" s="89"/>
      <c r="J11" s="89"/>
      <c r="K11" s="89"/>
    </row>
    <row r="12" spans="1:14" x14ac:dyDescent="0.25">
      <c r="A12" s="3">
        <v>11</v>
      </c>
      <c r="B12" s="14" t="s">
        <v>3822</v>
      </c>
      <c r="C12" s="19">
        <v>187</v>
      </c>
      <c r="D12" s="4">
        <f t="shared" si="0"/>
        <v>4.9773755656108594E-2</v>
      </c>
      <c r="E12" s="3">
        <f t="shared" si="1"/>
        <v>2.0166073546856466E-2</v>
      </c>
      <c r="F12" s="4">
        <f t="shared" si="2"/>
        <v>0.61123692440418409</v>
      </c>
      <c r="G12" s="89"/>
      <c r="J12" s="89"/>
      <c r="K12" s="89"/>
    </row>
    <row r="13" spans="1:14" x14ac:dyDescent="0.25">
      <c r="A13" s="3">
        <v>12</v>
      </c>
      <c r="B13" s="14" t="s">
        <v>3807</v>
      </c>
      <c r="C13" s="19">
        <v>186</v>
      </c>
      <c r="D13" s="4">
        <f t="shared" si="0"/>
        <v>5.4298642533936653E-2</v>
      </c>
      <c r="E13" s="3">
        <f t="shared" si="1"/>
        <v>2.0058233581365253E-2</v>
      </c>
      <c r="F13" s="4">
        <f t="shared" si="2"/>
        <v>0.63129515798554936</v>
      </c>
      <c r="G13" s="89"/>
      <c r="J13" s="89"/>
      <c r="K13" s="89"/>
    </row>
    <row r="14" spans="1:14" x14ac:dyDescent="0.25">
      <c r="A14" s="3">
        <v>13</v>
      </c>
      <c r="B14" s="14" t="s">
        <v>3886</v>
      </c>
      <c r="C14" s="19">
        <v>158</v>
      </c>
      <c r="D14" s="4">
        <f t="shared" si="0"/>
        <v>5.8823529411764705E-2</v>
      </c>
      <c r="E14" s="3">
        <f t="shared" si="1"/>
        <v>1.7038714547611345E-2</v>
      </c>
      <c r="F14" s="4">
        <f t="shared" si="2"/>
        <v>0.64833387253316066</v>
      </c>
      <c r="G14" s="89"/>
      <c r="J14" s="89"/>
      <c r="K14" s="89"/>
    </row>
    <row r="15" spans="1:14" x14ac:dyDescent="0.25">
      <c r="A15" s="3">
        <v>14</v>
      </c>
      <c r="B15" s="14" t="s">
        <v>3810</v>
      </c>
      <c r="C15" s="19">
        <v>156</v>
      </c>
      <c r="D15" s="4">
        <f t="shared" si="0"/>
        <v>6.3348416289592757E-2</v>
      </c>
      <c r="E15" s="3">
        <f t="shared" si="1"/>
        <v>1.6823034616628922E-2</v>
      </c>
      <c r="F15" s="4">
        <f t="shared" si="2"/>
        <v>0.66515690714978959</v>
      </c>
      <c r="G15" s="89"/>
      <c r="J15" s="89"/>
      <c r="K15" s="89"/>
    </row>
    <row r="16" spans="1:14" x14ac:dyDescent="0.25">
      <c r="A16" s="3">
        <v>15</v>
      </c>
      <c r="B16" s="14" t="s">
        <v>3884</v>
      </c>
      <c r="C16" s="19">
        <v>152</v>
      </c>
      <c r="D16" s="4">
        <f t="shared" si="0"/>
        <v>6.7873303167420809E-2</v>
      </c>
      <c r="E16" s="3">
        <f t="shared" si="1"/>
        <v>1.639167475466408E-2</v>
      </c>
      <c r="F16" s="4">
        <f t="shared" si="2"/>
        <v>0.68154858190445367</v>
      </c>
      <c r="G16" s="89"/>
      <c r="J16" s="89"/>
      <c r="K16" s="89"/>
    </row>
    <row r="17" spans="1:11" x14ac:dyDescent="0.25">
      <c r="A17" s="3">
        <v>16</v>
      </c>
      <c r="B17" s="14" t="s">
        <v>4011</v>
      </c>
      <c r="C17" s="19">
        <v>152</v>
      </c>
      <c r="D17" s="4">
        <f t="shared" si="0"/>
        <v>7.2398190045248875E-2</v>
      </c>
      <c r="E17" s="3">
        <f t="shared" si="1"/>
        <v>1.639167475466408E-2</v>
      </c>
      <c r="F17" s="4">
        <f t="shared" si="2"/>
        <v>0.69794025665911774</v>
      </c>
      <c r="G17" s="89"/>
      <c r="J17" s="89"/>
      <c r="K17" s="89"/>
    </row>
    <row r="18" spans="1:11" x14ac:dyDescent="0.25">
      <c r="A18" s="3">
        <v>17</v>
      </c>
      <c r="B18" s="14"/>
      <c r="C18" s="19">
        <v>148</v>
      </c>
      <c r="D18" s="4">
        <f t="shared" si="0"/>
        <v>7.6923076923076927E-2</v>
      </c>
      <c r="E18" s="3">
        <f t="shared" si="1"/>
        <v>1.5960314892699234E-2</v>
      </c>
      <c r="F18" s="4">
        <f t="shared" si="2"/>
        <v>0.71390057155181696</v>
      </c>
      <c r="G18" s="89"/>
      <c r="J18" s="89"/>
      <c r="K18" s="89"/>
    </row>
    <row r="19" spans="1:11" x14ac:dyDescent="0.25">
      <c r="A19" s="3">
        <v>18</v>
      </c>
      <c r="B19" s="14" t="s">
        <v>3969</v>
      </c>
      <c r="C19" s="19">
        <v>116</v>
      </c>
      <c r="D19" s="4">
        <f t="shared" si="0"/>
        <v>8.1447963800904979E-2</v>
      </c>
      <c r="E19" s="3">
        <f t="shared" si="1"/>
        <v>1.250943599698048E-2</v>
      </c>
      <c r="F19" s="4">
        <f t="shared" si="2"/>
        <v>0.72641000754879748</v>
      </c>
      <c r="G19" s="89"/>
      <c r="J19" s="89"/>
      <c r="K19" s="89"/>
    </row>
    <row r="20" spans="1:11" x14ac:dyDescent="0.25">
      <c r="A20" s="3">
        <v>19</v>
      </c>
      <c r="B20" s="14" t="s">
        <v>3879</v>
      </c>
      <c r="C20" s="19">
        <v>115</v>
      </c>
      <c r="D20" s="4">
        <f t="shared" si="0"/>
        <v>8.5972850678733032E-2</v>
      </c>
      <c r="E20" s="3">
        <f t="shared" si="1"/>
        <v>1.240159603148927E-2</v>
      </c>
      <c r="F20" s="4">
        <f t="shared" si="2"/>
        <v>0.73881160358028675</v>
      </c>
      <c r="G20" s="89"/>
      <c r="J20" s="89"/>
      <c r="K20" s="89"/>
    </row>
    <row r="21" spans="1:11" x14ac:dyDescent="0.25">
      <c r="A21" s="3">
        <v>20</v>
      </c>
      <c r="B21" s="14" t="s">
        <v>3997</v>
      </c>
      <c r="C21" s="19">
        <v>99</v>
      </c>
      <c r="D21" s="4">
        <f t="shared" si="0"/>
        <v>9.0497737556561084E-2</v>
      </c>
      <c r="E21" s="3">
        <f t="shared" si="1"/>
        <v>1.0676156583629894E-2</v>
      </c>
      <c r="F21" s="4">
        <f t="shared" si="2"/>
        <v>0.74948776016391661</v>
      </c>
      <c r="G21" s="89"/>
      <c r="J21" s="89"/>
      <c r="K21" s="89"/>
    </row>
    <row r="22" spans="1:11" x14ac:dyDescent="0.25">
      <c r="A22" s="3">
        <v>21</v>
      </c>
      <c r="B22" s="14" t="s">
        <v>3961</v>
      </c>
      <c r="C22" s="19">
        <v>94</v>
      </c>
      <c r="D22" s="4">
        <f t="shared" si="0"/>
        <v>9.5022624434389136E-2</v>
      </c>
      <c r="E22" s="3">
        <f t="shared" si="1"/>
        <v>1.0136956756173838E-2</v>
      </c>
      <c r="F22" s="4">
        <f t="shared" si="2"/>
        <v>0.75962471692009048</v>
      </c>
      <c r="G22" s="89"/>
      <c r="J22" s="89"/>
      <c r="K22" s="89"/>
    </row>
    <row r="23" spans="1:11" x14ac:dyDescent="0.25">
      <c r="A23" s="3">
        <v>22</v>
      </c>
      <c r="B23" s="14" t="s">
        <v>3858</v>
      </c>
      <c r="C23" s="19">
        <v>88</v>
      </c>
      <c r="D23" s="4">
        <f t="shared" si="0"/>
        <v>9.9547511312217188E-2</v>
      </c>
      <c r="E23" s="3">
        <f t="shared" si="1"/>
        <v>9.4899169632265724E-3</v>
      </c>
      <c r="F23" s="4">
        <f t="shared" si="2"/>
        <v>0.76911463388331702</v>
      </c>
      <c r="G23" s="89"/>
      <c r="J23" s="89"/>
      <c r="K23" s="89"/>
    </row>
    <row r="24" spans="1:11" x14ac:dyDescent="0.25">
      <c r="A24" s="3">
        <v>23</v>
      </c>
      <c r="B24" s="14" t="s">
        <v>3895</v>
      </c>
      <c r="C24" s="19">
        <v>84</v>
      </c>
      <c r="D24" s="4">
        <f t="shared" si="0"/>
        <v>0.10407239819004525</v>
      </c>
      <c r="E24" s="3">
        <f t="shared" si="1"/>
        <v>9.0585571012617282E-3</v>
      </c>
      <c r="F24" s="4">
        <f t="shared" si="2"/>
        <v>0.77817319098457871</v>
      </c>
      <c r="G24" s="89"/>
      <c r="J24" s="89"/>
      <c r="K24" s="89"/>
    </row>
    <row r="25" spans="1:11" x14ac:dyDescent="0.25">
      <c r="A25" s="3">
        <v>24</v>
      </c>
      <c r="B25" s="14" t="s">
        <v>3817</v>
      </c>
      <c r="C25" s="19">
        <v>83</v>
      </c>
      <c r="D25" s="4">
        <f t="shared" si="0"/>
        <v>0.10859728506787331</v>
      </c>
      <c r="E25" s="3">
        <f t="shared" si="1"/>
        <v>8.9507171357705168E-3</v>
      </c>
      <c r="F25" s="4">
        <f t="shared" si="2"/>
        <v>0.78712390812034927</v>
      </c>
      <c r="G25" s="89"/>
      <c r="J25" s="89"/>
      <c r="K25" s="89"/>
    </row>
    <row r="26" spans="1:11" x14ac:dyDescent="0.25">
      <c r="A26" s="3">
        <v>25</v>
      </c>
      <c r="B26" s="14" t="s">
        <v>4000</v>
      </c>
      <c r="C26" s="19">
        <v>80</v>
      </c>
      <c r="D26" s="4">
        <f t="shared" si="0"/>
        <v>0.11312217194570136</v>
      </c>
      <c r="E26" s="3">
        <f t="shared" si="1"/>
        <v>8.627197239296884E-3</v>
      </c>
      <c r="F26" s="4">
        <f t="shared" si="2"/>
        <v>0.7957511053596461</v>
      </c>
      <c r="G26" s="89"/>
      <c r="J26" s="89"/>
      <c r="K26" s="89"/>
    </row>
    <row r="27" spans="1:11" x14ac:dyDescent="0.25">
      <c r="A27" s="3">
        <v>26</v>
      </c>
      <c r="B27" s="14" t="s">
        <v>3880</v>
      </c>
      <c r="C27" s="19">
        <v>77</v>
      </c>
      <c r="D27" s="4">
        <f t="shared" si="0"/>
        <v>0.11764705882352941</v>
      </c>
      <c r="E27" s="3">
        <f t="shared" si="1"/>
        <v>8.3036773428232496E-3</v>
      </c>
      <c r="F27" s="4">
        <f t="shared" si="2"/>
        <v>0.80405478270246933</v>
      </c>
      <c r="G27" s="89"/>
      <c r="J27" s="89"/>
      <c r="K27" s="89"/>
    </row>
    <row r="28" spans="1:11" x14ac:dyDescent="0.25">
      <c r="A28">
        <v>27</v>
      </c>
      <c r="B28" s="6" t="s">
        <v>3995</v>
      </c>
      <c r="C28" s="7">
        <v>74</v>
      </c>
      <c r="D28" s="2">
        <f t="shared" si="0"/>
        <v>0.12217194570135746</v>
      </c>
      <c r="E28">
        <f t="shared" si="1"/>
        <v>7.9801574463496169E-3</v>
      </c>
      <c r="F28" s="2">
        <f t="shared" si="2"/>
        <v>0.81203494014881894</v>
      </c>
      <c r="G28" s="92">
        <f>D70-D27</f>
        <v>0.19457013574660634</v>
      </c>
      <c r="J28" s="92">
        <f>F70-F27</f>
        <v>0.14720155289550285</v>
      </c>
      <c r="K28" s="89" t="s">
        <v>4022</v>
      </c>
    </row>
    <row r="29" spans="1:11" x14ac:dyDescent="0.25">
      <c r="A29">
        <v>28</v>
      </c>
      <c r="B29" s="6" t="s">
        <v>3994</v>
      </c>
      <c r="C29" s="7">
        <v>69</v>
      </c>
      <c r="D29" s="2">
        <f t="shared" si="0"/>
        <v>0.12669683257918551</v>
      </c>
      <c r="E29">
        <f t="shared" si="1"/>
        <v>7.440957618893562E-3</v>
      </c>
      <c r="F29" s="2">
        <f t="shared" si="2"/>
        <v>0.81947589776771246</v>
      </c>
      <c r="G29" s="89"/>
      <c r="J29" s="89"/>
      <c r="K29" s="89"/>
    </row>
    <row r="30" spans="1:11" x14ac:dyDescent="0.25">
      <c r="A30">
        <v>29</v>
      </c>
      <c r="B30" s="6" t="s">
        <v>3801</v>
      </c>
      <c r="C30" s="7">
        <v>58</v>
      </c>
      <c r="D30" s="2">
        <f t="shared" si="0"/>
        <v>0.13122171945701358</v>
      </c>
      <c r="E30">
        <f t="shared" si="1"/>
        <v>6.2547179984902401E-3</v>
      </c>
      <c r="F30" s="2">
        <f t="shared" si="2"/>
        <v>0.82573061576620266</v>
      </c>
      <c r="G30" s="89"/>
      <c r="J30" s="89"/>
      <c r="K30" s="89"/>
    </row>
    <row r="31" spans="1:11" x14ac:dyDescent="0.25">
      <c r="A31">
        <v>30</v>
      </c>
      <c r="B31" s="6" t="s">
        <v>4005</v>
      </c>
      <c r="C31" s="7">
        <v>58</v>
      </c>
      <c r="D31" s="2">
        <f t="shared" si="0"/>
        <v>0.13574660633484162</v>
      </c>
      <c r="E31">
        <f t="shared" si="1"/>
        <v>6.2547179984902401E-3</v>
      </c>
      <c r="F31" s="2">
        <f t="shared" si="2"/>
        <v>0.83198533376469286</v>
      </c>
      <c r="G31" s="89"/>
      <c r="J31" s="89"/>
      <c r="K31" s="89"/>
    </row>
    <row r="32" spans="1:11" x14ac:dyDescent="0.25">
      <c r="A32">
        <v>31</v>
      </c>
      <c r="B32" s="6" t="s">
        <v>3813</v>
      </c>
      <c r="C32" s="7">
        <v>54</v>
      </c>
      <c r="D32" s="2">
        <f t="shared" si="0"/>
        <v>0.14027149321266968</v>
      </c>
      <c r="E32">
        <f t="shared" si="1"/>
        <v>5.8233581365253967E-3</v>
      </c>
      <c r="F32" s="2">
        <f t="shared" si="2"/>
        <v>0.83780869190121821</v>
      </c>
      <c r="G32" s="89"/>
      <c r="J32" s="89"/>
      <c r="K32" s="89"/>
    </row>
    <row r="33" spans="1:11" x14ac:dyDescent="0.25">
      <c r="A33">
        <v>32</v>
      </c>
      <c r="B33" s="6" t="s">
        <v>3982</v>
      </c>
      <c r="C33" s="7">
        <v>50</v>
      </c>
      <c r="D33" s="2">
        <f t="shared" si="0"/>
        <v>0.14479638009049775</v>
      </c>
      <c r="E33">
        <f t="shared" si="1"/>
        <v>5.3919982745605525E-3</v>
      </c>
      <c r="F33" s="2">
        <f t="shared" si="2"/>
        <v>0.84320069017577881</v>
      </c>
      <c r="G33" s="89"/>
      <c r="J33" s="89"/>
      <c r="K33" s="89"/>
    </row>
    <row r="34" spans="1:11" x14ac:dyDescent="0.25">
      <c r="A34">
        <v>33</v>
      </c>
      <c r="B34" s="6" t="s">
        <v>3819</v>
      </c>
      <c r="C34" s="7">
        <v>48</v>
      </c>
      <c r="D34" s="2">
        <f t="shared" si="0"/>
        <v>0.14932126696832579</v>
      </c>
      <c r="E34">
        <f t="shared" si="1"/>
        <v>5.1763183435781304E-3</v>
      </c>
      <c r="F34" s="2">
        <f t="shared" si="2"/>
        <v>0.84837700851935693</v>
      </c>
      <c r="G34" s="89"/>
      <c r="J34" s="89"/>
      <c r="K34" s="89"/>
    </row>
    <row r="35" spans="1:11" x14ac:dyDescent="0.25">
      <c r="A35">
        <v>34</v>
      </c>
      <c r="B35" s="6" t="s">
        <v>3876</v>
      </c>
      <c r="C35" s="7">
        <v>45</v>
      </c>
      <c r="D35" s="2">
        <f t="shared" si="0"/>
        <v>0.15384615384615385</v>
      </c>
      <c r="E35">
        <f t="shared" si="1"/>
        <v>4.8527984471044968E-3</v>
      </c>
      <c r="F35" s="2">
        <f t="shared" si="2"/>
        <v>0.85322980696646145</v>
      </c>
      <c r="G35" s="89"/>
      <c r="J35" s="89"/>
      <c r="K35" s="89"/>
    </row>
    <row r="36" spans="1:11" x14ac:dyDescent="0.25">
      <c r="A36">
        <v>35</v>
      </c>
      <c r="B36" s="6" t="s">
        <v>3991</v>
      </c>
      <c r="C36" s="7">
        <v>43</v>
      </c>
      <c r="D36" s="2">
        <f t="shared" si="0"/>
        <v>0.15837104072398189</v>
      </c>
      <c r="E36">
        <f t="shared" si="1"/>
        <v>4.6371185161220747E-3</v>
      </c>
      <c r="F36" s="2">
        <f t="shared" si="2"/>
        <v>0.85786692548258348</v>
      </c>
      <c r="G36" s="89"/>
      <c r="J36" s="89"/>
      <c r="K36" s="89"/>
    </row>
    <row r="37" spans="1:11" x14ac:dyDescent="0.25">
      <c r="A37">
        <v>36</v>
      </c>
      <c r="B37" s="6" t="s">
        <v>3847</v>
      </c>
      <c r="C37" s="7">
        <v>40</v>
      </c>
      <c r="D37" s="2">
        <f t="shared" si="0"/>
        <v>0.16289592760180996</v>
      </c>
      <c r="E37">
        <f t="shared" si="1"/>
        <v>4.313598619648442E-3</v>
      </c>
      <c r="F37" s="2">
        <f t="shared" si="2"/>
        <v>0.86218052410223189</v>
      </c>
      <c r="G37" s="89"/>
      <c r="J37" s="89"/>
      <c r="K37" s="89"/>
    </row>
    <row r="38" spans="1:11" x14ac:dyDescent="0.25">
      <c r="A38">
        <v>37</v>
      </c>
      <c r="B38" s="6" t="s">
        <v>4004</v>
      </c>
      <c r="C38" s="7">
        <v>40</v>
      </c>
      <c r="D38" s="2">
        <f t="shared" si="0"/>
        <v>0.167420814479638</v>
      </c>
      <c r="E38">
        <f t="shared" si="1"/>
        <v>4.313598619648442E-3</v>
      </c>
      <c r="F38" s="2">
        <f t="shared" si="2"/>
        <v>0.86649412272188031</v>
      </c>
      <c r="G38" s="89"/>
      <c r="J38" s="89"/>
      <c r="K38" s="89"/>
    </row>
    <row r="39" spans="1:11" x14ac:dyDescent="0.25">
      <c r="A39">
        <v>38</v>
      </c>
      <c r="B39" s="6" t="s">
        <v>3860</v>
      </c>
      <c r="C39" s="7">
        <v>38</v>
      </c>
      <c r="D39" s="2">
        <f t="shared" si="0"/>
        <v>0.17194570135746606</v>
      </c>
      <c r="E39">
        <f t="shared" si="1"/>
        <v>4.0979186886660199E-3</v>
      </c>
      <c r="F39" s="2">
        <f t="shared" si="2"/>
        <v>0.87059204141054636</v>
      </c>
      <c r="G39" s="89"/>
      <c r="J39" s="89"/>
      <c r="K39" s="89"/>
    </row>
    <row r="40" spans="1:11" x14ac:dyDescent="0.25">
      <c r="A40">
        <v>39</v>
      </c>
      <c r="B40" s="6" t="s">
        <v>4001</v>
      </c>
      <c r="C40" s="7">
        <v>38</v>
      </c>
      <c r="D40" s="2">
        <f t="shared" si="0"/>
        <v>0.17647058823529413</v>
      </c>
      <c r="E40">
        <f t="shared" si="1"/>
        <v>4.0979186886660199E-3</v>
      </c>
      <c r="F40" s="2">
        <f t="shared" si="2"/>
        <v>0.8746899600992124</v>
      </c>
      <c r="G40" s="89"/>
      <c r="J40" s="89"/>
      <c r="K40" s="89"/>
    </row>
    <row r="41" spans="1:11" x14ac:dyDescent="0.25">
      <c r="A41">
        <v>40</v>
      </c>
      <c r="B41" s="6" t="s">
        <v>3828</v>
      </c>
      <c r="C41" s="7">
        <v>37</v>
      </c>
      <c r="D41" s="2">
        <f t="shared" si="0"/>
        <v>0.18099547511312217</v>
      </c>
      <c r="E41">
        <f t="shared" si="1"/>
        <v>3.9900787231748084E-3</v>
      </c>
      <c r="F41" s="2">
        <f t="shared" si="2"/>
        <v>0.87868003882238721</v>
      </c>
      <c r="G41" s="89"/>
      <c r="J41" s="89"/>
      <c r="K41" s="89"/>
    </row>
    <row r="42" spans="1:11" x14ac:dyDescent="0.25">
      <c r="A42">
        <v>41</v>
      </c>
      <c r="B42" s="6" t="s">
        <v>3945</v>
      </c>
      <c r="C42" s="7">
        <v>36</v>
      </c>
      <c r="D42" s="2">
        <f t="shared" si="0"/>
        <v>0.18552036199095023</v>
      </c>
      <c r="E42">
        <f t="shared" si="1"/>
        <v>3.8822387576835974E-3</v>
      </c>
      <c r="F42" s="2">
        <f t="shared" si="2"/>
        <v>0.88256227758007078</v>
      </c>
      <c r="G42" s="89"/>
      <c r="J42" s="89"/>
      <c r="K42" s="89"/>
    </row>
    <row r="43" spans="1:11" x14ac:dyDescent="0.25">
      <c r="A43">
        <v>42</v>
      </c>
      <c r="B43" s="6" t="s">
        <v>3932</v>
      </c>
      <c r="C43" s="7">
        <v>34</v>
      </c>
      <c r="D43" s="2">
        <f t="shared" si="0"/>
        <v>0.19004524886877827</v>
      </c>
      <c r="E43">
        <f t="shared" si="1"/>
        <v>3.6665588267011753E-3</v>
      </c>
      <c r="F43" s="2">
        <f t="shared" si="2"/>
        <v>0.88622883640677197</v>
      </c>
      <c r="G43" s="89"/>
      <c r="J43" s="89"/>
      <c r="K43" s="89"/>
    </row>
    <row r="44" spans="1:11" x14ac:dyDescent="0.25">
      <c r="A44">
        <v>43</v>
      </c>
      <c r="B44" s="6" t="s">
        <v>4013</v>
      </c>
      <c r="C44" s="7">
        <v>34</v>
      </c>
      <c r="D44" s="2">
        <f t="shared" si="0"/>
        <v>0.19457013574660634</v>
      </c>
      <c r="E44">
        <f t="shared" si="1"/>
        <v>3.6665588267011753E-3</v>
      </c>
      <c r="F44" s="2">
        <f t="shared" si="2"/>
        <v>0.88989539523347316</v>
      </c>
      <c r="G44" s="89"/>
      <c r="J44" s="89"/>
      <c r="K44" s="89"/>
    </row>
    <row r="45" spans="1:11" x14ac:dyDescent="0.25">
      <c r="A45">
        <v>44</v>
      </c>
      <c r="B45" s="6" t="s">
        <v>3803</v>
      </c>
      <c r="C45" s="7">
        <v>33</v>
      </c>
      <c r="D45" s="2">
        <f t="shared" si="0"/>
        <v>0.19909502262443438</v>
      </c>
      <c r="E45">
        <f t="shared" si="1"/>
        <v>3.5587188612099642E-3</v>
      </c>
      <c r="F45" s="2">
        <f t="shared" si="2"/>
        <v>0.89345411409468312</v>
      </c>
      <c r="G45" s="89"/>
      <c r="J45" s="89"/>
      <c r="K45" s="89"/>
    </row>
    <row r="46" spans="1:11" x14ac:dyDescent="0.25">
      <c r="A46">
        <v>45</v>
      </c>
      <c r="B46" s="6" t="s">
        <v>3863</v>
      </c>
      <c r="C46" s="7">
        <v>33</v>
      </c>
      <c r="D46" s="2">
        <f t="shared" si="0"/>
        <v>0.20361990950226244</v>
      </c>
      <c r="E46">
        <f t="shared" si="1"/>
        <v>3.5587188612099642E-3</v>
      </c>
      <c r="F46" s="2">
        <f t="shared" si="2"/>
        <v>0.89701283295589307</v>
      </c>
      <c r="G46" s="89"/>
      <c r="J46" s="89"/>
      <c r="K46" s="89"/>
    </row>
    <row r="47" spans="1:11" x14ac:dyDescent="0.25">
      <c r="A47">
        <v>46</v>
      </c>
      <c r="B47" s="6" t="s">
        <v>3808</v>
      </c>
      <c r="C47" s="7">
        <v>31</v>
      </c>
      <c r="D47" s="2">
        <f t="shared" si="0"/>
        <v>0.20814479638009051</v>
      </c>
      <c r="E47">
        <f t="shared" si="1"/>
        <v>3.3430389302275421E-3</v>
      </c>
      <c r="F47" s="2">
        <f t="shared" si="2"/>
        <v>0.90035587188612065</v>
      </c>
      <c r="G47" s="89"/>
      <c r="J47" s="89"/>
      <c r="K47" s="89"/>
    </row>
    <row r="48" spans="1:11" x14ac:dyDescent="0.25">
      <c r="A48">
        <v>47</v>
      </c>
      <c r="B48" s="6" t="s">
        <v>3804</v>
      </c>
      <c r="C48" s="7">
        <v>29</v>
      </c>
      <c r="D48" s="2">
        <f t="shared" si="0"/>
        <v>0.21266968325791855</v>
      </c>
      <c r="E48">
        <f t="shared" si="1"/>
        <v>3.12735899924512E-3</v>
      </c>
      <c r="F48" s="2">
        <f t="shared" si="2"/>
        <v>0.90348323088536575</v>
      </c>
      <c r="G48" s="89"/>
      <c r="J48" s="89"/>
      <c r="K48" s="89"/>
    </row>
    <row r="49" spans="1:11" x14ac:dyDescent="0.25">
      <c r="A49">
        <v>48</v>
      </c>
      <c r="B49" s="6" t="s">
        <v>3914</v>
      </c>
      <c r="C49" s="7">
        <v>26</v>
      </c>
      <c r="D49" s="2">
        <f t="shared" si="0"/>
        <v>0.21719457013574661</v>
      </c>
      <c r="E49">
        <f t="shared" si="1"/>
        <v>2.8038391027714873E-3</v>
      </c>
      <c r="F49" s="2">
        <f t="shared" si="2"/>
        <v>0.90628706998813724</v>
      </c>
      <c r="G49" s="89"/>
      <c r="J49" s="89"/>
      <c r="K49" s="89"/>
    </row>
    <row r="50" spans="1:11" x14ac:dyDescent="0.25">
      <c r="A50">
        <v>49</v>
      </c>
      <c r="B50" s="6" t="s">
        <v>3957</v>
      </c>
      <c r="C50" s="7">
        <v>26</v>
      </c>
      <c r="D50" s="2">
        <f t="shared" si="0"/>
        <v>0.22171945701357465</v>
      </c>
      <c r="E50">
        <f t="shared" si="1"/>
        <v>2.8038391027714873E-3</v>
      </c>
      <c r="F50" s="2">
        <f t="shared" si="2"/>
        <v>0.90909090909090873</v>
      </c>
      <c r="G50" s="89"/>
      <c r="J50" s="89"/>
      <c r="K50" s="89"/>
    </row>
    <row r="51" spans="1:11" x14ac:dyDescent="0.25">
      <c r="A51">
        <v>50</v>
      </c>
      <c r="B51" s="6" t="s">
        <v>3811</v>
      </c>
      <c r="C51" s="7">
        <v>25</v>
      </c>
      <c r="D51" s="2">
        <f t="shared" si="0"/>
        <v>0.22624434389140272</v>
      </c>
      <c r="E51">
        <f t="shared" si="1"/>
        <v>2.6959991372802763E-3</v>
      </c>
      <c r="F51" s="2">
        <f t="shared" si="2"/>
        <v>0.91178690822818897</v>
      </c>
      <c r="G51" s="89"/>
      <c r="J51" s="89"/>
      <c r="K51" s="89"/>
    </row>
    <row r="52" spans="1:11" x14ac:dyDescent="0.25">
      <c r="A52">
        <v>51</v>
      </c>
      <c r="B52" s="6" t="s">
        <v>3963</v>
      </c>
      <c r="C52" s="7">
        <v>23</v>
      </c>
      <c r="D52" s="2">
        <f t="shared" si="0"/>
        <v>0.23076923076923078</v>
      </c>
      <c r="E52">
        <f t="shared" si="1"/>
        <v>2.4803192062978542E-3</v>
      </c>
      <c r="F52" s="2">
        <f t="shared" si="2"/>
        <v>0.91426722743448685</v>
      </c>
      <c r="G52" s="89"/>
      <c r="J52" s="89"/>
      <c r="K52" s="89"/>
    </row>
    <row r="53" spans="1:11" x14ac:dyDescent="0.25">
      <c r="A53">
        <v>52</v>
      </c>
      <c r="B53" s="6" t="s">
        <v>4015</v>
      </c>
      <c r="C53" s="7">
        <v>23</v>
      </c>
      <c r="D53" s="2">
        <f t="shared" si="0"/>
        <v>0.23529411764705882</v>
      </c>
      <c r="E53">
        <f t="shared" si="1"/>
        <v>2.4803192062978542E-3</v>
      </c>
      <c r="F53" s="2">
        <f t="shared" si="2"/>
        <v>0.91674754664078473</v>
      </c>
      <c r="G53" s="89"/>
      <c r="J53" s="89"/>
      <c r="K53" s="89"/>
    </row>
    <row r="54" spans="1:11" x14ac:dyDescent="0.25">
      <c r="A54">
        <v>53</v>
      </c>
      <c r="B54" s="6" t="s">
        <v>3831</v>
      </c>
      <c r="C54" s="7">
        <v>22</v>
      </c>
      <c r="D54" s="2">
        <f t="shared" si="0"/>
        <v>0.23981900452488689</v>
      </c>
      <c r="E54">
        <f t="shared" si="1"/>
        <v>2.3724792408066431E-3</v>
      </c>
      <c r="F54" s="2">
        <f t="shared" si="2"/>
        <v>0.91912002588159136</v>
      </c>
      <c r="G54" s="89"/>
      <c r="J54" s="89"/>
      <c r="K54" s="89"/>
    </row>
    <row r="55" spans="1:11" x14ac:dyDescent="0.25">
      <c r="A55">
        <v>54</v>
      </c>
      <c r="B55" s="6" t="s">
        <v>3865</v>
      </c>
      <c r="C55" s="7">
        <v>22</v>
      </c>
      <c r="D55" s="2">
        <f t="shared" si="0"/>
        <v>0.24434389140271492</v>
      </c>
      <c r="E55">
        <f t="shared" si="1"/>
        <v>2.3724792408066431E-3</v>
      </c>
      <c r="F55" s="2">
        <f t="shared" si="2"/>
        <v>0.921492505122398</v>
      </c>
      <c r="G55" s="89"/>
      <c r="J55" s="89"/>
      <c r="K55" s="89"/>
    </row>
    <row r="56" spans="1:11" x14ac:dyDescent="0.25">
      <c r="A56">
        <v>55</v>
      </c>
      <c r="B56" s="6" t="s">
        <v>3903</v>
      </c>
      <c r="C56" s="7">
        <v>22</v>
      </c>
      <c r="D56" s="2">
        <f t="shared" si="0"/>
        <v>0.24886877828054299</v>
      </c>
      <c r="E56">
        <f t="shared" si="1"/>
        <v>2.3724792408066431E-3</v>
      </c>
      <c r="F56" s="2">
        <f t="shared" si="2"/>
        <v>0.92386498436320463</v>
      </c>
      <c r="G56" s="89"/>
      <c r="J56" s="89"/>
      <c r="K56" s="89"/>
    </row>
    <row r="57" spans="1:11" x14ac:dyDescent="0.25">
      <c r="A57">
        <v>56</v>
      </c>
      <c r="B57" s="6" t="s">
        <v>3949</v>
      </c>
      <c r="C57" s="7">
        <v>22</v>
      </c>
      <c r="D57" s="2">
        <f t="shared" si="0"/>
        <v>0.25339366515837103</v>
      </c>
      <c r="E57">
        <f t="shared" si="1"/>
        <v>2.3724792408066431E-3</v>
      </c>
      <c r="F57" s="2">
        <f t="shared" si="2"/>
        <v>0.92623746360401127</v>
      </c>
      <c r="G57" s="89"/>
      <c r="J57" s="89"/>
      <c r="K57" s="89"/>
    </row>
    <row r="58" spans="1:11" x14ac:dyDescent="0.25">
      <c r="A58">
        <v>57</v>
      </c>
      <c r="B58" s="6" t="s">
        <v>3953</v>
      </c>
      <c r="C58" s="7">
        <v>22</v>
      </c>
      <c r="D58" s="2">
        <f t="shared" si="0"/>
        <v>0.25791855203619912</v>
      </c>
      <c r="E58">
        <f t="shared" si="1"/>
        <v>2.3724792408066431E-3</v>
      </c>
      <c r="F58" s="2">
        <f t="shared" si="2"/>
        <v>0.9286099428448179</v>
      </c>
      <c r="G58" s="89"/>
      <c r="J58" s="89"/>
      <c r="K58" s="89"/>
    </row>
    <row r="59" spans="1:11" x14ac:dyDescent="0.25">
      <c r="A59">
        <v>58</v>
      </c>
      <c r="B59" s="6" t="s">
        <v>4002</v>
      </c>
      <c r="C59" s="7">
        <v>22</v>
      </c>
      <c r="D59" s="2">
        <f t="shared" si="0"/>
        <v>0.26244343891402716</v>
      </c>
      <c r="E59">
        <f t="shared" si="1"/>
        <v>2.3724792408066431E-3</v>
      </c>
      <c r="F59" s="2">
        <f t="shared" si="2"/>
        <v>0.93098242208562454</v>
      </c>
      <c r="G59" s="89"/>
      <c r="J59" s="89"/>
      <c r="K59" s="89"/>
    </row>
    <row r="60" spans="1:11" x14ac:dyDescent="0.25">
      <c r="A60">
        <v>59</v>
      </c>
      <c r="B60" s="6" t="s">
        <v>3853</v>
      </c>
      <c r="C60" s="7">
        <v>20</v>
      </c>
      <c r="D60" s="2">
        <f t="shared" si="0"/>
        <v>0.2669683257918552</v>
      </c>
      <c r="E60">
        <f t="shared" si="1"/>
        <v>2.156799309824221E-3</v>
      </c>
      <c r="F60" s="2">
        <f t="shared" si="2"/>
        <v>0.9331392213954488</v>
      </c>
      <c r="G60" s="89"/>
      <c r="J60" s="89"/>
      <c r="K60" s="89"/>
    </row>
    <row r="61" spans="1:11" x14ac:dyDescent="0.25">
      <c r="A61">
        <v>60</v>
      </c>
      <c r="B61" s="6" t="s">
        <v>3922</v>
      </c>
      <c r="C61" s="7">
        <v>20</v>
      </c>
      <c r="D61" s="2">
        <f t="shared" si="0"/>
        <v>0.27149321266968324</v>
      </c>
      <c r="E61">
        <f t="shared" si="1"/>
        <v>2.156799309824221E-3</v>
      </c>
      <c r="F61" s="2">
        <f t="shared" si="2"/>
        <v>0.93529602070527307</v>
      </c>
      <c r="G61" s="89"/>
      <c r="J61" s="89"/>
      <c r="K61" s="89"/>
    </row>
    <row r="62" spans="1:11" x14ac:dyDescent="0.25">
      <c r="A62">
        <v>61</v>
      </c>
      <c r="B62" s="6" t="s">
        <v>3837</v>
      </c>
      <c r="C62" s="7">
        <v>18</v>
      </c>
      <c r="D62" s="2">
        <f t="shared" si="0"/>
        <v>0.27601809954751133</v>
      </c>
      <c r="E62">
        <f t="shared" si="1"/>
        <v>1.9411193788417987E-3</v>
      </c>
      <c r="F62" s="2">
        <f t="shared" si="2"/>
        <v>0.93723714008411485</v>
      </c>
      <c r="G62" s="89"/>
      <c r="J62" s="89"/>
      <c r="K62" s="89"/>
    </row>
    <row r="63" spans="1:11" x14ac:dyDescent="0.25">
      <c r="A63">
        <v>62</v>
      </c>
      <c r="B63" s="6" t="s">
        <v>3870</v>
      </c>
      <c r="C63" s="7">
        <v>18</v>
      </c>
      <c r="D63" s="2">
        <f t="shared" si="0"/>
        <v>0.28054298642533937</v>
      </c>
      <c r="E63">
        <f t="shared" si="1"/>
        <v>1.9411193788417987E-3</v>
      </c>
      <c r="F63" s="2">
        <f t="shared" si="2"/>
        <v>0.93917825946295663</v>
      </c>
      <c r="G63" s="89"/>
      <c r="J63" s="89"/>
      <c r="K63" s="89"/>
    </row>
    <row r="64" spans="1:11" x14ac:dyDescent="0.25">
      <c r="A64">
        <v>63</v>
      </c>
      <c r="B64" s="6" t="s">
        <v>3927</v>
      </c>
      <c r="C64" s="7">
        <v>18</v>
      </c>
      <c r="D64" s="2">
        <f t="shared" si="0"/>
        <v>0.28506787330316741</v>
      </c>
      <c r="E64">
        <f t="shared" si="1"/>
        <v>1.9411193788417987E-3</v>
      </c>
      <c r="F64" s="2">
        <f t="shared" si="2"/>
        <v>0.94111937884179842</v>
      </c>
      <c r="G64" s="89"/>
      <c r="J64" s="89"/>
      <c r="K64" s="89"/>
    </row>
    <row r="65" spans="1:11" x14ac:dyDescent="0.25">
      <c r="A65">
        <v>64</v>
      </c>
      <c r="B65" s="6" t="s">
        <v>4003</v>
      </c>
      <c r="C65" s="7">
        <v>18</v>
      </c>
      <c r="D65" s="2">
        <f t="shared" si="0"/>
        <v>0.2895927601809955</v>
      </c>
      <c r="E65">
        <f t="shared" si="1"/>
        <v>1.9411193788417987E-3</v>
      </c>
      <c r="F65" s="2">
        <f t="shared" si="2"/>
        <v>0.9430604982206402</v>
      </c>
      <c r="G65" s="89"/>
      <c r="J65" s="89"/>
      <c r="K65" s="89"/>
    </row>
    <row r="66" spans="1:11" x14ac:dyDescent="0.25">
      <c r="A66">
        <v>65</v>
      </c>
      <c r="B66" s="6" t="s">
        <v>3981</v>
      </c>
      <c r="C66" s="7">
        <v>17</v>
      </c>
      <c r="D66" s="2">
        <f t="shared" si="0"/>
        <v>0.29411764705882354</v>
      </c>
      <c r="E66">
        <f t="shared" si="1"/>
        <v>1.8332794133505876E-3</v>
      </c>
      <c r="F66" s="2">
        <f t="shared" si="2"/>
        <v>0.94489377763399074</v>
      </c>
      <c r="G66" s="89"/>
      <c r="J66" s="89"/>
      <c r="K66" s="89"/>
    </row>
    <row r="67" spans="1:11" x14ac:dyDescent="0.25">
      <c r="A67">
        <v>66</v>
      </c>
      <c r="B67" s="6" t="s">
        <v>3999</v>
      </c>
      <c r="C67" s="7">
        <v>16</v>
      </c>
      <c r="D67" s="2">
        <f t="shared" ref="D67:D130" si="3">A67/221</f>
        <v>0.29864253393665158</v>
      </c>
      <c r="E67">
        <f t="shared" ref="E67:E130" si="4">C67/SUM($C$2:$C$222)</f>
        <v>1.7254394478593766E-3</v>
      </c>
      <c r="F67" s="2">
        <f t="shared" si="2"/>
        <v>0.94661921708185015</v>
      </c>
      <c r="G67" s="89"/>
      <c r="J67" s="89"/>
      <c r="K67" s="89"/>
    </row>
    <row r="68" spans="1:11" x14ac:dyDescent="0.25">
      <c r="A68">
        <v>67</v>
      </c>
      <c r="B68" s="6" t="s">
        <v>3891</v>
      </c>
      <c r="C68" s="7">
        <v>15</v>
      </c>
      <c r="D68" s="2">
        <f t="shared" si="3"/>
        <v>0.30316742081447962</v>
      </c>
      <c r="E68">
        <f t="shared" si="4"/>
        <v>1.6175994823681655E-3</v>
      </c>
      <c r="F68" s="2">
        <f t="shared" ref="F68:F131" si="5">E68+F67</f>
        <v>0.94823681656421832</v>
      </c>
      <c r="G68" s="89"/>
      <c r="J68" s="89"/>
      <c r="K68" s="89"/>
    </row>
    <row r="69" spans="1:11" x14ac:dyDescent="0.25">
      <c r="A69">
        <v>68</v>
      </c>
      <c r="B69" s="6" t="s">
        <v>3867</v>
      </c>
      <c r="C69" s="7">
        <v>14</v>
      </c>
      <c r="D69" s="2">
        <f t="shared" si="3"/>
        <v>0.30769230769230771</v>
      </c>
      <c r="E69">
        <f t="shared" si="4"/>
        <v>1.5097595168769547E-3</v>
      </c>
      <c r="F69" s="2">
        <f t="shared" si="5"/>
        <v>0.94974657608109525</v>
      </c>
      <c r="G69" s="89"/>
      <c r="J69" s="89"/>
      <c r="K69" s="89"/>
    </row>
    <row r="70" spans="1:11" x14ac:dyDescent="0.25">
      <c r="A70">
        <v>69</v>
      </c>
      <c r="B70" s="6" t="s">
        <v>3990</v>
      </c>
      <c r="C70" s="7">
        <v>14</v>
      </c>
      <c r="D70" s="2">
        <f t="shared" si="3"/>
        <v>0.31221719457013575</v>
      </c>
      <c r="E70">
        <f t="shared" si="4"/>
        <v>1.5097595168769547E-3</v>
      </c>
      <c r="F70" s="2">
        <f t="shared" si="5"/>
        <v>0.95125633559797218</v>
      </c>
      <c r="G70" s="89"/>
      <c r="J70" s="89"/>
      <c r="K70" s="89"/>
    </row>
    <row r="71" spans="1:11" x14ac:dyDescent="0.25">
      <c r="A71">
        <v>70</v>
      </c>
      <c r="B71" s="6" t="s">
        <v>3862</v>
      </c>
      <c r="C71" s="7">
        <v>13</v>
      </c>
      <c r="D71" s="2">
        <f t="shared" si="3"/>
        <v>0.31674208144796379</v>
      </c>
      <c r="E71">
        <f t="shared" si="4"/>
        <v>1.4019195513857437E-3</v>
      </c>
      <c r="F71" s="2">
        <f t="shared" si="5"/>
        <v>0.95265825514935787</v>
      </c>
      <c r="G71" s="92">
        <f>D222-D70</f>
        <v>0.68778280542986425</v>
      </c>
      <c r="J71" s="92">
        <f>F222-F70</f>
        <v>4.8743664402028486E-2</v>
      </c>
      <c r="K71" s="89" t="s">
        <v>4023</v>
      </c>
    </row>
    <row r="72" spans="1:11" x14ac:dyDescent="0.25">
      <c r="A72">
        <v>71</v>
      </c>
      <c r="B72" s="6" t="s">
        <v>3875</v>
      </c>
      <c r="C72" s="7">
        <v>12</v>
      </c>
      <c r="D72" s="2">
        <f t="shared" si="3"/>
        <v>0.32126696832579188</v>
      </c>
      <c r="E72">
        <f t="shared" si="4"/>
        <v>1.2940795858945326E-3</v>
      </c>
      <c r="F72" s="2">
        <f t="shared" si="5"/>
        <v>0.95395233473525243</v>
      </c>
      <c r="G72" s="89"/>
      <c r="J72" s="89"/>
      <c r="K72" s="89"/>
    </row>
    <row r="73" spans="1:11" x14ac:dyDescent="0.25">
      <c r="A73">
        <v>72</v>
      </c>
      <c r="B73" s="6" t="s">
        <v>3956</v>
      </c>
      <c r="C73" s="7">
        <v>12</v>
      </c>
      <c r="D73" s="2">
        <f t="shared" si="3"/>
        <v>0.32579185520361992</v>
      </c>
      <c r="E73">
        <f t="shared" si="4"/>
        <v>1.2940795858945326E-3</v>
      </c>
      <c r="F73" s="2">
        <f t="shared" si="5"/>
        <v>0.95524641432114699</v>
      </c>
      <c r="G73" s="89"/>
      <c r="J73" s="89"/>
      <c r="K73" s="89"/>
    </row>
    <row r="74" spans="1:11" x14ac:dyDescent="0.25">
      <c r="A74">
        <v>73</v>
      </c>
      <c r="B74" s="6" t="s">
        <v>3912</v>
      </c>
      <c r="C74" s="7">
        <v>11</v>
      </c>
      <c r="D74" s="2">
        <f t="shared" si="3"/>
        <v>0.33031674208144796</v>
      </c>
      <c r="E74">
        <f t="shared" si="4"/>
        <v>1.1862396204033216E-3</v>
      </c>
      <c r="F74" s="2">
        <f t="shared" si="5"/>
        <v>0.9564326539415503</v>
      </c>
      <c r="G74" s="89"/>
      <c r="J74" s="89"/>
      <c r="K74" s="89"/>
    </row>
    <row r="75" spans="1:11" x14ac:dyDescent="0.25">
      <c r="A75">
        <v>74</v>
      </c>
      <c r="B75" s="6" t="s">
        <v>3920</v>
      </c>
      <c r="C75" s="7">
        <v>11</v>
      </c>
      <c r="D75" s="2">
        <f t="shared" si="3"/>
        <v>0.33484162895927599</v>
      </c>
      <c r="E75">
        <f t="shared" si="4"/>
        <v>1.1862396204033216E-3</v>
      </c>
      <c r="F75" s="2">
        <f t="shared" si="5"/>
        <v>0.95761889356195362</v>
      </c>
      <c r="G75" s="89"/>
      <c r="J75" s="89"/>
      <c r="K75" s="89"/>
    </row>
    <row r="76" spans="1:11" x14ac:dyDescent="0.25">
      <c r="A76">
        <v>75</v>
      </c>
      <c r="B76" s="6" t="s">
        <v>3971</v>
      </c>
      <c r="C76" s="7">
        <v>11</v>
      </c>
      <c r="D76" s="2">
        <f t="shared" si="3"/>
        <v>0.33936651583710409</v>
      </c>
      <c r="E76">
        <f t="shared" si="4"/>
        <v>1.1862396204033216E-3</v>
      </c>
      <c r="F76" s="2">
        <f t="shared" si="5"/>
        <v>0.95880513318235694</v>
      </c>
      <c r="G76" s="89"/>
      <c r="J76" s="89"/>
      <c r="K76" s="89"/>
    </row>
    <row r="77" spans="1:11" x14ac:dyDescent="0.25">
      <c r="A77">
        <v>76</v>
      </c>
      <c r="B77" s="6" t="s">
        <v>4020</v>
      </c>
      <c r="C77" s="7">
        <v>11</v>
      </c>
      <c r="D77" s="2">
        <f t="shared" si="3"/>
        <v>0.34389140271493213</v>
      </c>
      <c r="E77">
        <f t="shared" si="4"/>
        <v>1.1862396204033216E-3</v>
      </c>
      <c r="F77" s="2">
        <f t="shared" si="5"/>
        <v>0.95999137280276026</v>
      </c>
      <c r="G77" s="89"/>
      <c r="J77" s="89"/>
      <c r="K77" s="89"/>
    </row>
    <row r="78" spans="1:11" x14ac:dyDescent="0.25">
      <c r="A78">
        <v>77</v>
      </c>
      <c r="B78" s="6" t="s">
        <v>3812</v>
      </c>
      <c r="C78" s="7">
        <v>10</v>
      </c>
      <c r="D78" s="2">
        <f t="shared" si="3"/>
        <v>0.34841628959276016</v>
      </c>
      <c r="E78">
        <f t="shared" si="4"/>
        <v>1.0783996549121105E-3</v>
      </c>
      <c r="F78" s="2">
        <f t="shared" si="5"/>
        <v>0.96106977245767233</v>
      </c>
      <c r="G78" s="89"/>
      <c r="J78" s="89"/>
      <c r="K78" s="89"/>
    </row>
    <row r="79" spans="1:11" x14ac:dyDescent="0.25">
      <c r="A79">
        <v>78</v>
      </c>
      <c r="B79" s="6" t="s">
        <v>3861</v>
      </c>
      <c r="C79" s="7">
        <v>10</v>
      </c>
      <c r="D79" s="2">
        <f t="shared" si="3"/>
        <v>0.35294117647058826</v>
      </c>
      <c r="E79">
        <f t="shared" si="4"/>
        <v>1.0783996549121105E-3</v>
      </c>
      <c r="F79" s="2">
        <f t="shared" si="5"/>
        <v>0.96214817211258441</v>
      </c>
      <c r="G79" s="89"/>
      <c r="J79" s="89"/>
      <c r="K79" s="89"/>
    </row>
    <row r="80" spans="1:11" x14ac:dyDescent="0.25">
      <c r="A80">
        <v>79</v>
      </c>
      <c r="B80" s="6" t="s">
        <v>3904</v>
      </c>
      <c r="C80" s="7">
        <v>10</v>
      </c>
      <c r="D80" s="2">
        <f t="shared" si="3"/>
        <v>0.3574660633484163</v>
      </c>
      <c r="E80">
        <f t="shared" si="4"/>
        <v>1.0783996549121105E-3</v>
      </c>
      <c r="F80" s="2">
        <f t="shared" si="5"/>
        <v>0.96322657176749649</v>
      </c>
      <c r="G80" s="89"/>
      <c r="J80" s="89"/>
      <c r="K80" s="89"/>
    </row>
    <row r="81" spans="1:11" x14ac:dyDescent="0.25">
      <c r="A81">
        <v>80</v>
      </c>
      <c r="B81" s="6" t="s">
        <v>3825</v>
      </c>
      <c r="C81" s="7">
        <v>9</v>
      </c>
      <c r="D81" s="2">
        <f t="shared" si="3"/>
        <v>0.36199095022624433</v>
      </c>
      <c r="E81">
        <f t="shared" si="4"/>
        <v>9.7055968942089935E-4</v>
      </c>
      <c r="F81" s="2">
        <f t="shared" si="5"/>
        <v>0.96419713145691743</v>
      </c>
      <c r="G81" s="89"/>
      <c r="J81" s="89"/>
      <c r="K81" s="89"/>
    </row>
    <row r="82" spans="1:11" x14ac:dyDescent="0.25">
      <c r="A82">
        <v>81</v>
      </c>
      <c r="B82" s="6" t="s">
        <v>3849</v>
      </c>
      <c r="C82" s="7">
        <v>9</v>
      </c>
      <c r="D82" s="2">
        <f t="shared" si="3"/>
        <v>0.36651583710407237</v>
      </c>
      <c r="E82">
        <f t="shared" si="4"/>
        <v>9.7055968942089935E-4</v>
      </c>
      <c r="F82" s="2">
        <f t="shared" si="5"/>
        <v>0.96516769114633838</v>
      </c>
      <c r="G82" s="89"/>
      <c r="J82" s="89"/>
      <c r="K82" s="89"/>
    </row>
    <row r="83" spans="1:11" x14ac:dyDescent="0.25">
      <c r="A83">
        <v>82</v>
      </c>
      <c r="B83" s="6" t="s">
        <v>3896</v>
      </c>
      <c r="C83" s="7">
        <v>9</v>
      </c>
      <c r="D83" s="2">
        <f t="shared" si="3"/>
        <v>0.37104072398190047</v>
      </c>
      <c r="E83">
        <f t="shared" si="4"/>
        <v>9.7055968942089935E-4</v>
      </c>
      <c r="F83" s="2">
        <f t="shared" si="5"/>
        <v>0.96613825083575933</v>
      </c>
      <c r="G83" s="89"/>
      <c r="J83" s="89"/>
      <c r="K83" s="89"/>
    </row>
    <row r="84" spans="1:11" x14ac:dyDescent="0.25">
      <c r="A84">
        <v>83</v>
      </c>
      <c r="B84" s="6" t="s">
        <v>3909</v>
      </c>
      <c r="C84" s="7">
        <v>9</v>
      </c>
      <c r="D84" s="2">
        <f t="shared" si="3"/>
        <v>0.3755656108597285</v>
      </c>
      <c r="E84">
        <f t="shared" si="4"/>
        <v>9.7055968942089935E-4</v>
      </c>
      <c r="F84" s="2">
        <f t="shared" si="5"/>
        <v>0.96710881052518027</v>
      </c>
      <c r="G84" s="89"/>
      <c r="J84" s="89"/>
      <c r="K84" s="89"/>
    </row>
    <row r="85" spans="1:11" x14ac:dyDescent="0.25">
      <c r="A85">
        <v>84</v>
      </c>
      <c r="B85" s="6" t="s">
        <v>4006</v>
      </c>
      <c r="C85" s="7">
        <v>9</v>
      </c>
      <c r="D85" s="2">
        <f t="shared" si="3"/>
        <v>0.38009049773755654</v>
      </c>
      <c r="E85">
        <f t="shared" si="4"/>
        <v>9.7055968942089935E-4</v>
      </c>
      <c r="F85" s="2">
        <f t="shared" si="5"/>
        <v>0.96807937021460122</v>
      </c>
      <c r="G85" s="89"/>
      <c r="J85" s="89"/>
      <c r="K85" s="89"/>
    </row>
    <row r="86" spans="1:11" x14ac:dyDescent="0.25">
      <c r="A86">
        <v>85</v>
      </c>
      <c r="B86" s="6" t="s">
        <v>3910</v>
      </c>
      <c r="C86" s="7">
        <v>8</v>
      </c>
      <c r="D86" s="2">
        <f t="shared" si="3"/>
        <v>0.38461538461538464</v>
      </c>
      <c r="E86">
        <f t="shared" si="4"/>
        <v>8.627197239296883E-4</v>
      </c>
      <c r="F86" s="2">
        <f t="shared" si="5"/>
        <v>0.96894208993853093</v>
      </c>
      <c r="G86" s="89"/>
      <c r="J86" s="89"/>
      <c r="K86" s="89"/>
    </row>
    <row r="87" spans="1:11" x14ac:dyDescent="0.25">
      <c r="A87">
        <v>86</v>
      </c>
      <c r="B87" s="6" t="s">
        <v>3992</v>
      </c>
      <c r="C87" s="7">
        <v>8</v>
      </c>
      <c r="D87" s="2">
        <f t="shared" si="3"/>
        <v>0.38914027149321267</v>
      </c>
      <c r="E87">
        <f t="shared" si="4"/>
        <v>8.627197239296883E-4</v>
      </c>
      <c r="F87" s="2">
        <f t="shared" si="5"/>
        <v>0.96980480966246063</v>
      </c>
      <c r="G87" s="89"/>
      <c r="J87" s="89"/>
      <c r="K87" s="89"/>
    </row>
    <row r="88" spans="1:11" x14ac:dyDescent="0.25">
      <c r="A88">
        <v>87</v>
      </c>
      <c r="B88" s="6" t="s">
        <v>3820</v>
      </c>
      <c r="C88" s="7">
        <v>7</v>
      </c>
      <c r="D88" s="2">
        <f t="shared" si="3"/>
        <v>0.39366515837104071</v>
      </c>
      <c r="E88">
        <f t="shared" si="4"/>
        <v>7.5487975843847735E-4</v>
      </c>
      <c r="F88" s="2">
        <f t="shared" si="5"/>
        <v>0.9705596894208991</v>
      </c>
      <c r="G88" s="89"/>
      <c r="J88" s="89"/>
      <c r="K88" s="89"/>
    </row>
    <row r="89" spans="1:11" x14ac:dyDescent="0.25">
      <c r="A89">
        <v>88</v>
      </c>
      <c r="B89" s="6" t="s">
        <v>3826</v>
      </c>
      <c r="C89" s="7">
        <v>7</v>
      </c>
      <c r="D89" s="2">
        <f t="shared" si="3"/>
        <v>0.39819004524886875</v>
      </c>
      <c r="E89">
        <f t="shared" si="4"/>
        <v>7.5487975843847735E-4</v>
      </c>
      <c r="F89" s="2">
        <f t="shared" si="5"/>
        <v>0.97131456917933756</v>
      </c>
      <c r="G89" s="89"/>
      <c r="J89" s="89"/>
      <c r="K89" s="89"/>
    </row>
    <row r="90" spans="1:11" x14ac:dyDescent="0.25">
      <c r="A90">
        <v>89</v>
      </c>
      <c r="B90" s="6" t="s">
        <v>3883</v>
      </c>
      <c r="C90" s="7">
        <v>7</v>
      </c>
      <c r="D90" s="2">
        <f t="shared" si="3"/>
        <v>0.40271493212669685</v>
      </c>
      <c r="E90">
        <f t="shared" si="4"/>
        <v>7.5487975843847735E-4</v>
      </c>
      <c r="F90" s="2">
        <f t="shared" si="5"/>
        <v>0.97206944893777603</v>
      </c>
      <c r="G90" s="89"/>
      <c r="J90" s="89"/>
      <c r="K90" s="89"/>
    </row>
    <row r="91" spans="1:11" x14ac:dyDescent="0.25">
      <c r="A91">
        <v>90</v>
      </c>
      <c r="B91" s="6" t="s">
        <v>3924</v>
      </c>
      <c r="C91" s="7">
        <v>7</v>
      </c>
      <c r="D91" s="2">
        <f t="shared" si="3"/>
        <v>0.40723981900452488</v>
      </c>
      <c r="E91">
        <f t="shared" si="4"/>
        <v>7.5487975843847735E-4</v>
      </c>
      <c r="F91" s="2">
        <f t="shared" si="5"/>
        <v>0.97282432869621449</v>
      </c>
      <c r="G91" s="89"/>
      <c r="J91" s="89"/>
      <c r="K91" s="89"/>
    </row>
    <row r="92" spans="1:11" x14ac:dyDescent="0.25">
      <c r="A92">
        <v>91</v>
      </c>
      <c r="B92" s="6" t="s">
        <v>3964</v>
      </c>
      <c r="C92" s="7">
        <v>7</v>
      </c>
      <c r="D92" s="2">
        <f t="shared" si="3"/>
        <v>0.41176470588235292</v>
      </c>
      <c r="E92">
        <f t="shared" si="4"/>
        <v>7.5487975843847735E-4</v>
      </c>
      <c r="F92" s="2">
        <f t="shared" si="5"/>
        <v>0.97357920845465296</v>
      </c>
      <c r="G92" s="89"/>
      <c r="J92" s="89"/>
      <c r="K92" s="89"/>
    </row>
    <row r="93" spans="1:11" x14ac:dyDescent="0.25">
      <c r="A93">
        <v>92</v>
      </c>
      <c r="B93" s="6" t="s">
        <v>4008</v>
      </c>
      <c r="C93" s="7">
        <v>7</v>
      </c>
      <c r="D93" s="2">
        <f t="shared" si="3"/>
        <v>0.41628959276018102</v>
      </c>
      <c r="E93">
        <f t="shared" si="4"/>
        <v>7.5487975843847735E-4</v>
      </c>
      <c r="F93" s="2">
        <f t="shared" si="5"/>
        <v>0.97433408821309142</v>
      </c>
      <c r="G93" s="89"/>
      <c r="J93" s="89"/>
      <c r="K93" s="89"/>
    </row>
    <row r="94" spans="1:11" x14ac:dyDescent="0.25">
      <c r="A94">
        <v>93</v>
      </c>
      <c r="B94" s="6" t="s">
        <v>4012</v>
      </c>
      <c r="C94" s="7">
        <v>7</v>
      </c>
      <c r="D94" s="2">
        <f t="shared" si="3"/>
        <v>0.42081447963800905</v>
      </c>
      <c r="E94">
        <f t="shared" si="4"/>
        <v>7.5487975843847735E-4</v>
      </c>
      <c r="F94" s="2">
        <f t="shared" si="5"/>
        <v>0.97508896797152989</v>
      </c>
      <c r="G94" s="89"/>
      <c r="J94" s="89"/>
      <c r="K94" s="89"/>
    </row>
    <row r="95" spans="1:11" x14ac:dyDescent="0.25">
      <c r="A95">
        <v>94</v>
      </c>
      <c r="B95" s="6" t="s">
        <v>3818</v>
      </c>
      <c r="C95" s="7">
        <v>6</v>
      </c>
      <c r="D95" s="2">
        <f t="shared" si="3"/>
        <v>0.42533936651583709</v>
      </c>
      <c r="E95">
        <f t="shared" si="4"/>
        <v>6.470397929472663E-4</v>
      </c>
      <c r="F95" s="2">
        <f t="shared" si="5"/>
        <v>0.97573600776447711</v>
      </c>
      <c r="G95" s="89"/>
      <c r="J95" s="89"/>
      <c r="K95" s="89"/>
    </row>
    <row r="96" spans="1:11" x14ac:dyDescent="0.25">
      <c r="A96">
        <v>95</v>
      </c>
      <c r="B96" s="6" t="s">
        <v>3868</v>
      </c>
      <c r="C96" s="7">
        <v>6</v>
      </c>
      <c r="D96" s="2">
        <f t="shared" si="3"/>
        <v>0.42986425339366519</v>
      </c>
      <c r="E96">
        <f t="shared" si="4"/>
        <v>6.470397929472663E-4</v>
      </c>
      <c r="F96" s="2">
        <f t="shared" si="5"/>
        <v>0.97638304755742433</v>
      </c>
      <c r="G96" s="89"/>
      <c r="J96" s="89"/>
      <c r="K96" s="89"/>
    </row>
    <row r="97" spans="1:11" x14ac:dyDescent="0.25">
      <c r="A97">
        <v>96</v>
      </c>
      <c r="B97" s="6" t="s">
        <v>3907</v>
      </c>
      <c r="C97" s="7">
        <v>6</v>
      </c>
      <c r="D97" s="2">
        <f t="shared" si="3"/>
        <v>0.43438914027149322</v>
      </c>
      <c r="E97">
        <f t="shared" si="4"/>
        <v>6.470397929472663E-4</v>
      </c>
      <c r="F97" s="2">
        <f t="shared" si="5"/>
        <v>0.97703008735037156</v>
      </c>
      <c r="G97" s="89"/>
      <c r="J97" s="89"/>
      <c r="K97" s="89"/>
    </row>
    <row r="98" spans="1:11" x14ac:dyDescent="0.25">
      <c r="A98">
        <v>97</v>
      </c>
      <c r="B98" s="6" t="s">
        <v>3908</v>
      </c>
      <c r="C98" s="7">
        <v>6</v>
      </c>
      <c r="D98" s="2">
        <f t="shared" si="3"/>
        <v>0.43891402714932126</v>
      </c>
      <c r="E98">
        <f t="shared" si="4"/>
        <v>6.470397929472663E-4</v>
      </c>
      <c r="F98" s="2">
        <f t="shared" si="5"/>
        <v>0.97767712714331878</v>
      </c>
      <c r="G98" s="89"/>
      <c r="J98" s="89"/>
      <c r="K98" s="89"/>
    </row>
    <row r="99" spans="1:11" x14ac:dyDescent="0.25">
      <c r="A99">
        <v>98</v>
      </c>
      <c r="B99" s="6" t="s">
        <v>3815</v>
      </c>
      <c r="C99" s="7">
        <v>5</v>
      </c>
      <c r="D99" s="2">
        <f t="shared" si="3"/>
        <v>0.4434389140271493</v>
      </c>
      <c r="E99">
        <f t="shared" si="4"/>
        <v>5.3919982745605525E-4</v>
      </c>
      <c r="F99" s="2">
        <f t="shared" si="5"/>
        <v>0.97821632697077487</v>
      </c>
      <c r="G99" s="89"/>
      <c r="J99" s="89"/>
      <c r="K99" s="89"/>
    </row>
    <row r="100" spans="1:11" x14ac:dyDescent="0.25">
      <c r="A100">
        <v>99</v>
      </c>
      <c r="B100" s="6" t="s">
        <v>3833</v>
      </c>
      <c r="C100" s="7">
        <v>5</v>
      </c>
      <c r="D100" s="2">
        <f t="shared" si="3"/>
        <v>0.44796380090497739</v>
      </c>
      <c r="E100">
        <f t="shared" si="4"/>
        <v>5.3919982745605525E-4</v>
      </c>
      <c r="F100" s="2">
        <f t="shared" si="5"/>
        <v>0.97875552679823097</v>
      </c>
      <c r="G100" s="89"/>
      <c r="J100" s="89"/>
      <c r="K100" s="89"/>
    </row>
    <row r="101" spans="1:11" x14ac:dyDescent="0.25">
      <c r="A101">
        <v>100</v>
      </c>
      <c r="B101" s="6" t="s">
        <v>3834</v>
      </c>
      <c r="C101" s="7">
        <v>5</v>
      </c>
      <c r="D101" s="2">
        <f t="shared" si="3"/>
        <v>0.45248868778280543</v>
      </c>
      <c r="E101">
        <f t="shared" si="4"/>
        <v>5.3919982745605525E-4</v>
      </c>
      <c r="F101" s="2">
        <f t="shared" si="5"/>
        <v>0.97929472662568706</v>
      </c>
      <c r="G101" s="89"/>
      <c r="J101" s="89"/>
      <c r="K101" s="89"/>
    </row>
    <row r="102" spans="1:11" x14ac:dyDescent="0.25">
      <c r="A102">
        <v>101</v>
      </c>
      <c r="B102" s="6" t="s">
        <v>3839</v>
      </c>
      <c r="C102" s="7">
        <v>5</v>
      </c>
      <c r="D102" s="2">
        <f t="shared" si="3"/>
        <v>0.45701357466063347</v>
      </c>
      <c r="E102">
        <f t="shared" si="4"/>
        <v>5.3919982745605525E-4</v>
      </c>
      <c r="F102" s="2">
        <f t="shared" si="5"/>
        <v>0.97983392645314316</v>
      </c>
      <c r="G102" s="89"/>
      <c r="J102" s="89"/>
      <c r="K102" s="89"/>
    </row>
    <row r="103" spans="1:11" x14ac:dyDescent="0.25">
      <c r="A103">
        <v>102</v>
      </c>
      <c r="B103" s="6" t="s">
        <v>3848</v>
      </c>
      <c r="C103" s="7">
        <v>5</v>
      </c>
      <c r="D103" s="2">
        <f t="shared" si="3"/>
        <v>0.46153846153846156</v>
      </c>
      <c r="E103">
        <f t="shared" si="4"/>
        <v>5.3919982745605525E-4</v>
      </c>
      <c r="F103" s="2">
        <f t="shared" si="5"/>
        <v>0.98037312628059925</v>
      </c>
      <c r="G103" s="89"/>
      <c r="J103" s="89"/>
      <c r="K103" s="89"/>
    </row>
    <row r="104" spans="1:11" x14ac:dyDescent="0.25">
      <c r="A104">
        <v>103</v>
      </c>
      <c r="B104" s="6" t="s">
        <v>3854</v>
      </c>
      <c r="C104" s="7">
        <v>5</v>
      </c>
      <c r="D104" s="2">
        <f t="shared" si="3"/>
        <v>0.4660633484162896</v>
      </c>
      <c r="E104">
        <f t="shared" si="4"/>
        <v>5.3919982745605525E-4</v>
      </c>
      <c r="F104" s="2">
        <f t="shared" si="5"/>
        <v>0.98091232610805534</v>
      </c>
      <c r="G104" s="89"/>
      <c r="J104" s="89"/>
      <c r="K104" s="89"/>
    </row>
    <row r="105" spans="1:11" x14ac:dyDescent="0.25">
      <c r="A105">
        <v>104</v>
      </c>
      <c r="B105" s="6" t="s">
        <v>3821</v>
      </c>
      <c r="C105" s="7">
        <v>4</v>
      </c>
      <c r="D105" s="2">
        <f t="shared" si="3"/>
        <v>0.47058823529411764</v>
      </c>
      <c r="E105">
        <f t="shared" si="4"/>
        <v>4.3135986196484415E-4</v>
      </c>
      <c r="F105" s="2">
        <f t="shared" si="5"/>
        <v>0.9813436859700202</v>
      </c>
      <c r="G105" s="89"/>
      <c r="J105" s="89"/>
      <c r="K105" s="89"/>
    </row>
    <row r="106" spans="1:11" x14ac:dyDescent="0.25">
      <c r="A106">
        <v>105</v>
      </c>
      <c r="B106" s="6" t="s">
        <v>3928</v>
      </c>
      <c r="C106" s="7">
        <v>4</v>
      </c>
      <c r="D106" s="2">
        <f t="shared" si="3"/>
        <v>0.47511312217194568</v>
      </c>
      <c r="E106">
        <f t="shared" si="4"/>
        <v>4.3135986196484415E-4</v>
      </c>
      <c r="F106" s="2">
        <f t="shared" si="5"/>
        <v>0.98177504583198505</v>
      </c>
      <c r="G106" s="89"/>
      <c r="J106" s="89"/>
      <c r="K106" s="89"/>
    </row>
    <row r="107" spans="1:11" x14ac:dyDescent="0.25">
      <c r="A107">
        <v>106</v>
      </c>
      <c r="B107" s="6" t="s">
        <v>3938</v>
      </c>
      <c r="C107" s="7">
        <v>4</v>
      </c>
      <c r="D107" s="2">
        <f t="shared" si="3"/>
        <v>0.47963800904977377</v>
      </c>
      <c r="E107">
        <f t="shared" si="4"/>
        <v>4.3135986196484415E-4</v>
      </c>
      <c r="F107" s="2">
        <f t="shared" si="5"/>
        <v>0.9822064056939499</v>
      </c>
      <c r="G107" s="89"/>
      <c r="J107" s="89"/>
      <c r="K107" s="89"/>
    </row>
    <row r="108" spans="1:11" x14ac:dyDescent="0.25">
      <c r="A108">
        <v>107</v>
      </c>
      <c r="B108" s="6" t="s">
        <v>4016</v>
      </c>
      <c r="C108" s="7">
        <v>4</v>
      </c>
      <c r="D108" s="2">
        <f t="shared" si="3"/>
        <v>0.48416289592760181</v>
      </c>
      <c r="E108">
        <f t="shared" si="4"/>
        <v>4.3135986196484415E-4</v>
      </c>
      <c r="F108" s="2">
        <f t="shared" si="5"/>
        <v>0.98263776555591476</v>
      </c>
      <c r="G108" s="89"/>
      <c r="J108" s="89"/>
      <c r="K108" s="89"/>
    </row>
    <row r="109" spans="1:11" x14ac:dyDescent="0.25">
      <c r="A109">
        <v>108</v>
      </c>
      <c r="B109" s="6" t="s">
        <v>3836</v>
      </c>
      <c r="C109" s="7">
        <v>3</v>
      </c>
      <c r="D109" s="2">
        <f t="shared" si="3"/>
        <v>0.48868778280542985</v>
      </c>
      <c r="E109">
        <f t="shared" si="4"/>
        <v>3.2351989647363315E-4</v>
      </c>
      <c r="F109" s="2">
        <f t="shared" si="5"/>
        <v>0.98296128545238837</v>
      </c>
      <c r="G109" s="89"/>
      <c r="J109" s="89"/>
      <c r="K109" s="89"/>
    </row>
    <row r="110" spans="1:11" x14ac:dyDescent="0.25">
      <c r="A110">
        <v>109</v>
      </c>
      <c r="B110" s="6" t="s">
        <v>3843</v>
      </c>
      <c r="C110" s="7">
        <v>3</v>
      </c>
      <c r="D110" s="2">
        <f t="shared" si="3"/>
        <v>0.49321266968325794</v>
      </c>
      <c r="E110">
        <f t="shared" si="4"/>
        <v>3.2351989647363315E-4</v>
      </c>
      <c r="F110" s="2">
        <f t="shared" si="5"/>
        <v>0.98328480534886198</v>
      </c>
      <c r="G110" s="89"/>
      <c r="J110" s="89"/>
      <c r="K110" s="89"/>
    </row>
    <row r="111" spans="1:11" x14ac:dyDescent="0.25">
      <c r="A111">
        <v>110</v>
      </c>
      <c r="B111" s="6" t="s">
        <v>3851</v>
      </c>
      <c r="C111" s="7">
        <v>3</v>
      </c>
      <c r="D111" s="2">
        <f t="shared" si="3"/>
        <v>0.49773755656108598</v>
      </c>
      <c r="E111">
        <f t="shared" si="4"/>
        <v>3.2351989647363315E-4</v>
      </c>
      <c r="F111" s="2">
        <f t="shared" si="5"/>
        <v>0.98360832524533559</v>
      </c>
      <c r="G111" s="89"/>
      <c r="J111" s="89"/>
      <c r="K111" s="89"/>
    </row>
    <row r="112" spans="1:11" x14ac:dyDescent="0.25">
      <c r="A112">
        <v>111</v>
      </c>
      <c r="B112" s="6" t="s">
        <v>3871</v>
      </c>
      <c r="C112" s="7">
        <v>3</v>
      </c>
      <c r="D112" s="2">
        <f t="shared" si="3"/>
        <v>0.50226244343891402</v>
      </c>
      <c r="E112">
        <f t="shared" si="4"/>
        <v>3.2351989647363315E-4</v>
      </c>
      <c r="F112" s="2">
        <f t="shared" si="5"/>
        <v>0.9839318451418092</v>
      </c>
      <c r="G112" s="89"/>
      <c r="J112" s="89"/>
      <c r="K112" s="89"/>
    </row>
    <row r="113" spans="1:11" x14ac:dyDescent="0.25">
      <c r="A113">
        <v>112</v>
      </c>
      <c r="B113" s="6" t="s">
        <v>3874</v>
      </c>
      <c r="C113" s="7">
        <v>3</v>
      </c>
      <c r="D113" s="2">
        <f t="shared" si="3"/>
        <v>0.50678733031674206</v>
      </c>
      <c r="E113">
        <f t="shared" si="4"/>
        <v>3.2351989647363315E-4</v>
      </c>
      <c r="F113" s="2">
        <f t="shared" si="5"/>
        <v>0.98425536503828281</v>
      </c>
      <c r="G113" s="89"/>
      <c r="J113" s="89"/>
      <c r="K113" s="89"/>
    </row>
    <row r="114" spans="1:11" x14ac:dyDescent="0.25">
      <c r="A114">
        <v>113</v>
      </c>
      <c r="B114" s="6" t="s">
        <v>3930</v>
      </c>
      <c r="C114" s="7">
        <v>3</v>
      </c>
      <c r="D114" s="2">
        <f t="shared" si="3"/>
        <v>0.5113122171945701</v>
      </c>
      <c r="E114">
        <f t="shared" si="4"/>
        <v>3.2351989647363315E-4</v>
      </c>
      <c r="F114" s="2">
        <f t="shared" si="5"/>
        <v>0.98457888493475643</v>
      </c>
      <c r="G114" s="89"/>
      <c r="J114" s="89"/>
      <c r="K114" s="89"/>
    </row>
    <row r="115" spans="1:11" x14ac:dyDescent="0.25">
      <c r="A115">
        <v>114</v>
      </c>
      <c r="B115" s="6" t="s">
        <v>3931</v>
      </c>
      <c r="C115" s="7">
        <v>3</v>
      </c>
      <c r="D115" s="2">
        <f t="shared" si="3"/>
        <v>0.51583710407239824</v>
      </c>
      <c r="E115">
        <f t="shared" si="4"/>
        <v>3.2351989647363315E-4</v>
      </c>
      <c r="F115" s="2">
        <f t="shared" si="5"/>
        <v>0.98490240483123004</v>
      </c>
      <c r="G115" s="89"/>
      <c r="J115" s="89"/>
      <c r="K115" s="89"/>
    </row>
    <row r="116" spans="1:11" x14ac:dyDescent="0.25">
      <c r="A116">
        <v>115</v>
      </c>
      <c r="B116" s="6" t="s">
        <v>3944</v>
      </c>
      <c r="C116" s="7">
        <v>3</v>
      </c>
      <c r="D116" s="2">
        <f t="shared" si="3"/>
        <v>0.52036199095022628</v>
      </c>
      <c r="E116">
        <f t="shared" si="4"/>
        <v>3.2351989647363315E-4</v>
      </c>
      <c r="F116" s="2">
        <f t="shared" si="5"/>
        <v>0.98522592472770365</v>
      </c>
      <c r="G116" s="89"/>
      <c r="J116" s="89"/>
      <c r="K116" s="89"/>
    </row>
    <row r="117" spans="1:11" x14ac:dyDescent="0.25">
      <c r="A117">
        <v>116</v>
      </c>
      <c r="B117" s="6" t="s">
        <v>3952</v>
      </c>
      <c r="C117" s="7">
        <v>3</v>
      </c>
      <c r="D117" s="2">
        <f t="shared" si="3"/>
        <v>0.52488687782805432</v>
      </c>
      <c r="E117">
        <f t="shared" si="4"/>
        <v>3.2351989647363315E-4</v>
      </c>
      <c r="F117" s="2">
        <f t="shared" si="5"/>
        <v>0.98554944462417726</v>
      </c>
      <c r="G117" s="89"/>
      <c r="J117" s="89"/>
      <c r="K117" s="89"/>
    </row>
    <row r="118" spans="1:11" x14ac:dyDescent="0.25">
      <c r="A118">
        <v>117</v>
      </c>
      <c r="B118" s="6" t="s">
        <v>3987</v>
      </c>
      <c r="C118" s="7">
        <v>3</v>
      </c>
      <c r="D118" s="2">
        <f t="shared" si="3"/>
        <v>0.52941176470588236</v>
      </c>
      <c r="E118">
        <f t="shared" si="4"/>
        <v>3.2351989647363315E-4</v>
      </c>
      <c r="F118" s="2">
        <f t="shared" si="5"/>
        <v>0.98587296452065087</v>
      </c>
      <c r="G118" s="89"/>
      <c r="J118" s="89"/>
      <c r="K118" s="89"/>
    </row>
    <row r="119" spans="1:11" x14ac:dyDescent="0.25">
      <c r="A119">
        <v>118</v>
      </c>
      <c r="B119" s="6" t="s">
        <v>3996</v>
      </c>
      <c r="C119" s="7">
        <v>3</v>
      </c>
      <c r="D119" s="2">
        <f t="shared" si="3"/>
        <v>0.5339366515837104</v>
      </c>
      <c r="E119">
        <f t="shared" si="4"/>
        <v>3.2351989647363315E-4</v>
      </c>
      <c r="F119" s="2">
        <f t="shared" si="5"/>
        <v>0.98619648441712449</v>
      </c>
      <c r="G119" s="89"/>
      <c r="J119" s="89"/>
      <c r="K119" s="89"/>
    </row>
    <row r="120" spans="1:11" x14ac:dyDescent="0.25">
      <c r="A120">
        <v>119</v>
      </c>
      <c r="B120" s="6" t="s">
        <v>4018</v>
      </c>
      <c r="C120" s="7">
        <v>3</v>
      </c>
      <c r="D120" s="2">
        <f t="shared" si="3"/>
        <v>0.53846153846153844</v>
      </c>
      <c r="E120">
        <f t="shared" si="4"/>
        <v>3.2351989647363315E-4</v>
      </c>
      <c r="F120" s="2">
        <f t="shared" si="5"/>
        <v>0.9865200043135981</v>
      </c>
      <c r="G120" s="89"/>
      <c r="J120" s="89"/>
      <c r="K120" s="89"/>
    </row>
    <row r="121" spans="1:11" x14ac:dyDescent="0.25">
      <c r="A121">
        <v>120</v>
      </c>
      <c r="B121" s="6" t="s">
        <v>3802</v>
      </c>
      <c r="C121" s="7">
        <v>2</v>
      </c>
      <c r="D121" s="2">
        <f t="shared" si="3"/>
        <v>0.54298642533936647</v>
      </c>
      <c r="E121">
        <f t="shared" si="4"/>
        <v>2.1567993098242207E-4</v>
      </c>
      <c r="F121" s="2">
        <f t="shared" si="5"/>
        <v>0.98673568424458047</v>
      </c>
      <c r="G121" s="89"/>
      <c r="J121" s="89"/>
      <c r="K121" s="89"/>
    </row>
    <row r="122" spans="1:11" x14ac:dyDescent="0.25">
      <c r="A122">
        <v>121</v>
      </c>
      <c r="B122" s="6" t="s">
        <v>3806</v>
      </c>
      <c r="C122" s="7">
        <v>2</v>
      </c>
      <c r="D122" s="2">
        <f t="shared" si="3"/>
        <v>0.54751131221719462</v>
      </c>
      <c r="E122">
        <f t="shared" si="4"/>
        <v>2.1567993098242207E-4</v>
      </c>
      <c r="F122" s="2">
        <f t="shared" si="5"/>
        <v>0.98695136417556284</v>
      </c>
      <c r="G122" s="89"/>
      <c r="J122" s="89"/>
      <c r="K122" s="89"/>
    </row>
    <row r="123" spans="1:11" x14ac:dyDescent="0.25">
      <c r="A123">
        <v>122</v>
      </c>
      <c r="B123" s="6" t="s">
        <v>3823</v>
      </c>
      <c r="C123" s="7">
        <v>2</v>
      </c>
      <c r="D123" s="2">
        <f t="shared" si="3"/>
        <v>0.55203619909502266</v>
      </c>
      <c r="E123">
        <f t="shared" si="4"/>
        <v>2.1567993098242207E-4</v>
      </c>
      <c r="F123" s="2">
        <f t="shared" si="5"/>
        <v>0.98716704410654521</v>
      </c>
      <c r="G123" s="89"/>
      <c r="J123" s="89"/>
      <c r="K123" s="89"/>
    </row>
    <row r="124" spans="1:11" x14ac:dyDescent="0.25">
      <c r="A124">
        <v>123</v>
      </c>
      <c r="B124" s="6" t="s">
        <v>3827</v>
      </c>
      <c r="C124" s="7">
        <v>2</v>
      </c>
      <c r="D124" s="2">
        <f t="shared" si="3"/>
        <v>0.5565610859728507</v>
      </c>
      <c r="E124">
        <f t="shared" si="4"/>
        <v>2.1567993098242207E-4</v>
      </c>
      <c r="F124" s="2">
        <f t="shared" si="5"/>
        <v>0.98738272403752758</v>
      </c>
      <c r="G124" s="89"/>
      <c r="J124" s="89"/>
      <c r="K124" s="89"/>
    </row>
    <row r="125" spans="1:11" x14ac:dyDescent="0.25">
      <c r="A125">
        <v>124</v>
      </c>
      <c r="B125" s="6" t="s">
        <v>3840</v>
      </c>
      <c r="C125" s="7">
        <v>2</v>
      </c>
      <c r="D125" s="2">
        <f t="shared" si="3"/>
        <v>0.56108597285067874</v>
      </c>
      <c r="E125">
        <f t="shared" si="4"/>
        <v>2.1567993098242207E-4</v>
      </c>
      <c r="F125" s="2">
        <f t="shared" si="5"/>
        <v>0.98759840396850995</v>
      </c>
      <c r="G125" s="89"/>
      <c r="J125" s="89"/>
      <c r="K125" s="89"/>
    </row>
    <row r="126" spans="1:11" x14ac:dyDescent="0.25">
      <c r="A126">
        <v>125</v>
      </c>
      <c r="B126" s="6" t="s">
        <v>3841</v>
      </c>
      <c r="C126" s="7">
        <v>2</v>
      </c>
      <c r="D126" s="2">
        <f t="shared" si="3"/>
        <v>0.56561085972850678</v>
      </c>
      <c r="E126">
        <f t="shared" si="4"/>
        <v>2.1567993098242207E-4</v>
      </c>
      <c r="F126" s="2">
        <f t="shared" si="5"/>
        <v>0.98781408389949232</v>
      </c>
      <c r="G126" s="89"/>
      <c r="J126" s="89"/>
      <c r="K126" s="89"/>
    </row>
    <row r="127" spans="1:11" x14ac:dyDescent="0.25">
      <c r="A127">
        <v>126</v>
      </c>
      <c r="B127" s="6" t="s">
        <v>3864</v>
      </c>
      <c r="C127" s="7">
        <v>2</v>
      </c>
      <c r="D127" s="2">
        <f t="shared" si="3"/>
        <v>0.57013574660633481</v>
      </c>
      <c r="E127">
        <f t="shared" si="4"/>
        <v>2.1567993098242207E-4</v>
      </c>
      <c r="F127" s="2">
        <f t="shared" si="5"/>
        <v>0.98802976383047469</v>
      </c>
      <c r="G127" s="89"/>
      <c r="J127" s="89"/>
      <c r="K127" s="89"/>
    </row>
    <row r="128" spans="1:11" x14ac:dyDescent="0.25">
      <c r="A128">
        <v>127</v>
      </c>
      <c r="B128" s="6" t="s">
        <v>3873</v>
      </c>
      <c r="C128" s="7">
        <v>2</v>
      </c>
      <c r="D128" s="2">
        <f t="shared" si="3"/>
        <v>0.57466063348416285</v>
      </c>
      <c r="E128">
        <f t="shared" si="4"/>
        <v>2.1567993098242207E-4</v>
      </c>
      <c r="F128" s="2">
        <f t="shared" si="5"/>
        <v>0.98824544376145707</v>
      </c>
      <c r="G128" s="89"/>
      <c r="J128" s="89"/>
      <c r="K128" s="89"/>
    </row>
    <row r="129" spans="1:11" x14ac:dyDescent="0.25">
      <c r="A129">
        <v>128</v>
      </c>
      <c r="B129" s="6" t="s">
        <v>3877</v>
      </c>
      <c r="C129" s="7">
        <v>2</v>
      </c>
      <c r="D129" s="2">
        <f t="shared" si="3"/>
        <v>0.579185520361991</v>
      </c>
      <c r="E129">
        <f t="shared" si="4"/>
        <v>2.1567993098242207E-4</v>
      </c>
      <c r="F129" s="2">
        <f t="shared" si="5"/>
        <v>0.98846112369243944</v>
      </c>
      <c r="G129" s="89"/>
      <c r="J129" s="89"/>
      <c r="K129" s="89"/>
    </row>
    <row r="130" spans="1:11" x14ac:dyDescent="0.25">
      <c r="A130">
        <v>129</v>
      </c>
      <c r="B130" s="6" t="s">
        <v>3885</v>
      </c>
      <c r="C130" s="7">
        <v>2</v>
      </c>
      <c r="D130" s="2">
        <f t="shared" si="3"/>
        <v>0.58371040723981904</v>
      </c>
      <c r="E130">
        <f t="shared" si="4"/>
        <v>2.1567993098242207E-4</v>
      </c>
      <c r="F130" s="2">
        <f t="shared" si="5"/>
        <v>0.98867680362342181</v>
      </c>
      <c r="G130" s="89"/>
      <c r="J130" s="89"/>
      <c r="K130" s="89"/>
    </row>
    <row r="131" spans="1:11" x14ac:dyDescent="0.25">
      <c r="A131">
        <v>130</v>
      </c>
      <c r="B131" s="6" t="s">
        <v>3911</v>
      </c>
      <c r="C131" s="7">
        <v>2</v>
      </c>
      <c r="D131" s="2">
        <f t="shared" ref="D131:D194" si="6">A131/221</f>
        <v>0.58823529411764708</v>
      </c>
      <c r="E131">
        <f t="shared" ref="E131:E194" si="7">C131/SUM($C$2:$C$222)</f>
        <v>2.1567993098242207E-4</v>
      </c>
      <c r="F131" s="2">
        <f t="shared" si="5"/>
        <v>0.98889248355440418</v>
      </c>
      <c r="G131" s="89"/>
      <c r="J131" s="89"/>
      <c r="K131" s="89"/>
    </row>
    <row r="132" spans="1:11" x14ac:dyDescent="0.25">
      <c r="A132">
        <v>131</v>
      </c>
      <c r="B132" s="6" t="s">
        <v>3917</v>
      </c>
      <c r="C132" s="7">
        <v>2</v>
      </c>
      <c r="D132" s="2">
        <f t="shared" si="6"/>
        <v>0.59276018099547512</v>
      </c>
      <c r="E132">
        <f t="shared" si="7"/>
        <v>2.1567993098242207E-4</v>
      </c>
      <c r="F132" s="2">
        <f t="shared" ref="F132:F195" si="8">E132+F131</f>
        <v>0.98910816348538655</v>
      </c>
      <c r="G132" s="89"/>
      <c r="J132" s="89"/>
      <c r="K132" s="89"/>
    </row>
    <row r="133" spans="1:11" x14ac:dyDescent="0.25">
      <c r="A133">
        <v>132</v>
      </c>
      <c r="B133" s="6" t="s">
        <v>3926</v>
      </c>
      <c r="C133" s="7">
        <v>2</v>
      </c>
      <c r="D133" s="2">
        <f t="shared" si="6"/>
        <v>0.59728506787330315</v>
      </c>
      <c r="E133">
        <f t="shared" si="7"/>
        <v>2.1567993098242207E-4</v>
      </c>
      <c r="F133" s="2">
        <f t="shared" si="8"/>
        <v>0.98932384341636892</v>
      </c>
      <c r="G133" s="89"/>
      <c r="J133" s="89"/>
      <c r="K133" s="89"/>
    </row>
    <row r="134" spans="1:11" x14ac:dyDescent="0.25">
      <c r="A134">
        <v>133</v>
      </c>
      <c r="B134" s="6" t="s">
        <v>3934</v>
      </c>
      <c r="C134" s="7">
        <v>2</v>
      </c>
      <c r="D134" s="2">
        <f t="shared" si="6"/>
        <v>0.60180995475113119</v>
      </c>
      <c r="E134">
        <f t="shared" si="7"/>
        <v>2.1567993098242207E-4</v>
      </c>
      <c r="F134" s="2">
        <f t="shared" si="8"/>
        <v>0.98953952334735129</v>
      </c>
      <c r="G134" s="89"/>
      <c r="J134" s="89"/>
      <c r="K134" s="89"/>
    </row>
    <row r="135" spans="1:11" x14ac:dyDescent="0.25">
      <c r="A135">
        <v>134</v>
      </c>
      <c r="B135" s="6" t="s">
        <v>3943</v>
      </c>
      <c r="C135" s="7">
        <v>2</v>
      </c>
      <c r="D135" s="2">
        <f t="shared" si="6"/>
        <v>0.60633484162895923</v>
      </c>
      <c r="E135">
        <f t="shared" si="7"/>
        <v>2.1567993098242207E-4</v>
      </c>
      <c r="F135" s="2">
        <f t="shared" si="8"/>
        <v>0.98975520327833366</v>
      </c>
      <c r="G135" s="89"/>
      <c r="J135" s="89"/>
      <c r="K135" s="89"/>
    </row>
    <row r="136" spans="1:11" x14ac:dyDescent="0.25">
      <c r="A136">
        <v>135</v>
      </c>
      <c r="B136" s="6" t="s">
        <v>3958</v>
      </c>
      <c r="C136" s="7">
        <v>2</v>
      </c>
      <c r="D136" s="2">
        <f t="shared" si="6"/>
        <v>0.61085972850678738</v>
      </c>
      <c r="E136">
        <f t="shared" si="7"/>
        <v>2.1567993098242207E-4</v>
      </c>
      <c r="F136" s="2">
        <f t="shared" si="8"/>
        <v>0.98997088320931603</v>
      </c>
      <c r="G136" s="89"/>
      <c r="J136" s="89"/>
      <c r="K136" s="89"/>
    </row>
    <row r="137" spans="1:11" x14ac:dyDescent="0.25">
      <c r="A137">
        <v>136</v>
      </c>
      <c r="B137" s="6" t="s">
        <v>3960</v>
      </c>
      <c r="C137" s="7">
        <v>2</v>
      </c>
      <c r="D137" s="2">
        <f t="shared" si="6"/>
        <v>0.61538461538461542</v>
      </c>
      <c r="E137">
        <f t="shared" si="7"/>
        <v>2.1567993098242207E-4</v>
      </c>
      <c r="F137" s="2">
        <f t="shared" si="8"/>
        <v>0.9901865631402984</v>
      </c>
      <c r="G137" s="89"/>
      <c r="J137" s="89"/>
      <c r="K137" s="89"/>
    </row>
    <row r="138" spans="1:11" x14ac:dyDescent="0.25">
      <c r="A138">
        <v>137</v>
      </c>
      <c r="B138" s="6" t="s">
        <v>3966</v>
      </c>
      <c r="C138" s="7">
        <v>2</v>
      </c>
      <c r="D138" s="2">
        <f t="shared" si="6"/>
        <v>0.61990950226244346</v>
      </c>
      <c r="E138">
        <f t="shared" si="7"/>
        <v>2.1567993098242207E-4</v>
      </c>
      <c r="F138" s="2">
        <f t="shared" si="8"/>
        <v>0.99040224307128077</v>
      </c>
      <c r="G138" s="89"/>
      <c r="J138" s="89"/>
      <c r="K138" s="89"/>
    </row>
    <row r="139" spans="1:11" x14ac:dyDescent="0.25">
      <c r="A139">
        <v>138</v>
      </c>
      <c r="B139" s="6" t="s">
        <v>3967</v>
      </c>
      <c r="C139" s="7">
        <v>2</v>
      </c>
      <c r="D139" s="2">
        <f t="shared" si="6"/>
        <v>0.6244343891402715</v>
      </c>
      <c r="E139">
        <f t="shared" si="7"/>
        <v>2.1567993098242207E-4</v>
      </c>
      <c r="F139" s="2">
        <f t="shared" si="8"/>
        <v>0.99061792300226315</v>
      </c>
      <c r="G139" s="89"/>
      <c r="J139" s="89"/>
      <c r="K139" s="89"/>
    </row>
    <row r="140" spans="1:11" x14ac:dyDescent="0.25">
      <c r="A140">
        <v>139</v>
      </c>
      <c r="B140" s="6" t="s">
        <v>3968</v>
      </c>
      <c r="C140" s="7">
        <v>2</v>
      </c>
      <c r="D140" s="2">
        <f t="shared" si="6"/>
        <v>0.62895927601809953</v>
      </c>
      <c r="E140">
        <f t="shared" si="7"/>
        <v>2.1567993098242207E-4</v>
      </c>
      <c r="F140" s="2">
        <f t="shared" si="8"/>
        <v>0.99083360293324552</v>
      </c>
      <c r="G140" s="89"/>
      <c r="J140" s="89"/>
      <c r="K140" s="89"/>
    </row>
    <row r="141" spans="1:11" x14ac:dyDescent="0.25">
      <c r="A141">
        <v>140</v>
      </c>
      <c r="B141" s="6" t="s">
        <v>3973</v>
      </c>
      <c r="C141" s="7">
        <v>2</v>
      </c>
      <c r="D141" s="2">
        <f t="shared" si="6"/>
        <v>0.63348416289592757</v>
      </c>
      <c r="E141">
        <f t="shared" si="7"/>
        <v>2.1567993098242207E-4</v>
      </c>
      <c r="F141" s="2">
        <f t="shared" si="8"/>
        <v>0.99104928286422789</v>
      </c>
      <c r="G141" s="89"/>
      <c r="J141" s="89"/>
      <c r="K141" s="89"/>
    </row>
    <row r="142" spans="1:11" x14ac:dyDescent="0.25">
      <c r="A142">
        <v>141</v>
      </c>
      <c r="B142" s="6" t="s">
        <v>3988</v>
      </c>
      <c r="C142" s="7">
        <v>2</v>
      </c>
      <c r="D142" s="2">
        <f t="shared" si="6"/>
        <v>0.63800904977375561</v>
      </c>
      <c r="E142">
        <f t="shared" si="7"/>
        <v>2.1567993098242207E-4</v>
      </c>
      <c r="F142" s="2">
        <f t="shared" si="8"/>
        <v>0.99126496279521026</v>
      </c>
      <c r="G142" s="89"/>
      <c r="J142" s="89"/>
      <c r="K142" s="89"/>
    </row>
    <row r="143" spans="1:11" x14ac:dyDescent="0.25">
      <c r="A143">
        <v>142</v>
      </c>
      <c r="B143" s="6" t="s">
        <v>3989</v>
      </c>
      <c r="C143" s="7">
        <v>2</v>
      </c>
      <c r="D143" s="2">
        <f t="shared" si="6"/>
        <v>0.64253393665158376</v>
      </c>
      <c r="E143">
        <f t="shared" si="7"/>
        <v>2.1567993098242207E-4</v>
      </c>
      <c r="F143" s="2">
        <f t="shared" si="8"/>
        <v>0.99148064272619263</v>
      </c>
      <c r="G143" s="89"/>
      <c r="J143" s="89"/>
      <c r="K143" s="89"/>
    </row>
    <row r="144" spans="1:11" x14ac:dyDescent="0.25">
      <c r="A144">
        <v>143</v>
      </c>
      <c r="B144" s="6" t="s">
        <v>3805</v>
      </c>
      <c r="C144" s="7">
        <v>1</v>
      </c>
      <c r="D144" s="2">
        <f t="shared" si="6"/>
        <v>0.6470588235294118</v>
      </c>
      <c r="E144">
        <f t="shared" si="7"/>
        <v>1.0783996549121104E-4</v>
      </c>
      <c r="F144" s="2">
        <f t="shared" si="8"/>
        <v>0.99158848269168387</v>
      </c>
      <c r="G144" s="89"/>
      <c r="J144" s="89"/>
      <c r="K144" s="89"/>
    </row>
    <row r="145" spans="1:11" x14ac:dyDescent="0.25">
      <c r="A145">
        <v>144</v>
      </c>
      <c r="B145" s="6" t="s">
        <v>3809</v>
      </c>
      <c r="C145" s="7">
        <v>1</v>
      </c>
      <c r="D145" s="2">
        <f t="shared" si="6"/>
        <v>0.65158371040723984</v>
      </c>
      <c r="E145">
        <f t="shared" si="7"/>
        <v>1.0783996549121104E-4</v>
      </c>
      <c r="F145" s="2">
        <f t="shared" si="8"/>
        <v>0.99169632265717511</v>
      </c>
      <c r="G145" s="89"/>
      <c r="J145" s="89"/>
      <c r="K145" s="89"/>
    </row>
    <row r="146" spans="1:11" x14ac:dyDescent="0.25">
      <c r="A146">
        <v>145</v>
      </c>
      <c r="B146" s="6" t="s">
        <v>3816</v>
      </c>
      <c r="C146" s="7">
        <v>1</v>
      </c>
      <c r="D146" s="2">
        <f t="shared" si="6"/>
        <v>0.65610859728506787</v>
      </c>
      <c r="E146">
        <f t="shared" si="7"/>
        <v>1.0783996549121104E-4</v>
      </c>
      <c r="F146" s="2">
        <f t="shared" si="8"/>
        <v>0.99180416262266635</v>
      </c>
      <c r="G146" s="89"/>
      <c r="J146" s="89"/>
      <c r="K146" s="89"/>
    </row>
    <row r="147" spans="1:11" x14ac:dyDescent="0.25">
      <c r="A147">
        <v>146</v>
      </c>
      <c r="B147" s="6" t="s">
        <v>3824</v>
      </c>
      <c r="C147" s="7">
        <v>1</v>
      </c>
      <c r="D147" s="2">
        <f t="shared" si="6"/>
        <v>0.66063348416289591</v>
      </c>
      <c r="E147">
        <f t="shared" si="7"/>
        <v>1.0783996549121104E-4</v>
      </c>
      <c r="F147" s="2">
        <f t="shared" si="8"/>
        <v>0.99191200258815759</v>
      </c>
      <c r="G147" s="89"/>
      <c r="J147" s="89"/>
      <c r="K147" s="89"/>
    </row>
    <row r="148" spans="1:11" x14ac:dyDescent="0.25">
      <c r="A148">
        <v>147</v>
      </c>
      <c r="B148" s="6" t="s">
        <v>3829</v>
      </c>
      <c r="C148" s="7">
        <v>1</v>
      </c>
      <c r="D148" s="2">
        <f t="shared" si="6"/>
        <v>0.66515837104072395</v>
      </c>
      <c r="E148">
        <f t="shared" si="7"/>
        <v>1.0783996549121104E-4</v>
      </c>
      <c r="F148" s="2">
        <f t="shared" si="8"/>
        <v>0.99201984255364883</v>
      </c>
      <c r="G148" s="89"/>
      <c r="J148" s="89"/>
      <c r="K148" s="89"/>
    </row>
    <row r="149" spans="1:11" x14ac:dyDescent="0.25">
      <c r="A149">
        <v>148</v>
      </c>
      <c r="B149" s="6" t="s">
        <v>3830</v>
      </c>
      <c r="C149" s="7">
        <v>1</v>
      </c>
      <c r="D149" s="2">
        <f t="shared" si="6"/>
        <v>0.66968325791855199</v>
      </c>
      <c r="E149">
        <f t="shared" si="7"/>
        <v>1.0783996549121104E-4</v>
      </c>
      <c r="F149" s="2">
        <f t="shared" si="8"/>
        <v>0.99212768251914008</v>
      </c>
      <c r="G149" s="89"/>
      <c r="J149" s="89"/>
      <c r="K149" s="89"/>
    </row>
    <row r="150" spans="1:11" x14ac:dyDescent="0.25">
      <c r="A150">
        <v>149</v>
      </c>
      <c r="B150" s="6" t="s">
        <v>3832</v>
      </c>
      <c r="C150" s="7">
        <v>1</v>
      </c>
      <c r="D150" s="2">
        <f t="shared" si="6"/>
        <v>0.67420814479638014</v>
      </c>
      <c r="E150">
        <f t="shared" si="7"/>
        <v>1.0783996549121104E-4</v>
      </c>
      <c r="F150" s="2">
        <f t="shared" si="8"/>
        <v>0.99223552248463132</v>
      </c>
      <c r="G150" s="89"/>
      <c r="J150" s="89"/>
      <c r="K150" s="89"/>
    </row>
    <row r="151" spans="1:11" x14ac:dyDescent="0.25">
      <c r="A151">
        <v>150</v>
      </c>
      <c r="B151" s="6" t="s">
        <v>3835</v>
      </c>
      <c r="C151" s="7">
        <v>1</v>
      </c>
      <c r="D151" s="2">
        <f t="shared" si="6"/>
        <v>0.67873303167420818</v>
      </c>
      <c r="E151">
        <f t="shared" si="7"/>
        <v>1.0783996549121104E-4</v>
      </c>
      <c r="F151" s="2">
        <f t="shared" si="8"/>
        <v>0.99234336245012256</v>
      </c>
      <c r="G151" s="89"/>
      <c r="J151" s="89"/>
      <c r="K151" s="89"/>
    </row>
    <row r="152" spans="1:11" x14ac:dyDescent="0.25">
      <c r="A152">
        <v>151</v>
      </c>
      <c r="B152" s="6" t="s">
        <v>3842</v>
      </c>
      <c r="C152" s="7">
        <v>1</v>
      </c>
      <c r="D152" s="2">
        <f t="shared" si="6"/>
        <v>0.68325791855203621</v>
      </c>
      <c r="E152">
        <f t="shared" si="7"/>
        <v>1.0783996549121104E-4</v>
      </c>
      <c r="F152" s="2">
        <f t="shared" si="8"/>
        <v>0.9924512024156138</v>
      </c>
      <c r="G152" s="89"/>
      <c r="J152" s="89"/>
      <c r="K152" s="89"/>
    </row>
    <row r="153" spans="1:11" x14ac:dyDescent="0.25">
      <c r="A153">
        <v>152</v>
      </c>
      <c r="B153" s="6" t="s">
        <v>3844</v>
      </c>
      <c r="C153" s="7">
        <v>1</v>
      </c>
      <c r="D153" s="2">
        <f t="shared" si="6"/>
        <v>0.68778280542986425</v>
      </c>
      <c r="E153">
        <f t="shared" si="7"/>
        <v>1.0783996549121104E-4</v>
      </c>
      <c r="F153" s="2">
        <f t="shared" si="8"/>
        <v>0.99255904238110504</v>
      </c>
      <c r="G153" s="89"/>
      <c r="J153" s="89"/>
      <c r="K153" s="89"/>
    </row>
    <row r="154" spans="1:11" x14ac:dyDescent="0.25">
      <c r="A154">
        <v>153</v>
      </c>
      <c r="B154" s="6" t="s">
        <v>3845</v>
      </c>
      <c r="C154" s="7">
        <v>1</v>
      </c>
      <c r="D154" s="2">
        <f t="shared" si="6"/>
        <v>0.69230769230769229</v>
      </c>
      <c r="E154">
        <f t="shared" si="7"/>
        <v>1.0783996549121104E-4</v>
      </c>
      <c r="F154" s="2">
        <f t="shared" si="8"/>
        <v>0.99266688234659628</v>
      </c>
      <c r="G154" s="89"/>
      <c r="J154" s="89"/>
      <c r="K154" s="89"/>
    </row>
    <row r="155" spans="1:11" x14ac:dyDescent="0.25">
      <c r="A155">
        <v>154</v>
      </c>
      <c r="B155" s="6" t="s">
        <v>3850</v>
      </c>
      <c r="C155" s="7">
        <v>1</v>
      </c>
      <c r="D155" s="2">
        <f t="shared" si="6"/>
        <v>0.69683257918552033</v>
      </c>
      <c r="E155">
        <f t="shared" si="7"/>
        <v>1.0783996549121104E-4</v>
      </c>
      <c r="F155" s="2">
        <f t="shared" si="8"/>
        <v>0.99277472231208752</v>
      </c>
      <c r="G155" s="89"/>
      <c r="J155" s="89"/>
      <c r="K155" s="89"/>
    </row>
    <row r="156" spans="1:11" x14ac:dyDescent="0.25">
      <c r="A156">
        <v>155</v>
      </c>
      <c r="B156" s="6" t="s">
        <v>3852</v>
      </c>
      <c r="C156" s="7">
        <v>1</v>
      </c>
      <c r="D156" s="2">
        <f t="shared" si="6"/>
        <v>0.70135746606334837</v>
      </c>
      <c r="E156">
        <f t="shared" si="7"/>
        <v>1.0783996549121104E-4</v>
      </c>
      <c r="F156" s="2">
        <f t="shared" si="8"/>
        <v>0.99288256227757876</v>
      </c>
      <c r="G156" s="89"/>
      <c r="J156" s="89"/>
      <c r="K156" s="89"/>
    </row>
    <row r="157" spans="1:11" x14ac:dyDescent="0.25">
      <c r="A157">
        <v>156</v>
      </c>
      <c r="B157" s="6" t="s">
        <v>3855</v>
      </c>
      <c r="C157" s="7">
        <v>1</v>
      </c>
      <c r="D157" s="2">
        <f t="shared" si="6"/>
        <v>0.70588235294117652</v>
      </c>
      <c r="E157">
        <f t="shared" si="7"/>
        <v>1.0783996549121104E-4</v>
      </c>
      <c r="F157" s="2">
        <f t="shared" si="8"/>
        <v>0.99299040224307</v>
      </c>
      <c r="G157" s="89"/>
      <c r="J157" s="89"/>
      <c r="K157" s="89"/>
    </row>
    <row r="158" spans="1:11" x14ac:dyDescent="0.25">
      <c r="A158">
        <v>157</v>
      </c>
      <c r="B158" s="6" t="s">
        <v>3856</v>
      </c>
      <c r="C158" s="7">
        <v>1</v>
      </c>
      <c r="D158" s="2">
        <f t="shared" si="6"/>
        <v>0.71040723981900455</v>
      </c>
      <c r="E158">
        <f t="shared" si="7"/>
        <v>1.0783996549121104E-4</v>
      </c>
      <c r="F158" s="2">
        <f t="shared" si="8"/>
        <v>0.99309824220856124</v>
      </c>
      <c r="G158" s="89"/>
      <c r="J158" s="89"/>
      <c r="K158" s="89"/>
    </row>
    <row r="159" spans="1:11" x14ac:dyDescent="0.25">
      <c r="A159">
        <v>158</v>
      </c>
      <c r="B159" s="6" t="s">
        <v>3859</v>
      </c>
      <c r="C159" s="7">
        <v>1</v>
      </c>
      <c r="D159" s="2">
        <f t="shared" si="6"/>
        <v>0.71493212669683259</v>
      </c>
      <c r="E159">
        <f t="shared" si="7"/>
        <v>1.0783996549121104E-4</v>
      </c>
      <c r="F159" s="2">
        <f t="shared" si="8"/>
        <v>0.99320608217405248</v>
      </c>
      <c r="G159" s="89"/>
      <c r="J159" s="89"/>
      <c r="K159" s="89"/>
    </row>
    <row r="160" spans="1:11" x14ac:dyDescent="0.25">
      <c r="A160">
        <v>159</v>
      </c>
      <c r="B160" s="6" t="s">
        <v>3869</v>
      </c>
      <c r="C160" s="7">
        <v>1</v>
      </c>
      <c r="D160" s="2">
        <f t="shared" si="6"/>
        <v>0.71945701357466063</v>
      </c>
      <c r="E160">
        <f t="shared" si="7"/>
        <v>1.0783996549121104E-4</v>
      </c>
      <c r="F160" s="2">
        <f t="shared" si="8"/>
        <v>0.99331392213954373</v>
      </c>
      <c r="G160" s="89"/>
      <c r="J160" s="89"/>
      <c r="K160" s="89"/>
    </row>
    <row r="161" spans="1:11" x14ac:dyDescent="0.25">
      <c r="A161">
        <v>160</v>
      </c>
      <c r="B161" s="6" t="s">
        <v>3872</v>
      </c>
      <c r="C161" s="7">
        <v>1</v>
      </c>
      <c r="D161" s="2">
        <f t="shared" si="6"/>
        <v>0.72398190045248867</v>
      </c>
      <c r="E161">
        <f t="shared" si="7"/>
        <v>1.0783996549121104E-4</v>
      </c>
      <c r="F161" s="2">
        <f t="shared" si="8"/>
        <v>0.99342176210503497</v>
      </c>
      <c r="G161" s="89"/>
      <c r="J161" s="89"/>
      <c r="K161" s="89"/>
    </row>
    <row r="162" spans="1:11" x14ac:dyDescent="0.25">
      <c r="A162">
        <v>161</v>
      </c>
      <c r="B162" s="6" t="s">
        <v>3878</v>
      </c>
      <c r="C162" s="7">
        <v>1</v>
      </c>
      <c r="D162" s="2">
        <f t="shared" si="6"/>
        <v>0.72850678733031671</v>
      </c>
      <c r="E162">
        <f t="shared" si="7"/>
        <v>1.0783996549121104E-4</v>
      </c>
      <c r="F162" s="2">
        <f t="shared" si="8"/>
        <v>0.99352960207052621</v>
      </c>
      <c r="G162" s="89"/>
      <c r="J162" s="89"/>
      <c r="K162" s="89"/>
    </row>
    <row r="163" spans="1:11" x14ac:dyDescent="0.25">
      <c r="A163">
        <v>162</v>
      </c>
      <c r="B163" s="6" t="s">
        <v>3882</v>
      </c>
      <c r="C163" s="7">
        <v>1</v>
      </c>
      <c r="D163" s="2">
        <f t="shared" si="6"/>
        <v>0.73303167420814475</v>
      </c>
      <c r="E163">
        <f t="shared" si="7"/>
        <v>1.0783996549121104E-4</v>
      </c>
      <c r="F163" s="2">
        <f t="shared" si="8"/>
        <v>0.99363744203601745</v>
      </c>
      <c r="G163" s="89"/>
      <c r="J163" s="89"/>
      <c r="K163" s="89"/>
    </row>
    <row r="164" spans="1:11" x14ac:dyDescent="0.25">
      <c r="A164">
        <v>163</v>
      </c>
      <c r="B164" s="6" t="s">
        <v>3887</v>
      </c>
      <c r="C164" s="7">
        <v>1</v>
      </c>
      <c r="D164" s="2">
        <f t="shared" si="6"/>
        <v>0.73755656108597289</v>
      </c>
      <c r="E164">
        <f t="shared" si="7"/>
        <v>1.0783996549121104E-4</v>
      </c>
      <c r="F164" s="2">
        <f t="shared" si="8"/>
        <v>0.99374528200150869</v>
      </c>
      <c r="G164" s="89"/>
      <c r="J164" s="89"/>
      <c r="K164" s="89"/>
    </row>
    <row r="165" spans="1:11" x14ac:dyDescent="0.25">
      <c r="A165">
        <v>164</v>
      </c>
      <c r="B165" s="6" t="s">
        <v>3888</v>
      </c>
      <c r="C165" s="7">
        <v>1</v>
      </c>
      <c r="D165" s="2">
        <f t="shared" si="6"/>
        <v>0.74208144796380093</v>
      </c>
      <c r="E165">
        <f t="shared" si="7"/>
        <v>1.0783996549121104E-4</v>
      </c>
      <c r="F165" s="2">
        <f t="shared" si="8"/>
        <v>0.99385312196699993</v>
      </c>
      <c r="G165" s="89"/>
      <c r="J165" s="89"/>
      <c r="K165" s="89"/>
    </row>
    <row r="166" spans="1:11" x14ac:dyDescent="0.25">
      <c r="A166">
        <v>165</v>
      </c>
      <c r="B166" s="6" t="s">
        <v>3889</v>
      </c>
      <c r="C166" s="7">
        <v>1</v>
      </c>
      <c r="D166" s="2">
        <f t="shared" si="6"/>
        <v>0.74660633484162897</v>
      </c>
      <c r="E166">
        <f t="shared" si="7"/>
        <v>1.0783996549121104E-4</v>
      </c>
      <c r="F166" s="2">
        <f t="shared" si="8"/>
        <v>0.99396096193249117</v>
      </c>
      <c r="G166" s="89"/>
      <c r="J166" s="89"/>
      <c r="K166" s="89"/>
    </row>
    <row r="167" spans="1:11" x14ac:dyDescent="0.25">
      <c r="A167">
        <v>166</v>
      </c>
      <c r="B167" s="6" t="s">
        <v>3890</v>
      </c>
      <c r="C167" s="7">
        <v>1</v>
      </c>
      <c r="D167" s="2">
        <f t="shared" si="6"/>
        <v>0.75113122171945701</v>
      </c>
      <c r="E167">
        <f t="shared" si="7"/>
        <v>1.0783996549121104E-4</v>
      </c>
      <c r="F167" s="2">
        <f t="shared" si="8"/>
        <v>0.99406880189798241</v>
      </c>
      <c r="G167" s="89"/>
      <c r="J167" s="89"/>
      <c r="K167" s="89"/>
    </row>
    <row r="168" spans="1:11" x14ac:dyDescent="0.25">
      <c r="A168">
        <v>167</v>
      </c>
      <c r="B168" s="6" t="s">
        <v>3892</v>
      </c>
      <c r="C168" s="7">
        <v>1</v>
      </c>
      <c r="D168" s="2">
        <f t="shared" si="6"/>
        <v>0.75565610859728505</v>
      </c>
      <c r="E168">
        <f t="shared" si="7"/>
        <v>1.0783996549121104E-4</v>
      </c>
      <c r="F168" s="2">
        <f t="shared" si="8"/>
        <v>0.99417664186347365</v>
      </c>
      <c r="G168" s="89"/>
      <c r="J168" s="89"/>
      <c r="K168" s="89"/>
    </row>
    <row r="169" spans="1:11" x14ac:dyDescent="0.25">
      <c r="A169">
        <v>168</v>
      </c>
      <c r="B169" s="6" t="s">
        <v>3893</v>
      </c>
      <c r="C169" s="7">
        <v>1</v>
      </c>
      <c r="D169" s="2">
        <f t="shared" si="6"/>
        <v>0.76018099547511309</v>
      </c>
      <c r="E169">
        <f t="shared" si="7"/>
        <v>1.0783996549121104E-4</v>
      </c>
      <c r="F169" s="2">
        <f t="shared" si="8"/>
        <v>0.99428448182896489</v>
      </c>
      <c r="G169" s="89"/>
      <c r="J169" s="89"/>
      <c r="K169" s="89"/>
    </row>
    <row r="170" spans="1:11" x14ac:dyDescent="0.25">
      <c r="A170">
        <v>169</v>
      </c>
      <c r="B170" s="6" t="s">
        <v>3897</v>
      </c>
      <c r="C170" s="7">
        <v>1</v>
      </c>
      <c r="D170" s="2">
        <f t="shared" si="6"/>
        <v>0.76470588235294112</v>
      </c>
      <c r="E170">
        <f t="shared" si="7"/>
        <v>1.0783996549121104E-4</v>
      </c>
      <c r="F170" s="2">
        <f t="shared" si="8"/>
        <v>0.99439232179445614</v>
      </c>
      <c r="G170" s="89"/>
      <c r="J170" s="89"/>
      <c r="K170" s="89"/>
    </row>
    <row r="171" spans="1:11" x14ac:dyDescent="0.25">
      <c r="A171">
        <v>170</v>
      </c>
      <c r="B171" s="6" t="s">
        <v>3898</v>
      </c>
      <c r="C171" s="7">
        <v>1</v>
      </c>
      <c r="D171" s="2">
        <f t="shared" si="6"/>
        <v>0.76923076923076927</v>
      </c>
      <c r="E171">
        <f t="shared" si="7"/>
        <v>1.0783996549121104E-4</v>
      </c>
      <c r="F171" s="2">
        <f t="shared" si="8"/>
        <v>0.99450016175994738</v>
      </c>
      <c r="G171" s="89"/>
      <c r="J171" s="89"/>
      <c r="K171" s="89"/>
    </row>
    <row r="172" spans="1:11" x14ac:dyDescent="0.25">
      <c r="A172">
        <v>171</v>
      </c>
      <c r="B172" s="6" t="s">
        <v>3899</v>
      </c>
      <c r="C172" s="7">
        <v>1</v>
      </c>
      <c r="D172" s="2">
        <f t="shared" si="6"/>
        <v>0.77375565610859731</v>
      </c>
      <c r="E172">
        <f t="shared" si="7"/>
        <v>1.0783996549121104E-4</v>
      </c>
      <c r="F172" s="2">
        <f t="shared" si="8"/>
        <v>0.99460800172543862</v>
      </c>
      <c r="G172" s="89"/>
      <c r="J172" s="89"/>
      <c r="K172" s="89"/>
    </row>
    <row r="173" spans="1:11" x14ac:dyDescent="0.25">
      <c r="A173">
        <v>172</v>
      </c>
      <c r="B173" s="6" t="s">
        <v>3900</v>
      </c>
      <c r="C173" s="7">
        <v>1</v>
      </c>
      <c r="D173" s="2">
        <f t="shared" si="6"/>
        <v>0.77828054298642535</v>
      </c>
      <c r="E173">
        <f t="shared" si="7"/>
        <v>1.0783996549121104E-4</v>
      </c>
      <c r="F173" s="2">
        <f t="shared" si="8"/>
        <v>0.99471584169092986</v>
      </c>
      <c r="G173" s="89"/>
      <c r="J173" s="89"/>
      <c r="K173" s="89"/>
    </row>
    <row r="174" spans="1:11" x14ac:dyDescent="0.25">
      <c r="A174">
        <v>173</v>
      </c>
      <c r="B174" s="6" t="s">
        <v>3901</v>
      </c>
      <c r="C174" s="7">
        <v>1</v>
      </c>
      <c r="D174" s="2">
        <f t="shared" si="6"/>
        <v>0.78280542986425339</v>
      </c>
      <c r="E174">
        <f t="shared" si="7"/>
        <v>1.0783996549121104E-4</v>
      </c>
      <c r="F174" s="2">
        <f t="shared" si="8"/>
        <v>0.9948236816564211</v>
      </c>
      <c r="G174" s="89"/>
      <c r="J174" s="89"/>
      <c r="K174" s="89"/>
    </row>
    <row r="175" spans="1:11" x14ac:dyDescent="0.25">
      <c r="A175">
        <v>174</v>
      </c>
      <c r="B175" s="6" t="s">
        <v>3902</v>
      </c>
      <c r="C175" s="7">
        <v>1</v>
      </c>
      <c r="D175" s="2">
        <f t="shared" si="6"/>
        <v>0.78733031674208143</v>
      </c>
      <c r="E175">
        <f t="shared" si="7"/>
        <v>1.0783996549121104E-4</v>
      </c>
      <c r="F175" s="2">
        <f t="shared" si="8"/>
        <v>0.99493152162191234</v>
      </c>
      <c r="G175" s="89"/>
      <c r="J175" s="89"/>
      <c r="K175" s="89"/>
    </row>
    <row r="176" spans="1:11" x14ac:dyDescent="0.25">
      <c r="A176">
        <v>175</v>
      </c>
      <c r="B176" s="6" t="s">
        <v>3905</v>
      </c>
      <c r="C176" s="7">
        <v>1</v>
      </c>
      <c r="D176" s="2">
        <f t="shared" si="6"/>
        <v>0.79185520361990946</v>
      </c>
      <c r="E176">
        <f t="shared" si="7"/>
        <v>1.0783996549121104E-4</v>
      </c>
      <c r="F176" s="2">
        <f t="shared" si="8"/>
        <v>0.99503936158740358</v>
      </c>
      <c r="G176" s="89"/>
      <c r="J176" s="89"/>
      <c r="K176" s="89"/>
    </row>
    <row r="177" spans="1:11" x14ac:dyDescent="0.25">
      <c r="A177">
        <v>176</v>
      </c>
      <c r="B177" s="6" t="s">
        <v>3906</v>
      </c>
      <c r="C177" s="7">
        <v>1</v>
      </c>
      <c r="D177" s="2">
        <f t="shared" si="6"/>
        <v>0.7963800904977375</v>
      </c>
      <c r="E177">
        <f t="shared" si="7"/>
        <v>1.0783996549121104E-4</v>
      </c>
      <c r="F177" s="2">
        <f t="shared" si="8"/>
        <v>0.99514720155289482</v>
      </c>
      <c r="G177" s="89"/>
      <c r="J177" s="89"/>
      <c r="K177" s="89"/>
    </row>
    <row r="178" spans="1:11" x14ac:dyDescent="0.25">
      <c r="A178">
        <v>177</v>
      </c>
      <c r="B178" s="6" t="s">
        <v>3913</v>
      </c>
      <c r="C178" s="7">
        <v>1</v>
      </c>
      <c r="D178" s="2">
        <f t="shared" si="6"/>
        <v>0.80090497737556565</v>
      </c>
      <c r="E178">
        <f t="shared" si="7"/>
        <v>1.0783996549121104E-4</v>
      </c>
      <c r="F178" s="2">
        <f t="shared" si="8"/>
        <v>0.99525504151838606</v>
      </c>
      <c r="G178" s="89"/>
      <c r="J178" s="89"/>
      <c r="K178" s="89"/>
    </row>
    <row r="179" spans="1:11" x14ac:dyDescent="0.25">
      <c r="A179">
        <v>178</v>
      </c>
      <c r="B179" s="6" t="s">
        <v>3915</v>
      </c>
      <c r="C179" s="7">
        <v>1</v>
      </c>
      <c r="D179" s="2">
        <f t="shared" si="6"/>
        <v>0.80542986425339369</v>
      </c>
      <c r="E179">
        <f t="shared" si="7"/>
        <v>1.0783996549121104E-4</v>
      </c>
      <c r="F179" s="2">
        <f t="shared" si="8"/>
        <v>0.9953628814838773</v>
      </c>
      <c r="G179" s="89"/>
      <c r="J179" s="89"/>
      <c r="K179" s="89"/>
    </row>
    <row r="180" spans="1:11" x14ac:dyDescent="0.25">
      <c r="A180">
        <v>179</v>
      </c>
      <c r="B180" s="6" t="s">
        <v>3916</v>
      </c>
      <c r="C180" s="7">
        <v>1</v>
      </c>
      <c r="D180" s="2">
        <f t="shared" si="6"/>
        <v>0.80995475113122173</v>
      </c>
      <c r="E180">
        <f t="shared" si="7"/>
        <v>1.0783996549121104E-4</v>
      </c>
      <c r="F180" s="2">
        <f t="shared" si="8"/>
        <v>0.99547072144936855</v>
      </c>
      <c r="G180" s="89"/>
      <c r="J180" s="89"/>
      <c r="K180" s="89"/>
    </row>
    <row r="181" spans="1:11" x14ac:dyDescent="0.25">
      <c r="A181">
        <v>180</v>
      </c>
      <c r="B181" s="6" t="s">
        <v>3918</v>
      </c>
      <c r="C181" s="7">
        <v>1</v>
      </c>
      <c r="D181" s="2">
        <f t="shared" si="6"/>
        <v>0.81447963800904977</v>
      </c>
      <c r="E181">
        <f t="shared" si="7"/>
        <v>1.0783996549121104E-4</v>
      </c>
      <c r="F181" s="2">
        <f t="shared" si="8"/>
        <v>0.99557856141485979</v>
      </c>
      <c r="G181" s="89"/>
      <c r="J181" s="89"/>
      <c r="K181" s="89"/>
    </row>
    <row r="182" spans="1:11" x14ac:dyDescent="0.25">
      <c r="A182">
        <v>181</v>
      </c>
      <c r="B182" s="6" t="s">
        <v>3919</v>
      </c>
      <c r="C182" s="7">
        <v>1</v>
      </c>
      <c r="D182" s="2">
        <f t="shared" si="6"/>
        <v>0.8190045248868778</v>
      </c>
      <c r="E182">
        <f t="shared" si="7"/>
        <v>1.0783996549121104E-4</v>
      </c>
      <c r="F182" s="2">
        <f t="shared" si="8"/>
        <v>0.99568640138035103</v>
      </c>
      <c r="G182" s="89"/>
      <c r="J182" s="89"/>
      <c r="K182" s="89"/>
    </row>
    <row r="183" spans="1:11" x14ac:dyDescent="0.25">
      <c r="A183">
        <v>182</v>
      </c>
      <c r="B183" s="6" t="s">
        <v>3921</v>
      </c>
      <c r="C183" s="7">
        <v>1</v>
      </c>
      <c r="D183" s="2">
        <f t="shared" si="6"/>
        <v>0.82352941176470584</v>
      </c>
      <c r="E183">
        <f t="shared" si="7"/>
        <v>1.0783996549121104E-4</v>
      </c>
      <c r="F183" s="2">
        <f t="shared" si="8"/>
        <v>0.99579424134584227</v>
      </c>
      <c r="G183" s="89"/>
      <c r="J183" s="89"/>
      <c r="K183" s="89"/>
    </row>
    <row r="184" spans="1:11" x14ac:dyDescent="0.25">
      <c r="A184">
        <v>183</v>
      </c>
      <c r="B184" s="6" t="s">
        <v>3923</v>
      </c>
      <c r="C184" s="7">
        <v>1</v>
      </c>
      <c r="D184" s="2">
        <f t="shared" si="6"/>
        <v>0.82805429864253388</v>
      </c>
      <c r="E184">
        <f t="shared" si="7"/>
        <v>1.0783996549121104E-4</v>
      </c>
      <c r="F184" s="2">
        <f t="shared" si="8"/>
        <v>0.99590208131133351</v>
      </c>
      <c r="G184" s="89"/>
      <c r="J184" s="89"/>
      <c r="K184" s="89"/>
    </row>
    <row r="185" spans="1:11" x14ac:dyDescent="0.25">
      <c r="A185">
        <v>184</v>
      </c>
      <c r="B185" s="6" t="s">
        <v>3925</v>
      </c>
      <c r="C185" s="7">
        <v>1</v>
      </c>
      <c r="D185" s="2">
        <f t="shared" si="6"/>
        <v>0.83257918552036203</v>
      </c>
      <c r="E185">
        <f t="shared" si="7"/>
        <v>1.0783996549121104E-4</v>
      </c>
      <c r="F185" s="2">
        <f t="shared" si="8"/>
        <v>0.99600992127682475</v>
      </c>
      <c r="G185" s="89"/>
      <c r="J185" s="89"/>
      <c r="K185" s="89"/>
    </row>
    <row r="186" spans="1:11" x14ac:dyDescent="0.25">
      <c r="A186">
        <v>185</v>
      </c>
      <c r="B186" s="6" t="s">
        <v>3929</v>
      </c>
      <c r="C186" s="7">
        <v>1</v>
      </c>
      <c r="D186" s="2">
        <f t="shared" si="6"/>
        <v>0.83710407239819007</v>
      </c>
      <c r="E186">
        <f t="shared" si="7"/>
        <v>1.0783996549121104E-4</v>
      </c>
      <c r="F186" s="2">
        <f t="shared" si="8"/>
        <v>0.99611776124231599</v>
      </c>
      <c r="G186" s="89"/>
      <c r="J186" s="89"/>
      <c r="K186" s="89"/>
    </row>
    <row r="187" spans="1:11" x14ac:dyDescent="0.25">
      <c r="A187">
        <v>186</v>
      </c>
      <c r="B187" s="6" t="s">
        <v>3933</v>
      </c>
      <c r="C187" s="7">
        <v>1</v>
      </c>
      <c r="D187" s="2">
        <f t="shared" si="6"/>
        <v>0.84162895927601811</v>
      </c>
      <c r="E187">
        <f t="shared" si="7"/>
        <v>1.0783996549121104E-4</v>
      </c>
      <c r="F187" s="2">
        <f t="shared" si="8"/>
        <v>0.99622560120780723</v>
      </c>
      <c r="G187" s="89"/>
      <c r="J187" s="89"/>
      <c r="K187" s="89"/>
    </row>
    <row r="188" spans="1:11" x14ac:dyDescent="0.25">
      <c r="A188">
        <v>187</v>
      </c>
      <c r="B188" s="6" t="s">
        <v>3937</v>
      </c>
      <c r="C188" s="7">
        <v>1</v>
      </c>
      <c r="D188" s="2">
        <f t="shared" si="6"/>
        <v>0.84615384615384615</v>
      </c>
      <c r="E188">
        <f t="shared" si="7"/>
        <v>1.0783996549121104E-4</v>
      </c>
      <c r="F188" s="2">
        <f t="shared" si="8"/>
        <v>0.99633344117329847</v>
      </c>
      <c r="G188" s="89"/>
      <c r="J188" s="89"/>
      <c r="K188" s="89"/>
    </row>
    <row r="189" spans="1:11" x14ac:dyDescent="0.25">
      <c r="A189">
        <v>188</v>
      </c>
      <c r="B189" s="6" t="s">
        <v>3939</v>
      </c>
      <c r="C189" s="7">
        <v>1</v>
      </c>
      <c r="D189" s="2">
        <f t="shared" si="6"/>
        <v>0.85067873303167418</v>
      </c>
      <c r="E189">
        <f t="shared" si="7"/>
        <v>1.0783996549121104E-4</v>
      </c>
      <c r="F189" s="2">
        <f t="shared" si="8"/>
        <v>0.99644128113878971</v>
      </c>
      <c r="G189" s="89"/>
      <c r="J189" s="89"/>
      <c r="K189" s="89"/>
    </row>
    <row r="190" spans="1:11" x14ac:dyDescent="0.25">
      <c r="A190">
        <v>189</v>
      </c>
      <c r="B190" s="6" t="s">
        <v>3940</v>
      </c>
      <c r="C190" s="7">
        <v>1</v>
      </c>
      <c r="D190" s="2">
        <f t="shared" si="6"/>
        <v>0.85520361990950222</v>
      </c>
      <c r="E190">
        <f t="shared" si="7"/>
        <v>1.0783996549121104E-4</v>
      </c>
      <c r="F190" s="2">
        <f t="shared" si="8"/>
        <v>0.99654912110428095</v>
      </c>
      <c r="G190" s="89"/>
      <c r="J190" s="89"/>
      <c r="K190" s="89"/>
    </row>
    <row r="191" spans="1:11" x14ac:dyDescent="0.25">
      <c r="A191">
        <v>190</v>
      </c>
      <c r="B191" s="6" t="s">
        <v>3941</v>
      </c>
      <c r="C191" s="7">
        <v>1</v>
      </c>
      <c r="D191" s="2">
        <f t="shared" si="6"/>
        <v>0.85972850678733037</v>
      </c>
      <c r="E191">
        <f t="shared" si="7"/>
        <v>1.0783996549121104E-4</v>
      </c>
      <c r="F191" s="2">
        <f t="shared" si="8"/>
        <v>0.9966569610697722</v>
      </c>
      <c r="G191" s="89"/>
      <c r="J191" s="89"/>
      <c r="K191" s="89"/>
    </row>
    <row r="192" spans="1:11" x14ac:dyDescent="0.25">
      <c r="A192">
        <v>191</v>
      </c>
      <c r="B192" s="6" t="s">
        <v>3942</v>
      </c>
      <c r="C192" s="7">
        <v>1</v>
      </c>
      <c r="D192" s="2">
        <f t="shared" si="6"/>
        <v>0.86425339366515841</v>
      </c>
      <c r="E192">
        <f t="shared" si="7"/>
        <v>1.0783996549121104E-4</v>
      </c>
      <c r="F192" s="2">
        <f t="shared" si="8"/>
        <v>0.99676480103526344</v>
      </c>
      <c r="G192" s="89"/>
      <c r="J192" s="89"/>
      <c r="K192" s="89"/>
    </row>
    <row r="193" spans="1:11" x14ac:dyDescent="0.25">
      <c r="A193">
        <v>192</v>
      </c>
      <c r="B193" s="6" t="s">
        <v>3946</v>
      </c>
      <c r="C193" s="7">
        <v>1</v>
      </c>
      <c r="D193" s="2">
        <f t="shared" si="6"/>
        <v>0.86877828054298645</v>
      </c>
      <c r="E193">
        <f t="shared" si="7"/>
        <v>1.0783996549121104E-4</v>
      </c>
      <c r="F193" s="2">
        <f t="shared" si="8"/>
        <v>0.99687264100075468</v>
      </c>
      <c r="G193" s="89"/>
      <c r="J193" s="89"/>
      <c r="K193" s="89"/>
    </row>
    <row r="194" spans="1:11" x14ac:dyDescent="0.25">
      <c r="A194">
        <v>193</v>
      </c>
      <c r="B194" s="6" t="s">
        <v>3947</v>
      </c>
      <c r="C194" s="7">
        <v>1</v>
      </c>
      <c r="D194" s="2">
        <f t="shared" si="6"/>
        <v>0.87330316742081449</v>
      </c>
      <c r="E194">
        <f t="shared" si="7"/>
        <v>1.0783996549121104E-4</v>
      </c>
      <c r="F194" s="2">
        <f t="shared" si="8"/>
        <v>0.99698048096624592</v>
      </c>
      <c r="G194" s="89"/>
      <c r="J194" s="89"/>
      <c r="K194" s="89"/>
    </row>
    <row r="195" spans="1:11" x14ac:dyDescent="0.25">
      <c r="A195">
        <v>194</v>
      </c>
      <c r="B195" s="6" t="s">
        <v>3948</v>
      </c>
      <c r="C195" s="7">
        <v>1</v>
      </c>
      <c r="D195" s="2">
        <f t="shared" ref="D195:D222" si="9">A195/221</f>
        <v>0.87782805429864252</v>
      </c>
      <c r="E195">
        <f t="shared" ref="E195:E222" si="10">C195/SUM($C$2:$C$222)</f>
        <v>1.0783996549121104E-4</v>
      </c>
      <c r="F195" s="2">
        <f t="shared" si="8"/>
        <v>0.99708832093173716</v>
      </c>
      <c r="G195" s="89"/>
      <c r="J195" s="89"/>
      <c r="K195" s="89"/>
    </row>
    <row r="196" spans="1:11" x14ac:dyDescent="0.25">
      <c r="A196">
        <v>195</v>
      </c>
      <c r="B196" s="6" t="s">
        <v>3950</v>
      </c>
      <c r="C196" s="7">
        <v>1</v>
      </c>
      <c r="D196" s="2">
        <f t="shared" si="9"/>
        <v>0.88235294117647056</v>
      </c>
      <c r="E196">
        <f t="shared" si="10"/>
        <v>1.0783996549121104E-4</v>
      </c>
      <c r="F196" s="2">
        <f t="shared" ref="F196:F222" si="11">E196+F195</f>
        <v>0.9971961608972284</v>
      </c>
      <c r="G196" s="89"/>
      <c r="J196" s="89"/>
      <c r="K196" s="89"/>
    </row>
    <row r="197" spans="1:11" x14ac:dyDescent="0.25">
      <c r="A197">
        <v>196</v>
      </c>
      <c r="B197" s="6" t="s">
        <v>3951</v>
      </c>
      <c r="C197" s="7">
        <v>1</v>
      </c>
      <c r="D197" s="2">
        <f t="shared" si="9"/>
        <v>0.8868778280542986</v>
      </c>
      <c r="E197">
        <f t="shared" si="10"/>
        <v>1.0783996549121104E-4</v>
      </c>
      <c r="F197" s="2">
        <f t="shared" si="11"/>
        <v>0.99730400086271964</v>
      </c>
      <c r="G197" s="89"/>
      <c r="J197" s="89"/>
      <c r="K197" s="89"/>
    </row>
    <row r="198" spans="1:11" x14ac:dyDescent="0.25">
      <c r="A198">
        <v>197</v>
      </c>
      <c r="B198" s="6" t="s">
        <v>3954</v>
      </c>
      <c r="C198" s="7">
        <v>1</v>
      </c>
      <c r="D198" s="2">
        <f t="shared" si="9"/>
        <v>0.89140271493212675</v>
      </c>
      <c r="E198">
        <f t="shared" si="10"/>
        <v>1.0783996549121104E-4</v>
      </c>
      <c r="F198" s="2">
        <f t="shared" si="11"/>
        <v>0.99741184082821088</v>
      </c>
      <c r="G198" s="89"/>
      <c r="J198" s="89"/>
      <c r="K198" s="89"/>
    </row>
    <row r="199" spans="1:11" x14ac:dyDescent="0.25">
      <c r="A199">
        <v>198</v>
      </c>
      <c r="B199" s="6" t="s">
        <v>3955</v>
      </c>
      <c r="C199" s="7">
        <v>1</v>
      </c>
      <c r="D199" s="2">
        <f t="shared" si="9"/>
        <v>0.89592760180995479</v>
      </c>
      <c r="E199">
        <f t="shared" si="10"/>
        <v>1.0783996549121104E-4</v>
      </c>
      <c r="F199" s="2">
        <f t="shared" si="11"/>
        <v>0.99751968079370212</v>
      </c>
      <c r="G199" s="89"/>
      <c r="J199" s="89"/>
      <c r="K199" s="89"/>
    </row>
    <row r="200" spans="1:11" x14ac:dyDescent="0.25">
      <c r="A200">
        <v>199</v>
      </c>
      <c r="B200" s="6" t="s">
        <v>3959</v>
      </c>
      <c r="C200" s="7">
        <v>1</v>
      </c>
      <c r="D200" s="2">
        <f t="shared" si="9"/>
        <v>0.90045248868778283</v>
      </c>
      <c r="E200">
        <f t="shared" si="10"/>
        <v>1.0783996549121104E-4</v>
      </c>
      <c r="F200" s="2">
        <f t="shared" si="11"/>
        <v>0.99762752075919336</v>
      </c>
      <c r="G200" s="89"/>
      <c r="J200" s="89"/>
      <c r="K200" s="89"/>
    </row>
    <row r="201" spans="1:11" x14ac:dyDescent="0.25">
      <c r="A201">
        <v>200</v>
      </c>
      <c r="B201" s="6" t="s">
        <v>3962</v>
      </c>
      <c r="C201" s="7">
        <v>1</v>
      </c>
      <c r="D201" s="2">
        <f t="shared" si="9"/>
        <v>0.90497737556561086</v>
      </c>
      <c r="E201">
        <f t="shared" si="10"/>
        <v>1.0783996549121104E-4</v>
      </c>
      <c r="F201" s="2">
        <f t="shared" si="11"/>
        <v>0.99773536072468461</v>
      </c>
      <c r="G201" s="89"/>
      <c r="J201" s="89"/>
      <c r="K201" s="89"/>
    </row>
    <row r="202" spans="1:11" x14ac:dyDescent="0.25">
      <c r="A202">
        <v>201</v>
      </c>
      <c r="B202" s="6" t="s">
        <v>3965</v>
      </c>
      <c r="C202" s="7">
        <v>1</v>
      </c>
      <c r="D202" s="2">
        <f t="shared" si="9"/>
        <v>0.9095022624434389</v>
      </c>
      <c r="E202">
        <f t="shared" si="10"/>
        <v>1.0783996549121104E-4</v>
      </c>
      <c r="F202" s="2">
        <f t="shared" si="11"/>
        <v>0.99784320069017585</v>
      </c>
      <c r="G202" s="89"/>
      <c r="J202" s="89"/>
      <c r="K202" s="89"/>
    </row>
    <row r="203" spans="1:11" x14ac:dyDescent="0.25">
      <c r="A203">
        <v>202</v>
      </c>
      <c r="B203" s="6" t="s">
        <v>3972</v>
      </c>
      <c r="C203" s="7">
        <v>1</v>
      </c>
      <c r="D203" s="2">
        <f t="shared" si="9"/>
        <v>0.91402714932126694</v>
      </c>
      <c r="E203">
        <f t="shared" si="10"/>
        <v>1.0783996549121104E-4</v>
      </c>
      <c r="F203" s="2">
        <f t="shared" si="11"/>
        <v>0.99795104065566709</v>
      </c>
      <c r="G203" s="89"/>
      <c r="J203" s="89"/>
      <c r="K203" s="89"/>
    </row>
    <row r="204" spans="1:11" x14ac:dyDescent="0.25">
      <c r="A204">
        <v>203</v>
      </c>
      <c r="B204" s="6" t="s">
        <v>3974</v>
      </c>
      <c r="C204" s="7">
        <v>1</v>
      </c>
      <c r="D204" s="2">
        <f t="shared" si="9"/>
        <v>0.91855203619909498</v>
      </c>
      <c r="E204">
        <f t="shared" si="10"/>
        <v>1.0783996549121104E-4</v>
      </c>
      <c r="F204" s="2">
        <f t="shared" si="11"/>
        <v>0.99805888062115833</v>
      </c>
      <c r="G204" s="89"/>
      <c r="J204" s="89"/>
      <c r="K204" s="89"/>
    </row>
    <row r="205" spans="1:11" x14ac:dyDescent="0.25">
      <c r="A205">
        <v>204</v>
      </c>
      <c r="B205" s="6" t="s">
        <v>3975</v>
      </c>
      <c r="C205" s="7">
        <v>1</v>
      </c>
      <c r="D205" s="2">
        <f t="shared" si="9"/>
        <v>0.92307692307692313</v>
      </c>
      <c r="E205">
        <f t="shared" si="10"/>
        <v>1.0783996549121104E-4</v>
      </c>
      <c r="F205" s="2">
        <f t="shared" si="11"/>
        <v>0.99816672058664957</v>
      </c>
      <c r="G205" s="89"/>
      <c r="J205" s="89"/>
      <c r="K205" s="89"/>
    </row>
    <row r="206" spans="1:11" x14ac:dyDescent="0.25">
      <c r="A206">
        <v>205</v>
      </c>
      <c r="B206" s="6" t="s">
        <v>3976</v>
      </c>
      <c r="C206" s="7">
        <v>1</v>
      </c>
      <c r="D206" s="2">
        <f t="shared" si="9"/>
        <v>0.92760180995475117</v>
      </c>
      <c r="E206">
        <f t="shared" si="10"/>
        <v>1.0783996549121104E-4</v>
      </c>
      <c r="F206" s="2">
        <f t="shared" si="11"/>
        <v>0.99827456055214081</v>
      </c>
      <c r="G206" s="89"/>
      <c r="J206" s="89"/>
      <c r="K206" s="89"/>
    </row>
    <row r="207" spans="1:11" x14ac:dyDescent="0.25">
      <c r="A207">
        <v>206</v>
      </c>
      <c r="B207" s="6" t="s">
        <v>3977</v>
      </c>
      <c r="C207" s="7">
        <v>1</v>
      </c>
      <c r="D207" s="2">
        <f t="shared" si="9"/>
        <v>0.9321266968325792</v>
      </c>
      <c r="E207">
        <f t="shared" si="10"/>
        <v>1.0783996549121104E-4</v>
      </c>
      <c r="F207" s="2">
        <f t="shared" si="11"/>
        <v>0.99838240051763205</v>
      </c>
      <c r="G207" s="89"/>
      <c r="J207" s="89"/>
      <c r="K207" s="89"/>
    </row>
    <row r="208" spans="1:11" x14ac:dyDescent="0.25">
      <c r="A208">
        <v>207</v>
      </c>
      <c r="B208" s="6" t="s">
        <v>3978</v>
      </c>
      <c r="C208" s="7">
        <v>1</v>
      </c>
      <c r="D208" s="2">
        <f t="shared" si="9"/>
        <v>0.93665158371040724</v>
      </c>
      <c r="E208">
        <f t="shared" si="10"/>
        <v>1.0783996549121104E-4</v>
      </c>
      <c r="F208" s="2">
        <f t="shared" si="11"/>
        <v>0.99849024048312329</v>
      </c>
      <c r="G208" s="89"/>
      <c r="J208" s="89"/>
      <c r="K208" s="89"/>
    </row>
    <row r="209" spans="1:11" x14ac:dyDescent="0.25">
      <c r="A209">
        <v>208</v>
      </c>
      <c r="B209" s="6" t="s">
        <v>3979</v>
      </c>
      <c r="C209" s="7">
        <v>1</v>
      </c>
      <c r="D209" s="2">
        <f t="shared" si="9"/>
        <v>0.94117647058823528</v>
      </c>
      <c r="E209">
        <f t="shared" si="10"/>
        <v>1.0783996549121104E-4</v>
      </c>
      <c r="F209" s="2">
        <f t="shared" si="11"/>
        <v>0.99859808044861453</v>
      </c>
      <c r="G209" s="89"/>
      <c r="J209" s="89"/>
      <c r="K209" s="89"/>
    </row>
    <row r="210" spans="1:11" x14ac:dyDescent="0.25">
      <c r="A210">
        <v>209</v>
      </c>
      <c r="B210" s="6" t="s">
        <v>3980</v>
      </c>
      <c r="C210" s="7">
        <v>1</v>
      </c>
      <c r="D210" s="2">
        <f t="shared" si="9"/>
        <v>0.94570135746606332</v>
      </c>
      <c r="E210">
        <f t="shared" si="10"/>
        <v>1.0783996549121104E-4</v>
      </c>
      <c r="F210" s="2">
        <f t="shared" si="11"/>
        <v>0.99870592041410577</v>
      </c>
      <c r="G210" s="89"/>
      <c r="J210" s="89"/>
      <c r="K210" s="89"/>
    </row>
    <row r="211" spans="1:11" x14ac:dyDescent="0.25">
      <c r="A211">
        <v>210</v>
      </c>
      <c r="B211" s="6" t="s">
        <v>3983</v>
      </c>
      <c r="C211" s="7">
        <v>1</v>
      </c>
      <c r="D211" s="2">
        <f t="shared" si="9"/>
        <v>0.95022624434389136</v>
      </c>
      <c r="E211">
        <f t="shared" si="10"/>
        <v>1.0783996549121104E-4</v>
      </c>
      <c r="F211" s="2">
        <f t="shared" si="11"/>
        <v>0.99881376037959702</v>
      </c>
      <c r="G211" s="89"/>
      <c r="J211" s="89"/>
      <c r="K211" s="89"/>
    </row>
    <row r="212" spans="1:11" x14ac:dyDescent="0.25">
      <c r="A212">
        <v>211</v>
      </c>
      <c r="B212" s="6" t="s">
        <v>3984</v>
      </c>
      <c r="C212" s="7">
        <v>1</v>
      </c>
      <c r="D212" s="2">
        <f t="shared" si="9"/>
        <v>0.95475113122171951</v>
      </c>
      <c r="E212">
        <f t="shared" si="10"/>
        <v>1.0783996549121104E-4</v>
      </c>
      <c r="F212" s="2">
        <f t="shared" si="11"/>
        <v>0.99892160034508826</v>
      </c>
      <c r="G212" s="89"/>
      <c r="J212" s="89"/>
      <c r="K212" s="89"/>
    </row>
    <row r="213" spans="1:11" x14ac:dyDescent="0.25">
      <c r="A213">
        <v>212</v>
      </c>
      <c r="B213" s="6" t="s">
        <v>3985</v>
      </c>
      <c r="C213" s="7">
        <v>1</v>
      </c>
      <c r="D213" s="2">
        <f t="shared" si="9"/>
        <v>0.95927601809954754</v>
      </c>
      <c r="E213">
        <f t="shared" si="10"/>
        <v>1.0783996549121104E-4</v>
      </c>
      <c r="F213" s="2">
        <f t="shared" si="11"/>
        <v>0.9990294403105795</v>
      </c>
      <c r="G213" s="89"/>
      <c r="J213" s="89"/>
      <c r="K213" s="89"/>
    </row>
    <row r="214" spans="1:11" x14ac:dyDescent="0.25">
      <c r="A214">
        <v>213</v>
      </c>
      <c r="B214" s="6" t="s">
        <v>3986</v>
      </c>
      <c r="C214" s="7">
        <v>1</v>
      </c>
      <c r="D214" s="2">
        <f t="shared" si="9"/>
        <v>0.96380090497737558</v>
      </c>
      <c r="E214">
        <f t="shared" si="10"/>
        <v>1.0783996549121104E-4</v>
      </c>
      <c r="F214" s="2">
        <f t="shared" si="11"/>
        <v>0.99913728027607074</v>
      </c>
      <c r="G214" s="89"/>
      <c r="J214" s="89"/>
      <c r="K214" s="89"/>
    </row>
    <row r="215" spans="1:11" x14ac:dyDescent="0.25">
      <c r="A215">
        <v>214</v>
      </c>
      <c r="B215" s="6" t="s">
        <v>3993</v>
      </c>
      <c r="C215" s="7">
        <v>1</v>
      </c>
      <c r="D215" s="2">
        <f t="shared" si="9"/>
        <v>0.96832579185520362</v>
      </c>
      <c r="E215">
        <f t="shared" si="10"/>
        <v>1.0783996549121104E-4</v>
      </c>
      <c r="F215" s="2">
        <f t="shared" si="11"/>
        <v>0.99924512024156198</v>
      </c>
      <c r="G215" s="89"/>
      <c r="J215" s="89"/>
      <c r="K215" s="89"/>
    </row>
    <row r="216" spans="1:11" x14ac:dyDescent="0.25">
      <c r="A216">
        <v>215</v>
      </c>
      <c r="B216" s="6" t="s">
        <v>3998</v>
      </c>
      <c r="C216" s="7">
        <v>1</v>
      </c>
      <c r="D216" s="2">
        <f t="shared" si="9"/>
        <v>0.97285067873303166</v>
      </c>
      <c r="E216">
        <f t="shared" si="10"/>
        <v>1.0783996549121104E-4</v>
      </c>
      <c r="F216" s="2">
        <f t="shared" si="11"/>
        <v>0.99935296020705322</v>
      </c>
      <c r="G216" s="89"/>
      <c r="J216" s="89"/>
      <c r="K216" s="89"/>
    </row>
    <row r="217" spans="1:11" x14ac:dyDescent="0.25">
      <c r="A217">
        <v>216</v>
      </c>
      <c r="B217" s="6" t="s">
        <v>4007</v>
      </c>
      <c r="C217" s="7">
        <v>1</v>
      </c>
      <c r="D217" s="2">
        <f t="shared" si="9"/>
        <v>0.9773755656108597</v>
      </c>
      <c r="E217">
        <f t="shared" si="10"/>
        <v>1.0783996549121104E-4</v>
      </c>
      <c r="F217" s="2">
        <f t="shared" si="11"/>
        <v>0.99946080017254446</v>
      </c>
      <c r="G217" s="89"/>
      <c r="J217" s="89"/>
      <c r="K217" s="89"/>
    </row>
    <row r="218" spans="1:11" x14ac:dyDescent="0.25">
      <c r="A218">
        <v>217</v>
      </c>
      <c r="B218" s="6" t="s">
        <v>4009</v>
      </c>
      <c r="C218" s="7">
        <v>1</v>
      </c>
      <c r="D218" s="2">
        <f t="shared" si="9"/>
        <v>0.98190045248868774</v>
      </c>
      <c r="E218">
        <f t="shared" si="10"/>
        <v>1.0783996549121104E-4</v>
      </c>
      <c r="F218" s="2">
        <f t="shared" si="11"/>
        <v>0.9995686401380357</v>
      </c>
      <c r="G218" s="89"/>
      <c r="J218" s="89"/>
      <c r="K218" s="89"/>
    </row>
    <row r="219" spans="1:11" x14ac:dyDescent="0.25">
      <c r="A219">
        <v>218</v>
      </c>
      <c r="B219" s="6" t="s">
        <v>4010</v>
      </c>
      <c r="C219" s="7">
        <v>1</v>
      </c>
      <c r="D219" s="2">
        <f t="shared" si="9"/>
        <v>0.98642533936651589</v>
      </c>
      <c r="E219">
        <f t="shared" si="10"/>
        <v>1.0783996549121104E-4</v>
      </c>
      <c r="F219" s="2">
        <f t="shared" si="11"/>
        <v>0.99967648010352694</v>
      </c>
      <c r="G219" s="89"/>
      <c r="J219" s="89"/>
      <c r="K219" s="89"/>
    </row>
    <row r="220" spans="1:11" x14ac:dyDescent="0.25">
      <c r="A220">
        <v>219</v>
      </c>
      <c r="B220" s="6" t="s">
        <v>4014</v>
      </c>
      <c r="C220" s="7">
        <v>1</v>
      </c>
      <c r="D220" s="2">
        <f t="shared" si="9"/>
        <v>0.99095022624434392</v>
      </c>
      <c r="E220">
        <f t="shared" si="10"/>
        <v>1.0783996549121104E-4</v>
      </c>
      <c r="F220" s="2">
        <f t="shared" si="11"/>
        <v>0.99978432006901818</v>
      </c>
      <c r="G220" s="89"/>
      <c r="J220" s="89"/>
      <c r="K220" s="89"/>
    </row>
    <row r="221" spans="1:11" x14ac:dyDescent="0.25">
      <c r="A221">
        <v>220</v>
      </c>
      <c r="B221" s="6" t="s">
        <v>4017</v>
      </c>
      <c r="C221" s="7">
        <v>1</v>
      </c>
      <c r="D221" s="2">
        <f t="shared" si="9"/>
        <v>0.99547511312217196</v>
      </c>
      <c r="E221">
        <f t="shared" si="10"/>
        <v>1.0783996549121104E-4</v>
      </c>
      <c r="F221" s="2">
        <f t="shared" si="11"/>
        <v>0.99989216003450943</v>
      </c>
      <c r="G221" s="89"/>
      <c r="J221" s="89"/>
      <c r="K221" s="89"/>
    </row>
    <row r="222" spans="1:11" x14ac:dyDescent="0.25">
      <c r="A222">
        <v>221</v>
      </c>
      <c r="B222" s="6" t="s">
        <v>4019</v>
      </c>
      <c r="C222" s="7">
        <v>1</v>
      </c>
      <c r="D222" s="2">
        <f t="shared" si="9"/>
        <v>1</v>
      </c>
      <c r="E222">
        <f t="shared" si="10"/>
        <v>1.0783996549121104E-4</v>
      </c>
      <c r="F222" s="2">
        <f t="shared" si="11"/>
        <v>1.0000000000000007</v>
      </c>
      <c r="G222" s="89"/>
      <c r="J222" s="89"/>
      <c r="K222" s="89"/>
    </row>
    <row r="229" spans="1:14" x14ac:dyDescent="0.25">
      <c r="A229" t="s">
        <v>4039</v>
      </c>
      <c r="B229" s="40" t="s">
        <v>4053</v>
      </c>
      <c r="C229" s="40" t="s">
        <v>17</v>
      </c>
      <c r="D229" s="41" t="s">
        <v>4048</v>
      </c>
      <c r="E229" s="40"/>
      <c r="F229" s="40" t="s">
        <v>4044</v>
      </c>
      <c r="G229" s="49" t="s">
        <v>4049</v>
      </c>
      <c r="H229" s="49" t="s">
        <v>4051</v>
      </c>
      <c r="I229" s="50" t="s">
        <v>4050</v>
      </c>
      <c r="J229" s="49" t="s">
        <v>4052</v>
      </c>
      <c r="K229" s="49" t="s">
        <v>4050</v>
      </c>
    </row>
    <row r="230" spans="1:14" x14ac:dyDescent="0.25">
      <c r="A230">
        <v>1</v>
      </c>
      <c r="B230" s="11" t="s">
        <v>3936</v>
      </c>
      <c r="C230" s="12">
        <v>2879570957.4512439</v>
      </c>
      <c r="D230" s="4">
        <f>A230/221</f>
        <v>4.5248868778280547E-3</v>
      </c>
      <c r="E230" s="3">
        <f>C230/SUM($C$230:$C$450)</f>
        <v>0.15581077106047342</v>
      </c>
      <c r="F230" s="21">
        <f>E230</f>
        <v>0.15581077106047342</v>
      </c>
      <c r="G230" s="92">
        <f>D256</f>
        <v>0.12217194570135746</v>
      </c>
      <c r="H230" s="44" t="str">
        <f>VLOOKUP(I230,$B$230:$B$256,1,FALSE)</f>
        <v>Refrigerios</v>
      </c>
      <c r="I230" s="45" t="s">
        <v>3970</v>
      </c>
      <c r="J230" s="93">
        <f>F256</f>
        <v>0.80441743300885082</v>
      </c>
      <c r="K230" s="89" t="s">
        <v>4021</v>
      </c>
    </row>
    <row r="231" spans="1:14" x14ac:dyDescent="0.25">
      <c r="A231">
        <v>2</v>
      </c>
      <c r="B231" s="14" t="s">
        <v>3846</v>
      </c>
      <c r="C231" s="15">
        <v>1762415067.4502661</v>
      </c>
      <c r="D231" s="4">
        <f t="shared" ref="D231:D294" si="12">A231/221</f>
        <v>9.0497737556561094E-3</v>
      </c>
      <c r="E231" s="3">
        <f t="shared" ref="E231:E294" si="13">C231/SUM($C$230:$C$450)</f>
        <v>9.5362557355099228E-2</v>
      </c>
      <c r="F231" s="21">
        <f>E231+F230</f>
        <v>0.25117332841557266</v>
      </c>
      <c r="G231" s="89"/>
      <c r="H231" s="44" t="str">
        <f t="shared" ref="H231:H255" si="14">VLOOKUP(I231,$B$230:$B$256,1,FALSE)</f>
        <v>Mercado Comerdor principal</v>
      </c>
      <c r="I231" s="46" t="s">
        <v>3935</v>
      </c>
      <c r="J231" s="89"/>
      <c r="K231" s="89"/>
      <c r="M231" s="2">
        <f>G230</f>
        <v>0.12217194570135746</v>
      </c>
      <c r="N231" s="20">
        <f>J230</f>
        <v>0.80441743300885082</v>
      </c>
    </row>
    <row r="232" spans="1:14" x14ac:dyDescent="0.25">
      <c r="A232">
        <v>3</v>
      </c>
      <c r="B232" s="14" t="s">
        <v>3970</v>
      </c>
      <c r="C232" s="15">
        <v>926311705.88029659</v>
      </c>
      <c r="D232" s="4">
        <f t="shared" si="12"/>
        <v>1.3574660633484163E-2</v>
      </c>
      <c r="E232" s="3">
        <f t="shared" si="13"/>
        <v>5.0121821364422912E-2</v>
      </c>
      <c r="F232" s="21">
        <f t="shared" ref="F232:F295" si="15">E232+F231</f>
        <v>0.30129514977999555</v>
      </c>
      <c r="G232" s="89"/>
      <c r="H232" s="44" t="str">
        <f t="shared" si="14"/>
        <v>CAPACITACIÓN AL PERSONAL</v>
      </c>
      <c r="I232" s="46" t="s">
        <v>3846</v>
      </c>
      <c r="J232" s="89"/>
      <c r="K232" s="89"/>
      <c r="M232" s="2">
        <f>G257</f>
        <v>0.16289592760180993</v>
      </c>
      <c r="N232" s="20">
        <f>J257</f>
        <v>0.1462347634710478</v>
      </c>
    </row>
    <row r="233" spans="1:14" x14ac:dyDescent="0.25">
      <c r="A233">
        <v>4</v>
      </c>
      <c r="B233" s="14" t="s">
        <v>3838</v>
      </c>
      <c r="C233" s="15">
        <v>922836614.15868187</v>
      </c>
      <c r="D233" s="4">
        <f t="shared" si="12"/>
        <v>1.8099547511312219E-2</v>
      </c>
      <c r="E233" s="3">
        <f t="shared" si="13"/>
        <v>4.9933787546659343E-2</v>
      </c>
      <c r="F233" s="21">
        <f t="shared" si="15"/>
        <v>0.35122893732665489</v>
      </c>
      <c r="G233" s="89"/>
      <c r="H233" s="44" t="str">
        <f t="shared" si="14"/>
        <v>EXAMENES MEDICOS</v>
      </c>
      <c r="I233" s="46" t="s">
        <v>3881</v>
      </c>
      <c r="J233" s="89"/>
      <c r="K233" s="89"/>
      <c r="M233" s="2">
        <f>G293</f>
        <v>0.71493212669683259</v>
      </c>
      <c r="N233" s="20">
        <f>J293</f>
        <v>4.9347803520100264E-2</v>
      </c>
    </row>
    <row r="234" spans="1:14" x14ac:dyDescent="0.25">
      <c r="A234">
        <v>5</v>
      </c>
      <c r="B234" s="14" t="s">
        <v>3945</v>
      </c>
      <c r="C234" s="15">
        <v>838610063.70670009</v>
      </c>
      <c r="D234" s="4">
        <f t="shared" si="12"/>
        <v>2.2624434389140271E-2</v>
      </c>
      <c r="E234" s="3">
        <f t="shared" si="13"/>
        <v>4.5376371194154212E-2</v>
      </c>
      <c r="F234" s="21">
        <f t="shared" si="15"/>
        <v>0.39660530852080911</v>
      </c>
      <c r="G234" s="89"/>
      <c r="H234" s="44" t="str">
        <f t="shared" si="14"/>
        <v>BONOS EXITO</v>
      </c>
      <c r="I234" s="46" t="s">
        <v>3838</v>
      </c>
      <c r="J234" s="89"/>
      <c r="K234" s="89"/>
    </row>
    <row r="235" spans="1:14" x14ac:dyDescent="0.25">
      <c r="A235">
        <v>6</v>
      </c>
      <c r="B235" s="14" t="s">
        <v>3879</v>
      </c>
      <c r="C235" s="15">
        <v>744024361.7649765</v>
      </c>
      <c r="D235" s="4">
        <f t="shared" si="12"/>
        <v>2.7149321266968326E-2</v>
      </c>
      <c r="E235" s="3">
        <f t="shared" si="13"/>
        <v>4.0258431275812884E-2</v>
      </c>
      <c r="F235" s="21">
        <f t="shared" si="15"/>
        <v>0.43686373979662196</v>
      </c>
      <c r="G235" s="89"/>
      <c r="H235" s="44" t="str">
        <f t="shared" si="14"/>
        <v>Comidas</v>
      </c>
      <c r="I235" s="46" t="s">
        <v>3857</v>
      </c>
      <c r="J235" s="89"/>
      <c r="K235" s="89"/>
    </row>
    <row r="236" spans="1:14" x14ac:dyDescent="0.25">
      <c r="A236">
        <v>7</v>
      </c>
      <c r="B236" s="14" t="s">
        <v>3807</v>
      </c>
      <c r="C236" s="15">
        <v>635076847.02816975</v>
      </c>
      <c r="D236" s="4">
        <f t="shared" si="12"/>
        <v>3.1674208144796379E-2</v>
      </c>
      <c r="E236" s="3">
        <f t="shared" si="13"/>
        <v>3.4363387699151322E-2</v>
      </c>
      <c r="F236" s="21">
        <f t="shared" si="15"/>
        <v>0.47122712749577328</v>
      </c>
      <c r="G236" s="89"/>
      <c r="H236" s="44" t="str">
        <f t="shared" si="14"/>
        <v>Impresion Arte Final</v>
      </c>
      <c r="I236" s="46" t="s">
        <v>3894</v>
      </c>
      <c r="J236" s="89"/>
      <c r="K236" s="89"/>
    </row>
    <row r="237" spans="1:14" x14ac:dyDescent="0.25">
      <c r="A237">
        <v>8</v>
      </c>
      <c r="B237" s="14" t="s">
        <v>3982</v>
      </c>
      <c r="C237" s="15">
        <v>594515542.73199999</v>
      </c>
      <c r="D237" s="4">
        <f t="shared" si="12"/>
        <v>3.6199095022624438E-2</v>
      </c>
      <c r="E237" s="3">
        <f t="shared" si="13"/>
        <v>3.2168655153578439E-2</v>
      </c>
      <c r="F237" s="21">
        <f t="shared" si="15"/>
        <v>0.5033957826493517</v>
      </c>
      <c r="G237" s="89"/>
      <c r="H237" s="44" t="e">
        <f t="shared" si="14"/>
        <v>#N/A</v>
      </c>
      <c r="I237" s="46" t="s">
        <v>3866</v>
      </c>
      <c r="J237" s="89"/>
      <c r="K237" s="89"/>
    </row>
    <row r="238" spans="1:14" x14ac:dyDescent="0.25">
      <c r="A238">
        <v>9</v>
      </c>
      <c r="B238" s="14" t="s">
        <v>3819</v>
      </c>
      <c r="C238" s="15">
        <v>580625942.13442075</v>
      </c>
      <c r="D238" s="4">
        <f t="shared" si="12"/>
        <v>4.072398190045249E-2</v>
      </c>
      <c r="E238" s="3">
        <f t="shared" si="13"/>
        <v>3.141710243589637E-2</v>
      </c>
      <c r="F238" s="21">
        <f t="shared" si="15"/>
        <v>0.53481288508524805</v>
      </c>
      <c r="G238" s="89"/>
      <c r="H238" s="44" t="str">
        <f t="shared" si="14"/>
        <v>Mercados</v>
      </c>
      <c r="I238" s="46" t="s">
        <v>3936</v>
      </c>
      <c r="J238" s="89"/>
      <c r="K238" s="89"/>
    </row>
    <row r="239" spans="1:14" x14ac:dyDescent="0.25">
      <c r="A239">
        <v>10</v>
      </c>
      <c r="B239" s="14" t="s">
        <v>3880</v>
      </c>
      <c r="C239" s="15">
        <v>558682947.57252276</v>
      </c>
      <c r="D239" s="4">
        <f t="shared" si="12"/>
        <v>4.5248868778280542E-2</v>
      </c>
      <c r="E239" s="3">
        <f t="shared" si="13"/>
        <v>3.0229788439268459E-2</v>
      </c>
      <c r="F239" s="21">
        <f t="shared" si="15"/>
        <v>0.56504267352451654</v>
      </c>
      <c r="G239" s="89"/>
      <c r="H239" s="44" t="e">
        <f t="shared" si="14"/>
        <v>#N/A</v>
      </c>
      <c r="I239" s="46" t="s">
        <v>3814</v>
      </c>
      <c r="J239" s="89"/>
      <c r="K239" s="89"/>
    </row>
    <row r="240" spans="1:14" x14ac:dyDescent="0.25">
      <c r="A240">
        <v>11</v>
      </c>
      <c r="B240" s="14" t="s">
        <v>3881</v>
      </c>
      <c r="C240" s="15">
        <v>501427907.22648203</v>
      </c>
      <c r="D240" s="4">
        <f t="shared" si="12"/>
        <v>4.9773755656108594E-2</v>
      </c>
      <c r="E240" s="3">
        <f t="shared" si="13"/>
        <v>2.7131774146433946E-2</v>
      </c>
      <c r="F240" s="21">
        <f t="shared" si="15"/>
        <v>0.59217444767095051</v>
      </c>
      <c r="G240" s="89"/>
      <c r="H240" s="44" t="str">
        <f t="shared" si="14"/>
        <v>ATENCION EMPLEADOS</v>
      </c>
      <c r="I240" s="46" t="s">
        <v>3822</v>
      </c>
      <c r="J240" s="89"/>
      <c r="K240" s="89"/>
    </row>
    <row r="241" spans="1:11" x14ac:dyDescent="0.25">
      <c r="A241">
        <v>12</v>
      </c>
      <c r="B241" s="14" t="s">
        <v>3894</v>
      </c>
      <c r="C241" s="15">
        <v>356302619.2747243</v>
      </c>
      <c r="D241" s="4">
        <f t="shared" si="12"/>
        <v>5.4298642533936653E-2</v>
      </c>
      <c r="E241" s="3">
        <f t="shared" si="13"/>
        <v>1.927918660813243E-2</v>
      </c>
      <c r="F241" s="21">
        <f t="shared" si="15"/>
        <v>0.61145363427908295</v>
      </c>
      <c r="G241" s="89"/>
      <c r="H241" s="44" t="str">
        <f t="shared" si="14"/>
        <v>ALIMETICIOS BIG PASS</v>
      </c>
      <c r="I241" s="46" t="s">
        <v>3807</v>
      </c>
      <c r="J241" s="89"/>
      <c r="K241" s="89"/>
    </row>
    <row r="242" spans="1:11" x14ac:dyDescent="0.25">
      <c r="A242">
        <v>13</v>
      </c>
      <c r="B242" s="14" t="s">
        <v>3997</v>
      </c>
      <c r="C242" s="15">
        <v>324471111.64058053</v>
      </c>
      <c r="D242" s="4">
        <f t="shared" si="12"/>
        <v>5.8823529411764705E-2</v>
      </c>
      <c r="E242" s="3">
        <f t="shared" si="13"/>
        <v>1.7556814830607906E-2</v>
      </c>
      <c r="F242" s="21">
        <f t="shared" si="15"/>
        <v>0.62901044910969084</v>
      </c>
      <c r="G242" s="89"/>
      <c r="H242" s="44" t="str">
        <f t="shared" si="14"/>
        <v>Fotocopias</v>
      </c>
      <c r="I242" s="46" t="s">
        <v>3886</v>
      </c>
      <c r="J242" s="89"/>
      <c r="K242" s="89"/>
    </row>
    <row r="243" spans="1:11" x14ac:dyDescent="0.25">
      <c r="A243">
        <v>14</v>
      </c>
      <c r="B243" s="14" t="s">
        <v>3935</v>
      </c>
      <c r="C243" s="15">
        <v>321374230.37993455</v>
      </c>
      <c r="D243" s="4">
        <f t="shared" si="12"/>
        <v>6.3348416289592757E-2</v>
      </c>
      <c r="E243" s="3">
        <f t="shared" si="13"/>
        <v>1.7389245611361761E-2</v>
      </c>
      <c r="F243" s="21">
        <f t="shared" si="15"/>
        <v>0.64639969472105263</v>
      </c>
      <c r="G243" s="89"/>
      <c r="H243" s="44" t="e">
        <f t="shared" si="14"/>
        <v>#N/A</v>
      </c>
      <c r="I243" s="46" t="s">
        <v>3810</v>
      </c>
      <c r="J243" s="89"/>
      <c r="K243" s="89"/>
    </row>
    <row r="244" spans="1:11" x14ac:dyDescent="0.25">
      <c r="A244">
        <v>15</v>
      </c>
      <c r="B244" s="14" t="s">
        <v>4011</v>
      </c>
      <c r="C244" s="15">
        <v>303798614.35816997</v>
      </c>
      <c r="D244" s="4">
        <f t="shared" si="12"/>
        <v>6.7873303167420809E-2</v>
      </c>
      <c r="E244" s="3">
        <f t="shared" si="13"/>
        <v>1.6438246200450278E-2</v>
      </c>
      <c r="F244" s="21">
        <f t="shared" si="15"/>
        <v>0.66283794092150294</v>
      </c>
      <c r="G244" s="89"/>
      <c r="H244" s="44" t="e">
        <f t="shared" si="14"/>
        <v>#N/A</v>
      </c>
      <c r="I244" s="46" t="s">
        <v>3884</v>
      </c>
      <c r="J244" s="89"/>
      <c r="K244" s="89"/>
    </row>
    <row r="245" spans="1:11" x14ac:dyDescent="0.25">
      <c r="A245">
        <v>16</v>
      </c>
      <c r="B245" s="14" t="s">
        <v>3803</v>
      </c>
      <c r="C245" s="15">
        <v>291803536</v>
      </c>
      <c r="D245" s="4">
        <f t="shared" si="12"/>
        <v>7.2398190045248875E-2</v>
      </c>
      <c r="E245" s="3">
        <f t="shared" si="13"/>
        <v>1.5789204230124424E-2</v>
      </c>
      <c r="F245" s="21">
        <f t="shared" si="15"/>
        <v>0.67862714515162736</v>
      </c>
      <c r="G245" s="89"/>
      <c r="H245" s="44" t="str">
        <f t="shared" si="14"/>
        <v>TIQUETES AEREOS</v>
      </c>
      <c r="I245" s="46" t="s">
        <v>4011</v>
      </c>
      <c r="J245" s="89"/>
      <c r="K245" s="89"/>
    </row>
    <row r="246" spans="1:11" x14ac:dyDescent="0.25">
      <c r="A246">
        <v>17</v>
      </c>
      <c r="B246" s="14" t="s">
        <v>3860</v>
      </c>
      <c r="C246" s="15">
        <v>264414001.99920002</v>
      </c>
      <c r="D246" s="4">
        <f t="shared" si="12"/>
        <v>7.6923076923076927E-2</v>
      </c>
      <c r="E246" s="3">
        <f t="shared" si="13"/>
        <v>1.4307183305927782E-2</v>
      </c>
      <c r="F246" s="21">
        <f t="shared" si="15"/>
        <v>0.69293432845755509</v>
      </c>
      <c r="G246" s="89"/>
      <c r="H246" s="44" t="e">
        <f t="shared" si="14"/>
        <v>#N/A</v>
      </c>
      <c r="I246" s="46"/>
      <c r="J246" s="89"/>
      <c r="K246" s="89"/>
    </row>
    <row r="247" spans="1:11" x14ac:dyDescent="0.25">
      <c r="A247">
        <v>18</v>
      </c>
      <c r="B247" s="14" t="s">
        <v>3822</v>
      </c>
      <c r="C247" s="15">
        <v>250939150.94129115</v>
      </c>
      <c r="D247" s="4">
        <f t="shared" si="12"/>
        <v>8.1447963800904979E-2</v>
      </c>
      <c r="E247" s="3">
        <f t="shared" si="13"/>
        <v>1.3578072280611655E-2</v>
      </c>
      <c r="F247" s="21">
        <f t="shared" si="15"/>
        <v>0.70651240073816679</v>
      </c>
      <c r="G247" s="89"/>
      <c r="H247" s="44" t="str">
        <f t="shared" si="14"/>
        <v>Recreacion</v>
      </c>
      <c r="I247" s="46" t="s">
        <v>3969</v>
      </c>
      <c r="J247" s="89"/>
      <c r="K247" s="89"/>
    </row>
    <row r="248" spans="1:11" x14ac:dyDescent="0.25">
      <c r="A248">
        <v>19</v>
      </c>
      <c r="B248" s="14" t="s">
        <v>3857</v>
      </c>
      <c r="C248" s="15">
        <v>245537563.91456696</v>
      </c>
      <c r="D248" s="4">
        <f t="shared" si="12"/>
        <v>8.5972850678733032E-2</v>
      </c>
      <c r="E248" s="3">
        <f t="shared" si="13"/>
        <v>1.3285797684145702E-2</v>
      </c>
      <c r="F248" s="21">
        <f t="shared" si="15"/>
        <v>0.71979819842231252</v>
      </c>
      <c r="G248" s="89"/>
      <c r="H248" s="44" t="str">
        <f t="shared" si="14"/>
        <v>EVENTO</v>
      </c>
      <c r="I248" s="46" t="s">
        <v>3879</v>
      </c>
      <c r="J248" s="89"/>
      <c r="K248" s="89"/>
    </row>
    <row r="249" spans="1:11" x14ac:dyDescent="0.25">
      <c r="A249">
        <v>20</v>
      </c>
      <c r="B249" s="14" t="s">
        <v>3969</v>
      </c>
      <c r="C249" s="15">
        <v>242489307.94024795</v>
      </c>
      <c r="D249" s="4">
        <f t="shared" si="12"/>
        <v>9.0497737556561084E-2</v>
      </c>
      <c r="E249" s="3">
        <f t="shared" si="13"/>
        <v>1.3120859531634006E-2</v>
      </c>
      <c r="F249" s="21">
        <f t="shared" si="15"/>
        <v>0.73291905795394652</v>
      </c>
      <c r="G249" s="89"/>
      <c r="H249" s="44" t="str">
        <f t="shared" si="14"/>
        <v>Servicio de coordinación logistica</v>
      </c>
      <c r="I249" s="46" t="s">
        <v>3997</v>
      </c>
      <c r="J249" s="89"/>
      <c r="K249" s="89"/>
    </row>
    <row r="250" spans="1:11" x14ac:dyDescent="0.25">
      <c r="A250">
        <v>21</v>
      </c>
      <c r="B250" s="14" t="s">
        <v>3817</v>
      </c>
      <c r="C250" s="15">
        <v>209358544.23069355</v>
      </c>
      <c r="D250" s="4">
        <f t="shared" si="12"/>
        <v>9.5022624434389136E-2</v>
      </c>
      <c r="E250" s="3">
        <f t="shared" si="13"/>
        <v>1.1328186277290203E-2</v>
      </c>
      <c r="F250" s="21">
        <f t="shared" si="15"/>
        <v>0.74424724423123667</v>
      </c>
      <c r="G250" s="89"/>
      <c r="H250" s="44" t="e">
        <f t="shared" si="14"/>
        <v>#N/A</v>
      </c>
      <c r="I250" s="46" t="s">
        <v>3961</v>
      </c>
      <c r="J250" s="89"/>
      <c r="K250" s="89"/>
    </row>
    <row r="251" spans="1:11" x14ac:dyDescent="0.25">
      <c r="A251">
        <v>22</v>
      </c>
      <c r="B251" s="14" t="s">
        <v>3948</v>
      </c>
      <c r="C251" s="15">
        <v>208201093.27600002</v>
      </c>
      <c r="D251" s="4">
        <f t="shared" si="12"/>
        <v>9.9547511312217188E-2</v>
      </c>
      <c r="E251" s="3">
        <f t="shared" si="13"/>
        <v>1.1265557737004082E-2</v>
      </c>
      <c r="F251" s="21">
        <f t="shared" si="15"/>
        <v>0.75551280196824078</v>
      </c>
      <c r="G251" s="89"/>
      <c r="H251" s="44" t="e">
        <f t="shared" si="14"/>
        <v>#N/A</v>
      </c>
      <c r="I251" s="46" t="s">
        <v>3858</v>
      </c>
      <c r="J251" s="89"/>
      <c r="K251" s="89"/>
    </row>
    <row r="252" spans="1:11" x14ac:dyDescent="0.25">
      <c r="A252">
        <v>23</v>
      </c>
      <c r="B252" s="14" t="s">
        <v>3912</v>
      </c>
      <c r="C252" s="15">
        <v>198186692.48799998</v>
      </c>
      <c r="D252" s="4">
        <f t="shared" si="12"/>
        <v>0.10407239819004525</v>
      </c>
      <c r="E252" s="3">
        <f t="shared" si="13"/>
        <v>1.0723688294804959E-2</v>
      </c>
      <c r="F252" s="21">
        <f t="shared" si="15"/>
        <v>0.76623649026304574</v>
      </c>
      <c r="G252" s="89"/>
      <c r="H252" s="44" t="e">
        <f t="shared" si="14"/>
        <v>#N/A</v>
      </c>
      <c r="I252" s="46" t="s">
        <v>3895</v>
      </c>
      <c r="J252" s="89"/>
      <c r="K252" s="89"/>
    </row>
    <row r="253" spans="1:11" x14ac:dyDescent="0.25">
      <c r="A253">
        <v>24</v>
      </c>
      <c r="B253" s="14" t="s">
        <v>3988</v>
      </c>
      <c r="C253" s="15">
        <v>194723400</v>
      </c>
      <c r="D253" s="4">
        <f t="shared" si="12"/>
        <v>0.10859728506787331</v>
      </c>
      <c r="E253" s="3">
        <f t="shared" si="13"/>
        <v>1.0536292922043996E-2</v>
      </c>
      <c r="F253" s="21">
        <f t="shared" si="15"/>
        <v>0.77677278318508969</v>
      </c>
      <c r="G253" s="89"/>
      <c r="H253" s="44" t="str">
        <f t="shared" si="14"/>
        <v>ALQUILER DE SALON</v>
      </c>
      <c r="I253" s="46" t="s">
        <v>3817</v>
      </c>
      <c r="J253" s="89"/>
      <c r="K253" s="89"/>
    </row>
    <row r="254" spans="1:11" x14ac:dyDescent="0.25">
      <c r="A254">
        <v>25</v>
      </c>
      <c r="B254" s="14" t="s">
        <v>3953</v>
      </c>
      <c r="C254" s="15">
        <v>174794368.6904</v>
      </c>
      <c r="D254" s="4">
        <f t="shared" si="12"/>
        <v>0.11312217194570136</v>
      </c>
      <c r="E254" s="3">
        <f t="shared" si="13"/>
        <v>9.457952509281423E-3</v>
      </c>
      <c r="F254" s="21">
        <f t="shared" si="15"/>
        <v>0.78623073569437107</v>
      </c>
      <c r="G254" s="89"/>
      <c r="H254" s="44" t="e">
        <f t="shared" si="14"/>
        <v>#N/A</v>
      </c>
      <c r="I254" s="46" t="s">
        <v>4000</v>
      </c>
      <c r="J254" s="89"/>
      <c r="K254" s="89"/>
    </row>
    <row r="255" spans="1:11" x14ac:dyDescent="0.25">
      <c r="A255">
        <v>26</v>
      </c>
      <c r="B255" s="14" t="s">
        <v>3886</v>
      </c>
      <c r="C255" s="15">
        <v>172419435.94268286</v>
      </c>
      <c r="D255" s="4">
        <f t="shared" si="12"/>
        <v>0.11764705882352941</v>
      </c>
      <c r="E255" s="3">
        <f t="shared" si="13"/>
        <v>9.3294472186994867E-3</v>
      </c>
      <c r="F255" s="21">
        <f t="shared" si="15"/>
        <v>0.79556018291307051</v>
      </c>
      <c r="G255" s="89"/>
      <c r="H255" s="44" t="str">
        <f t="shared" si="14"/>
        <v>EVENTO FIN DE AÑO</v>
      </c>
      <c r="I255" s="46" t="s">
        <v>3880</v>
      </c>
      <c r="J255" s="89"/>
      <c r="K255" s="89"/>
    </row>
    <row r="256" spans="1:11" x14ac:dyDescent="0.25">
      <c r="A256">
        <v>27</v>
      </c>
      <c r="B256" s="14" t="s">
        <v>3867</v>
      </c>
      <c r="C256" s="15">
        <v>163692663.63999999</v>
      </c>
      <c r="D256" s="4">
        <f t="shared" si="12"/>
        <v>0.12217194570135746</v>
      </c>
      <c r="E256" s="3">
        <f t="shared" si="13"/>
        <v>8.8572500957802731E-3</v>
      </c>
      <c r="F256" s="21">
        <f t="shared" si="15"/>
        <v>0.80441743300885082</v>
      </c>
      <c r="G256" s="89"/>
      <c r="J256" s="89"/>
      <c r="K256" s="89"/>
    </row>
    <row r="257" spans="1:11" x14ac:dyDescent="0.25">
      <c r="A257">
        <v>28</v>
      </c>
      <c r="B257" s="6" t="s">
        <v>3866</v>
      </c>
      <c r="C257" s="8">
        <v>149475267.95644844</v>
      </c>
      <c r="D257" s="23">
        <f t="shared" si="12"/>
        <v>0.12669683257918551</v>
      </c>
      <c r="E257">
        <f t="shared" si="13"/>
        <v>8.087960706264153E-3</v>
      </c>
      <c r="F257" s="20">
        <f t="shared" si="15"/>
        <v>0.81250539371511499</v>
      </c>
      <c r="G257" s="92">
        <f>D292-D256</f>
        <v>0.16289592760180993</v>
      </c>
      <c r="J257" s="93">
        <f>F292-F256</f>
        <v>0.1462347634710478</v>
      </c>
      <c r="K257" s="89" t="s">
        <v>4022</v>
      </c>
    </row>
    <row r="258" spans="1:11" x14ac:dyDescent="0.25">
      <c r="A258">
        <v>29</v>
      </c>
      <c r="B258" s="6" t="s">
        <v>3932</v>
      </c>
      <c r="C258" s="8">
        <v>143447995.48159999</v>
      </c>
      <c r="D258" s="23">
        <f t="shared" si="12"/>
        <v>0.13122171945701358</v>
      </c>
      <c r="E258">
        <f t="shared" si="13"/>
        <v>7.761830881517994E-3</v>
      </c>
      <c r="F258" s="20">
        <f t="shared" si="15"/>
        <v>0.82026722459663293</v>
      </c>
      <c r="G258" s="89"/>
      <c r="J258" s="89"/>
      <c r="K258" s="89"/>
    </row>
    <row r="259" spans="1:11" x14ac:dyDescent="0.25">
      <c r="A259">
        <v>30</v>
      </c>
      <c r="B259" s="6" t="s">
        <v>3909</v>
      </c>
      <c r="C259" s="8">
        <v>140512066.33680001</v>
      </c>
      <c r="D259" s="23">
        <f t="shared" si="12"/>
        <v>0.13574660633484162</v>
      </c>
      <c r="E259">
        <f t="shared" si="13"/>
        <v>7.602970624004112E-3</v>
      </c>
      <c r="F259" s="20">
        <f t="shared" si="15"/>
        <v>0.82787019522063698</v>
      </c>
      <c r="G259" s="89"/>
      <c r="J259" s="89"/>
      <c r="K259" s="89"/>
    </row>
    <row r="260" spans="1:11" x14ac:dyDescent="0.25">
      <c r="A260">
        <v>31</v>
      </c>
      <c r="B260" s="6" t="s">
        <v>3814</v>
      </c>
      <c r="C260" s="8">
        <v>135404791.39820004</v>
      </c>
      <c r="D260" s="23">
        <f t="shared" si="12"/>
        <v>0.14027149321266968</v>
      </c>
      <c r="E260">
        <f t="shared" si="13"/>
        <v>7.3266209670727741E-3</v>
      </c>
      <c r="F260" s="20">
        <f t="shared" si="15"/>
        <v>0.8351968161877098</v>
      </c>
      <c r="G260" s="89"/>
      <c r="J260" s="89"/>
      <c r="K260" s="89"/>
    </row>
    <row r="261" spans="1:11" x14ac:dyDescent="0.25">
      <c r="A261">
        <v>32</v>
      </c>
      <c r="B261" s="6" t="s">
        <v>3910</v>
      </c>
      <c r="C261" s="8">
        <v>130770682.7288</v>
      </c>
      <c r="D261" s="23">
        <f t="shared" si="12"/>
        <v>0.14479638009049775</v>
      </c>
      <c r="E261">
        <f t="shared" si="13"/>
        <v>7.0758738746669195E-3</v>
      </c>
      <c r="F261" s="20">
        <f t="shared" si="15"/>
        <v>0.84227269006237671</v>
      </c>
      <c r="G261" s="89"/>
      <c r="J261" s="89"/>
      <c r="K261" s="89"/>
    </row>
    <row r="262" spans="1:11" x14ac:dyDescent="0.25">
      <c r="A262">
        <v>33</v>
      </c>
      <c r="B262" s="6" t="s">
        <v>3810</v>
      </c>
      <c r="C262" s="8">
        <v>128153821.90011981</v>
      </c>
      <c r="D262" s="23">
        <f t="shared" si="12"/>
        <v>0.14932126696832579</v>
      </c>
      <c r="E262">
        <f t="shared" si="13"/>
        <v>6.9342780919967456E-3</v>
      </c>
      <c r="F262" s="20">
        <f t="shared" si="15"/>
        <v>0.84920696815437346</v>
      </c>
      <c r="G262" s="89"/>
      <c r="J262" s="89"/>
      <c r="K262" s="89"/>
    </row>
    <row r="263" spans="1:11" x14ac:dyDescent="0.25">
      <c r="A263">
        <v>34</v>
      </c>
      <c r="B263" s="6" t="s">
        <v>4000</v>
      </c>
      <c r="C263" s="8">
        <v>124172495.01902017</v>
      </c>
      <c r="D263" s="23">
        <f t="shared" si="12"/>
        <v>0.15384615384615385</v>
      </c>
      <c r="E263">
        <f t="shared" si="13"/>
        <v>6.7188523843639001E-3</v>
      </c>
      <c r="F263" s="20">
        <f t="shared" si="15"/>
        <v>0.85592582053873734</v>
      </c>
      <c r="G263" s="89"/>
      <c r="J263" s="89"/>
      <c r="K263" s="89"/>
    </row>
    <row r="264" spans="1:11" x14ac:dyDescent="0.25">
      <c r="A264">
        <v>35</v>
      </c>
      <c r="B264" s="6" t="s">
        <v>3841</v>
      </c>
      <c r="C264" s="8">
        <v>107337996.1682</v>
      </c>
      <c r="D264" s="23">
        <f t="shared" si="12"/>
        <v>0.15837104072398189</v>
      </c>
      <c r="E264">
        <f t="shared" si="13"/>
        <v>5.8079540994733616E-3</v>
      </c>
      <c r="F264" s="20">
        <f t="shared" si="15"/>
        <v>0.86173377463821066</v>
      </c>
      <c r="G264" s="89"/>
      <c r="J264" s="89"/>
      <c r="K264" s="89"/>
    </row>
    <row r="265" spans="1:11" x14ac:dyDescent="0.25">
      <c r="A265">
        <v>36</v>
      </c>
      <c r="B265" s="6" t="s">
        <v>4015</v>
      </c>
      <c r="C265" s="8">
        <v>106310480</v>
      </c>
      <c r="D265" s="23">
        <f t="shared" si="12"/>
        <v>0.16289592760180996</v>
      </c>
      <c r="E265">
        <f t="shared" si="13"/>
        <v>5.7523562035333179E-3</v>
      </c>
      <c r="F265" s="20">
        <f t="shared" si="15"/>
        <v>0.86748613084174397</v>
      </c>
      <c r="G265" s="89"/>
      <c r="J265" s="89"/>
      <c r="K265" s="89"/>
    </row>
    <row r="266" spans="1:11" x14ac:dyDescent="0.25">
      <c r="A266">
        <v>37</v>
      </c>
      <c r="B266" s="6" t="s">
        <v>3961</v>
      </c>
      <c r="C266" s="8">
        <v>104174893.25579999</v>
      </c>
      <c r="D266" s="23">
        <f t="shared" si="12"/>
        <v>0.167420814479638</v>
      </c>
      <c r="E266">
        <f t="shared" si="13"/>
        <v>5.636801691351806E-3</v>
      </c>
      <c r="F266" s="20">
        <f t="shared" si="15"/>
        <v>0.87312293253309581</v>
      </c>
      <c r="G266" s="89"/>
      <c r="J266" s="89"/>
      <c r="K266" s="89"/>
    </row>
    <row r="267" spans="1:11" x14ac:dyDescent="0.25">
      <c r="A267">
        <v>38</v>
      </c>
      <c r="B267" s="6" t="s">
        <v>3895</v>
      </c>
      <c r="C267" s="8">
        <v>82433918.959100008</v>
      </c>
      <c r="D267" s="23">
        <f t="shared" si="12"/>
        <v>0.17194570135746606</v>
      </c>
      <c r="E267">
        <f t="shared" si="13"/>
        <v>4.460418813892494E-3</v>
      </c>
      <c r="F267" s="20">
        <f t="shared" si="15"/>
        <v>0.87758335134698828</v>
      </c>
      <c r="G267" s="89"/>
      <c r="J267" s="89"/>
      <c r="K267" s="89"/>
    </row>
    <row r="268" spans="1:11" x14ac:dyDescent="0.25">
      <c r="A268">
        <v>39</v>
      </c>
      <c r="B268" s="6" t="s">
        <v>3977</v>
      </c>
      <c r="C268" s="8">
        <v>81340458.599999994</v>
      </c>
      <c r="D268" s="23">
        <f t="shared" si="12"/>
        <v>0.17647058823529413</v>
      </c>
      <c r="E268">
        <f t="shared" si="13"/>
        <v>4.4012527422127622E-3</v>
      </c>
      <c r="F268" s="20">
        <f t="shared" si="15"/>
        <v>0.8819846040892011</v>
      </c>
      <c r="G268" s="89"/>
      <c r="J268" s="89"/>
      <c r="K268" s="89"/>
    </row>
    <row r="269" spans="1:11" x14ac:dyDescent="0.25">
      <c r="A269">
        <v>40</v>
      </c>
      <c r="B269" s="6" t="s">
        <v>3981</v>
      </c>
      <c r="C269" s="8">
        <v>79666430.595744103</v>
      </c>
      <c r="D269" s="23">
        <f t="shared" si="12"/>
        <v>0.18099547511312217</v>
      </c>
      <c r="E269">
        <f t="shared" si="13"/>
        <v>4.3106727224896842E-3</v>
      </c>
      <c r="F269" s="20">
        <f t="shared" si="15"/>
        <v>0.88629527681169074</v>
      </c>
      <c r="G269" s="89"/>
      <c r="J269" s="89"/>
      <c r="K269" s="89"/>
    </row>
    <row r="270" spans="1:11" x14ac:dyDescent="0.25">
      <c r="A270">
        <v>41</v>
      </c>
      <c r="B270" s="6" t="s">
        <v>3999</v>
      </c>
      <c r="C270" s="8">
        <v>77429004.697599992</v>
      </c>
      <c r="D270" s="23">
        <f t="shared" si="12"/>
        <v>0.18552036199095023</v>
      </c>
      <c r="E270">
        <f t="shared" si="13"/>
        <v>4.1896077931888728E-3</v>
      </c>
      <c r="F270" s="20">
        <f t="shared" si="15"/>
        <v>0.89048488460487962</v>
      </c>
      <c r="G270" s="89"/>
      <c r="J270" s="89"/>
      <c r="K270" s="89"/>
    </row>
    <row r="271" spans="1:11" x14ac:dyDescent="0.25">
      <c r="A271">
        <v>42</v>
      </c>
      <c r="B271" s="6" t="s">
        <v>3831</v>
      </c>
      <c r="C271" s="8">
        <v>77339160.120000005</v>
      </c>
      <c r="D271" s="23">
        <f t="shared" si="12"/>
        <v>0.19004524886877827</v>
      </c>
      <c r="E271">
        <f t="shared" si="13"/>
        <v>4.184746390876409E-3</v>
      </c>
      <c r="F271" s="20">
        <f t="shared" si="15"/>
        <v>0.89466963099575603</v>
      </c>
      <c r="G271" s="89"/>
      <c r="J271" s="89"/>
      <c r="K271" s="89"/>
    </row>
    <row r="272" spans="1:11" x14ac:dyDescent="0.25">
      <c r="A272">
        <v>43</v>
      </c>
      <c r="B272" s="6" t="s">
        <v>3858</v>
      </c>
      <c r="C272" s="8">
        <v>75433264.829999998</v>
      </c>
      <c r="D272" s="23">
        <f t="shared" si="12"/>
        <v>0.19457013574660634</v>
      </c>
      <c r="E272">
        <f t="shared" si="13"/>
        <v>4.0816202588646218E-3</v>
      </c>
      <c r="F272" s="20">
        <f t="shared" si="15"/>
        <v>0.89875125125462063</v>
      </c>
      <c r="G272" s="89"/>
      <c r="J272" s="89"/>
      <c r="K272" s="89"/>
    </row>
    <row r="273" spans="1:11" x14ac:dyDescent="0.25">
      <c r="A273">
        <v>44</v>
      </c>
      <c r="B273" s="6" t="s">
        <v>4004</v>
      </c>
      <c r="C273" s="8">
        <v>72037750.566892803</v>
      </c>
      <c r="D273" s="23">
        <f t="shared" si="12"/>
        <v>0.19909502262443438</v>
      </c>
      <c r="E273">
        <f t="shared" si="13"/>
        <v>3.8978922996307759E-3</v>
      </c>
      <c r="F273" s="20">
        <f t="shared" si="15"/>
        <v>0.90264914355425141</v>
      </c>
      <c r="G273" s="89"/>
      <c r="J273" s="89"/>
      <c r="K273" s="89"/>
    </row>
    <row r="274" spans="1:11" x14ac:dyDescent="0.25">
      <c r="A274">
        <v>45</v>
      </c>
      <c r="B274" s="6" t="s">
        <v>3847</v>
      </c>
      <c r="C274" s="8">
        <v>71597340.359999999</v>
      </c>
      <c r="D274" s="23">
        <f t="shared" si="12"/>
        <v>0.20361990950226244</v>
      </c>
      <c r="E274">
        <f t="shared" si="13"/>
        <v>3.8740621336328497E-3</v>
      </c>
      <c r="F274" s="20">
        <f t="shared" si="15"/>
        <v>0.90652320568788425</v>
      </c>
      <c r="G274" s="89"/>
      <c r="J274" s="89"/>
      <c r="K274" s="89"/>
    </row>
    <row r="275" spans="1:11" x14ac:dyDescent="0.25">
      <c r="A275">
        <v>46</v>
      </c>
      <c r="B275" s="6" t="s">
        <v>3875</v>
      </c>
      <c r="C275" s="8">
        <v>70384669.622799993</v>
      </c>
      <c r="D275" s="23">
        <f t="shared" si="12"/>
        <v>0.20814479638009051</v>
      </c>
      <c r="E275">
        <f t="shared" si="13"/>
        <v>3.8084457048670707E-3</v>
      </c>
      <c r="F275" s="20">
        <f t="shared" si="15"/>
        <v>0.9103316513927513</v>
      </c>
      <c r="G275" s="89"/>
      <c r="J275" s="89"/>
      <c r="K275" s="89"/>
    </row>
    <row r="276" spans="1:11" x14ac:dyDescent="0.25">
      <c r="A276">
        <v>47</v>
      </c>
      <c r="B276" s="6" t="s">
        <v>3870</v>
      </c>
      <c r="C276" s="8">
        <v>68758991.067999989</v>
      </c>
      <c r="D276" s="23">
        <f t="shared" si="12"/>
        <v>0.21266968325791855</v>
      </c>
      <c r="E276">
        <f t="shared" si="13"/>
        <v>3.7204818266148524E-3</v>
      </c>
      <c r="F276" s="20">
        <f t="shared" si="15"/>
        <v>0.91405213321936618</v>
      </c>
      <c r="G276" s="89"/>
      <c r="J276" s="89"/>
      <c r="K276" s="89"/>
    </row>
    <row r="277" spans="1:11" x14ac:dyDescent="0.25">
      <c r="A277">
        <v>48</v>
      </c>
      <c r="B277" s="6" t="s">
        <v>3808</v>
      </c>
      <c r="C277" s="8">
        <v>68378737.472000003</v>
      </c>
      <c r="D277" s="23">
        <f t="shared" si="12"/>
        <v>0.21719457013574661</v>
      </c>
      <c r="E277">
        <f t="shared" si="13"/>
        <v>3.6999066760571055E-3</v>
      </c>
      <c r="F277" s="20">
        <f t="shared" si="15"/>
        <v>0.91775203989542331</v>
      </c>
      <c r="G277" s="89"/>
      <c r="J277" s="89"/>
      <c r="K277" s="89"/>
    </row>
    <row r="278" spans="1:11" x14ac:dyDescent="0.25">
      <c r="A278">
        <v>49</v>
      </c>
      <c r="B278" s="6" t="s">
        <v>4005</v>
      </c>
      <c r="C278" s="8">
        <v>55771844.751571245</v>
      </c>
      <c r="D278" s="23">
        <f t="shared" si="12"/>
        <v>0.22171945701357465</v>
      </c>
      <c r="E278">
        <f t="shared" si="13"/>
        <v>3.0177600283546645E-3</v>
      </c>
      <c r="F278" s="20">
        <f t="shared" si="15"/>
        <v>0.92076979992377794</v>
      </c>
      <c r="G278" s="89"/>
      <c r="J278" s="89"/>
      <c r="K278" s="89"/>
    </row>
    <row r="279" spans="1:11" x14ac:dyDescent="0.25">
      <c r="A279">
        <v>50</v>
      </c>
      <c r="B279" s="6" t="s">
        <v>4013</v>
      </c>
      <c r="C279" s="8">
        <v>54356275.411200002</v>
      </c>
      <c r="D279" s="23">
        <f t="shared" si="12"/>
        <v>0.22624434389140272</v>
      </c>
      <c r="E279">
        <f t="shared" si="13"/>
        <v>2.9411649544107215E-3</v>
      </c>
      <c r="F279" s="20">
        <f t="shared" si="15"/>
        <v>0.92371096487818871</v>
      </c>
      <c r="G279" s="89"/>
      <c r="J279" s="89"/>
      <c r="K279" s="89"/>
    </row>
    <row r="280" spans="1:11" x14ac:dyDescent="0.25">
      <c r="A280">
        <v>51</v>
      </c>
      <c r="B280" s="6" t="s">
        <v>3853</v>
      </c>
      <c r="C280" s="8">
        <v>53764753.490704946</v>
      </c>
      <c r="D280" s="23">
        <f t="shared" si="12"/>
        <v>0.23076923076923078</v>
      </c>
      <c r="E280">
        <f t="shared" si="13"/>
        <v>2.9091582812315045E-3</v>
      </c>
      <c r="F280" s="20">
        <f t="shared" si="15"/>
        <v>0.92662012315942022</v>
      </c>
      <c r="G280" s="89"/>
      <c r="J280" s="89"/>
      <c r="K280" s="89"/>
    </row>
    <row r="281" spans="1:11" x14ac:dyDescent="0.25">
      <c r="A281">
        <v>52</v>
      </c>
      <c r="B281" s="6" t="s">
        <v>3978</v>
      </c>
      <c r="C281" s="8">
        <v>51966223.049999997</v>
      </c>
      <c r="D281" s="23">
        <f t="shared" si="12"/>
        <v>0.23529411764705882</v>
      </c>
      <c r="E281">
        <f t="shared" si="13"/>
        <v>2.8118415563156483E-3</v>
      </c>
      <c r="F281" s="20">
        <f t="shared" si="15"/>
        <v>0.92943196471573586</v>
      </c>
      <c r="G281" s="89"/>
      <c r="J281" s="89"/>
      <c r="K281" s="89"/>
    </row>
    <row r="282" spans="1:11" x14ac:dyDescent="0.25">
      <c r="A282">
        <v>53</v>
      </c>
      <c r="B282" s="6" t="s">
        <v>3949</v>
      </c>
      <c r="C282" s="8">
        <v>50237240</v>
      </c>
      <c r="D282" s="23">
        <f t="shared" si="12"/>
        <v>0.23981900452488689</v>
      </c>
      <c r="E282">
        <f t="shared" si="13"/>
        <v>2.718287972760467E-3</v>
      </c>
      <c r="F282" s="20">
        <f t="shared" si="15"/>
        <v>0.93215025268849627</v>
      </c>
      <c r="G282" s="89"/>
      <c r="J282" s="89"/>
      <c r="K282" s="89"/>
    </row>
    <row r="283" spans="1:11" x14ac:dyDescent="0.25">
      <c r="A283">
        <v>54</v>
      </c>
      <c r="B283" s="6" t="s">
        <v>3976</v>
      </c>
      <c r="C283" s="8">
        <v>48037920</v>
      </c>
      <c r="D283" s="23">
        <f t="shared" si="12"/>
        <v>0.24434389140271492</v>
      </c>
      <c r="E283">
        <f t="shared" si="13"/>
        <v>2.5992849163773623E-3</v>
      </c>
      <c r="F283" s="20">
        <f t="shared" si="15"/>
        <v>0.93474953760487367</v>
      </c>
      <c r="G283" s="89"/>
      <c r="J283" s="89"/>
      <c r="K283" s="89"/>
    </row>
    <row r="284" spans="1:11" x14ac:dyDescent="0.25">
      <c r="A284">
        <v>55</v>
      </c>
      <c r="B284" s="6" t="s">
        <v>3801</v>
      </c>
      <c r="C284" s="8">
        <v>42025112.680000007</v>
      </c>
      <c r="D284" s="23">
        <f t="shared" si="12"/>
        <v>0.24886877828054299</v>
      </c>
      <c r="E284">
        <f t="shared" si="13"/>
        <v>2.2739377870270622E-3</v>
      </c>
      <c r="F284" s="20">
        <f t="shared" si="15"/>
        <v>0.93702347539190078</v>
      </c>
      <c r="G284" s="89"/>
      <c r="J284" s="89"/>
      <c r="K284" s="89"/>
    </row>
    <row r="285" spans="1:11" x14ac:dyDescent="0.25">
      <c r="A285">
        <v>56</v>
      </c>
      <c r="B285" s="6" t="s">
        <v>3922</v>
      </c>
      <c r="C285" s="8">
        <v>38631659.18</v>
      </c>
      <c r="D285" s="23">
        <f t="shared" si="12"/>
        <v>0.25339366515837103</v>
      </c>
      <c r="E285">
        <f t="shared" si="13"/>
        <v>2.0903213336715049E-3</v>
      </c>
      <c r="F285" s="20">
        <f t="shared" si="15"/>
        <v>0.93911379672557227</v>
      </c>
      <c r="G285" s="89"/>
      <c r="J285" s="89"/>
      <c r="K285" s="89"/>
    </row>
    <row r="286" spans="1:11" x14ac:dyDescent="0.25">
      <c r="A286">
        <v>57</v>
      </c>
      <c r="B286" s="6" t="s">
        <v>3820</v>
      </c>
      <c r="C286" s="8">
        <v>37358084.805200011</v>
      </c>
      <c r="D286" s="23">
        <f t="shared" si="12"/>
        <v>0.25791855203619912</v>
      </c>
      <c r="E286">
        <f t="shared" si="13"/>
        <v>2.0214094685802948E-3</v>
      </c>
      <c r="F286" s="20">
        <f t="shared" si="15"/>
        <v>0.94113520619415258</v>
      </c>
      <c r="G286" s="89"/>
      <c r="J286" s="89"/>
      <c r="K286" s="89"/>
    </row>
    <row r="287" spans="1:11" x14ac:dyDescent="0.25">
      <c r="A287">
        <v>58</v>
      </c>
      <c r="B287" s="6" t="s">
        <v>3942</v>
      </c>
      <c r="C287" s="8">
        <v>34050659.999999993</v>
      </c>
      <c r="D287" s="23">
        <f t="shared" si="12"/>
        <v>0.26244343891402716</v>
      </c>
      <c r="E287">
        <f t="shared" si="13"/>
        <v>1.842447943847152E-3</v>
      </c>
      <c r="F287" s="20">
        <f t="shared" si="15"/>
        <v>0.94297765413799972</v>
      </c>
      <c r="G287" s="89"/>
      <c r="J287" s="89"/>
      <c r="K287" s="89"/>
    </row>
    <row r="288" spans="1:11" x14ac:dyDescent="0.25">
      <c r="A288">
        <v>59</v>
      </c>
      <c r="B288" s="6" t="s">
        <v>3983</v>
      </c>
      <c r="C288" s="8">
        <v>30487932</v>
      </c>
      <c r="D288" s="23">
        <f t="shared" si="12"/>
        <v>0.2669683257918552</v>
      </c>
      <c r="E288">
        <f t="shared" si="13"/>
        <v>1.649672212684036E-3</v>
      </c>
      <c r="F288" s="20">
        <f t="shared" si="15"/>
        <v>0.9446273263506838</v>
      </c>
      <c r="G288" s="89"/>
      <c r="J288" s="89"/>
      <c r="K288" s="89"/>
    </row>
    <row r="289" spans="1:11" x14ac:dyDescent="0.25">
      <c r="A289">
        <v>60</v>
      </c>
      <c r="B289" s="6" t="s">
        <v>3974</v>
      </c>
      <c r="C289" s="8">
        <v>28260616</v>
      </c>
      <c r="D289" s="23">
        <f t="shared" si="12"/>
        <v>0.27149321266968324</v>
      </c>
      <c r="E289">
        <f t="shared" si="13"/>
        <v>1.529154320094058E-3</v>
      </c>
      <c r="F289" s="20">
        <f t="shared" si="15"/>
        <v>0.94615648067077784</v>
      </c>
      <c r="G289" s="89"/>
      <c r="J289" s="89"/>
      <c r="K289" s="89"/>
    </row>
    <row r="290" spans="1:11" x14ac:dyDescent="0.25">
      <c r="A290">
        <v>61</v>
      </c>
      <c r="B290" s="6" t="s">
        <v>4001</v>
      </c>
      <c r="C290" s="8">
        <v>28102683.999200001</v>
      </c>
      <c r="D290" s="23">
        <f t="shared" si="12"/>
        <v>0.27601809954751133</v>
      </c>
      <c r="E290">
        <f t="shared" si="13"/>
        <v>1.5206087738361697E-3</v>
      </c>
      <c r="F290" s="20">
        <f t="shared" si="15"/>
        <v>0.94767708944461404</v>
      </c>
      <c r="G290" s="89"/>
      <c r="J290" s="89"/>
      <c r="K290" s="89"/>
    </row>
    <row r="291" spans="1:11" x14ac:dyDescent="0.25">
      <c r="A291">
        <v>62</v>
      </c>
      <c r="B291" s="6" t="s">
        <v>3876</v>
      </c>
      <c r="C291" s="8">
        <v>27494566</v>
      </c>
      <c r="D291" s="23">
        <f t="shared" si="12"/>
        <v>0.28054298642533937</v>
      </c>
      <c r="E291">
        <f t="shared" si="13"/>
        <v>1.4877041030532103E-3</v>
      </c>
      <c r="F291" s="20">
        <f t="shared" si="15"/>
        <v>0.94916479354766725</v>
      </c>
      <c r="G291" s="89"/>
      <c r="J291" s="89"/>
      <c r="K291" s="89"/>
    </row>
    <row r="292" spans="1:11" x14ac:dyDescent="0.25">
      <c r="A292">
        <v>63</v>
      </c>
      <c r="B292" s="6" t="s">
        <v>3986</v>
      </c>
      <c r="C292" s="8">
        <v>27489000</v>
      </c>
      <c r="D292" s="23">
        <f t="shared" si="12"/>
        <v>0.28506787330316741</v>
      </c>
      <c r="E292">
        <f t="shared" si="13"/>
        <v>1.4874029322313978E-3</v>
      </c>
      <c r="F292" s="20">
        <f t="shared" si="15"/>
        <v>0.95065219647989863</v>
      </c>
      <c r="G292" s="89"/>
      <c r="J292" s="89"/>
      <c r="K292" s="89"/>
    </row>
    <row r="293" spans="1:11" x14ac:dyDescent="0.25">
      <c r="A293">
        <v>64</v>
      </c>
      <c r="B293" s="6" t="s">
        <v>3957</v>
      </c>
      <c r="C293" s="8">
        <v>27327339.38285476</v>
      </c>
      <c r="D293" s="23">
        <f t="shared" si="12"/>
        <v>0.2895927601809955</v>
      </c>
      <c r="E293">
        <f t="shared" si="13"/>
        <v>1.4786556341860645E-3</v>
      </c>
      <c r="F293" s="20">
        <f t="shared" si="15"/>
        <v>0.95213085211408466</v>
      </c>
      <c r="G293" s="92">
        <f>D450-D292</f>
        <v>0.71493212669683259</v>
      </c>
      <c r="J293" s="93">
        <f>F450-F292</f>
        <v>4.9347803520100264E-2</v>
      </c>
      <c r="K293" s="89" t="s">
        <v>4023</v>
      </c>
    </row>
    <row r="294" spans="1:11" x14ac:dyDescent="0.25">
      <c r="A294">
        <v>65</v>
      </c>
      <c r="B294" s="6" t="s">
        <v>3940</v>
      </c>
      <c r="C294" s="8">
        <v>27068335</v>
      </c>
      <c r="D294" s="23">
        <f t="shared" si="12"/>
        <v>0.29411764705882354</v>
      </c>
      <c r="E294">
        <f t="shared" si="13"/>
        <v>1.4646411600866447E-3</v>
      </c>
      <c r="F294" s="20">
        <f t="shared" si="15"/>
        <v>0.95359549327417126</v>
      </c>
      <c r="G294" s="89"/>
      <c r="J294" s="89"/>
      <c r="K294" s="89"/>
    </row>
    <row r="295" spans="1:11" x14ac:dyDescent="0.25">
      <c r="A295">
        <v>66</v>
      </c>
      <c r="B295" s="6" t="s">
        <v>3859</v>
      </c>
      <c r="C295" s="8">
        <v>26301958.57</v>
      </c>
      <c r="D295" s="23">
        <f t="shared" ref="D295:D358" si="16">A295/221</f>
        <v>0.29864253393665158</v>
      </c>
      <c r="E295">
        <f t="shared" ref="E295:E358" si="17">C295/SUM($C$230:$C$450)</f>
        <v>1.4231732802374312E-3</v>
      </c>
      <c r="F295" s="20">
        <f t="shared" si="15"/>
        <v>0.9550186665544087</v>
      </c>
      <c r="G295" s="89"/>
      <c r="J295" s="89"/>
      <c r="K295" s="89"/>
    </row>
    <row r="296" spans="1:11" x14ac:dyDescent="0.25">
      <c r="A296">
        <v>67</v>
      </c>
      <c r="B296" s="6" t="s">
        <v>3927</v>
      </c>
      <c r="C296" s="8">
        <v>25022431</v>
      </c>
      <c r="D296" s="23">
        <f t="shared" si="16"/>
        <v>0.30316742081447962</v>
      </c>
      <c r="E296">
        <f t="shared" si="17"/>
        <v>1.3539392935704403E-3</v>
      </c>
      <c r="F296" s="20">
        <f t="shared" ref="F296:F359" si="18">E296+F295</f>
        <v>0.95637260584797912</v>
      </c>
      <c r="G296" s="89"/>
      <c r="J296" s="89"/>
      <c r="K296" s="89"/>
    </row>
    <row r="297" spans="1:11" x14ac:dyDescent="0.25">
      <c r="A297">
        <v>68</v>
      </c>
      <c r="B297" s="6" t="s">
        <v>4008</v>
      </c>
      <c r="C297" s="8">
        <v>24485098.580000002</v>
      </c>
      <c r="D297" s="23">
        <f t="shared" si="16"/>
        <v>0.30769230769230771</v>
      </c>
      <c r="E297">
        <f t="shared" si="17"/>
        <v>1.3248647613178669E-3</v>
      </c>
      <c r="F297" s="20">
        <f t="shared" si="18"/>
        <v>0.957697470609297</v>
      </c>
      <c r="G297" s="89"/>
      <c r="J297" s="89"/>
      <c r="K297" s="89"/>
    </row>
    <row r="298" spans="1:11" x14ac:dyDescent="0.25">
      <c r="A298">
        <v>69</v>
      </c>
      <c r="B298" s="6" t="s">
        <v>3828</v>
      </c>
      <c r="C298" s="8">
        <v>24190675.626649998</v>
      </c>
      <c r="D298" s="23">
        <f t="shared" si="16"/>
        <v>0.31221719457013575</v>
      </c>
      <c r="E298">
        <f t="shared" si="17"/>
        <v>1.3089338229742011E-3</v>
      </c>
      <c r="F298" s="20">
        <f t="shared" si="18"/>
        <v>0.95900640443227125</v>
      </c>
      <c r="G298" s="89"/>
      <c r="J298" s="89"/>
      <c r="K298" s="89"/>
    </row>
    <row r="299" spans="1:11" x14ac:dyDescent="0.25">
      <c r="A299">
        <v>70</v>
      </c>
      <c r="B299" s="6" t="s">
        <v>3995</v>
      </c>
      <c r="C299" s="8">
        <v>23518884.439999998</v>
      </c>
      <c r="D299" s="23">
        <f t="shared" si="16"/>
        <v>0.31674208144796379</v>
      </c>
      <c r="E299">
        <f t="shared" si="17"/>
        <v>1.2725838582293789E-3</v>
      </c>
      <c r="F299" s="20">
        <f t="shared" si="18"/>
        <v>0.96027898829050062</v>
      </c>
      <c r="G299" s="89"/>
      <c r="J299" s="89"/>
      <c r="K299" s="89"/>
    </row>
    <row r="300" spans="1:11" x14ac:dyDescent="0.25">
      <c r="A300">
        <v>71</v>
      </c>
      <c r="B300" s="6" t="s">
        <v>4002</v>
      </c>
      <c r="C300" s="8">
        <v>23410300.43</v>
      </c>
      <c r="D300" s="23">
        <f t="shared" si="16"/>
        <v>0.32126696832579188</v>
      </c>
      <c r="E300">
        <f t="shared" si="17"/>
        <v>1.2667084835388685E-3</v>
      </c>
      <c r="F300" s="20">
        <f t="shared" si="18"/>
        <v>0.96154569677403945</v>
      </c>
      <c r="G300" s="89"/>
      <c r="J300" s="89"/>
      <c r="K300" s="89"/>
    </row>
    <row r="301" spans="1:11" x14ac:dyDescent="0.25">
      <c r="A301">
        <v>72</v>
      </c>
      <c r="B301" s="6" t="s">
        <v>3854</v>
      </c>
      <c r="C301" s="8">
        <v>22844986.98</v>
      </c>
      <c r="D301" s="23">
        <f t="shared" si="16"/>
        <v>0.32579185520361992</v>
      </c>
      <c r="E301">
        <f t="shared" si="17"/>
        <v>1.2361199250914951E-3</v>
      </c>
      <c r="F301" s="20">
        <f t="shared" si="18"/>
        <v>0.96278181669913099</v>
      </c>
      <c r="G301" s="89"/>
      <c r="J301" s="89"/>
      <c r="K301" s="89"/>
    </row>
    <row r="302" spans="1:11" x14ac:dyDescent="0.25">
      <c r="A302">
        <v>73</v>
      </c>
      <c r="B302" s="6" t="s">
        <v>3891</v>
      </c>
      <c r="C302" s="8">
        <v>22602080</v>
      </c>
      <c r="D302" s="23">
        <f t="shared" si="16"/>
        <v>0.33031674208144796</v>
      </c>
      <c r="E302">
        <f t="shared" si="17"/>
        <v>1.2229764657327889E-3</v>
      </c>
      <c r="F302" s="20">
        <f t="shared" si="18"/>
        <v>0.96400479316486376</v>
      </c>
      <c r="G302" s="89"/>
      <c r="J302" s="89"/>
      <c r="K302" s="89"/>
    </row>
    <row r="303" spans="1:11" x14ac:dyDescent="0.25">
      <c r="A303">
        <v>74</v>
      </c>
      <c r="B303" s="6" t="s">
        <v>3865</v>
      </c>
      <c r="C303" s="8">
        <v>22544683.388799999</v>
      </c>
      <c r="D303" s="23">
        <f t="shared" si="16"/>
        <v>0.33484162895927599</v>
      </c>
      <c r="E303">
        <f t="shared" si="17"/>
        <v>1.2198707911793664E-3</v>
      </c>
      <c r="F303" s="20">
        <f t="shared" si="18"/>
        <v>0.96522466395604312</v>
      </c>
      <c r="G303" s="89"/>
      <c r="J303" s="89"/>
      <c r="K303" s="89"/>
    </row>
    <row r="304" spans="1:11" x14ac:dyDescent="0.25">
      <c r="A304">
        <v>75</v>
      </c>
      <c r="B304" s="6" t="s">
        <v>3813</v>
      </c>
      <c r="C304" s="8">
        <v>22067660.322789043</v>
      </c>
      <c r="D304" s="23">
        <f t="shared" si="16"/>
        <v>0.33936651583710409</v>
      </c>
      <c r="E304">
        <f t="shared" si="17"/>
        <v>1.1940595391466732E-3</v>
      </c>
      <c r="F304" s="20">
        <f t="shared" si="18"/>
        <v>0.96641872349518976</v>
      </c>
      <c r="G304" s="89"/>
      <c r="J304" s="89"/>
      <c r="K304" s="89"/>
    </row>
    <row r="305" spans="1:11" x14ac:dyDescent="0.25">
      <c r="A305">
        <v>76</v>
      </c>
      <c r="B305" s="6" t="s">
        <v>3941</v>
      </c>
      <c r="C305" s="8">
        <v>21165400.689999998</v>
      </c>
      <c r="D305" s="23">
        <f t="shared" si="16"/>
        <v>0.34389140271493213</v>
      </c>
      <c r="E305">
        <f t="shared" si="17"/>
        <v>1.1452391519574539E-3</v>
      </c>
      <c r="F305" s="20">
        <f t="shared" si="18"/>
        <v>0.96756396264714717</v>
      </c>
      <c r="G305" s="89"/>
      <c r="J305" s="89"/>
      <c r="K305" s="89"/>
    </row>
    <row r="306" spans="1:11" x14ac:dyDescent="0.25">
      <c r="A306">
        <v>77</v>
      </c>
      <c r="B306" s="6" t="s">
        <v>4006</v>
      </c>
      <c r="C306" s="8">
        <v>17343845.023200002</v>
      </c>
      <c r="D306" s="23">
        <f t="shared" si="16"/>
        <v>0.34841628959276016</v>
      </c>
      <c r="E306">
        <f t="shared" si="17"/>
        <v>9.3845850862798281E-4</v>
      </c>
      <c r="F306" s="20">
        <f t="shared" si="18"/>
        <v>0.96850242115577512</v>
      </c>
      <c r="G306" s="89"/>
      <c r="J306" s="89"/>
      <c r="K306" s="89"/>
    </row>
    <row r="307" spans="1:11" x14ac:dyDescent="0.25">
      <c r="A307">
        <v>78</v>
      </c>
      <c r="B307" s="6" t="s">
        <v>3802</v>
      </c>
      <c r="C307" s="8">
        <v>16755720</v>
      </c>
      <c r="D307" s="23">
        <f t="shared" si="16"/>
        <v>0.35294117647058826</v>
      </c>
      <c r="E307">
        <f t="shared" si="17"/>
        <v>9.0663563824250717E-4</v>
      </c>
      <c r="F307" s="20">
        <f t="shared" si="18"/>
        <v>0.96940905679401768</v>
      </c>
      <c r="G307" s="89"/>
      <c r="J307" s="89"/>
      <c r="K307" s="89"/>
    </row>
    <row r="308" spans="1:11" x14ac:dyDescent="0.25">
      <c r="A308">
        <v>79</v>
      </c>
      <c r="B308" s="6" t="s">
        <v>3804</v>
      </c>
      <c r="C308" s="8">
        <v>16446469.348000005</v>
      </c>
      <c r="D308" s="23">
        <f t="shared" si="16"/>
        <v>0.3574660633484163</v>
      </c>
      <c r="E308">
        <f t="shared" si="17"/>
        <v>8.8990238761209989E-4</v>
      </c>
      <c r="F308" s="20">
        <f t="shared" si="18"/>
        <v>0.97029895918162978</v>
      </c>
      <c r="G308" s="89"/>
      <c r="J308" s="89"/>
      <c r="K308" s="89"/>
    </row>
    <row r="309" spans="1:11" x14ac:dyDescent="0.25">
      <c r="A309">
        <v>80</v>
      </c>
      <c r="B309" s="6" t="s">
        <v>3972</v>
      </c>
      <c r="C309" s="8">
        <v>16336320</v>
      </c>
      <c r="D309" s="23">
        <f t="shared" si="16"/>
        <v>0.36199095022624433</v>
      </c>
      <c r="E309">
        <f t="shared" si="17"/>
        <v>8.8394231401180221E-4</v>
      </c>
      <c r="F309" s="20">
        <f t="shared" si="18"/>
        <v>0.97118290149564157</v>
      </c>
      <c r="G309" s="89"/>
      <c r="J309" s="89"/>
      <c r="K309" s="89"/>
    </row>
    <row r="310" spans="1:11" x14ac:dyDescent="0.25">
      <c r="A310">
        <v>81</v>
      </c>
      <c r="B310" s="6" t="s">
        <v>3805</v>
      </c>
      <c r="C310" s="8">
        <v>16234890</v>
      </c>
      <c r="D310" s="23">
        <f t="shared" si="16"/>
        <v>0.36651583710407237</v>
      </c>
      <c r="E310">
        <f t="shared" si="17"/>
        <v>8.7845403581265956E-4</v>
      </c>
      <c r="F310" s="20">
        <f t="shared" si="18"/>
        <v>0.97206135553145423</v>
      </c>
      <c r="G310" s="89"/>
      <c r="J310" s="89"/>
      <c r="K310" s="89"/>
    </row>
    <row r="311" spans="1:11" x14ac:dyDescent="0.25">
      <c r="A311">
        <v>82</v>
      </c>
      <c r="B311" s="6" t="s">
        <v>3928</v>
      </c>
      <c r="C311" s="8">
        <v>15691188</v>
      </c>
      <c r="D311" s="23">
        <f t="shared" si="16"/>
        <v>0.37104072398190047</v>
      </c>
      <c r="E311">
        <f t="shared" si="17"/>
        <v>8.4903485180960107E-4</v>
      </c>
      <c r="F311" s="20">
        <f t="shared" si="18"/>
        <v>0.97291039038326388</v>
      </c>
      <c r="G311" s="89"/>
      <c r="J311" s="89"/>
      <c r="K311" s="89"/>
    </row>
    <row r="312" spans="1:11" x14ac:dyDescent="0.25">
      <c r="A312">
        <v>83</v>
      </c>
      <c r="B312" s="6" t="s">
        <v>3955</v>
      </c>
      <c r="C312" s="8">
        <v>15683964.58</v>
      </c>
      <c r="D312" s="23">
        <f t="shared" si="16"/>
        <v>0.3755656108597285</v>
      </c>
      <c r="E312">
        <f t="shared" si="17"/>
        <v>8.486439996109493E-4</v>
      </c>
      <c r="F312" s="20">
        <f t="shared" si="18"/>
        <v>0.97375903438287481</v>
      </c>
      <c r="G312" s="89"/>
      <c r="J312" s="89"/>
      <c r="K312" s="89"/>
    </row>
    <row r="313" spans="1:11" x14ac:dyDescent="0.25">
      <c r="A313">
        <v>84</v>
      </c>
      <c r="B313" s="6" t="s">
        <v>3812</v>
      </c>
      <c r="C313" s="8">
        <v>15269010.787999999</v>
      </c>
      <c r="D313" s="23">
        <f t="shared" si="16"/>
        <v>0.38009049773755654</v>
      </c>
      <c r="E313">
        <f t="shared" si="17"/>
        <v>8.2619125535101485E-4</v>
      </c>
      <c r="F313" s="20">
        <f t="shared" si="18"/>
        <v>0.9745852256382258</v>
      </c>
      <c r="G313" s="89"/>
      <c r="J313" s="89"/>
      <c r="K313" s="89"/>
    </row>
    <row r="314" spans="1:11" x14ac:dyDescent="0.25">
      <c r="A314">
        <v>85</v>
      </c>
      <c r="B314" s="6" t="s">
        <v>3917</v>
      </c>
      <c r="C314" s="8">
        <v>15063750</v>
      </c>
      <c r="D314" s="23">
        <f t="shared" si="16"/>
        <v>0.38461538461538464</v>
      </c>
      <c r="E314">
        <f t="shared" si="17"/>
        <v>8.1508479465970825E-4</v>
      </c>
      <c r="F314" s="20">
        <f t="shared" si="18"/>
        <v>0.97540031043288555</v>
      </c>
      <c r="G314" s="89"/>
      <c r="J314" s="89"/>
      <c r="K314" s="89"/>
    </row>
    <row r="315" spans="1:11" x14ac:dyDescent="0.25">
      <c r="A315">
        <v>86</v>
      </c>
      <c r="B315" s="6" t="s">
        <v>3967</v>
      </c>
      <c r="C315" s="8">
        <v>15000000</v>
      </c>
      <c r="D315" s="23">
        <f t="shared" si="16"/>
        <v>0.38914027149321267</v>
      </c>
      <c r="E315">
        <f t="shared" si="17"/>
        <v>8.1163534444581356E-4</v>
      </c>
      <c r="F315" s="20">
        <f t="shared" si="18"/>
        <v>0.97621194577733139</v>
      </c>
      <c r="G315" s="89"/>
      <c r="J315" s="89"/>
      <c r="K315" s="89"/>
    </row>
    <row r="316" spans="1:11" x14ac:dyDescent="0.25">
      <c r="A316">
        <v>87</v>
      </c>
      <c r="B316" s="6" t="s">
        <v>3963</v>
      </c>
      <c r="C316" s="8">
        <v>14147868.75</v>
      </c>
      <c r="D316" s="23">
        <f t="shared" si="16"/>
        <v>0.39366515837104071</v>
      </c>
      <c r="E316">
        <f t="shared" si="17"/>
        <v>7.6552735507202745E-4</v>
      </c>
      <c r="F316" s="20">
        <f t="shared" si="18"/>
        <v>0.97697747313240346</v>
      </c>
      <c r="G316" s="89"/>
      <c r="J316" s="89"/>
      <c r="K316" s="89"/>
    </row>
    <row r="317" spans="1:11" x14ac:dyDescent="0.25">
      <c r="A317">
        <v>88</v>
      </c>
      <c r="B317" s="6" t="s">
        <v>3907</v>
      </c>
      <c r="C317" s="8">
        <v>13588298</v>
      </c>
      <c r="D317" s="23">
        <f t="shared" si="16"/>
        <v>0.39819004524886875</v>
      </c>
      <c r="E317">
        <f t="shared" si="17"/>
        <v>7.3524952851082397E-4</v>
      </c>
      <c r="F317" s="20">
        <f t="shared" si="18"/>
        <v>0.97771272266091425</v>
      </c>
      <c r="G317" s="89"/>
      <c r="J317" s="89"/>
      <c r="K317" s="89"/>
    </row>
    <row r="318" spans="1:11" x14ac:dyDescent="0.25">
      <c r="A318">
        <v>89</v>
      </c>
      <c r="B318" s="6" t="s">
        <v>3973</v>
      </c>
      <c r="C318" s="8">
        <v>13550928.65</v>
      </c>
      <c r="D318" s="23">
        <f t="shared" si="16"/>
        <v>0.40271493212669685</v>
      </c>
      <c r="E318">
        <f t="shared" si="17"/>
        <v>7.3322750949355957E-4</v>
      </c>
      <c r="F318" s="20">
        <f t="shared" si="18"/>
        <v>0.97844595017040781</v>
      </c>
      <c r="G318" s="89"/>
      <c r="J318" s="89"/>
      <c r="K318" s="89"/>
    </row>
    <row r="319" spans="1:11" x14ac:dyDescent="0.25">
      <c r="A319">
        <v>90</v>
      </c>
      <c r="B319" s="6" t="s">
        <v>4020</v>
      </c>
      <c r="C319" s="8">
        <v>13228114.799999999</v>
      </c>
      <c r="D319" s="23">
        <f t="shared" si="16"/>
        <v>0.40723981900452488</v>
      </c>
      <c r="E319">
        <f t="shared" si="17"/>
        <v>7.1576036747111752E-4</v>
      </c>
      <c r="F319" s="20">
        <f t="shared" si="18"/>
        <v>0.97916171053787893</v>
      </c>
      <c r="G319" s="89"/>
      <c r="J319" s="89"/>
      <c r="K319" s="89"/>
    </row>
    <row r="320" spans="1:11" x14ac:dyDescent="0.25">
      <c r="A320">
        <v>91</v>
      </c>
      <c r="B320" s="6" t="s">
        <v>3873</v>
      </c>
      <c r="C320" s="8">
        <v>13057300.199999999</v>
      </c>
      <c r="D320" s="23">
        <f t="shared" si="16"/>
        <v>0.41176470588235292</v>
      </c>
      <c r="E320">
        <f t="shared" si="17"/>
        <v>7.0651775635729259E-4</v>
      </c>
      <c r="F320" s="20">
        <f t="shared" si="18"/>
        <v>0.97986822829423625</v>
      </c>
      <c r="G320" s="89"/>
      <c r="J320" s="89"/>
      <c r="K320" s="89"/>
    </row>
    <row r="321" spans="1:11" x14ac:dyDescent="0.25">
      <c r="A321">
        <v>92</v>
      </c>
      <c r="B321" s="6"/>
      <c r="C321" s="8">
        <v>12723969.779999999</v>
      </c>
      <c r="D321" s="23">
        <f t="shared" si="16"/>
        <v>0.41628959276018102</v>
      </c>
      <c r="E321">
        <f t="shared" si="17"/>
        <v>6.8848157300722816E-4</v>
      </c>
      <c r="F321" s="20">
        <f t="shared" si="18"/>
        <v>0.98055670986724353</v>
      </c>
      <c r="G321" s="89"/>
      <c r="J321" s="89"/>
      <c r="K321" s="89"/>
    </row>
    <row r="322" spans="1:11" x14ac:dyDescent="0.25">
      <c r="A322">
        <v>93</v>
      </c>
      <c r="B322" s="6" t="s">
        <v>3849</v>
      </c>
      <c r="C322" s="8">
        <v>12066418.605999999</v>
      </c>
      <c r="D322" s="23">
        <f t="shared" si="16"/>
        <v>0.42081447963800905</v>
      </c>
      <c r="E322">
        <f t="shared" si="17"/>
        <v>6.5290212143387881E-4</v>
      </c>
      <c r="F322" s="20">
        <f t="shared" si="18"/>
        <v>0.9812096119886774</v>
      </c>
      <c r="G322" s="89"/>
      <c r="J322" s="89"/>
      <c r="K322" s="89"/>
    </row>
    <row r="323" spans="1:11" x14ac:dyDescent="0.25">
      <c r="A323">
        <v>94</v>
      </c>
      <c r="B323" s="6" t="s">
        <v>3811</v>
      </c>
      <c r="C323" s="8">
        <v>10376408.3244</v>
      </c>
      <c r="D323" s="23">
        <f t="shared" si="16"/>
        <v>0.42533936651583709</v>
      </c>
      <c r="E323">
        <f t="shared" si="17"/>
        <v>5.614573162989868E-4</v>
      </c>
      <c r="F323" s="20">
        <f t="shared" si="18"/>
        <v>0.98177106930497637</v>
      </c>
      <c r="G323" s="89"/>
      <c r="J323" s="89"/>
      <c r="K323" s="89"/>
    </row>
    <row r="324" spans="1:11" x14ac:dyDescent="0.25">
      <c r="A324">
        <v>95</v>
      </c>
      <c r="B324" s="6" t="s">
        <v>3920</v>
      </c>
      <c r="C324" s="8">
        <v>10309341.3727</v>
      </c>
      <c r="D324" s="23">
        <f t="shared" si="16"/>
        <v>0.42986425339366519</v>
      </c>
      <c r="E324">
        <f t="shared" si="17"/>
        <v>5.5782838906938935E-4</v>
      </c>
      <c r="F324" s="20">
        <f t="shared" si="18"/>
        <v>0.98232889769404574</v>
      </c>
      <c r="G324" s="89"/>
      <c r="J324" s="89"/>
      <c r="K324" s="89"/>
    </row>
    <row r="325" spans="1:11" x14ac:dyDescent="0.25">
      <c r="A325">
        <v>96</v>
      </c>
      <c r="B325" s="6" t="s">
        <v>3885</v>
      </c>
      <c r="C325" s="8">
        <v>10070874.969999999</v>
      </c>
      <c r="D325" s="23">
        <f t="shared" si="16"/>
        <v>0.43438914027149322</v>
      </c>
      <c r="E325">
        <f t="shared" si="17"/>
        <v>5.4492520500977807E-4</v>
      </c>
      <c r="F325" s="20">
        <f t="shared" si="18"/>
        <v>0.98287382289905556</v>
      </c>
      <c r="G325" s="89"/>
      <c r="J325" s="89"/>
      <c r="K325" s="89"/>
    </row>
    <row r="326" spans="1:11" x14ac:dyDescent="0.25">
      <c r="A326">
        <v>97</v>
      </c>
      <c r="B326" s="6" t="s">
        <v>3862</v>
      </c>
      <c r="C326" s="8">
        <v>10016771.6</v>
      </c>
      <c r="D326" s="23">
        <f t="shared" si="16"/>
        <v>0.43891402714932126</v>
      </c>
      <c r="E326">
        <f t="shared" si="17"/>
        <v>5.4199772452006949E-4</v>
      </c>
      <c r="F326" s="20">
        <f t="shared" si="18"/>
        <v>0.98341582062357558</v>
      </c>
      <c r="G326" s="89"/>
      <c r="J326" s="89"/>
      <c r="K326" s="89"/>
    </row>
    <row r="327" spans="1:11" x14ac:dyDescent="0.25">
      <c r="A327">
        <v>98</v>
      </c>
      <c r="B327" s="6" t="s">
        <v>3918</v>
      </c>
      <c r="C327" s="8">
        <v>9968868</v>
      </c>
      <c r="D327" s="23">
        <f t="shared" si="16"/>
        <v>0.4434389140271493</v>
      </c>
      <c r="E327">
        <f t="shared" si="17"/>
        <v>5.3940570752765654E-4</v>
      </c>
      <c r="F327" s="20">
        <f t="shared" si="18"/>
        <v>0.98395522633110322</v>
      </c>
      <c r="G327" s="89"/>
      <c r="J327" s="89"/>
      <c r="K327" s="89"/>
    </row>
    <row r="328" spans="1:11" x14ac:dyDescent="0.25">
      <c r="A328">
        <v>99</v>
      </c>
      <c r="B328" s="6" t="s">
        <v>3984</v>
      </c>
      <c r="C328" s="8">
        <v>9078160</v>
      </c>
      <c r="D328" s="23">
        <f t="shared" si="16"/>
        <v>0.44796380090497739</v>
      </c>
      <c r="E328">
        <f t="shared" si="17"/>
        <v>4.9121036790228043E-4</v>
      </c>
      <c r="F328" s="20">
        <f t="shared" si="18"/>
        <v>0.98444643669900544</v>
      </c>
      <c r="G328" s="89"/>
      <c r="J328" s="89"/>
      <c r="K328" s="89"/>
    </row>
    <row r="329" spans="1:11" x14ac:dyDescent="0.25">
      <c r="A329">
        <v>100</v>
      </c>
      <c r="B329" s="6" t="s">
        <v>3962</v>
      </c>
      <c r="C329" s="8">
        <v>9000000</v>
      </c>
      <c r="D329" s="23">
        <f t="shared" si="16"/>
        <v>0.45248868778280543</v>
      </c>
      <c r="E329">
        <f t="shared" si="17"/>
        <v>4.8698120666748813E-4</v>
      </c>
      <c r="F329" s="20">
        <f t="shared" si="18"/>
        <v>0.9849334179056729</v>
      </c>
      <c r="G329" s="89"/>
      <c r="J329" s="89"/>
      <c r="K329" s="89"/>
    </row>
    <row r="330" spans="1:11" x14ac:dyDescent="0.25">
      <c r="A330">
        <v>101</v>
      </c>
      <c r="B330" s="6" t="s">
        <v>4012</v>
      </c>
      <c r="C330" s="8">
        <v>8709996.8399999999</v>
      </c>
      <c r="D330" s="23">
        <f t="shared" si="16"/>
        <v>0.45701357466063347</v>
      </c>
      <c r="E330">
        <f t="shared" si="17"/>
        <v>4.7128941902368983E-4</v>
      </c>
      <c r="F330" s="20">
        <f t="shared" si="18"/>
        <v>0.98540470732469654</v>
      </c>
      <c r="G330" s="89"/>
      <c r="J330" s="89"/>
      <c r="K330" s="89"/>
    </row>
    <row r="331" spans="1:11" x14ac:dyDescent="0.25">
      <c r="A331">
        <v>102</v>
      </c>
      <c r="B331" s="6" t="s">
        <v>3924</v>
      </c>
      <c r="C331" s="8">
        <v>8654697.0099999998</v>
      </c>
      <c r="D331" s="23">
        <f t="shared" si="16"/>
        <v>0.46153846153846156</v>
      </c>
      <c r="E331">
        <f t="shared" si="17"/>
        <v>4.6829719925236684E-4</v>
      </c>
      <c r="F331" s="20">
        <f t="shared" si="18"/>
        <v>0.98587300452394888</v>
      </c>
      <c r="G331" s="89"/>
      <c r="J331" s="89"/>
      <c r="K331" s="89"/>
    </row>
    <row r="332" spans="1:11" x14ac:dyDescent="0.25">
      <c r="A332">
        <v>103</v>
      </c>
      <c r="B332" s="6" t="s">
        <v>3829</v>
      </c>
      <c r="C332" s="8">
        <v>8399999.9159999993</v>
      </c>
      <c r="D332" s="23">
        <f t="shared" si="16"/>
        <v>0.4660633484162896</v>
      </c>
      <c r="E332">
        <f t="shared" si="17"/>
        <v>4.545157883444976E-4</v>
      </c>
      <c r="F332" s="20">
        <f t="shared" si="18"/>
        <v>0.98632752031229343</v>
      </c>
      <c r="G332" s="89"/>
      <c r="J332" s="89"/>
      <c r="K332" s="89"/>
    </row>
    <row r="333" spans="1:11" x14ac:dyDescent="0.25">
      <c r="A333">
        <v>104</v>
      </c>
      <c r="B333" s="6" t="s">
        <v>3956</v>
      </c>
      <c r="C333" s="8">
        <v>7478675.3680000007</v>
      </c>
      <c r="D333" s="23">
        <f t="shared" si="16"/>
        <v>0.47058823529411764</v>
      </c>
      <c r="E333">
        <f t="shared" si="17"/>
        <v>4.0466381722034016E-4</v>
      </c>
      <c r="F333" s="20">
        <f t="shared" si="18"/>
        <v>0.9867321841295138</v>
      </c>
      <c r="G333" s="89"/>
      <c r="J333" s="89"/>
      <c r="K333" s="89"/>
    </row>
    <row r="334" spans="1:11" x14ac:dyDescent="0.25">
      <c r="A334">
        <v>105</v>
      </c>
      <c r="B334" s="6" t="s">
        <v>3975</v>
      </c>
      <c r="C334" s="8">
        <v>7409633.4000000004</v>
      </c>
      <c r="D334" s="23">
        <f t="shared" si="16"/>
        <v>0.47511312217194568</v>
      </c>
      <c r="E334">
        <f t="shared" si="17"/>
        <v>4.0092802378841367E-4</v>
      </c>
      <c r="F334" s="20">
        <f t="shared" si="18"/>
        <v>0.98713311215330224</v>
      </c>
      <c r="G334" s="89"/>
      <c r="J334" s="89"/>
      <c r="K334" s="89"/>
    </row>
    <row r="335" spans="1:11" x14ac:dyDescent="0.25">
      <c r="A335">
        <v>106</v>
      </c>
      <c r="B335" s="6" t="s">
        <v>3901</v>
      </c>
      <c r="C335" s="8">
        <v>7354000</v>
      </c>
      <c r="D335" s="23">
        <f t="shared" si="16"/>
        <v>0.47963800904977377</v>
      </c>
      <c r="E335">
        <f t="shared" si="17"/>
        <v>3.9791775487030084E-4</v>
      </c>
      <c r="F335" s="20">
        <f t="shared" si="18"/>
        <v>0.98753102990817254</v>
      </c>
      <c r="G335" s="89"/>
      <c r="J335" s="89"/>
      <c r="K335" s="89"/>
    </row>
    <row r="336" spans="1:11" x14ac:dyDescent="0.25">
      <c r="A336">
        <v>107</v>
      </c>
      <c r="B336" s="6" t="s">
        <v>3926</v>
      </c>
      <c r="C336" s="8">
        <v>7231248</v>
      </c>
      <c r="D336" s="23">
        <f t="shared" si="16"/>
        <v>0.48416289592760181</v>
      </c>
      <c r="E336">
        <f t="shared" si="17"/>
        <v>3.9127576408354005E-4</v>
      </c>
      <c r="F336" s="20">
        <f t="shared" si="18"/>
        <v>0.98792230567225603</v>
      </c>
      <c r="G336" s="89"/>
      <c r="J336" s="89"/>
      <c r="K336" s="89"/>
    </row>
    <row r="337" spans="1:11" x14ac:dyDescent="0.25">
      <c r="A337">
        <v>108</v>
      </c>
      <c r="B337" s="6" t="s">
        <v>3899</v>
      </c>
      <c r="C337" s="8">
        <v>6793200</v>
      </c>
      <c r="D337" s="23">
        <f t="shared" si="16"/>
        <v>0.48868778280542985</v>
      </c>
      <c r="E337">
        <f t="shared" si="17"/>
        <v>3.6757341479262006E-4</v>
      </c>
      <c r="F337" s="20">
        <f t="shared" si="18"/>
        <v>0.98828987908704868</v>
      </c>
      <c r="G337" s="89"/>
      <c r="J337" s="89"/>
      <c r="K337" s="89"/>
    </row>
    <row r="338" spans="1:11" x14ac:dyDescent="0.25">
      <c r="A338">
        <v>109</v>
      </c>
      <c r="B338" s="6" t="s">
        <v>3884</v>
      </c>
      <c r="C338" s="8">
        <v>6447196.7380383406</v>
      </c>
      <c r="D338" s="23">
        <f t="shared" si="16"/>
        <v>0.49321266968325794</v>
      </c>
      <c r="E338">
        <f t="shared" si="17"/>
        <v>3.4885151634584494E-4</v>
      </c>
      <c r="F338" s="20">
        <f t="shared" si="18"/>
        <v>0.98863873060339458</v>
      </c>
      <c r="G338" s="89"/>
      <c r="J338" s="89"/>
      <c r="K338" s="89"/>
    </row>
    <row r="339" spans="1:11" x14ac:dyDescent="0.25">
      <c r="A339">
        <v>110</v>
      </c>
      <c r="B339" s="6" t="s">
        <v>3946</v>
      </c>
      <c r="C339" s="8">
        <v>6238991.5</v>
      </c>
      <c r="D339" s="23">
        <f t="shared" si="16"/>
        <v>0.49773755656108598</v>
      </c>
      <c r="E339">
        <f t="shared" si="17"/>
        <v>3.3758573433980018E-4</v>
      </c>
      <c r="F339" s="20">
        <f t="shared" si="18"/>
        <v>0.98897631633773442</v>
      </c>
      <c r="G339" s="89"/>
      <c r="J339" s="89"/>
      <c r="K339" s="89"/>
    </row>
    <row r="340" spans="1:11" x14ac:dyDescent="0.25">
      <c r="A340">
        <v>111</v>
      </c>
      <c r="B340" s="6" t="s">
        <v>3985</v>
      </c>
      <c r="C340" s="8">
        <v>6231520</v>
      </c>
      <c r="D340" s="23">
        <f t="shared" si="16"/>
        <v>0.50226244343891402</v>
      </c>
      <c r="E340">
        <f t="shared" si="17"/>
        <v>3.3718145877473173E-4</v>
      </c>
      <c r="F340" s="20">
        <f t="shared" si="18"/>
        <v>0.98931349779650912</v>
      </c>
      <c r="G340" s="89"/>
      <c r="J340" s="89"/>
      <c r="K340" s="89"/>
    </row>
    <row r="341" spans="1:11" x14ac:dyDescent="0.25">
      <c r="A341">
        <v>112</v>
      </c>
      <c r="B341" s="6" t="s">
        <v>3987</v>
      </c>
      <c r="C341" s="8">
        <v>6228012</v>
      </c>
      <c r="D341" s="23">
        <f t="shared" si="16"/>
        <v>0.50678733031674206</v>
      </c>
      <c r="E341">
        <f t="shared" si="17"/>
        <v>3.3699164432217734E-4</v>
      </c>
      <c r="F341" s="20">
        <f t="shared" si="18"/>
        <v>0.98965048944083134</v>
      </c>
      <c r="G341" s="89"/>
      <c r="J341" s="89"/>
      <c r="K341" s="89"/>
    </row>
    <row r="342" spans="1:11" x14ac:dyDescent="0.25">
      <c r="A342">
        <v>113</v>
      </c>
      <c r="B342" s="6" t="s">
        <v>3939</v>
      </c>
      <c r="C342" s="8">
        <v>6132586.46</v>
      </c>
      <c r="D342" s="23">
        <f t="shared" si="16"/>
        <v>0.5113122171945701</v>
      </c>
      <c r="E342">
        <f t="shared" si="17"/>
        <v>3.3182826158705551E-4</v>
      </c>
      <c r="F342" s="20">
        <f t="shared" si="18"/>
        <v>0.9899823177024184</v>
      </c>
      <c r="G342" s="89"/>
      <c r="J342" s="89"/>
      <c r="K342" s="89"/>
    </row>
    <row r="343" spans="1:11" x14ac:dyDescent="0.25">
      <c r="A343">
        <v>114</v>
      </c>
      <c r="B343" s="6" t="s">
        <v>3874</v>
      </c>
      <c r="C343" s="8">
        <v>5928572</v>
      </c>
      <c r="D343" s="23">
        <f t="shared" si="16"/>
        <v>0.51583710407239824</v>
      </c>
      <c r="E343">
        <f t="shared" si="17"/>
        <v>3.2078923848612037E-4</v>
      </c>
      <c r="F343" s="20">
        <f t="shared" si="18"/>
        <v>0.99030310694090451</v>
      </c>
      <c r="G343" s="89"/>
      <c r="J343" s="89"/>
      <c r="K343" s="89"/>
    </row>
    <row r="344" spans="1:11" x14ac:dyDescent="0.25">
      <c r="A344">
        <v>115</v>
      </c>
      <c r="B344" s="6" t="s">
        <v>3904</v>
      </c>
      <c r="C344" s="8">
        <v>5823899.6199999992</v>
      </c>
      <c r="D344" s="23">
        <f t="shared" si="16"/>
        <v>0.52036199095022628</v>
      </c>
      <c r="E344">
        <f t="shared" si="17"/>
        <v>3.151255182731028E-4</v>
      </c>
      <c r="F344" s="20">
        <f t="shared" si="18"/>
        <v>0.99061823245917757</v>
      </c>
      <c r="G344" s="89"/>
      <c r="J344" s="89"/>
      <c r="K344" s="89"/>
    </row>
    <row r="345" spans="1:11" x14ac:dyDescent="0.25">
      <c r="A345">
        <v>116</v>
      </c>
      <c r="B345" s="6" t="s">
        <v>3863</v>
      </c>
      <c r="C345" s="8">
        <v>5685000.7199999997</v>
      </c>
      <c r="D345" s="23">
        <f t="shared" si="16"/>
        <v>0.52488687782805432</v>
      </c>
      <c r="E345">
        <f t="shared" si="17"/>
        <v>3.0760983450345985E-4</v>
      </c>
      <c r="F345" s="20">
        <f t="shared" si="18"/>
        <v>0.99092584229368108</v>
      </c>
      <c r="G345" s="89"/>
      <c r="J345" s="89"/>
      <c r="K345" s="89"/>
    </row>
    <row r="346" spans="1:11" x14ac:dyDescent="0.25">
      <c r="A346">
        <v>117</v>
      </c>
      <c r="B346" s="6" t="s">
        <v>3818</v>
      </c>
      <c r="C346" s="8">
        <v>5439972</v>
      </c>
      <c r="D346" s="23">
        <f t="shared" si="16"/>
        <v>0.52941176470588236</v>
      </c>
      <c r="E346">
        <f t="shared" si="17"/>
        <v>2.9435156986637207E-4</v>
      </c>
      <c r="F346" s="20">
        <f t="shared" si="18"/>
        <v>0.99122019386354743</v>
      </c>
      <c r="G346" s="89"/>
      <c r="J346" s="89"/>
      <c r="K346" s="89"/>
    </row>
    <row r="347" spans="1:11" x14ac:dyDescent="0.25">
      <c r="A347">
        <v>118</v>
      </c>
      <c r="B347" s="6" t="s">
        <v>3837</v>
      </c>
      <c r="C347" s="8">
        <v>5367999.99</v>
      </c>
      <c r="D347" s="23">
        <f t="shared" si="16"/>
        <v>0.5339366515837104</v>
      </c>
      <c r="E347">
        <f t="shared" si="17"/>
        <v>2.9045723472458492E-4</v>
      </c>
      <c r="F347" s="20">
        <f t="shared" si="18"/>
        <v>0.99151065109827197</v>
      </c>
      <c r="G347" s="89"/>
      <c r="J347" s="89"/>
      <c r="K347" s="89"/>
    </row>
    <row r="348" spans="1:11" x14ac:dyDescent="0.25">
      <c r="A348">
        <v>119</v>
      </c>
      <c r="B348" s="6" t="s">
        <v>3834</v>
      </c>
      <c r="C348" s="8">
        <v>5182920</v>
      </c>
      <c r="D348" s="23">
        <f t="shared" si="16"/>
        <v>0.53846153846153844</v>
      </c>
      <c r="E348">
        <f t="shared" si="17"/>
        <v>2.8044273729567308E-4</v>
      </c>
      <c r="F348" s="20">
        <f t="shared" si="18"/>
        <v>0.99179109383556763</v>
      </c>
      <c r="G348" s="89"/>
      <c r="J348" s="89"/>
      <c r="K348" s="89"/>
    </row>
    <row r="349" spans="1:11" x14ac:dyDescent="0.25">
      <c r="A349">
        <v>120</v>
      </c>
      <c r="B349" s="6" t="s">
        <v>3994</v>
      </c>
      <c r="C349" s="8">
        <v>4868067.66</v>
      </c>
      <c r="D349" s="23">
        <f t="shared" si="16"/>
        <v>0.54298642533936647</v>
      </c>
      <c r="E349">
        <f t="shared" si="17"/>
        <v>2.634063848006417E-4</v>
      </c>
      <c r="F349" s="20">
        <f t="shared" si="18"/>
        <v>0.99205450022036823</v>
      </c>
      <c r="G349" s="89"/>
      <c r="J349" s="89"/>
      <c r="K349" s="89"/>
    </row>
    <row r="350" spans="1:11" x14ac:dyDescent="0.25">
      <c r="A350">
        <v>121</v>
      </c>
      <c r="B350" s="6" t="s">
        <v>3898</v>
      </c>
      <c r="C350" s="8">
        <v>4665000</v>
      </c>
      <c r="D350" s="23">
        <f t="shared" si="16"/>
        <v>0.54751131221719462</v>
      </c>
      <c r="E350">
        <f t="shared" si="17"/>
        <v>2.5241859212264803E-4</v>
      </c>
      <c r="F350" s="20">
        <f t="shared" si="18"/>
        <v>0.99230691881249089</v>
      </c>
      <c r="G350" s="89"/>
      <c r="J350" s="89"/>
      <c r="K350" s="89"/>
    </row>
    <row r="351" spans="1:11" x14ac:dyDescent="0.25">
      <c r="A351">
        <v>122</v>
      </c>
      <c r="B351" s="6" t="s">
        <v>3952</v>
      </c>
      <c r="C351" s="8">
        <v>4403449.49847</v>
      </c>
      <c r="D351" s="23">
        <f t="shared" si="16"/>
        <v>0.55203619909502266</v>
      </c>
      <c r="E351">
        <f t="shared" si="17"/>
        <v>2.3826635002936289E-4</v>
      </c>
      <c r="F351" s="20">
        <f t="shared" si="18"/>
        <v>0.99254518516252022</v>
      </c>
      <c r="G351" s="89"/>
      <c r="J351" s="89"/>
      <c r="K351" s="89"/>
    </row>
    <row r="352" spans="1:11" x14ac:dyDescent="0.25">
      <c r="A352">
        <v>123</v>
      </c>
      <c r="B352" s="6" t="s">
        <v>3908</v>
      </c>
      <c r="C352" s="8">
        <v>4392020.0005872995</v>
      </c>
      <c r="D352" s="23">
        <f t="shared" si="16"/>
        <v>0.5565610859728507</v>
      </c>
      <c r="E352">
        <f t="shared" si="17"/>
        <v>2.3764791106597167E-4</v>
      </c>
      <c r="F352" s="20">
        <f t="shared" si="18"/>
        <v>0.99278283307358617</v>
      </c>
      <c r="G352" s="89"/>
      <c r="J352" s="89"/>
      <c r="K352" s="89"/>
    </row>
    <row r="353" spans="1:11" x14ac:dyDescent="0.25">
      <c r="A353">
        <v>124</v>
      </c>
      <c r="B353" s="6" t="s">
        <v>3980</v>
      </c>
      <c r="C353" s="8">
        <v>4199510</v>
      </c>
      <c r="D353" s="23">
        <f t="shared" si="16"/>
        <v>0.56108597285067874</v>
      </c>
      <c r="E353">
        <f t="shared" si="17"/>
        <v>2.272313830235759E-4</v>
      </c>
      <c r="F353" s="20">
        <f t="shared" si="18"/>
        <v>0.99301006445660978</v>
      </c>
      <c r="G353" s="89"/>
      <c r="J353" s="89"/>
      <c r="K353" s="89"/>
    </row>
    <row r="354" spans="1:11" x14ac:dyDescent="0.25">
      <c r="A354">
        <v>125</v>
      </c>
      <c r="B354" s="6" t="s">
        <v>3991</v>
      </c>
      <c r="C354" s="8">
        <v>4083647.6640000003</v>
      </c>
      <c r="D354" s="23">
        <f t="shared" si="16"/>
        <v>0.56561085972850678</v>
      </c>
      <c r="E354">
        <f t="shared" si="17"/>
        <v>2.2096218522439881E-4</v>
      </c>
      <c r="F354" s="20">
        <f t="shared" si="18"/>
        <v>0.99323102664183416</v>
      </c>
      <c r="G354" s="89"/>
      <c r="J354" s="89"/>
      <c r="K354" s="89"/>
    </row>
    <row r="355" spans="1:11" x14ac:dyDescent="0.25">
      <c r="A355">
        <v>126</v>
      </c>
      <c r="B355" s="6" t="s">
        <v>4018</v>
      </c>
      <c r="C355" s="8">
        <v>3588399.98</v>
      </c>
      <c r="D355" s="23">
        <f t="shared" si="16"/>
        <v>0.57013574660633481</v>
      </c>
      <c r="E355">
        <f t="shared" si="17"/>
        <v>1.9416481691844335E-4</v>
      </c>
      <c r="F355" s="20">
        <f t="shared" si="18"/>
        <v>0.99342519145875263</v>
      </c>
      <c r="G355" s="89"/>
      <c r="J355" s="89"/>
      <c r="K355" s="89"/>
    </row>
    <row r="356" spans="1:11" x14ac:dyDescent="0.25">
      <c r="A356">
        <v>127</v>
      </c>
      <c r="B356" s="6" t="s">
        <v>3903</v>
      </c>
      <c r="C356" s="8">
        <v>3518005</v>
      </c>
      <c r="D356" s="23">
        <f t="shared" si="16"/>
        <v>0.57466063348416285</v>
      </c>
      <c r="E356">
        <f t="shared" si="17"/>
        <v>1.9035581332913962E-4</v>
      </c>
      <c r="F356" s="20">
        <f t="shared" si="18"/>
        <v>0.99361554727208179</v>
      </c>
      <c r="G356" s="89"/>
      <c r="J356" s="89"/>
      <c r="K356" s="89"/>
    </row>
    <row r="357" spans="1:11" x14ac:dyDescent="0.25">
      <c r="A357">
        <v>128</v>
      </c>
      <c r="B357" s="6" t="s">
        <v>3869</v>
      </c>
      <c r="C357" s="8">
        <v>3487888</v>
      </c>
      <c r="D357" s="23">
        <f t="shared" si="16"/>
        <v>0.579185520361991</v>
      </c>
      <c r="E357">
        <f t="shared" si="17"/>
        <v>1.8872621188456131E-4</v>
      </c>
      <c r="F357" s="20">
        <f t="shared" si="18"/>
        <v>0.99380427348396638</v>
      </c>
      <c r="G357" s="89"/>
      <c r="J357" s="89"/>
      <c r="K357" s="89"/>
    </row>
    <row r="358" spans="1:11" x14ac:dyDescent="0.25">
      <c r="A358">
        <v>129</v>
      </c>
      <c r="B358" s="6" t="s">
        <v>3964</v>
      </c>
      <c r="C358" s="8">
        <v>3377794.5599999996</v>
      </c>
      <c r="D358" s="23">
        <f t="shared" si="16"/>
        <v>0.58371040723981904</v>
      </c>
      <c r="E358">
        <f t="shared" si="17"/>
        <v>1.8276916341151967E-4</v>
      </c>
      <c r="F358" s="20">
        <f t="shared" si="18"/>
        <v>0.99398704264737792</v>
      </c>
      <c r="G358" s="89"/>
      <c r="J358" s="89"/>
      <c r="K358" s="89"/>
    </row>
    <row r="359" spans="1:11" x14ac:dyDescent="0.25">
      <c r="A359">
        <v>130</v>
      </c>
      <c r="B359" s="6" t="s">
        <v>3826</v>
      </c>
      <c r="C359" s="8">
        <v>3368504.4699999997</v>
      </c>
      <c r="D359" s="23">
        <f t="shared" ref="D359:D422" si="19">A359/221</f>
        <v>0.58823529411764708</v>
      </c>
      <c r="E359">
        <f t="shared" ref="E359:E422" si="20">C359/SUM($C$230:$C$450)</f>
        <v>1.8226648571838082E-4</v>
      </c>
      <c r="F359" s="20">
        <f t="shared" si="18"/>
        <v>0.99416930913309631</v>
      </c>
      <c r="G359" s="89"/>
      <c r="J359" s="89"/>
      <c r="K359" s="89"/>
    </row>
    <row r="360" spans="1:11" x14ac:dyDescent="0.25">
      <c r="A360">
        <v>131</v>
      </c>
      <c r="B360" s="6" t="s">
        <v>3914</v>
      </c>
      <c r="C360" s="8">
        <v>3317123.6874000002</v>
      </c>
      <c r="D360" s="23">
        <f t="shared" si="19"/>
        <v>0.59276018099547512</v>
      </c>
      <c r="E360">
        <f t="shared" si="20"/>
        <v>1.7948632177281775E-4</v>
      </c>
      <c r="F360" s="20">
        <f t="shared" ref="F360:F423" si="21">E360+F359</f>
        <v>0.99434879545486909</v>
      </c>
      <c r="G360" s="89"/>
      <c r="J360" s="89"/>
      <c r="K360" s="89"/>
    </row>
    <row r="361" spans="1:11" x14ac:dyDescent="0.25">
      <c r="A361">
        <v>132</v>
      </c>
      <c r="B361" s="6" t="s">
        <v>3868</v>
      </c>
      <c r="C361" s="8">
        <v>3316261.6999999997</v>
      </c>
      <c r="D361" s="23">
        <f t="shared" si="19"/>
        <v>0.59728506787330315</v>
      </c>
      <c r="E361">
        <f t="shared" si="20"/>
        <v>1.7943968047679727E-4</v>
      </c>
      <c r="F361" s="20">
        <f t="shared" si="21"/>
        <v>0.99452823513534594</v>
      </c>
      <c r="G361" s="89"/>
      <c r="J361" s="89"/>
      <c r="K361" s="89"/>
    </row>
    <row r="362" spans="1:11" x14ac:dyDescent="0.25">
      <c r="A362">
        <v>133</v>
      </c>
      <c r="B362" s="6" t="s">
        <v>3851</v>
      </c>
      <c r="C362" s="8">
        <v>3276600</v>
      </c>
      <c r="D362" s="23">
        <f t="shared" si="19"/>
        <v>0.60180995475113119</v>
      </c>
      <c r="E362">
        <f t="shared" si="20"/>
        <v>1.7729362464074351E-4</v>
      </c>
      <c r="F362" s="20">
        <f t="shared" si="21"/>
        <v>0.99470552875998663</v>
      </c>
      <c r="G362" s="89"/>
      <c r="J362" s="89"/>
      <c r="K362" s="89"/>
    </row>
    <row r="363" spans="1:11" x14ac:dyDescent="0.25">
      <c r="A363">
        <v>134</v>
      </c>
      <c r="B363" s="6" t="s">
        <v>3992</v>
      </c>
      <c r="C363" s="8">
        <v>3265047.24</v>
      </c>
      <c r="D363" s="23">
        <f t="shared" si="19"/>
        <v>0.60633484162895923</v>
      </c>
      <c r="E363">
        <f t="shared" si="20"/>
        <v>1.7666851608461688E-4</v>
      </c>
      <c r="F363" s="20">
        <f t="shared" si="21"/>
        <v>0.9948821972760713</v>
      </c>
      <c r="G363" s="89"/>
      <c r="J363" s="89"/>
      <c r="K363" s="89"/>
    </row>
    <row r="364" spans="1:11" x14ac:dyDescent="0.25">
      <c r="A364">
        <v>135</v>
      </c>
      <c r="B364" s="6" t="s">
        <v>3815</v>
      </c>
      <c r="C364" s="8">
        <v>3224800</v>
      </c>
      <c r="D364" s="23">
        <f t="shared" si="19"/>
        <v>0.61085972850678738</v>
      </c>
      <c r="E364">
        <f t="shared" si="20"/>
        <v>1.744907772512573E-4</v>
      </c>
      <c r="F364" s="20">
        <f t="shared" si="21"/>
        <v>0.99505668805332259</v>
      </c>
      <c r="G364" s="89"/>
      <c r="J364" s="89"/>
      <c r="K364" s="89"/>
    </row>
    <row r="365" spans="1:11" x14ac:dyDescent="0.25">
      <c r="A365">
        <v>136</v>
      </c>
      <c r="B365" s="6" t="s">
        <v>3855</v>
      </c>
      <c r="C365" s="8">
        <v>3100000</v>
      </c>
      <c r="D365" s="23">
        <f t="shared" si="19"/>
        <v>0.61538461538461542</v>
      </c>
      <c r="E365">
        <f t="shared" si="20"/>
        <v>1.6773797118546814E-4</v>
      </c>
      <c r="F365" s="20">
        <f t="shared" si="21"/>
        <v>0.99522442602450811</v>
      </c>
      <c r="G365" s="89"/>
      <c r="J365" s="89"/>
      <c r="K365" s="89"/>
    </row>
    <row r="366" spans="1:11" x14ac:dyDescent="0.25">
      <c r="A366">
        <v>137</v>
      </c>
      <c r="B366" s="6" t="s">
        <v>3872</v>
      </c>
      <c r="C366" s="8">
        <v>3034899.56</v>
      </c>
      <c r="D366" s="23">
        <f t="shared" si="19"/>
        <v>0.61990950226244346</v>
      </c>
      <c r="E366">
        <f t="shared" si="20"/>
        <v>1.6421544998260321E-4</v>
      </c>
      <c r="F366" s="20">
        <f t="shared" si="21"/>
        <v>0.99538864147449069</v>
      </c>
      <c r="G366" s="89"/>
      <c r="J366" s="89"/>
      <c r="K366" s="89"/>
    </row>
    <row r="367" spans="1:11" x14ac:dyDescent="0.25">
      <c r="A367">
        <v>138</v>
      </c>
      <c r="B367" s="6" t="s">
        <v>3934</v>
      </c>
      <c r="C367" s="8">
        <v>2946720</v>
      </c>
      <c r="D367" s="23">
        <f t="shared" si="19"/>
        <v>0.6244343891402715</v>
      </c>
      <c r="E367">
        <f t="shared" si="20"/>
        <v>1.5944414014569118E-4</v>
      </c>
      <c r="F367" s="20">
        <f t="shared" si="21"/>
        <v>0.99554808561463637</v>
      </c>
      <c r="G367" s="89"/>
      <c r="J367" s="89"/>
      <c r="K367" s="89"/>
    </row>
    <row r="368" spans="1:11" x14ac:dyDescent="0.25">
      <c r="A368">
        <v>139</v>
      </c>
      <c r="B368" s="6" t="s">
        <v>3919</v>
      </c>
      <c r="C368" s="8">
        <v>2945250</v>
      </c>
      <c r="D368" s="23">
        <f t="shared" si="19"/>
        <v>0.62895927601809953</v>
      </c>
      <c r="E368">
        <f t="shared" si="20"/>
        <v>1.5936459988193549E-4</v>
      </c>
      <c r="F368" s="20">
        <f t="shared" si="21"/>
        <v>0.99570745021451834</v>
      </c>
      <c r="G368" s="89"/>
      <c r="J368" s="89"/>
      <c r="K368" s="89"/>
    </row>
    <row r="369" spans="1:11" x14ac:dyDescent="0.25">
      <c r="A369">
        <v>140</v>
      </c>
      <c r="B369" s="6" t="s">
        <v>3825</v>
      </c>
      <c r="C369" s="8">
        <v>2888855.2399999998</v>
      </c>
      <c r="D369" s="23">
        <f t="shared" si="19"/>
        <v>0.63348416289592757</v>
      </c>
      <c r="E369">
        <f t="shared" si="20"/>
        <v>1.5631313451809956E-4</v>
      </c>
      <c r="F369" s="20">
        <f t="shared" si="21"/>
        <v>0.99586376334903648</v>
      </c>
      <c r="G369" s="89"/>
      <c r="J369" s="89"/>
      <c r="K369" s="89"/>
    </row>
    <row r="370" spans="1:11" x14ac:dyDescent="0.25">
      <c r="A370">
        <v>141</v>
      </c>
      <c r="B370" s="6" t="s">
        <v>3954</v>
      </c>
      <c r="C370" s="8">
        <v>2800000</v>
      </c>
      <c r="D370" s="23">
        <f t="shared" si="19"/>
        <v>0.63800904977375561</v>
      </c>
      <c r="E370">
        <f t="shared" si="20"/>
        <v>1.5150526429655187E-4</v>
      </c>
      <c r="F370" s="20">
        <f t="shared" si="21"/>
        <v>0.996015268613333</v>
      </c>
      <c r="G370" s="89"/>
      <c r="J370" s="89"/>
      <c r="K370" s="89"/>
    </row>
    <row r="371" spans="1:11" x14ac:dyDescent="0.25">
      <c r="A371">
        <v>142</v>
      </c>
      <c r="B371" s="6" t="s">
        <v>3839</v>
      </c>
      <c r="C371" s="8">
        <v>2700000</v>
      </c>
      <c r="D371" s="23">
        <f t="shared" si="19"/>
        <v>0.64253393665158376</v>
      </c>
      <c r="E371">
        <f t="shared" si="20"/>
        <v>1.4609436200024644E-4</v>
      </c>
      <c r="F371" s="20">
        <f t="shared" si="21"/>
        <v>0.9961613629753332</v>
      </c>
      <c r="G371" s="89"/>
      <c r="J371" s="89"/>
      <c r="K371" s="89"/>
    </row>
    <row r="372" spans="1:11" x14ac:dyDescent="0.25">
      <c r="A372">
        <v>143</v>
      </c>
      <c r="B372" s="6" t="s">
        <v>3943</v>
      </c>
      <c r="C372" s="8">
        <v>2700000</v>
      </c>
      <c r="D372" s="23">
        <f t="shared" si="19"/>
        <v>0.6470588235294118</v>
      </c>
      <c r="E372">
        <f t="shared" si="20"/>
        <v>1.4609436200024644E-4</v>
      </c>
      <c r="F372" s="20">
        <f t="shared" si="21"/>
        <v>0.99630745733733339</v>
      </c>
      <c r="G372" s="89"/>
      <c r="J372" s="89"/>
      <c r="K372" s="89"/>
    </row>
    <row r="373" spans="1:11" x14ac:dyDescent="0.25">
      <c r="A373">
        <v>144</v>
      </c>
      <c r="B373" s="6" t="s">
        <v>3816</v>
      </c>
      <c r="C373" s="8">
        <v>2543890.3223999999</v>
      </c>
      <c r="D373" s="23">
        <f t="shared" si="19"/>
        <v>0.65158371040723984</v>
      </c>
      <c r="E373">
        <f t="shared" si="20"/>
        <v>1.3764741987023306E-4</v>
      </c>
      <c r="F373" s="20">
        <f t="shared" si="21"/>
        <v>0.9964451047572036</v>
      </c>
      <c r="G373" s="89"/>
      <c r="J373" s="89"/>
      <c r="K373" s="89"/>
    </row>
    <row r="374" spans="1:11" x14ac:dyDescent="0.25">
      <c r="A374">
        <v>145</v>
      </c>
      <c r="B374" s="6" t="s">
        <v>4003</v>
      </c>
      <c r="C374" s="8">
        <v>2250399</v>
      </c>
      <c r="D374" s="23">
        <f t="shared" si="19"/>
        <v>0.65610859728506787</v>
      </c>
      <c r="E374">
        <f t="shared" si="20"/>
        <v>1.2176689116703429E-4</v>
      </c>
      <c r="F374" s="20">
        <f t="shared" si="21"/>
        <v>0.99656687164837066</v>
      </c>
      <c r="G374" s="89"/>
      <c r="J374" s="89"/>
      <c r="K374" s="89"/>
    </row>
    <row r="375" spans="1:11" x14ac:dyDescent="0.25">
      <c r="A375">
        <v>146</v>
      </c>
      <c r="B375" s="6" t="s">
        <v>3883</v>
      </c>
      <c r="C375" s="8">
        <v>2192852.96</v>
      </c>
      <c r="D375" s="23">
        <f t="shared" si="19"/>
        <v>0.66063348416289591</v>
      </c>
      <c r="E375">
        <f t="shared" si="20"/>
        <v>1.1865313116724145E-4</v>
      </c>
      <c r="F375" s="20">
        <f t="shared" si="21"/>
        <v>0.99668552477953787</v>
      </c>
      <c r="G375" s="89"/>
      <c r="J375" s="89"/>
      <c r="K375" s="89"/>
    </row>
    <row r="376" spans="1:11" x14ac:dyDescent="0.25">
      <c r="A376">
        <v>147</v>
      </c>
      <c r="B376" s="6" t="s">
        <v>3842</v>
      </c>
      <c r="C376" s="8">
        <v>2144998.92</v>
      </c>
      <c r="D376" s="23">
        <f t="shared" si="19"/>
        <v>0.66515837104072395</v>
      </c>
      <c r="E376">
        <f t="shared" si="20"/>
        <v>1.1606379581800654E-4</v>
      </c>
      <c r="F376" s="20">
        <f t="shared" si="21"/>
        <v>0.99680158857535583</v>
      </c>
      <c r="G376" s="89"/>
      <c r="J376" s="89"/>
      <c r="K376" s="89"/>
    </row>
    <row r="377" spans="1:11" x14ac:dyDescent="0.25">
      <c r="A377">
        <v>148</v>
      </c>
      <c r="B377" s="6" t="s">
        <v>3896</v>
      </c>
      <c r="C377" s="8">
        <v>2111483.7870999603</v>
      </c>
      <c r="D377" s="23">
        <f t="shared" si="19"/>
        <v>0.66968325791855199</v>
      </c>
      <c r="E377">
        <f t="shared" si="20"/>
        <v>1.1425032472230848E-4</v>
      </c>
      <c r="F377" s="20">
        <f t="shared" si="21"/>
        <v>0.99691583890007818</v>
      </c>
      <c r="G377" s="89"/>
      <c r="J377" s="89"/>
      <c r="K377" s="89"/>
    </row>
    <row r="378" spans="1:11" x14ac:dyDescent="0.25">
      <c r="A378">
        <v>149</v>
      </c>
      <c r="B378" s="6" t="s">
        <v>3833</v>
      </c>
      <c r="C378" s="8">
        <v>2100440</v>
      </c>
      <c r="D378" s="23">
        <f t="shared" si="19"/>
        <v>0.67420814479638014</v>
      </c>
      <c r="E378">
        <f t="shared" si="20"/>
        <v>1.1365275619251764E-4</v>
      </c>
      <c r="F378" s="20">
        <f t="shared" si="21"/>
        <v>0.99702949165627075</v>
      </c>
      <c r="G378" s="89"/>
      <c r="J378" s="89"/>
      <c r="K378" s="89"/>
    </row>
    <row r="379" spans="1:11" x14ac:dyDescent="0.25">
      <c r="A379">
        <v>150</v>
      </c>
      <c r="B379" s="6" t="s">
        <v>3938</v>
      </c>
      <c r="C379" s="8">
        <v>2073790</v>
      </c>
      <c r="D379" s="23">
        <f t="shared" si="19"/>
        <v>0.67873303167420818</v>
      </c>
      <c r="E379">
        <f t="shared" si="20"/>
        <v>1.1221075073055225E-4</v>
      </c>
      <c r="F379" s="20">
        <f t="shared" si="21"/>
        <v>0.99714170240700128</v>
      </c>
      <c r="G379" s="89"/>
      <c r="J379" s="89"/>
      <c r="K379" s="89"/>
    </row>
    <row r="380" spans="1:11" x14ac:dyDescent="0.25">
      <c r="A380">
        <v>151</v>
      </c>
      <c r="B380" s="6" t="s">
        <v>3923</v>
      </c>
      <c r="C380" s="8">
        <v>1984000.5</v>
      </c>
      <c r="D380" s="23">
        <f t="shared" si="19"/>
        <v>0.68325791855203621</v>
      </c>
      <c r="E380">
        <f t="shared" si="20"/>
        <v>1.0735232861321109E-4</v>
      </c>
      <c r="F380" s="20">
        <f t="shared" si="21"/>
        <v>0.99724905473561454</v>
      </c>
      <c r="G380" s="89"/>
      <c r="J380" s="89"/>
      <c r="K380" s="89"/>
    </row>
    <row r="381" spans="1:11" x14ac:dyDescent="0.25">
      <c r="A381">
        <v>152</v>
      </c>
      <c r="B381" s="6" t="s">
        <v>3878</v>
      </c>
      <c r="C381" s="8">
        <v>1849638.4</v>
      </c>
      <c r="D381" s="23">
        <f t="shared" si="19"/>
        <v>0.68778280542986425</v>
      </c>
      <c r="E381">
        <f t="shared" si="20"/>
        <v>1.0008212665894689E-4</v>
      </c>
      <c r="F381" s="20">
        <f t="shared" si="21"/>
        <v>0.99734913686227344</v>
      </c>
      <c r="G381" s="89"/>
      <c r="J381" s="89"/>
      <c r="K381" s="89"/>
    </row>
    <row r="382" spans="1:11" x14ac:dyDescent="0.25">
      <c r="A382">
        <v>153</v>
      </c>
      <c r="B382" s="6" t="s">
        <v>3861</v>
      </c>
      <c r="C382" s="8">
        <v>1831429.52</v>
      </c>
      <c r="D382" s="23">
        <f t="shared" si="19"/>
        <v>0.69230769230769229</v>
      </c>
      <c r="E382">
        <f t="shared" si="20"/>
        <v>9.9096861952895399E-5</v>
      </c>
      <c r="F382" s="20">
        <f t="shared" si="21"/>
        <v>0.99744823372422631</v>
      </c>
      <c r="G382" s="89"/>
      <c r="J382" s="89"/>
      <c r="K382" s="89"/>
    </row>
    <row r="383" spans="1:11" x14ac:dyDescent="0.25">
      <c r="A383">
        <v>154</v>
      </c>
      <c r="B383" s="6" t="s">
        <v>3930</v>
      </c>
      <c r="C383" s="8">
        <v>1761800</v>
      </c>
      <c r="D383" s="23">
        <f t="shared" si="19"/>
        <v>0.69683257918552033</v>
      </c>
      <c r="E383">
        <f t="shared" si="20"/>
        <v>9.5329276656308954E-5</v>
      </c>
      <c r="F383" s="20">
        <f t="shared" si="21"/>
        <v>0.99754356300088265</v>
      </c>
      <c r="G383" s="89"/>
      <c r="J383" s="89"/>
      <c r="K383" s="89"/>
    </row>
    <row r="384" spans="1:11" x14ac:dyDescent="0.25">
      <c r="A384">
        <v>155</v>
      </c>
      <c r="B384" s="6" t="s">
        <v>3821</v>
      </c>
      <c r="C384" s="8">
        <v>1724010.88</v>
      </c>
      <c r="D384" s="23">
        <f t="shared" si="19"/>
        <v>0.70135746606334837</v>
      </c>
      <c r="E384">
        <f t="shared" si="20"/>
        <v>9.3284544294475332E-5</v>
      </c>
      <c r="F384" s="20">
        <f t="shared" si="21"/>
        <v>0.99763684754517712</v>
      </c>
      <c r="G384" s="89"/>
      <c r="J384" s="89"/>
      <c r="K384" s="89"/>
    </row>
    <row r="385" spans="1:11" x14ac:dyDescent="0.25">
      <c r="A385">
        <v>156</v>
      </c>
      <c r="B385" s="6" t="s">
        <v>3906</v>
      </c>
      <c r="C385" s="8">
        <v>1709999.9640000002</v>
      </c>
      <c r="D385" s="23">
        <f t="shared" si="19"/>
        <v>0.70588235294117652</v>
      </c>
      <c r="E385">
        <f t="shared" si="20"/>
        <v>9.2526427318897933E-5</v>
      </c>
      <c r="F385" s="20">
        <f t="shared" si="21"/>
        <v>0.99772937397249606</v>
      </c>
      <c r="G385" s="89"/>
      <c r="J385" s="89"/>
      <c r="K385" s="89"/>
    </row>
    <row r="386" spans="1:11" x14ac:dyDescent="0.25">
      <c r="A386">
        <v>157</v>
      </c>
      <c r="B386" s="6" t="s">
        <v>3848</v>
      </c>
      <c r="C386" s="8">
        <v>1687481.5920000002</v>
      </c>
      <c r="D386" s="23">
        <f t="shared" si="19"/>
        <v>0.71040723981900455</v>
      </c>
      <c r="E386">
        <f t="shared" si="20"/>
        <v>9.1307980211259327E-5</v>
      </c>
      <c r="F386" s="20">
        <f t="shared" si="21"/>
        <v>0.99782068195270734</v>
      </c>
      <c r="G386" s="89"/>
      <c r="J386" s="89"/>
      <c r="K386" s="89"/>
    </row>
    <row r="387" spans="1:11" x14ac:dyDescent="0.25">
      <c r="A387">
        <v>158</v>
      </c>
      <c r="B387" s="6" t="s">
        <v>4016</v>
      </c>
      <c r="C387" s="8">
        <v>1641073.996</v>
      </c>
      <c r="D387" s="23">
        <f t="shared" si="19"/>
        <v>0.71493212669683259</v>
      </c>
      <c r="E387">
        <f t="shared" si="20"/>
        <v>8.8796910533635179E-5</v>
      </c>
      <c r="F387" s="20">
        <f t="shared" si="21"/>
        <v>0.997909478863241</v>
      </c>
      <c r="G387" s="89"/>
      <c r="J387" s="89"/>
      <c r="K387" s="89"/>
    </row>
    <row r="388" spans="1:11" x14ac:dyDescent="0.25">
      <c r="A388">
        <v>159</v>
      </c>
      <c r="B388" s="6" t="s">
        <v>3844</v>
      </c>
      <c r="C388" s="8">
        <v>1560000</v>
      </c>
      <c r="D388" s="23">
        <f t="shared" si="19"/>
        <v>0.71945701357466063</v>
      </c>
      <c r="E388">
        <f t="shared" si="20"/>
        <v>8.4410075822364609E-5</v>
      </c>
      <c r="F388" s="20">
        <f t="shared" si="21"/>
        <v>0.99799388893906338</v>
      </c>
      <c r="G388" s="89"/>
      <c r="J388" s="89"/>
      <c r="K388" s="89"/>
    </row>
    <row r="389" spans="1:11" x14ac:dyDescent="0.25">
      <c r="A389">
        <v>160</v>
      </c>
      <c r="B389" s="6" t="s">
        <v>3905</v>
      </c>
      <c r="C389" s="8">
        <v>1550011.72</v>
      </c>
      <c r="D389" s="23">
        <f t="shared" si="19"/>
        <v>0.72398190045248867</v>
      </c>
      <c r="E389">
        <f t="shared" si="20"/>
        <v>8.3869619750483198E-5</v>
      </c>
      <c r="F389" s="20">
        <f t="shared" si="21"/>
        <v>0.99807775855881387</v>
      </c>
      <c r="G389" s="89"/>
      <c r="J389" s="89"/>
      <c r="K389" s="89"/>
    </row>
    <row r="390" spans="1:11" x14ac:dyDescent="0.25">
      <c r="A390">
        <v>161</v>
      </c>
      <c r="B390" s="6" t="s">
        <v>3971</v>
      </c>
      <c r="C390" s="8">
        <v>1538199.98</v>
      </c>
      <c r="D390" s="23">
        <f t="shared" si="19"/>
        <v>0.72850678733031671</v>
      </c>
      <c r="E390">
        <f t="shared" si="20"/>
        <v>8.3230498039589564E-5</v>
      </c>
      <c r="F390" s="20">
        <f t="shared" si="21"/>
        <v>0.99816098905685346</v>
      </c>
      <c r="G390" s="89"/>
      <c r="J390" s="89"/>
      <c r="K390" s="89"/>
    </row>
    <row r="391" spans="1:11" x14ac:dyDescent="0.25">
      <c r="A391">
        <v>162</v>
      </c>
      <c r="B391" s="6" t="s">
        <v>3871</v>
      </c>
      <c r="C391" s="8">
        <v>1528899.9863999998</v>
      </c>
      <c r="D391" s="23">
        <f t="shared" si="19"/>
        <v>0.73303167420814475</v>
      </c>
      <c r="E391">
        <f t="shared" si="20"/>
        <v>8.2727284472330901E-5</v>
      </c>
      <c r="F391" s="20">
        <f t="shared" si="21"/>
        <v>0.9982437163413258</v>
      </c>
      <c r="G391" s="89"/>
      <c r="J391" s="89"/>
      <c r="K391" s="89"/>
    </row>
    <row r="392" spans="1:11" x14ac:dyDescent="0.25">
      <c r="A392">
        <v>163</v>
      </c>
      <c r="B392" s="6" t="s">
        <v>3958</v>
      </c>
      <c r="C392" s="8">
        <v>1422009.54</v>
      </c>
      <c r="D392" s="23">
        <f t="shared" si="19"/>
        <v>0.73755656108597289</v>
      </c>
      <c r="E392">
        <f t="shared" si="20"/>
        <v>7.6943546853542198E-5</v>
      </c>
      <c r="F392" s="20">
        <f t="shared" si="21"/>
        <v>0.99832065988817931</v>
      </c>
      <c r="G392" s="89"/>
      <c r="J392" s="89"/>
      <c r="K392" s="89"/>
    </row>
    <row r="393" spans="1:11" x14ac:dyDescent="0.25">
      <c r="A393">
        <v>164</v>
      </c>
      <c r="B393" s="6" t="s">
        <v>3845</v>
      </c>
      <c r="C393" s="8">
        <v>1392000</v>
      </c>
      <c r="D393" s="23">
        <f t="shared" si="19"/>
        <v>0.74208144796380093</v>
      </c>
      <c r="E393">
        <f t="shared" si="20"/>
        <v>7.5319759964571499E-5</v>
      </c>
      <c r="F393" s="20">
        <f t="shared" si="21"/>
        <v>0.99839597964814386</v>
      </c>
      <c r="G393" s="89"/>
      <c r="J393" s="89"/>
      <c r="K393" s="89"/>
    </row>
    <row r="394" spans="1:11" x14ac:dyDescent="0.25">
      <c r="A394">
        <v>165</v>
      </c>
      <c r="B394" s="6" t="s">
        <v>3806</v>
      </c>
      <c r="C394" s="8">
        <v>1325619.74</v>
      </c>
      <c r="D394" s="23">
        <f t="shared" si="19"/>
        <v>0.74660633484162897</v>
      </c>
      <c r="E394">
        <f t="shared" si="20"/>
        <v>7.1727988951937987E-5</v>
      </c>
      <c r="F394" s="20">
        <f t="shared" si="21"/>
        <v>0.9984677076370958</v>
      </c>
      <c r="G394" s="89"/>
      <c r="J394" s="89"/>
      <c r="K394" s="89"/>
    </row>
    <row r="395" spans="1:11" x14ac:dyDescent="0.25">
      <c r="A395">
        <v>166</v>
      </c>
      <c r="B395" s="6" t="s">
        <v>4009</v>
      </c>
      <c r="C395" s="8">
        <v>1255057.3</v>
      </c>
      <c r="D395" s="23">
        <f t="shared" si="19"/>
        <v>0.75113122171945701</v>
      </c>
      <c r="E395">
        <f t="shared" si="20"/>
        <v>6.7909924265648856E-5</v>
      </c>
      <c r="F395" s="20">
        <f t="shared" si="21"/>
        <v>0.99853561756136144</v>
      </c>
      <c r="G395" s="89"/>
      <c r="J395" s="89"/>
      <c r="K395" s="89"/>
    </row>
    <row r="396" spans="1:11" x14ac:dyDescent="0.25">
      <c r="A396">
        <v>167</v>
      </c>
      <c r="B396" s="6" t="s">
        <v>3990</v>
      </c>
      <c r="C396" s="8">
        <v>1234960</v>
      </c>
      <c r="D396" s="23">
        <f t="shared" si="19"/>
        <v>0.75565610859728505</v>
      </c>
      <c r="E396">
        <f t="shared" si="20"/>
        <v>6.6822478998453455E-5</v>
      </c>
      <c r="F396" s="20">
        <f t="shared" si="21"/>
        <v>0.99860244004035992</v>
      </c>
      <c r="G396" s="89"/>
      <c r="J396" s="89"/>
      <c r="K396" s="89"/>
    </row>
    <row r="397" spans="1:11" x14ac:dyDescent="0.25">
      <c r="A397">
        <v>168</v>
      </c>
      <c r="B397" s="6" t="s">
        <v>3887</v>
      </c>
      <c r="C397" s="8">
        <v>1178100</v>
      </c>
      <c r="D397" s="23">
        <f t="shared" si="19"/>
        <v>0.76018099547511309</v>
      </c>
      <c r="E397">
        <f t="shared" si="20"/>
        <v>6.3745839952774198E-5</v>
      </c>
      <c r="F397" s="20">
        <f t="shared" si="21"/>
        <v>0.99866618588031264</v>
      </c>
      <c r="G397" s="89"/>
      <c r="J397" s="89"/>
      <c r="K397" s="89"/>
    </row>
    <row r="398" spans="1:11" x14ac:dyDescent="0.25">
      <c r="A398">
        <v>169</v>
      </c>
      <c r="B398" s="6" t="s">
        <v>3864</v>
      </c>
      <c r="C398" s="8">
        <v>1161995.2</v>
      </c>
      <c r="D398" s="23">
        <f t="shared" si="19"/>
        <v>0.76470588235294112</v>
      </c>
      <c r="E398">
        <f t="shared" si="20"/>
        <v>6.2874424959758797E-5</v>
      </c>
      <c r="F398" s="20">
        <f t="shared" si="21"/>
        <v>0.99872906030527242</v>
      </c>
      <c r="G398" s="89"/>
      <c r="J398" s="89"/>
      <c r="K398" s="89"/>
    </row>
    <row r="399" spans="1:11" x14ac:dyDescent="0.25">
      <c r="A399">
        <v>170</v>
      </c>
      <c r="B399" s="6" t="s">
        <v>3968</v>
      </c>
      <c r="C399" s="8">
        <v>1147405.7826</v>
      </c>
      <c r="D399" s="23">
        <f t="shared" si="19"/>
        <v>0.76923076923076927</v>
      </c>
      <c r="E399">
        <f t="shared" si="20"/>
        <v>6.2085005838644617E-5</v>
      </c>
      <c r="F399" s="20">
        <f t="shared" si="21"/>
        <v>0.99879114531111102</v>
      </c>
      <c r="G399" s="89"/>
      <c r="J399" s="89"/>
      <c r="K399" s="89"/>
    </row>
    <row r="400" spans="1:11" x14ac:dyDescent="0.25">
      <c r="A400">
        <v>171</v>
      </c>
      <c r="B400" s="6" t="s">
        <v>3996</v>
      </c>
      <c r="C400" s="8">
        <v>1008100</v>
      </c>
      <c r="D400" s="23">
        <f t="shared" si="19"/>
        <v>0.77375565610859731</v>
      </c>
      <c r="E400">
        <f t="shared" si="20"/>
        <v>5.4547306049054973E-5</v>
      </c>
      <c r="F400" s="20">
        <f t="shared" si="21"/>
        <v>0.99884569261716005</v>
      </c>
      <c r="G400" s="89"/>
      <c r="J400" s="89"/>
      <c r="K400" s="89"/>
    </row>
    <row r="401" spans="1:11" x14ac:dyDescent="0.25">
      <c r="A401">
        <v>172</v>
      </c>
      <c r="B401" s="6" t="s">
        <v>3892</v>
      </c>
      <c r="C401" s="8">
        <v>1000000.02</v>
      </c>
      <c r="D401" s="23">
        <f t="shared" si="19"/>
        <v>0.77828054298642535</v>
      </c>
      <c r="E401">
        <f t="shared" si="20"/>
        <v>5.4109024045234696E-5</v>
      </c>
      <c r="F401" s="20">
        <f t="shared" si="21"/>
        <v>0.99889980164120529</v>
      </c>
      <c r="G401" s="89"/>
      <c r="J401" s="89"/>
      <c r="K401" s="89"/>
    </row>
    <row r="402" spans="1:11" x14ac:dyDescent="0.25">
      <c r="A402">
        <v>173</v>
      </c>
      <c r="B402" s="6" t="s">
        <v>3900</v>
      </c>
      <c r="C402" s="8">
        <v>990845.02</v>
      </c>
      <c r="D402" s="23">
        <f t="shared" si="19"/>
        <v>0.78280542986425339</v>
      </c>
      <c r="E402">
        <f t="shared" si="20"/>
        <v>5.3613655940007934E-5</v>
      </c>
      <c r="F402" s="20">
        <f t="shared" si="21"/>
        <v>0.99895341529714532</v>
      </c>
      <c r="G402" s="89"/>
      <c r="J402" s="89"/>
      <c r="K402" s="89"/>
    </row>
    <row r="403" spans="1:11" x14ac:dyDescent="0.25">
      <c r="A403">
        <v>174</v>
      </c>
      <c r="B403" s="6" t="s">
        <v>3944</v>
      </c>
      <c r="C403" s="8">
        <v>965000</v>
      </c>
      <c r="D403" s="23">
        <f t="shared" si="19"/>
        <v>0.78733031674208143</v>
      </c>
      <c r="E403">
        <f t="shared" si="20"/>
        <v>5.2215207159347342E-5</v>
      </c>
      <c r="F403" s="20">
        <f t="shared" si="21"/>
        <v>0.99900563050430469</v>
      </c>
      <c r="G403" s="89"/>
      <c r="J403" s="89"/>
      <c r="K403" s="89"/>
    </row>
    <row r="404" spans="1:11" x14ac:dyDescent="0.25">
      <c r="A404">
        <v>175</v>
      </c>
      <c r="B404" s="6" t="s">
        <v>3836</v>
      </c>
      <c r="C404" s="8">
        <v>960000</v>
      </c>
      <c r="D404" s="23">
        <f t="shared" si="19"/>
        <v>0.79185520361990946</v>
      </c>
      <c r="E404">
        <f t="shared" si="20"/>
        <v>5.1944662044532066E-5</v>
      </c>
      <c r="F404" s="20">
        <f t="shared" si="21"/>
        <v>0.99905757516634919</v>
      </c>
      <c r="G404" s="89"/>
      <c r="J404" s="89"/>
      <c r="K404" s="89"/>
    </row>
    <row r="405" spans="1:11" x14ac:dyDescent="0.25">
      <c r="A405">
        <v>176</v>
      </c>
      <c r="B405" s="6" t="s">
        <v>3950</v>
      </c>
      <c r="C405" s="8">
        <v>925000</v>
      </c>
      <c r="D405" s="23">
        <f t="shared" si="19"/>
        <v>0.7963800904977375</v>
      </c>
      <c r="E405">
        <f t="shared" si="20"/>
        <v>5.0050846240825166E-5</v>
      </c>
      <c r="F405" s="20">
        <f t="shared" si="21"/>
        <v>0.99910762601259007</v>
      </c>
      <c r="G405" s="89"/>
      <c r="J405" s="89"/>
      <c r="K405" s="89"/>
    </row>
    <row r="406" spans="1:11" x14ac:dyDescent="0.25">
      <c r="A406">
        <v>177</v>
      </c>
      <c r="B406" s="6" t="s">
        <v>3979</v>
      </c>
      <c r="C406" s="8">
        <v>920227</v>
      </c>
      <c r="D406" s="23">
        <f t="shared" si="19"/>
        <v>0.80090497737556565</v>
      </c>
      <c r="E406">
        <f t="shared" si="20"/>
        <v>4.979258387422251E-5</v>
      </c>
      <c r="F406" s="20">
        <f t="shared" si="21"/>
        <v>0.99915741859646434</v>
      </c>
      <c r="G406" s="89"/>
      <c r="J406" s="89"/>
      <c r="K406" s="89"/>
    </row>
    <row r="407" spans="1:11" x14ac:dyDescent="0.25">
      <c r="A407">
        <v>178</v>
      </c>
      <c r="B407" s="6" t="s">
        <v>3960</v>
      </c>
      <c r="C407" s="8">
        <v>857500.06439999992</v>
      </c>
      <c r="D407" s="23">
        <f t="shared" si="19"/>
        <v>0.80542986425339369</v>
      </c>
      <c r="E407">
        <f t="shared" si="20"/>
        <v>4.6398490675440083E-5</v>
      </c>
      <c r="F407" s="20">
        <f t="shared" si="21"/>
        <v>0.99920381708713979</v>
      </c>
      <c r="G407" s="89"/>
      <c r="J407" s="89"/>
      <c r="K407" s="89"/>
    </row>
    <row r="408" spans="1:11" x14ac:dyDescent="0.25">
      <c r="A408">
        <v>179</v>
      </c>
      <c r="B408" s="6" t="s">
        <v>3993</v>
      </c>
      <c r="C408" s="8">
        <v>848500</v>
      </c>
      <c r="D408" s="23">
        <f t="shared" si="19"/>
        <v>0.80995475113122173</v>
      </c>
      <c r="E408">
        <f t="shared" si="20"/>
        <v>4.5911505984151518E-5</v>
      </c>
      <c r="F408" s="20">
        <f t="shared" si="21"/>
        <v>0.99924972859312389</v>
      </c>
      <c r="G408" s="89"/>
      <c r="J408" s="89"/>
      <c r="K408" s="89"/>
    </row>
    <row r="409" spans="1:11" x14ac:dyDescent="0.25">
      <c r="A409">
        <v>180</v>
      </c>
      <c r="B409" s="6" t="s">
        <v>3840</v>
      </c>
      <c r="C409" s="8">
        <v>822761.46000000008</v>
      </c>
      <c r="D409" s="23">
        <f t="shared" si="19"/>
        <v>0.81447963800904977</v>
      </c>
      <c r="E409">
        <f t="shared" si="20"/>
        <v>4.4518818732256033E-5</v>
      </c>
      <c r="F409" s="20">
        <f t="shared" si="21"/>
        <v>0.99929424741185613</v>
      </c>
      <c r="G409" s="89"/>
      <c r="J409" s="89"/>
      <c r="K409" s="89"/>
    </row>
    <row r="410" spans="1:11" x14ac:dyDescent="0.25">
      <c r="A410">
        <v>181</v>
      </c>
      <c r="B410" s="6" t="s">
        <v>3843</v>
      </c>
      <c r="C410" s="8">
        <v>800004</v>
      </c>
      <c r="D410" s="23">
        <f t="shared" si="19"/>
        <v>0.8190045248868778</v>
      </c>
      <c r="E410">
        <f t="shared" si="20"/>
        <v>4.3287434806535239E-5</v>
      </c>
      <c r="F410" s="20">
        <f t="shared" si="21"/>
        <v>0.99933753484666266</v>
      </c>
      <c r="G410" s="89"/>
      <c r="J410" s="89"/>
      <c r="K410" s="89"/>
    </row>
    <row r="411" spans="1:11" x14ac:dyDescent="0.25">
      <c r="A411">
        <v>182</v>
      </c>
      <c r="B411" s="6" t="s">
        <v>3852</v>
      </c>
      <c r="C411" s="8">
        <v>752840</v>
      </c>
      <c r="D411" s="23">
        <f t="shared" si="19"/>
        <v>0.82352941176470584</v>
      </c>
      <c r="E411">
        <f t="shared" si="20"/>
        <v>4.0735436847505749E-5</v>
      </c>
      <c r="F411" s="20">
        <f t="shared" si="21"/>
        <v>0.99937827028351012</v>
      </c>
      <c r="G411" s="89"/>
      <c r="J411" s="89"/>
      <c r="K411" s="89"/>
    </row>
    <row r="412" spans="1:11" x14ac:dyDescent="0.25">
      <c r="A412">
        <v>183</v>
      </c>
      <c r="B412" s="6" t="s">
        <v>3989</v>
      </c>
      <c r="C412" s="8">
        <v>730916</v>
      </c>
      <c r="D412" s="23">
        <f t="shared" si="19"/>
        <v>0.82805429864253388</v>
      </c>
      <c r="E412">
        <f t="shared" si="20"/>
        <v>3.954915062806375E-5</v>
      </c>
      <c r="F412" s="20">
        <f t="shared" si="21"/>
        <v>0.99941781943413821</v>
      </c>
      <c r="G412" s="89"/>
      <c r="J412" s="89"/>
      <c r="K412" s="89"/>
    </row>
    <row r="413" spans="1:11" x14ac:dyDescent="0.25">
      <c r="A413">
        <v>184</v>
      </c>
      <c r="B413" s="6" t="s">
        <v>3889</v>
      </c>
      <c r="C413" s="8">
        <v>681030</v>
      </c>
      <c r="D413" s="23">
        <f t="shared" si="19"/>
        <v>0.83257918552036203</v>
      </c>
      <c r="E413">
        <f t="shared" si="20"/>
        <v>3.6849867908528824E-5</v>
      </c>
      <c r="F413" s="20">
        <f t="shared" si="21"/>
        <v>0.99945466930204674</v>
      </c>
      <c r="G413" s="89"/>
      <c r="J413" s="89"/>
      <c r="K413" s="89"/>
    </row>
    <row r="414" spans="1:11" x14ac:dyDescent="0.25">
      <c r="A414">
        <v>185</v>
      </c>
      <c r="B414" s="6" t="s">
        <v>3915</v>
      </c>
      <c r="C414" s="8">
        <v>661710</v>
      </c>
      <c r="D414" s="23">
        <f t="shared" si="19"/>
        <v>0.83710407239819007</v>
      </c>
      <c r="E414">
        <f t="shared" si="20"/>
        <v>3.580448158488262E-5</v>
      </c>
      <c r="F414" s="20">
        <f t="shared" si="21"/>
        <v>0.99949047378363165</v>
      </c>
      <c r="G414" s="89"/>
      <c r="J414" s="89"/>
      <c r="K414" s="89"/>
    </row>
    <row r="415" spans="1:11" x14ac:dyDescent="0.25">
      <c r="A415">
        <v>186</v>
      </c>
      <c r="B415" s="6" t="s">
        <v>3827</v>
      </c>
      <c r="C415" s="8">
        <v>660195.05080000008</v>
      </c>
      <c r="D415" s="23">
        <f t="shared" si="19"/>
        <v>0.84162895927601811</v>
      </c>
      <c r="E415">
        <f t="shared" si="20"/>
        <v>3.5722509163831961E-5</v>
      </c>
      <c r="F415" s="20">
        <f t="shared" si="21"/>
        <v>0.99952619629279549</v>
      </c>
      <c r="G415" s="89"/>
      <c r="J415" s="89"/>
      <c r="K415" s="89"/>
    </row>
    <row r="416" spans="1:11" x14ac:dyDescent="0.25">
      <c r="A416">
        <v>187</v>
      </c>
      <c r="B416" s="6" t="s">
        <v>4014</v>
      </c>
      <c r="C416" s="8">
        <v>608000</v>
      </c>
      <c r="D416" s="23">
        <f t="shared" si="19"/>
        <v>0.84615384615384615</v>
      </c>
      <c r="E416">
        <f t="shared" si="20"/>
        <v>3.2898285961536977E-5</v>
      </c>
      <c r="F416" s="20">
        <f t="shared" si="21"/>
        <v>0.99955909457875702</v>
      </c>
      <c r="G416" s="89"/>
      <c r="J416" s="89"/>
      <c r="K416" s="89"/>
    </row>
    <row r="417" spans="1:11" x14ac:dyDescent="0.25">
      <c r="A417">
        <v>188</v>
      </c>
      <c r="B417" s="6" t="s">
        <v>3937</v>
      </c>
      <c r="C417" s="8">
        <v>571200</v>
      </c>
      <c r="D417" s="23">
        <f t="shared" si="19"/>
        <v>0.85067873303167418</v>
      </c>
      <c r="E417">
        <f t="shared" si="20"/>
        <v>3.0907073916496581E-5</v>
      </c>
      <c r="F417" s="20">
        <f t="shared" si="21"/>
        <v>0.99959000165267353</v>
      </c>
      <c r="G417" s="89"/>
      <c r="J417" s="89"/>
      <c r="K417" s="89"/>
    </row>
    <row r="418" spans="1:11" x14ac:dyDescent="0.25">
      <c r="A418">
        <v>189</v>
      </c>
      <c r="B418" s="6" t="s">
        <v>4010</v>
      </c>
      <c r="C418" s="8">
        <v>549499.99300000002</v>
      </c>
      <c r="D418" s="23">
        <f t="shared" si="19"/>
        <v>0.85520361990950222</v>
      </c>
      <c r="E418">
        <f t="shared" si="20"/>
        <v>2.9732907739435142E-5</v>
      </c>
      <c r="F418" s="20">
        <f t="shared" si="21"/>
        <v>0.99961973456041298</v>
      </c>
      <c r="G418" s="89"/>
      <c r="J418" s="89"/>
      <c r="K418" s="89"/>
    </row>
    <row r="419" spans="1:11" x14ac:dyDescent="0.25">
      <c r="A419">
        <v>190</v>
      </c>
      <c r="B419" s="6" t="s">
        <v>3931</v>
      </c>
      <c r="C419" s="8">
        <v>510000</v>
      </c>
      <c r="D419" s="23">
        <f t="shared" si="19"/>
        <v>0.85972850678733037</v>
      </c>
      <c r="E419">
        <f t="shared" si="20"/>
        <v>2.7595601711157661E-5</v>
      </c>
      <c r="F419" s="20">
        <f t="shared" si="21"/>
        <v>0.99964733016212415</v>
      </c>
      <c r="G419" s="89"/>
      <c r="J419" s="89"/>
      <c r="K419" s="89"/>
    </row>
    <row r="420" spans="1:11" x14ac:dyDescent="0.25">
      <c r="A420">
        <v>191</v>
      </c>
      <c r="B420" s="6" t="s">
        <v>3911</v>
      </c>
      <c r="C420" s="8">
        <v>406017.4</v>
      </c>
      <c r="D420" s="23">
        <f t="shared" si="19"/>
        <v>0.86425339366515841</v>
      </c>
      <c r="E420">
        <f t="shared" si="20"/>
        <v>2.196920481999958E-5</v>
      </c>
      <c r="F420" s="20">
        <f t="shared" si="21"/>
        <v>0.99966929936694415</v>
      </c>
      <c r="G420" s="89"/>
      <c r="J420" s="89"/>
      <c r="K420" s="89"/>
    </row>
    <row r="421" spans="1:11" x14ac:dyDescent="0.25">
      <c r="A421">
        <v>192</v>
      </c>
      <c r="B421" s="6" t="s">
        <v>3850</v>
      </c>
      <c r="C421" s="8">
        <v>400000</v>
      </c>
      <c r="D421" s="23">
        <f t="shared" si="19"/>
        <v>0.86877828054298645</v>
      </c>
      <c r="E421">
        <f t="shared" si="20"/>
        <v>2.1643609185221696E-5</v>
      </c>
      <c r="F421" s="20">
        <f t="shared" si="21"/>
        <v>0.99969094297612937</v>
      </c>
      <c r="G421" s="89"/>
      <c r="J421" s="89"/>
      <c r="K421" s="89"/>
    </row>
    <row r="422" spans="1:11" x14ac:dyDescent="0.25">
      <c r="A422">
        <v>193</v>
      </c>
      <c r="B422" s="6" t="s">
        <v>3966</v>
      </c>
      <c r="C422" s="8">
        <v>400000</v>
      </c>
      <c r="D422" s="23">
        <f t="shared" si="19"/>
        <v>0.87330316742081449</v>
      </c>
      <c r="E422">
        <f t="shared" si="20"/>
        <v>2.1643609185221696E-5</v>
      </c>
      <c r="F422" s="20">
        <f t="shared" si="21"/>
        <v>0.99971258658531459</v>
      </c>
      <c r="G422" s="89"/>
      <c r="J422" s="89"/>
      <c r="K422" s="89"/>
    </row>
    <row r="423" spans="1:11" x14ac:dyDescent="0.25">
      <c r="A423">
        <v>194</v>
      </c>
      <c r="B423" s="6" t="s">
        <v>3856</v>
      </c>
      <c r="C423" s="8">
        <v>371200</v>
      </c>
      <c r="D423" s="23">
        <f t="shared" ref="D423:D450" si="22">A423/221</f>
        <v>0.87782805429864252</v>
      </c>
      <c r="E423">
        <f t="shared" ref="E423:E450" si="23">C423/SUM($C$230:$C$450)</f>
        <v>2.0085269323885732E-5</v>
      </c>
      <c r="F423" s="20">
        <f t="shared" si="21"/>
        <v>0.99973267185463843</v>
      </c>
      <c r="G423" s="89"/>
      <c r="J423" s="89"/>
      <c r="K423" s="89"/>
    </row>
    <row r="424" spans="1:11" x14ac:dyDescent="0.25">
      <c r="A424">
        <v>195</v>
      </c>
      <c r="B424" s="6" t="s">
        <v>3965</v>
      </c>
      <c r="C424" s="8">
        <v>362500</v>
      </c>
      <c r="D424" s="23">
        <f t="shared" si="22"/>
        <v>0.88235294117647056</v>
      </c>
      <c r="E424">
        <f t="shared" si="23"/>
        <v>1.9614520824107162E-5</v>
      </c>
      <c r="F424" s="20">
        <f t="shared" ref="F424:F450" si="24">E424+F423</f>
        <v>0.99975228637546254</v>
      </c>
      <c r="G424" s="89"/>
      <c r="J424" s="89"/>
      <c r="K424" s="89"/>
    </row>
    <row r="425" spans="1:11" x14ac:dyDescent="0.25">
      <c r="A425">
        <v>196</v>
      </c>
      <c r="B425" s="6" t="s">
        <v>4017</v>
      </c>
      <c r="C425" s="8">
        <v>341676</v>
      </c>
      <c r="D425" s="23">
        <f t="shared" si="22"/>
        <v>0.8868778280542986</v>
      </c>
      <c r="E425">
        <f t="shared" si="23"/>
        <v>1.848775452992452E-5</v>
      </c>
      <c r="F425" s="20">
        <f t="shared" si="24"/>
        <v>0.99977077412999249</v>
      </c>
      <c r="G425" s="89"/>
      <c r="J425" s="89"/>
      <c r="K425" s="89"/>
    </row>
    <row r="426" spans="1:11" x14ac:dyDescent="0.25">
      <c r="A426">
        <v>197</v>
      </c>
      <c r="B426" s="6" t="s">
        <v>3823</v>
      </c>
      <c r="C426" s="8">
        <v>339999.82799999998</v>
      </c>
      <c r="D426" s="23">
        <f t="shared" si="22"/>
        <v>0.89140271493212675</v>
      </c>
      <c r="E426">
        <f t="shared" si="23"/>
        <v>1.839705850068649E-5</v>
      </c>
      <c r="F426" s="20">
        <f t="shared" si="24"/>
        <v>0.9997891711884932</v>
      </c>
      <c r="G426" s="89"/>
      <c r="J426" s="89"/>
      <c r="K426" s="89"/>
    </row>
    <row r="427" spans="1:11" x14ac:dyDescent="0.25">
      <c r="A427">
        <v>198</v>
      </c>
      <c r="B427" s="6" t="s">
        <v>3809</v>
      </c>
      <c r="C427" s="8">
        <v>339099.87680000003</v>
      </c>
      <c r="D427" s="23">
        <f t="shared" si="22"/>
        <v>0.89592760180995479</v>
      </c>
      <c r="E427">
        <f t="shared" si="23"/>
        <v>1.8348363020540065E-5</v>
      </c>
      <c r="F427" s="20">
        <f t="shared" si="24"/>
        <v>0.9998075195515137</v>
      </c>
      <c r="G427" s="89"/>
      <c r="J427" s="89"/>
      <c r="K427" s="89"/>
    </row>
    <row r="428" spans="1:11" x14ac:dyDescent="0.25">
      <c r="A428">
        <v>199</v>
      </c>
      <c r="B428" s="6" t="s">
        <v>3933</v>
      </c>
      <c r="C428" s="8">
        <v>314160</v>
      </c>
      <c r="D428" s="23">
        <f t="shared" si="22"/>
        <v>0.90045248868778283</v>
      </c>
      <c r="E428">
        <f t="shared" si="23"/>
        <v>1.6998890654073119E-5</v>
      </c>
      <c r="F428" s="20">
        <f t="shared" si="24"/>
        <v>0.9998245184421678</v>
      </c>
      <c r="G428" s="89"/>
      <c r="J428" s="89"/>
      <c r="K428" s="89"/>
    </row>
    <row r="429" spans="1:11" x14ac:dyDescent="0.25">
      <c r="A429">
        <v>200</v>
      </c>
      <c r="B429" s="6" t="s">
        <v>4019</v>
      </c>
      <c r="C429" s="8">
        <v>299799.67999999999</v>
      </c>
      <c r="D429" s="23">
        <f t="shared" si="22"/>
        <v>0.90497737556561086</v>
      </c>
      <c r="E429">
        <f t="shared" si="23"/>
        <v>1.6221867769436311E-5</v>
      </c>
      <c r="F429" s="20">
        <f t="shared" si="24"/>
        <v>0.99984074030993719</v>
      </c>
      <c r="G429" s="89"/>
      <c r="J429" s="89"/>
      <c r="K429" s="89"/>
    </row>
    <row r="430" spans="1:11" x14ac:dyDescent="0.25">
      <c r="A430">
        <v>201</v>
      </c>
      <c r="B430" s="6" t="s">
        <v>3998</v>
      </c>
      <c r="C430" s="8">
        <v>278600</v>
      </c>
      <c r="D430" s="23">
        <f t="shared" si="22"/>
        <v>0.9095022624434389</v>
      </c>
      <c r="E430">
        <f t="shared" si="23"/>
        <v>1.507477379750691E-5</v>
      </c>
      <c r="F430" s="20">
        <f t="shared" si="24"/>
        <v>0.99985581508373467</v>
      </c>
      <c r="G430" s="89"/>
      <c r="J430" s="89"/>
      <c r="K430" s="89"/>
    </row>
    <row r="431" spans="1:11" x14ac:dyDescent="0.25">
      <c r="A431">
        <v>202</v>
      </c>
      <c r="B431" s="6" t="s">
        <v>3929</v>
      </c>
      <c r="C431" s="8">
        <v>267750</v>
      </c>
      <c r="D431" s="23">
        <f t="shared" si="22"/>
        <v>0.91402714932126694</v>
      </c>
      <c r="E431">
        <f t="shared" si="23"/>
        <v>1.4487690898357771E-5</v>
      </c>
      <c r="F431" s="20">
        <f t="shared" si="24"/>
        <v>0.99987030277463307</v>
      </c>
      <c r="G431" s="89"/>
      <c r="J431" s="89"/>
      <c r="K431" s="89"/>
    </row>
    <row r="432" spans="1:11" x14ac:dyDescent="0.25">
      <c r="A432">
        <v>203</v>
      </c>
      <c r="B432" s="6" t="s">
        <v>3947</v>
      </c>
      <c r="C432" s="8">
        <v>259500</v>
      </c>
      <c r="D432" s="23">
        <f t="shared" si="22"/>
        <v>0.91855203619909498</v>
      </c>
      <c r="E432">
        <f t="shared" si="23"/>
        <v>1.4041291458912575E-5</v>
      </c>
      <c r="F432" s="20">
        <f t="shared" si="24"/>
        <v>0.99988434406609195</v>
      </c>
      <c r="G432" s="89"/>
      <c r="J432" s="89"/>
      <c r="K432" s="89"/>
    </row>
    <row r="433" spans="1:11" x14ac:dyDescent="0.25">
      <c r="A433">
        <v>204</v>
      </c>
      <c r="B433" s="6" t="s">
        <v>3824</v>
      </c>
      <c r="C433" s="8">
        <v>200000</v>
      </c>
      <c r="D433" s="23">
        <f t="shared" si="22"/>
        <v>0.92307692307692313</v>
      </c>
      <c r="E433">
        <f t="shared" si="23"/>
        <v>1.0821804592610848E-5</v>
      </c>
      <c r="F433" s="20">
        <f t="shared" si="24"/>
        <v>0.99989516587068461</v>
      </c>
      <c r="G433" s="89"/>
      <c r="J433" s="89"/>
      <c r="K433" s="89"/>
    </row>
    <row r="434" spans="1:11" x14ac:dyDescent="0.25">
      <c r="A434">
        <v>205</v>
      </c>
      <c r="B434" s="6" t="s">
        <v>3888</v>
      </c>
      <c r="C434" s="8">
        <v>198295.40000000002</v>
      </c>
      <c r="D434" s="23">
        <f t="shared" si="22"/>
        <v>0.92760180995475117</v>
      </c>
      <c r="E434">
        <f t="shared" si="23"/>
        <v>1.0729570352068026E-5</v>
      </c>
      <c r="F434" s="20">
        <f t="shared" si="24"/>
        <v>0.9999058954410367</v>
      </c>
      <c r="G434" s="89"/>
      <c r="J434" s="89"/>
      <c r="K434" s="89"/>
    </row>
    <row r="435" spans="1:11" x14ac:dyDescent="0.25">
      <c r="A435">
        <v>206</v>
      </c>
      <c r="B435" s="6" t="s">
        <v>3951</v>
      </c>
      <c r="C435" s="8">
        <v>175000</v>
      </c>
      <c r="D435" s="23">
        <f t="shared" si="22"/>
        <v>0.9321266968325792</v>
      </c>
      <c r="E435">
        <f t="shared" si="23"/>
        <v>9.4690790185344918E-6</v>
      </c>
      <c r="F435" s="20">
        <f t="shared" si="24"/>
        <v>0.99991536452005525</v>
      </c>
      <c r="G435" s="89"/>
      <c r="J435" s="89"/>
      <c r="K435" s="89"/>
    </row>
    <row r="436" spans="1:11" x14ac:dyDescent="0.25">
      <c r="A436">
        <v>207</v>
      </c>
      <c r="B436" s="6" t="s">
        <v>3902</v>
      </c>
      <c r="C436" s="8">
        <v>173940</v>
      </c>
      <c r="D436" s="23">
        <f t="shared" si="22"/>
        <v>0.93665158371040724</v>
      </c>
      <c r="E436">
        <f t="shared" si="23"/>
        <v>9.4117234541936535E-6</v>
      </c>
      <c r="F436" s="20">
        <f t="shared" si="24"/>
        <v>0.99992477624350939</v>
      </c>
      <c r="G436" s="89"/>
      <c r="J436" s="89"/>
      <c r="K436" s="89"/>
    </row>
    <row r="437" spans="1:11" x14ac:dyDescent="0.25">
      <c r="A437">
        <v>208</v>
      </c>
      <c r="B437" s="6" t="s">
        <v>3830</v>
      </c>
      <c r="C437" s="8">
        <v>162400</v>
      </c>
      <c r="D437" s="23">
        <f t="shared" si="22"/>
        <v>0.94117647058823528</v>
      </c>
      <c r="E437">
        <f t="shared" si="23"/>
        <v>8.7873053292000089E-6</v>
      </c>
      <c r="F437" s="20">
        <f t="shared" si="24"/>
        <v>0.99993356354883856</v>
      </c>
      <c r="G437" s="89"/>
      <c r="J437" s="89"/>
      <c r="K437" s="89"/>
    </row>
    <row r="438" spans="1:11" x14ac:dyDescent="0.25">
      <c r="A438">
        <v>209</v>
      </c>
      <c r="B438" s="6" t="s">
        <v>3835</v>
      </c>
      <c r="C438" s="8">
        <v>160000</v>
      </c>
      <c r="D438" s="23">
        <f t="shared" si="22"/>
        <v>0.94570135746606332</v>
      </c>
      <c r="E438">
        <f t="shared" si="23"/>
        <v>8.6574436740886777E-6</v>
      </c>
      <c r="F438" s="20">
        <f t="shared" si="24"/>
        <v>0.99994222099251262</v>
      </c>
      <c r="G438" s="89"/>
      <c r="J438" s="89"/>
      <c r="K438" s="89"/>
    </row>
    <row r="439" spans="1:11" x14ac:dyDescent="0.25">
      <c r="A439">
        <v>210</v>
      </c>
      <c r="B439" s="6" t="s">
        <v>3877</v>
      </c>
      <c r="C439" s="8">
        <v>150000.6</v>
      </c>
      <c r="D439" s="23">
        <f t="shared" si="22"/>
        <v>0.95022624434389136</v>
      </c>
      <c r="E439">
        <f t="shared" si="23"/>
        <v>8.1163859098719141E-6</v>
      </c>
      <c r="F439" s="20">
        <f t="shared" si="24"/>
        <v>0.99995033737842254</v>
      </c>
      <c r="G439" s="89"/>
      <c r="J439" s="89"/>
      <c r="K439" s="89"/>
    </row>
    <row r="440" spans="1:11" x14ac:dyDescent="0.25">
      <c r="A440">
        <v>211</v>
      </c>
      <c r="B440" s="6" t="s">
        <v>3916</v>
      </c>
      <c r="C440" s="8">
        <v>144926.19</v>
      </c>
      <c r="D440" s="23">
        <f t="shared" si="22"/>
        <v>0.95475113122171951</v>
      </c>
      <c r="E440">
        <f t="shared" si="23"/>
        <v>7.8418145426579613E-6</v>
      </c>
      <c r="F440" s="20">
        <f t="shared" si="24"/>
        <v>0.99995817919296515</v>
      </c>
      <c r="G440" s="89"/>
      <c r="J440" s="89"/>
      <c r="K440" s="89"/>
    </row>
    <row r="441" spans="1:11" x14ac:dyDescent="0.25">
      <c r="A441">
        <v>212</v>
      </c>
      <c r="B441" s="6" t="s">
        <v>3890</v>
      </c>
      <c r="C441" s="8">
        <v>139300</v>
      </c>
      <c r="D441" s="23">
        <f t="shared" si="22"/>
        <v>0.95927601809954754</v>
      </c>
      <c r="E441">
        <f t="shared" si="23"/>
        <v>7.537386898753455E-6</v>
      </c>
      <c r="F441" s="20">
        <f t="shared" si="24"/>
        <v>0.99996571657986388</v>
      </c>
      <c r="G441" s="89"/>
      <c r="J441" s="89"/>
      <c r="K441" s="89"/>
    </row>
    <row r="442" spans="1:11" x14ac:dyDescent="0.25">
      <c r="A442">
        <v>213</v>
      </c>
      <c r="B442" s="6" t="s">
        <v>3832</v>
      </c>
      <c r="C442" s="8">
        <v>124950</v>
      </c>
      <c r="D442" s="23">
        <f t="shared" si="22"/>
        <v>0.96380090497737558</v>
      </c>
      <c r="E442">
        <f t="shared" si="23"/>
        <v>6.760922419233627E-6</v>
      </c>
      <c r="F442" s="20">
        <f t="shared" si="24"/>
        <v>0.99997247750228313</v>
      </c>
      <c r="G442" s="89"/>
      <c r="J442" s="89"/>
      <c r="K442" s="89"/>
    </row>
    <row r="443" spans="1:11" x14ac:dyDescent="0.25">
      <c r="A443">
        <v>214</v>
      </c>
      <c r="B443" s="6" t="s">
        <v>3959</v>
      </c>
      <c r="C443" s="8">
        <v>99893.4</v>
      </c>
      <c r="D443" s="23">
        <f t="shared" si="22"/>
        <v>0.96832579185520362</v>
      </c>
      <c r="E443">
        <f t="shared" si="23"/>
        <v>5.4051342744575619E-6</v>
      </c>
      <c r="F443" s="20">
        <f t="shared" si="24"/>
        <v>0.99997788263655762</v>
      </c>
      <c r="G443" s="89"/>
      <c r="J443" s="89"/>
      <c r="K443" s="89"/>
    </row>
    <row r="444" spans="1:11" x14ac:dyDescent="0.25">
      <c r="A444">
        <v>215</v>
      </c>
      <c r="B444" s="6" t="s">
        <v>3913</v>
      </c>
      <c r="C444" s="8">
        <v>97353.31</v>
      </c>
      <c r="D444" s="23">
        <f t="shared" si="22"/>
        <v>0.97285067873303166</v>
      </c>
      <c r="E444">
        <f t="shared" si="23"/>
        <v>5.2676924863193378E-6</v>
      </c>
      <c r="F444" s="20">
        <f t="shared" si="24"/>
        <v>0.99998315032904395</v>
      </c>
      <c r="G444" s="89"/>
      <c r="J444" s="89"/>
      <c r="K444" s="89"/>
    </row>
    <row r="445" spans="1:11" x14ac:dyDescent="0.25">
      <c r="A445">
        <v>216</v>
      </c>
      <c r="B445" s="6" t="s">
        <v>3921</v>
      </c>
      <c r="C445" s="8">
        <v>89999.76</v>
      </c>
      <c r="D445" s="23">
        <f t="shared" si="22"/>
        <v>0.9773755656108597</v>
      </c>
      <c r="E445">
        <f t="shared" si="23"/>
        <v>4.8697990805093696E-6</v>
      </c>
      <c r="F445" s="20">
        <f t="shared" si="24"/>
        <v>0.99998802012812449</v>
      </c>
      <c r="G445" s="89"/>
      <c r="J445" s="89"/>
      <c r="K445" s="89"/>
    </row>
    <row r="446" spans="1:11" x14ac:dyDescent="0.25">
      <c r="A446">
        <v>217</v>
      </c>
      <c r="B446" s="6" t="s">
        <v>3925</v>
      </c>
      <c r="C446" s="8">
        <v>80040</v>
      </c>
      <c r="D446" s="23">
        <f t="shared" si="22"/>
        <v>0.98190045248868774</v>
      </c>
      <c r="E446">
        <f t="shared" si="23"/>
        <v>4.3308861979628614E-6</v>
      </c>
      <c r="F446" s="20">
        <f t="shared" si="24"/>
        <v>0.99999235101432249</v>
      </c>
      <c r="G446" s="89"/>
      <c r="J446" s="89"/>
      <c r="K446" s="89"/>
    </row>
    <row r="447" spans="1:11" x14ac:dyDescent="0.25">
      <c r="A447">
        <v>218</v>
      </c>
      <c r="B447" s="6" t="s">
        <v>4007</v>
      </c>
      <c r="C447" s="8">
        <v>64960</v>
      </c>
      <c r="D447" s="23">
        <f t="shared" si="22"/>
        <v>0.98642533936651589</v>
      </c>
      <c r="E447">
        <f t="shared" si="23"/>
        <v>3.5149221316800031E-6</v>
      </c>
      <c r="F447" s="20">
        <f t="shared" si="24"/>
        <v>0.99999586593645418</v>
      </c>
      <c r="G447" s="89"/>
      <c r="J447" s="89"/>
      <c r="K447" s="89"/>
    </row>
    <row r="448" spans="1:11" x14ac:dyDescent="0.25">
      <c r="A448">
        <v>219</v>
      </c>
      <c r="B448" s="6" t="s">
        <v>3897</v>
      </c>
      <c r="C448" s="8">
        <v>60062.48</v>
      </c>
      <c r="D448" s="23">
        <f t="shared" si="22"/>
        <v>0.99095022624434392</v>
      </c>
      <c r="E448">
        <f t="shared" si="23"/>
        <v>3.2499221095379858E-6</v>
      </c>
      <c r="F448" s="20">
        <f t="shared" si="24"/>
        <v>0.99999911585856371</v>
      </c>
      <c r="G448" s="89"/>
      <c r="J448" s="89"/>
      <c r="K448" s="89"/>
    </row>
    <row r="449" spans="1:11" x14ac:dyDescent="0.25">
      <c r="A449">
        <v>220</v>
      </c>
      <c r="B449" s="6" t="s">
        <v>3882</v>
      </c>
      <c r="C449" s="8">
        <v>11700</v>
      </c>
      <c r="D449" s="23">
        <f t="shared" si="22"/>
        <v>0.99547511312217196</v>
      </c>
      <c r="E449">
        <f t="shared" si="23"/>
        <v>6.3307556866773462E-7</v>
      </c>
      <c r="F449" s="20">
        <f t="shared" si="24"/>
        <v>0.99999974893413235</v>
      </c>
      <c r="G449" s="89"/>
      <c r="J449" s="89"/>
      <c r="K449" s="89"/>
    </row>
    <row r="450" spans="1:11" x14ac:dyDescent="0.25">
      <c r="A450">
        <v>221</v>
      </c>
      <c r="B450" s="6" t="s">
        <v>3893</v>
      </c>
      <c r="C450" s="8">
        <v>4640</v>
      </c>
      <c r="D450" s="23">
        <f t="shared" si="22"/>
        <v>1</v>
      </c>
      <c r="E450">
        <f t="shared" si="23"/>
        <v>2.5106586654857165E-7</v>
      </c>
      <c r="F450" s="20">
        <f t="shared" si="24"/>
        <v>0.99999999999999889</v>
      </c>
      <c r="G450" s="89"/>
      <c r="J450" s="89"/>
      <c r="K450" s="89"/>
    </row>
    <row r="466" spans="2:11" s="96" customFormat="1" x14ac:dyDescent="0.25">
      <c r="B466" s="96" t="s">
        <v>3936</v>
      </c>
      <c r="C466" s="97">
        <v>2879570957.4512439</v>
      </c>
      <c r="D466" s="98">
        <v>0.15581077106047342</v>
      </c>
      <c r="G466" s="99"/>
      <c r="H466" s="99"/>
      <c r="I466" s="99"/>
      <c r="J466" s="99"/>
      <c r="K466" s="99"/>
    </row>
    <row r="467" spans="2:11" s="96" customFormat="1" x14ac:dyDescent="0.25">
      <c r="B467" s="96" t="s">
        <v>3846</v>
      </c>
      <c r="C467" s="97">
        <v>1762415067.4502661</v>
      </c>
      <c r="D467" s="98">
        <v>0.25117332841557266</v>
      </c>
      <c r="G467" s="99"/>
      <c r="H467" s="99"/>
      <c r="I467" s="99"/>
      <c r="J467" s="99"/>
      <c r="K467" s="99"/>
    </row>
    <row r="468" spans="2:11" s="96" customFormat="1" x14ac:dyDescent="0.25">
      <c r="B468" s="96" t="s">
        <v>3970</v>
      </c>
      <c r="C468" s="97">
        <v>926311705.88029659</v>
      </c>
      <c r="D468" s="98">
        <v>0.30129514977999555</v>
      </c>
      <c r="G468" s="99"/>
      <c r="H468" s="99"/>
      <c r="I468" s="99"/>
      <c r="J468" s="99"/>
      <c r="K468" s="99"/>
    </row>
    <row r="469" spans="2:11" s="96" customFormat="1" x14ac:dyDescent="0.25">
      <c r="B469" s="96" t="s">
        <v>3838</v>
      </c>
      <c r="C469" s="97">
        <v>922836614.15868187</v>
      </c>
      <c r="D469" s="98">
        <v>0.35122893732665489</v>
      </c>
      <c r="G469" s="99"/>
      <c r="H469" s="99"/>
      <c r="I469" s="99"/>
      <c r="J469" s="99"/>
      <c r="K469" s="99"/>
    </row>
    <row r="470" spans="2:11" s="96" customFormat="1" x14ac:dyDescent="0.25">
      <c r="B470" s="96" t="s">
        <v>3945</v>
      </c>
      <c r="C470" s="97">
        <v>838610063.70670009</v>
      </c>
      <c r="D470" s="98">
        <v>0.39660530852080911</v>
      </c>
      <c r="G470" s="99"/>
      <c r="H470" s="99"/>
      <c r="I470" s="99"/>
      <c r="J470" s="99"/>
      <c r="K470" s="99"/>
    </row>
    <row r="471" spans="2:11" s="96" customFormat="1" x14ac:dyDescent="0.25">
      <c r="B471" s="96" t="s">
        <v>3879</v>
      </c>
      <c r="C471" s="97">
        <v>744024361.7649765</v>
      </c>
      <c r="D471" s="98">
        <v>0.43686373979662196</v>
      </c>
      <c r="G471" s="99"/>
      <c r="H471" s="99"/>
      <c r="I471" s="99"/>
      <c r="J471" s="99"/>
      <c r="K471" s="99"/>
    </row>
    <row r="472" spans="2:11" s="96" customFormat="1" x14ac:dyDescent="0.25">
      <c r="B472" s="96" t="s">
        <v>3807</v>
      </c>
      <c r="C472" s="97">
        <v>635076847.02816975</v>
      </c>
      <c r="D472" s="98">
        <v>0.47122712749577328</v>
      </c>
      <c r="G472" s="99"/>
      <c r="H472" s="99"/>
      <c r="I472" s="99"/>
      <c r="J472" s="99"/>
      <c r="K472" s="99"/>
    </row>
    <row r="473" spans="2:11" s="96" customFormat="1" x14ac:dyDescent="0.25">
      <c r="B473" s="96" t="s">
        <v>3982</v>
      </c>
      <c r="C473" s="97">
        <v>594515542.73199999</v>
      </c>
      <c r="D473" s="98">
        <v>0.5033957826493517</v>
      </c>
      <c r="G473" s="99"/>
      <c r="H473" s="99"/>
      <c r="I473" s="99"/>
      <c r="J473" s="99"/>
      <c r="K473" s="99"/>
    </row>
    <row r="474" spans="2:11" s="96" customFormat="1" x14ac:dyDescent="0.25">
      <c r="B474" s="96" t="s">
        <v>3819</v>
      </c>
      <c r="C474" s="97">
        <v>580625942.13442075</v>
      </c>
      <c r="D474" s="98">
        <v>0.53481288508524805</v>
      </c>
      <c r="G474" s="99"/>
      <c r="H474" s="99"/>
      <c r="I474" s="99"/>
      <c r="J474" s="99"/>
      <c r="K474" s="99"/>
    </row>
    <row r="475" spans="2:11" s="96" customFormat="1" x14ac:dyDescent="0.25">
      <c r="B475" s="96" t="s">
        <v>3880</v>
      </c>
      <c r="C475" s="97">
        <v>558682947.57252276</v>
      </c>
      <c r="D475" s="98">
        <v>0.56504267352451654</v>
      </c>
      <c r="G475" s="99"/>
      <c r="H475" s="99"/>
      <c r="I475" s="99"/>
      <c r="J475" s="99"/>
      <c r="K475" s="99"/>
    </row>
    <row r="476" spans="2:11" s="96" customFormat="1" x14ac:dyDescent="0.25">
      <c r="B476" s="96" t="s">
        <v>3881</v>
      </c>
      <c r="C476" s="97">
        <v>501427907.22648203</v>
      </c>
      <c r="D476" s="98">
        <v>0.59217444767095051</v>
      </c>
      <c r="G476" s="99"/>
      <c r="H476" s="99"/>
      <c r="I476" s="99"/>
      <c r="J476" s="99"/>
      <c r="K476" s="99"/>
    </row>
    <row r="477" spans="2:11" s="96" customFormat="1" x14ac:dyDescent="0.25">
      <c r="B477" s="96" t="s">
        <v>3894</v>
      </c>
      <c r="C477" s="97">
        <v>356302619.2747243</v>
      </c>
      <c r="D477" s="98">
        <v>0.61145363427908295</v>
      </c>
      <c r="G477" s="99"/>
      <c r="H477" s="99"/>
      <c r="I477" s="99"/>
      <c r="J477" s="99"/>
      <c r="K477" s="99"/>
    </row>
    <row r="478" spans="2:11" s="96" customFormat="1" x14ac:dyDescent="0.25">
      <c r="B478" s="96" t="s">
        <v>3997</v>
      </c>
      <c r="C478" s="97">
        <v>324471111.64058053</v>
      </c>
      <c r="D478" s="98">
        <v>0.62901044910969084</v>
      </c>
      <c r="G478" s="99"/>
      <c r="H478" s="99"/>
      <c r="I478" s="99"/>
      <c r="J478" s="99"/>
      <c r="K478" s="99"/>
    </row>
    <row r="479" spans="2:11" s="96" customFormat="1" x14ac:dyDescent="0.25">
      <c r="B479" s="96" t="s">
        <v>3935</v>
      </c>
      <c r="C479" s="97">
        <v>321374230.37993455</v>
      </c>
      <c r="D479" s="98">
        <v>0.64639969472105263</v>
      </c>
      <c r="G479" s="99"/>
      <c r="H479" s="99"/>
      <c r="I479" s="99"/>
      <c r="J479" s="99"/>
      <c r="K479" s="99"/>
    </row>
    <row r="480" spans="2:11" s="96" customFormat="1" x14ac:dyDescent="0.25">
      <c r="B480" s="96" t="s">
        <v>4011</v>
      </c>
      <c r="C480" s="97">
        <v>303798614.35816997</v>
      </c>
      <c r="D480" s="98">
        <v>0.66283794092150294</v>
      </c>
      <c r="G480" s="99"/>
      <c r="H480" s="99"/>
      <c r="I480" s="99"/>
      <c r="J480" s="99"/>
      <c r="K480" s="99"/>
    </row>
    <row r="481" spans="2:11" s="96" customFormat="1" x14ac:dyDescent="0.25">
      <c r="B481" s="96" t="s">
        <v>3803</v>
      </c>
      <c r="C481" s="97">
        <v>291803536</v>
      </c>
      <c r="D481" s="98">
        <v>0.67862714515162736</v>
      </c>
      <c r="G481" s="99"/>
      <c r="H481" s="99"/>
      <c r="I481" s="99"/>
      <c r="J481" s="99"/>
      <c r="K481" s="99"/>
    </row>
    <row r="482" spans="2:11" s="96" customFormat="1" x14ac:dyDescent="0.25">
      <c r="B482" s="96" t="s">
        <v>3860</v>
      </c>
      <c r="C482" s="97">
        <v>264414001.99920002</v>
      </c>
      <c r="D482" s="98">
        <v>0.69293432845755509</v>
      </c>
      <c r="G482" s="99"/>
      <c r="H482" s="99"/>
      <c r="I482" s="99"/>
      <c r="J482" s="99"/>
      <c r="K482" s="99"/>
    </row>
    <row r="483" spans="2:11" s="96" customFormat="1" x14ac:dyDescent="0.25">
      <c r="B483" s="96" t="s">
        <v>3822</v>
      </c>
      <c r="C483" s="97">
        <v>250939150.94129115</v>
      </c>
      <c r="D483" s="98">
        <v>0.70651240073816679</v>
      </c>
      <c r="G483" s="99"/>
      <c r="H483" s="99"/>
      <c r="I483" s="99"/>
      <c r="J483" s="99"/>
      <c r="K483" s="99"/>
    </row>
    <row r="484" spans="2:11" s="96" customFormat="1" x14ac:dyDescent="0.25">
      <c r="B484" s="96" t="s">
        <v>3857</v>
      </c>
      <c r="C484" s="97">
        <v>245537563.91456696</v>
      </c>
      <c r="D484" s="98">
        <v>0.71979819842231252</v>
      </c>
      <c r="G484" s="99"/>
      <c r="H484" s="99"/>
      <c r="I484" s="99"/>
      <c r="J484" s="99"/>
      <c r="K484" s="99"/>
    </row>
    <row r="485" spans="2:11" s="96" customFormat="1" x14ac:dyDescent="0.25">
      <c r="B485" s="96" t="s">
        <v>3969</v>
      </c>
      <c r="C485" s="97">
        <v>242489307.94024795</v>
      </c>
      <c r="D485" s="98">
        <v>0.73291905795394652</v>
      </c>
      <c r="G485" s="99"/>
      <c r="H485" s="99"/>
      <c r="I485" s="99"/>
      <c r="J485" s="99"/>
      <c r="K485" s="99"/>
    </row>
    <row r="486" spans="2:11" s="96" customFormat="1" x14ac:dyDescent="0.25">
      <c r="B486" s="96" t="s">
        <v>3817</v>
      </c>
      <c r="C486" s="97">
        <v>209358544.23069355</v>
      </c>
      <c r="D486" s="98">
        <v>0.74424724423123667</v>
      </c>
      <c r="G486" s="99"/>
      <c r="H486" s="99"/>
      <c r="I486" s="99"/>
      <c r="J486" s="99"/>
      <c r="K486" s="99"/>
    </row>
    <row r="487" spans="2:11" s="96" customFormat="1" x14ac:dyDescent="0.25">
      <c r="B487" s="96" t="s">
        <v>3948</v>
      </c>
      <c r="C487" s="97">
        <v>208201093.27600002</v>
      </c>
      <c r="D487" s="98">
        <v>0.75551280196824078</v>
      </c>
      <c r="G487" s="99"/>
      <c r="H487" s="99"/>
      <c r="I487" s="99"/>
      <c r="J487" s="99"/>
      <c r="K487" s="99"/>
    </row>
    <row r="488" spans="2:11" s="96" customFormat="1" x14ac:dyDescent="0.25">
      <c r="B488" s="96" t="s">
        <v>3912</v>
      </c>
      <c r="C488" s="97">
        <v>198186692.48799998</v>
      </c>
      <c r="D488" s="98">
        <v>0.76623649026304574</v>
      </c>
      <c r="G488" s="99"/>
      <c r="H488" s="99"/>
      <c r="I488" s="99"/>
      <c r="J488" s="99"/>
      <c r="K488" s="99"/>
    </row>
    <row r="489" spans="2:11" s="96" customFormat="1" x14ac:dyDescent="0.25">
      <c r="B489" s="96" t="s">
        <v>3988</v>
      </c>
      <c r="C489" s="97">
        <v>194723400</v>
      </c>
      <c r="D489" s="98">
        <v>0.77677278318508969</v>
      </c>
      <c r="G489" s="99"/>
      <c r="H489" s="99"/>
      <c r="I489" s="99"/>
      <c r="J489" s="99"/>
      <c r="K489" s="99"/>
    </row>
    <row r="490" spans="2:11" s="96" customFormat="1" x14ac:dyDescent="0.25">
      <c r="B490" s="96" t="s">
        <v>3953</v>
      </c>
      <c r="C490" s="97">
        <v>174794368.6904</v>
      </c>
      <c r="D490" s="98">
        <v>0.78623073569437107</v>
      </c>
      <c r="G490" s="99"/>
      <c r="H490" s="99"/>
      <c r="I490" s="99"/>
      <c r="J490" s="99"/>
      <c r="K490" s="99"/>
    </row>
    <row r="491" spans="2:11" s="96" customFormat="1" x14ac:dyDescent="0.25">
      <c r="B491" s="96" t="s">
        <v>3886</v>
      </c>
      <c r="C491" s="97">
        <v>172419435.94268286</v>
      </c>
      <c r="D491" s="98">
        <v>0.79556018291307051</v>
      </c>
      <c r="G491" s="99"/>
      <c r="H491" s="99"/>
      <c r="I491" s="99"/>
      <c r="J491" s="99"/>
      <c r="K491" s="99"/>
    </row>
    <row r="492" spans="2:11" s="96" customFormat="1" x14ac:dyDescent="0.25">
      <c r="B492" s="96" t="s">
        <v>3867</v>
      </c>
      <c r="C492" s="97">
        <v>163692663.63999999</v>
      </c>
      <c r="D492" s="98">
        <v>0.80441743300885082</v>
      </c>
      <c r="G492" s="99"/>
      <c r="H492" s="99"/>
      <c r="I492" s="99"/>
      <c r="J492" s="99"/>
      <c r="K492" s="99"/>
    </row>
    <row r="493" spans="2:11" s="96" customFormat="1" x14ac:dyDescent="0.25">
      <c r="B493" s="96" t="s">
        <v>3866</v>
      </c>
      <c r="C493" s="97">
        <v>149475267.95644844</v>
      </c>
      <c r="D493" s="98">
        <v>0.81250539371511499</v>
      </c>
      <c r="G493" s="99"/>
      <c r="H493" s="99"/>
      <c r="I493" s="99"/>
      <c r="J493" s="99"/>
      <c r="K493" s="99"/>
    </row>
    <row r="494" spans="2:11" s="96" customFormat="1" x14ac:dyDescent="0.25">
      <c r="B494" s="96" t="s">
        <v>3932</v>
      </c>
      <c r="C494" s="97">
        <v>143447995.48159999</v>
      </c>
      <c r="D494" s="98">
        <v>0.82026722459663293</v>
      </c>
      <c r="G494" s="99"/>
      <c r="H494" s="99"/>
      <c r="I494" s="99"/>
      <c r="J494" s="99"/>
      <c r="K494" s="99"/>
    </row>
    <row r="495" spans="2:11" s="96" customFormat="1" x14ac:dyDescent="0.25">
      <c r="B495" s="96" t="s">
        <v>3909</v>
      </c>
      <c r="C495" s="97">
        <v>140512066.33680001</v>
      </c>
      <c r="D495" s="98">
        <v>0.82787019522063698</v>
      </c>
      <c r="G495" s="99"/>
      <c r="H495" s="99"/>
      <c r="I495" s="99"/>
      <c r="J495" s="99"/>
      <c r="K495" s="99"/>
    </row>
    <row r="496" spans="2:11" s="96" customFormat="1" x14ac:dyDescent="0.25">
      <c r="B496" s="96" t="s">
        <v>3814</v>
      </c>
      <c r="C496" s="97">
        <v>135404791.39820004</v>
      </c>
      <c r="D496" s="98">
        <v>0.8351968161877098</v>
      </c>
      <c r="G496" s="99"/>
      <c r="H496" s="99"/>
      <c r="I496" s="99"/>
      <c r="J496" s="99"/>
      <c r="K496" s="99"/>
    </row>
    <row r="497" spans="2:11" s="96" customFormat="1" x14ac:dyDescent="0.25">
      <c r="B497" s="96" t="s">
        <v>3910</v>
      </c>
      <c r="C497" s="97">
        <v>130770682.7288</v>
      </c>
      <c r="D497" s="98">
        <v>0.84227269006237671</v>
      </c>
      <c r="G497" s="99"/>
      <c r="H497" s="99"/>
      <c r="I497" s="99"/>
      <c r="J497" s="99"/>
      <c r="K497" s="99"/>
    </row>
    <row r="498" spans="2:11" s="96" customFormat="1" x14ac:dyDescent="0.25">
      <c r="B498" s="96" t="s">
        <v>3810</v>
      </c>
      <c r="C498" s="97">
        <v>128153821.90011981</v>
      </c>
      <c r="D498" s="98">
        <v>0.84920696815437346</v>
      </c>
      <c r="G498" s="99"/>
      <c r="H498" s="99"/>
      <c r="I498" s="99"/>
      <c r="J498" s="99"/>
      <c r="K498" s="99"/>
    </row>
    <row r="499" spans="2:11" s="96" customFormat="1" x14ac:dyDescent="0.25">
      <c r="B499" s="96" t="s">
        <v>4000</v>
      </c>
      <c r="C499" s="97">
        <v>124172495.01902017</v>
      </c>
      <c r="D499" s="98">
        <v>0.85592582053873734</v>
      </c>
      <c r="G499" s="99"/>
      <c r="H499" s="99"/>
      <c r="I499" s="99"/>
      <c r="J499" s="99"/>
      <c r="K499" s="99"/>
    </row>
    <row r="500" spans="2:11" s="96" customFormat="1" x14ac:dyDescent="0.25">
      <c r="B500" s="96" t="s">
        <v>3841</v>
      </c>
      <c r="C500" s="97">
        <v>107337996.1682</v>
      </c>
      <c r="D500" s="98">
        <v>0.86173377463821066</v>
      </c>
      <c r="G500" s="99"/>
      <c r="H500" s="99"/>
      <c r="I500" s="99"/>
      <c r="J500" s="99"/>
      <c r="K500" s="99"/>
    </row>
    <row r="501" spans="2:11" s="96" customFormat="1" x14ac:dyDescent="0.25">
      <c r="B501" s="96" t="s">
        <v>4015</v>
      </c>
      <c r="C501" s="97">
        <v>106310480</v>
      </c>
      <c r="D501" s="98">
        <v>0.86748613084174397</v>
      </c>
      <c r="G501" s="99"/>
      <c r="H501" s="99"/>
      <c r="I501" s="99"/>
      <c r="J501" s="99"/>
      <c r="K501" s="99"/>
    </row>
    <row r="502" spans="2:11" s="96" customFormat="1" x14ac:dyDescent="0.25">
      <c r="B502" s="96" t="s">
        <v>3961</v>
      </c>
      <c r="C502" s="97">
        <v>104174893.25579999</v>
      </c>
      <c r="D502" s="98">
        <v>0.87312293253309581</v>
      </c>
      <c r="G502" s="99"/>
      <c r="H502" s="99"/>
      <c r="I502" s="99"/>
      <c r="J502" s="99"/>
      <c r="K502" s="99"/>
    </row>
    <row r="503" spans="2:11" s="96" customFormat="1" x14ac:dyDescent="0.25">
      <c r="B503" s="96" t="s">
        <v>3895</v>
      </c>
      <c r="C503" s="97">
        <v>82433918.959100008</v>
      </c>
      <c r="D503" s="98">
        <v>0.87758335134698828</v>
      </c>
      <c r="G503" s="99"/>
      <c r="H503" s="99"/>
      <c r="I503" s="99"/>
      <c r="J503" s="99"/>
      <c r="K503" s="99"/>
    </row>
    <row r="504" spans="2:11" s="96" customFormat="1" x14ac:dyDescent="0.25">
      <c r="B504" s="96" t="s">
        <v>3977</v>
      </c>
      <c r="C504" s="97">
        <v>81340458.599999994</v>
      </c>
      <c r="D504" s="98">
        <v>0.8819846040892011</v>
      </c>
      <c r="G504" s="99"/>
      <c r="H504" s="99"/>
      <c r="I504" s="99"/>
      <c r="J504" s="99"/>
      <c r="K504" s="99"/>
    </row>
    <row r="505" spans="2:11" s="96" customFormat="1" x14ac:dyDescent="0.25">
      <c r="B505" s="96" t="s">
        <v>3981</v>
      </c>
      <c r="C505" s="97">
        <v>79666430.595744103</v>
      </c>
      <c r="D505" s="98">
        <v>0.88629527681169074</v>
      </c>
      <c r="G505" s="99"/>
      <c r="H505" s="99"/>
      <c r="I505" s="99"/>
      <c r="J505" s="99"/>
      <c r="K505" s="99"/>
    </row>
    <row r="506" spans="2:11" s="96" customFormat="1" x14ac:dyDescent="0.25">
      <c r="B506" s="96" t="s">
        <v>3999</v>
      </c>
      <c r="C506" s="97">
        <v>77429004.697599992</v>
      </c>
      <c r="D506" s="98">
        <v>0.89048488460487962</v>
      </c>
      <c r="G506" s="99"/>
      <c r="H506" s="99"/>
      <c r="I506" s="99"/>
      <c r="J506" s="99"/>
      <c r="K506" s="99"/>
    </row>
    <row r="507" spans="2:11" s="96" customFormat="1" x14ac:dyDescent="0.25">
      <c r="B507" s="96" t="s">
        <v>3831</v>
      </c>
      <c r="C507" s="97">
        <v>77339160.120000005</v>
      </c>
      <c r="D507" s="98">
        <v>0.89466963099575603</v>
      </c>
      <c r="G507" s="99"/>
      <c r="H507" s="99"/>
      <c r="I507" s="99"/>
      <c r="J507" s="99"/>
      <c r="K507" s="99"/>
    </row>
    <row r="508" spans="2:11" s="96" customFormat="1" x14ac:dyDescent="0.25">
      <c r="B508" s="96" t="s">
        <v>3858</v>
      </c>
      <c r="C508" s="97">
        <v>75433264.829999998</v>
      </c>
      <c r="D508" s="98">
        <v>0.89875125125462063</v>
      </c>
      <c r="G508" s="99"/>
      <c r="H508" s="99"/>
      <c r="I508" s="99"/>
      <c r="J508" s="99"/>
      <c r="K508" s="99"/>
    </row>
    <row r="509" spans="2:11" s="96" customFormat="1" x14ac:dyDescent="0.25">
      <c r="B509" s="96" t="s">
        <v>4004</v>
      </c>
      <c r="C509" s="97">
        <v>72037750.566892803</v>
      </c>
      <c r="D509" s="98">
        <v>0.90264914355425141</v>
      </c>
      <c r="G509" s="99"/>
      <c r="H509" s="99"/>
      <c r="I509" s="99"/>
      <c r="J509" s="99"/>
      <c r="K509" s="99"/>
    </row>
    <row r="510" spans="2:11" s="96" customFormat="1" x14ac:dyDescent="0.25">
      <c r="B510" s="96" t="s">
        <v>3847</v>
      </c>
      <c r="C510" s="97">
        <v>71597340.359999999</v>
      </c>
      <c r="D510" s="98">
        <v>0.90652320568788425</v>
      </c>
      <c r="G510" s="99"/>
      <c r="H510" s="99"/>
      <c r="I510" s="99"/>
      <c r="J510" s="99"/>
      <c r="K510" s="99"/>
    </row>
    <row r="511" spans="2:11" s="96" customFormat="1" x14ac:dyDescent="0.25">
      <c r="B511" s="96" t="s">
        <v>3875</v>
      </c>
      <c r="C511" s="97">
        <v>70384669.622799993</v>
      </c>
      <c r="D511" s="98">
        <v>0.9103316513927513</v>
      </c>
      <c r="G511" s="99"/>
      <c r="H511" s="99"/>
      <c r="I511" s="99"/>
      <c r="J511" s="99"/>
      <c r="K511" s="99"/>
    </row>
    <row r="512" spans="2:11" s="96" customFormat="1" x14ac:dyDescent="0.25">
      <c r="B512" s="96" t="s">
        <v>3870</v>
      </c>
      <c r="C512" s="97">
        <v>68758991.067999989</v>
      </c>
      <c r="D512" s="98">
        <v>0.91405213321936618</v>
      </c>
      <c r="G512" s="99"/>
      <c r="H512" s="99"/>
      <c r="I512" s="99"/>
      <c r="J512" s="99"/>
      <c r="K512" s="99"/>
    </row>
    <row r="513" spans="2:11" s="96" customFormat="1" x14ac:dyDescent="0.25">
      <c r="B513" s="96" t="s">
        <v>3808</v>
      </c>
      <c r="C513" s="97">
        <v>68378737.472000003</v>
      </c>
      <c r="D513" s="98">
        <v>0.91775203989542331</v>
      </c>
      <c r="G513" s="99"/>
      <c r="H513" s="99"/>
      <c r="I513" s="99"/>
      <c r="J513" s="99"/>
      <c r="K513" s="99"/>
    </row>
    <row r="514" spans="2:11" s="96" customFormat="1" x14ac:dyDescent="0.25">
      <c r="B514" s="96" t="s">
        <v>4005</v>
      </c>
      <c r="C514" s="97">
        <v>55771844.751571245</v>
      </c>
      <c r="D514" s="98">
        <v>0.92076979992377794</v>
      </c>
      <c r="G514" s="99"/>
      <c r="H514" s="99"/>
      <c r="I514" s="99"/>
      <c r="J514" s="99"/>
      <c r="K514" s="99"/>
    </row>
    <row r="515" spans="2:11" s="96" customFormat="1" x14ac:dyDescent="0.25">
      <c r="B515" s="96" t="s">
        <v>4013</v>
      </c>
      <c r="C515" s="97">
        <v>54356275.411200002</v>
      </c>
      <c r="D515" s="98">
        <v>0.92371096487818871</v>
      </c>
      <c r="G515" s="99"/>
      <c r="H515" s="99"/>
      <c r="I515" s="99"/>
      <c r="J515" s="99"/>
      <c r="K515" s="99"/>
    </row>
    <row r="516" spans="2:11" s="96" customFormat="1" x14ac:dyDescent="0.25">
      <c r="B516" s="96" t="s">
        <v>3853</v>
      </c>
      <c r="C516" s="97">
        <v>53764753.490704946</v>
      </c>
      <c r="D516" s="98">
        <v>0.92662012315942022</v>
      </c>
      <c r="G516" s="99"/>
      <c r="H516" s="99"/>
      <c r="I516" s="99"/>
      <c r="J516" s="99"/>
      <c r="K516" s="99"/>
    </row>
    <row r="517" spans="2:11" s="96" customFormat="1" x14ac:dyDescent="0.25">
      <c r="B517" s="96" t="s">
        <v>3978</v>
      </c>
      <c r="C517" s="97">
        <v>51966223.049999997</v>
      </c>
      <c r="D517" s="98">
        <v>0.92943196471573586</v>
      </c>
      <c r="G517" s="99"/>
      <c r="H517" s="99"/>
      <c r="I517" s="99"/>
      <c r="J517" s="99"/>
      <c r="K517" s="99"/>
    </row>
    <row r="518" spans="2:11" s="96" customFormat="1" x14ac:dyDescent="0.25">
      <c r="B518" s="96" t="s">
        <v>3949</v>
      </c>
      <c r="C518" s="97">
        <v>50237240</v>
      </c>
      <c r="D518" s="98">
        <v>0.93215025268849627</v>
      </c>
      <c r="G518" s="99"/>
      <c r="H518" s="99"/>
      <c r="I518" s="99"/>
      <c r="J518" s="99"/>
      <c r="K518" s="99"/>
    </row>
    <row r="519" spans="2:11" s="96" customFormat="1" x14ac:dyDescent="0.25">
      <c r="B519" s="96" t="s">
        <v>3976</v>
      </c>
      <c r="C519" s="97">
        <v>48037920</v>
      </c>
      <c r="D519" s="98">
        <v>0.93474953760487367</v>
      </c>
      <c r="G519" s="99"/>
      <c r="H519" s="99"/>
      <c r="I519" s="99"/>
      <c r="J519" s="99"/>
      <c r="K519" s="99"/>
    </row>
    <row r="520" spans="2:11" s="96" customFormat="1" x14ac:dyDescent="0.25">
      <c r="B520" s="96" t="s">
        <v>3801</v>
      </c>
      <c r="C520" s="97">
        <v>42025112.680000007</v>
      </c>
      <c r="D520" s="98">
        <v>0.93702347539190078</v>
      </c>
      <c r="G520" s="99"/>
      <c r="H520" s="99"/>
      <c r="I520" s="99"/>
      <c r="J520" s="99"/>
      <c r="K520" s="99"/>
    </row>
    <row r="521" spans="2:11" s="96" customFormat="1" x14ac:dyDescent="0.25">
      <c r="B521" s="96" t="s">
        <v>3922</v>
      </c>
      <c r="C521" s="97">
        <v>38631659.18</v>
      </c>
      <c r="D521" s="98">
        <v>0.93911379672557227</v>
      </c>
      <c r="G521" s="99"/>
      <c r="H521" s="99"/>
      <c r="I521" s="99"/>
      <c r="J521" s="99"/>
      <c r="K521" s="99"/>
    </row>
    <row r="522" spans="2:11" s="96" customFormat="1" x14ac:dyDescent="0.25">
      <c r="B522" s="96" t="s">
        <v>3820</v>
      </c>
      <c r="C522" s="97">
        <v>37358084.805200011</v>
      </c>
      <c r="D522" s="98">
        <v>0.94113520619415258</v>
      </c>
      <c r="G522" s="99"/>
      <c r="H522" s="99"/>
      <c r="I522" s="99"/>
      <c r="J522" s="99"/>
      <c r="K522" s="99"/>
    </row>
    <row r="523" spans="2:11" s="96" customFormat="1" x14ac:dyDescent="0.25">
      <c r="B523" s="96" t="s">
        <v>3942</v>
      </c>
      <c r="C523" s="97">
        <v>34050659.999999993</v>
      </c>
      <c r="D523" s="98">
        <v>0.94297765413799972</v>
      </c>
      <c r="G523" s="99"/>
      <c r="H523" s="99"/>
      <c r="I523" s="99"/>
      <c r="J523" s="99"/>
      <c r="K523" s="99"/>
    </row>
    <row r="524" spans="2:11" s="96" customFormat="1" x14ac:dyDescent="0.25">
      <c r="B524" s="96" t="s">
        <v>3983</v>
      </c>
      <c r="C524" s="97">
        <v>30487932</v>
      </c>
      <c r="D524" s="98">
        <v>0.9446273263506838</v>
      </c>
      <c r="G524" s="99"/>
      <c r="H524" s="99"/>
      <c r="I524" s="99"/>
      <c r="J524" s="99"/>
      <c r="K524" s="99"/>
    </row>
    <row r="525" spans="2:11" s="96" customFormat="1" x14ac:dyDescent="0.25">
      <c r="B525" s="96" t="s">
        <v>3974</v>
      </c>
      <c r="C525" s="97">
        <v>28260616</v>
      </c>
      <c r="D525" s="98">
        <v>0.94615648067077784</v>
      </c>
      <c r="G525" s="99"/>
      <c r="H525" s="99"/>
      <c r="I525" s="99"/>
      <c r="J525" s="99"/>
      <c r="K525" s="99"/>
    </row>
    <row r="526" spans="2:11" s="96" customFormat="1" x14ac:dyDescent="0.25">
      <c r="B526" s="96" t="s">
        <v>4001</v>
      </c>
      <c r="C526" s="97">
        <v>28102683.999200001</v>
      </c>
      <c r="D526" s="98">
        <v>0.94767708944461404</v>
      </c>
      <c r="G526" s="99"/>
      <c r="H526" s="99"/>
      <c r="I526" s="99"/>
      <c r="J526" s="99"/>
      <c r="K526" s="99"/>
    </row>
    <row r="527" spans="2:11" s="96" customFormat="1" x14ac:dyDescent="0.25">
      <c r="B527" s="96" t="s">
        <v>3876</v>
      </c>
      <c r="C527" s="97">
        <v>27494566</v>
      </c>
      <c r="D527" s="98">
        <v>0.94916479354766725</v>
      </c>
      <c r="G527" s="99"/>
      <c r="H527" s="99"/>
      <c r="I527" s="99"/>
      <c r="J527" s="99"/>
      <c r="K527" s="99"/>
    </row>
    <row r="528" spans="2:11" s="96" customFormat="1" x14ac:dyDescent="0.25">
      <c r="B528" s="96" t="s">
        <v>3986</v>
      </c>
      <c r="C528" s="97">
        <v>27489000</v>
      </c>
      <c r="D528" s="98">
        <v>0.95065219647989863</v>
      </c>
      <c r="G528" s="99"/>
      <c r="H528" s="99"/>
      <c r="I528" s="99"/>
      <c r="J528" s="99"/>
      <c r="K528" s="99"/>
    </row>
    <row r="529" spans="2:11" s="96" customFormat="1" x14ac:dyDescent="0.25">
      <c r="B529" s="96" t="s">
        <v>3957</v>
      </c>
      <c r="C529" s="97">
        <v>27327339.38285476</v>
      </c>
      <c r="D529" s="98">
        <v>0.95213085211408466</v>
      </c>
      <c r="G529" s="99"/>
      <c r="H529" s="99"/>
      <c r="I529" s="99"/>
      <c r="J529" s="99"/>
      <c r="K529" s="99"/>
    </row>
    <row r="530" spans="2:11" s="96" customFormat="1" x14ac:dyDescent="0.25">
      <c r="B530" s="96" t="s">
        <v>3940</v>
      </c>
      <c r="C530" s="97">
        <v>27068335</v>
      </c>
      <c r="D530" s="98">
        <v>0.95359549327417126</v>
      </c>
      <c r="G530" s="99"/>
      <c r="H530" s="99"/>
      <c r="I530" s="99"/>
      <c r="J530" s="99"/>
      <c r="K530" s="99"/>
    </row>
    <row r="531" spans="2:11" s="96" customFormat="1" x14ac:dyDescent="0.25">
      <c r="B531" s="96" t="s">
        <v>3859</v>
      </c>
      <c r="C531" s="97">
        <v>26301958.57</v>
      </c>
      <c r="D531" s="98">
        <v>0.9550186665544087</v>
      </c>
      <c r="G531" s="99"/>
      <c r="H531" s="99"/>
      <c r="I531" s="99"/>
      <c r="J531" s="99"/>
      <c r="K531" s="99"/>
    </row>
    <row r="532" spans="2:11" s="96" customFormat="1" x14ac:dyDescent="0.25">
      <c r="B532" s="96" t="s">
        <v>3927</v>
      </c>
      <c r="C532" s="97">
        <v>25022431</v>
      </c>
      <c r="D532" s="98">
        <v>0.95637260584797912</v>
      </c>
      <c r="G532" s="99"/>
      <c r="H532" s="99"/>
      <c r="I532" s="99"/>
      <c r="J532" s="99"/>
      <c r="K532" s="99"/>
    </row>
    <row r="533" spans="2:11" s="96" customFormat="1" x14ac:dyDescent="0.25">
      <c r="B533" s="96" t="s">
        <v>4008</v>
      </c>
      <c r="C533" s="97">
        <v>24485098.580000002</v>
      </c>
      <c r="D533" s="98">
        <v>0.957697470609297</v>
      </c>
      <c r="G533" s="99"/>
      <c r="H533" s="99"/>
      <c r="I533" s="99"/>
      <c r="J533" s="99"/>
      <c r="K533" s="99"/>
    </row>
    <row r="534" spans="2:11" s="96" customFormat="1" x14ac:dyDescent="0.25">
      <c r="B534" s="96" t="s">
        <v>3828</v>
      </c>
      <c r="C534" s="97">
        <v>24190675.626649998</v>
      </c>
      <c r="D534" s="98">
        <v>0.95900640443227125</v>
      </c>
      <c r="G534" s="99"/>
      <c r="H534" s="99"/>
      <c r="I534" s="99"/>
      <c r="J534" s="99"/>
      <c r="K534" s="99"/>
    </row>
    <row r="535" spans="2:11" s="96" customFormat="1" x14ac:dyDescent="0.25">
      <c r="B535" s="96" t="s">
        <v>3995</v>
      </c>
      <c r="C535" s="97">
        <v>23518884.439999998</v>
      </c>
      <c r="D535" s="98">
        <v>0.96027898829050062</v>
      </c>
      <c r="G535" s="99"/>
      <c r="H535" s="99"/>
      <c r="I535" s="99"/>
      <c r="J535" s="99"/>
      <c r="K535" s="99"/>
    </row>
    <row r="536" spans="2:11" s="96" customFormat="1" x14ac:dyDescent="0.25">
      <c r="B536" s="96" t="s">
        <v>4002</v>
      </c>
      <c r="C536" s="97">
        <v>23410300.43</v>
      </c>
      <c r="D536" s="98">
        <v>0.96154569677403945</v>
      </c>
      <c r="G536" s="99"/>
      <c r="H536" s="99"/>
      <c r="I536" s="99"/>
      <c r="J536" s="99"/>
      <c r="K536" s="99"/>
    </row>
    <row r="537" spans="2:11" s="96" customFormat="1" x14ac:dyDescent="0.25">
      <c r="B537" s="96" t="s">
        <v>3854</v>
      </c>
      <c r="C537" s="97">
        <v>22844986.98</v>
      </c>
      <c r="D537" s="98">
        <v>0.96278181669913099</v>
      </c>
      <c r="G537" s="99"/>
      <c r="H537" s="99"/>
      <c r="I537" s="99"/>
      <c r="J537" s="99"/>
      <c r="K537" s="99"/>
    </row>
    <row r="538" spans="2:11" s="96" customFormat="1" x14ac:dyDescent="0.25">
      <c r="B538" s="96" t="s">
        <v>3891</v>
      </c>
      <c r="C538" s="97">
        <v>22602080</v>
      </c>
      <c r="D538" s="98">
        <v>0.96400479316486376</v>
      </c>
      <c r="G538" s="99"/>
      <c r="H538" s="99"/>
      <c r="I538" s="99"/>
      <c r="J538" s="99"/>
      <c r="K538" s="99"/>
    </row>
    <row r="539" spans="2:11" s="96" customFormat="1" x14ac:dyDescent="0.25">
      <c r="B539" s="96" t="s">
        <v>3865</v>
      </c>
      <c r="C539" s="97">
        <v>22544683.388799999</v>
      </c>
      <c r="D539" s="98">
        <v>0.96522466395604312</v>
      </c>
      <c r="G539" s="99"/>
      <c r="H539" s="99"/>
      <c r="I539" s="99"/>
      <c r="J539" s="99"/>
      <c r="K539" s="99"/>
    </row>
    <row r="540" spans="2:11" s="96" customFormat="1" x14ac:dyDescent="0.25">
      <c r="B540" s="96" t="s">
        <v>3813</v>
      </c>
      <c r="C540" s="97">
        <v>22067660.322789043</v>
      </c>
      <c r="D540" s="98">
        <v>0.96641872349518976</v>
      </c>
      <c r="G540" s="99"/>
      <c r="H540" s="99"/>
      <c r="I540" s="99"/>
      <c r="J540" s="99"/>
      <c r="K540" s="99"/>
    </row>
    <row r="541" spans="2:11" s="96" customFormat="1" x14ac:dyDescent="0.25">
      <c r="B541" s="96" t="s">
        <v>3941</v>
      </c>
      <c r="C541" s="97">
        <v>21165400.689999998</v>
      </c>
      <c r="D541" s="98">
        <v>0.96756396264714717</v>
      </c>
      <c r="G541" s="99"/>
      <c r="H541" s="99"/>
      <c r="I541" s="99"/>
      <c r="J541" s="99"/>
      <c r="K541" s="99"/>
    </row>
    <row r="542" spans="2:11" s="96" customFormat="1" x14ac:dyDescent="0.25">
      <c r="B542" s="96" t="s">
        <v>4006</v>
      </c>
      <c r="C542" s="97">
        <v>17343845.023200002</v>
      </c>
      <c r="D542" s="98">
        <v>0.96850242115577512</v>
      </c>
      <c r="G542" s="99"/>
      <c r="H542" s="99"/>
      <c r="I542" s="99"/>
      <c r="J542" s="99"/>
      <c r="K542" s="99"/>
    </row>
    <row r="543" spans="2:11" s="96" customFormat="1" x14ac:dyDescent="0.25">
      <c r="B543" s="96" t="s">
        <v>3802</v>
      </c>
      <c r="C543" s="97">
        <v>16755720</v>
      </c>
      <c r="D543" s="98">
        <v>0.96940905679401768</v>
      </c>
      <c r="G543" s="99"/>
      <c r="H543" s="99"/>
      <c r="I543" s="99"/>
      <c r="J543" s="99"/>
      <c r="K543" s="99"/>
    </row>
    <row r="544" spans="2:11" s="96" customFormat="1" x14ac:dyDescent="0.25">
      <c r="B544" s="96" t="s">
        <v>3804</v>
      </c>
      <c r="C544" s="97">
        <v>16446469.348000005</v>
      </c>
      <c r="D544" s="98">
        <v>0.97029895918162978</v>
      </c>
      <c r="G544" s="99"/>
      <c r="H544" s="99"/>
      <c r="I544" s="99"/>
      <c r="J544" s="99"/>
      <c r="K544" s="99"/>
    </row>
    <row r="545" spans="2:11" s="96" customFormat="1" x14ac:dyDescent="0.25">
      <c r="B545" s="96" t="s">
        <v>3972</v>
      </c>
      <c r="C545" s="97">
        <v>16336320</v>
      </c>
      <c r="D545" s="98">
        <v>0.97118290149564157</v>
      </c>
      <c r="G545" s="99"/>
      <c r="H545" s="99"/>
      <c r="I545" s="99"/>
      <c r="J545" s="99"/>
      <c r="K545" s="99"/>
    </row>
    <row r="546" spans="2:11" s="96" customFormat="1" x14ac:dyDescent="0.25">
      <c r="B546" s="96" t="s">
        <v>3805</v>
      </c>
      <c r="C546" s="97">
        <v>16234890</v>
      </c>
      <c r="D546" s="98">
        <v>0.97206135553145423</v>
      </c>
      <c r="G546" s="99"/>
      <c r="H546" s="99"/>
      <c r="I546" s="99"/>
      <c r="J546" s="99"/>
      <c r="K546" s="99"/>
    </row>
    <row r="547" spans="2:11" s="96" customFormat="1" x14ac:dyDescent="0.25">
      <c r="B547" s="96" t="s">
        <v>3928</v>
      </c>
      <c r="C547" s="97">
        <v>15691188</v>
      </c>
      <c r="D547" s="98">
        <v>0.97291039038326388</v>
      </c>
      <c r="G547" s="99"/>
      <c r="H547" s="99"/>
      <c r="I547" s="99"/>
      <c r="J547" s="99"/>
      <c r="K547" s="99"/>
    </row>
    <row r="548" spans="2:11" s="96" customFormat="1" x14ac:dyDescent="0.25">
      <c r="B548" s="96" t="s">
        <v>3955</v>
      </c>
      <c r="C548" s="97">
        <v>15683964.58</v>
      </c>
      <c r="D548" s="98">
        <v>0.97375903438287481</v>
      </c>
      <c r="G548" s="99"/>
      <c r="H548" s="99"/>
      <c r="I548" s="99"/>
      <c r="J548" s="99"/>
      <c r="K548" s="99"/>
    </row>
    <row r="549" spans="2:11" s="96" customFormat="1" x14ac:dyDescent="0.25">
      <c r="B549" s="96" t="s">
        <v>3812</v>
      </c>
      <c r="C549" s="97">
        <v>15269010.787999999</v>
      </c>
      <c r="D549" s="98">
        <v>0.9745852256382258</v>
      </c>
      <c r="G549" s="99"/>
      <c r="H549" s="99"/>
      <c r="I549" s="99"/>
      <c r="J549" s="99"/>
      <c r="K549" s="99"/>
    </row>
    <row r="550" spans="2:11" s="96" customFormat="1" x14ac:dyDescent="0.25">
      <c r="B550" s="96" t="s">
        <v>3917</v>
      </c>
      <c r="C550" s="97">
        <v>15063750</v>
      </c>
      <c r="D550" s="98">
        <v>0.97540031043288555</v>
      </c>
      <c r="G550" s="99"/>
      <c r="H550" s="99"/>
      <c r="I550" s="99"/>
      <c r="J550" s="99"/>
      <c r="K550" s="99"/>
    </row>
    <row r="551" spans="2:11" s="96" customFormat="1" x14ac:dyDescent="0.25">
      <c r="B551" s="96" t="s">
        <v>3967</v>
      </c>
      <c r="C551" s="97">
        <v>15000000</v>
      </c>
      <c r="D551" s="98">
        <v>0.97621194577733139</v>
      </c>
      <c r="G551" s="99"/>
      <c r="H551" s="99"/>
      <c r="I551" s="99"/>
      <c r="J551" s="99"/>
      <c r="K551" s="99"/>
    </row>
    <row r="552" spans="2:11" s="96" customFormat="1" x14ac:dyDescent="0.25">
      <c r="B552" s="96" t="s">
        <v>3963</v>
      </c>
      <c r="C552" s="97">
        <v>14147868.75</v>
      </c>
      <c r="D552" s="98">
        <v>0.97697747313240346</v>
      </c>
      <c r="G552" s="99"/>
      <c r="H552" s="99"/>
      <c r="I552" s="99"/>
      <c r="J552" s="99"/>
      <c r="K552" s="99"/>
    </row>
    <row r="553" spans="2:11" s="96" customFormat="1" x14ac:dyDescent="0.25">
      <c r="B553" s="96" t="s">
        <v>3907</v>
      </c>
      <c r="C553" s="97">
        <v>13588298</v>
      </c>
      <c r="D553" s="98">
        <v>0.97771272266091425</v>
      </c>
      <c r="G553" s="99"/>
      <c r="H553" s="99"/>
      <c r="I553" s="99"/>
      <c r="J553" s="99"/>
      <c r="K553" s="99"/>
    </row>
    <row r="554" spans="2:11" s="96" customFormat="1" x14ac:dyDescent="0.25">
      <c r="B554" s="96" t="s">
        <v>3973</v>
      </c>
      <c r="C554" s="97">
        <v>13550928.65</v>
      </c>
      <c r="D554" s="98">
        <v>0.97844595017040781</v>
      </c>
      <c r="G554" s="99"/>
      <c r="H554" s="99"/>
      <c r="I554" s="99"/>
      <c r="J554" s="99"/>
      <c r="K554" s="99"/>
    </row>
    <row r="555" spans="2:11" s="96" customFormat="1" x14ac:dyDescent="0.25">
      <c r="B555" s="96" t="s">
        <v>4020</v>
      </c>
      <c r="C555" s="97">
        <v>13228114.799999999</v>
      </c>
      <c r="D555" s="98">
        <v>0.97916171053787893</v>
      </c>
      <c r="G555" s="99"/>
      <c r="H555" s="99"/>
      <c r="I555" s="99"/>
      <c r="J555" s="99"/>
      <c r="K555" s="99"/>
    </row>
    <row r="556" spans="2:11" s="96" customFormat="1" x14ac:dyDescent="0.25">
      <c r="B556" s="96" t="s">
        <v>3873</v>
      </c>
      <c r="C556" s="97">
        <v>13057300.199999999</v>
      </c>
      <c r="D556" s="98">
        <v>0.97986822829423625</v>
      </c>
      <c r="G556" s="99"/>
      <c r="H556" s="99"/>
      <c r="I556" s="99"/>
      <c r="J556" s="99"/>
      <c r="K556" s="99"/>
    </row>
    <row r="557" spans="2:11" s="96" customFormat="1" x14ac:dyDescent="0.25">
      <c r="C557" s="97">
        <v>12723969.779999999</v>
      </c>
      <c r="D557" s="98">
        <v>0.98055670986724353</v>
      </c>
      <c r="G557" s="99"/>
      <c r="H557" s="99"/>
      <c r="I557" s="99"/>
      <c r="J557" s="99"/>
      <c r="K557" s="99"/>
    </row>
    <row r="558" spans="2:11" s="96" customFormat="1" x14ac:dyDescent="0.25">
      <c r="B558" s="96" t="s">
        <v>3849</v>
      </c>
      <c r="C558" s="97">
        <v>12066418.605999999</v>
      </c>
      <c r="D558" s="98">
        <v>0.9812096119886774</v>
      </c>
      <c r="G558" s="99"/>
      <c r="H558" s="99"/>
      <c r="I558" s="99"/>
      <c r="J558" s="99"/>
      <c r="K558" s="99"/>
    </row>
    <row r="559" spans="2:11" s="96" customFormat="1" x14ac:dyDescent="0.25">
      <c r="B559" s="96" t="s">
        <v>3811</v>
      </c>
      <c r="C559" s="97">
        <v>10376408.3244</v>
      </c>
      <c r="D559" s="98">
        <v>0.98177106930497637</v>
      </c>
      <c r="G559" s="99"/>
      <c r="H559" s="99"/>
      <c r="I559" s="99"/>
      <c r="J559" s="99"/>
      <c r="K559" s="99"/>
    </row>
    <row r="560" spans="2:11" s="96" customFormat="1" x14ac:dyDescent="0.25">
      <c r="B560" s="96" t="s">
        <v>3920</v>
      </c>
      <c r="C560" s="97">
        <v>10309341.3727</v>
      </c>
      <c r="D560" s="98">
        <v>0.98232889769404574</v>
      </c>
      <c r="G560" s="99"/>
      <c r="H560" s="99"/>
      <c r="I560" s="99"/>
      <c r="J560" s="99"/>
      <c r="K560" s="99"/>
    </row>
    <row r="561" spans="2:11" s="96" customFormat="1" x14ac:dyDescent="0.25">
      <c r="B561" s="96" t="s">
        <v>3885</v>
      </c>
      <c r="C561" s="97">
        <v>10070874.969999999</v>
      </c>
      <c r="D561" s="98">
        <v>0.98287382289905556</v>
      </c>
      <c r="G561" s="99"/>
      <c r="H561" s="99"/>
      <c r="I561" s="99"/>
      <c r="J561" s="99"/>
      <c r="K561" s="99"/>
    </row>
    <row r="562" spans="2:11" s="96" customFormat="1" x14ac:dyDescent="0.25">
      <c r="B562" s="96" t="s">
        <v>3862</v>
      </c>
      <c r="C562" s="97">
        <v>10016771.6</v>
      </c>
      <c r="D562" s="98">
        <v>0.98341582062357558</v>
      </c>
      <c r="G562" s="99"/>
      <c r="H562" s="99"/>
      <c r="I562" s="99"/>
      <c r="J562" s="99"/>
      <c r="K562" s="99"/>
    </row>
    <row r="563" spans="2:11" s="96" customFormat="1" x14ac:dyDescent="0.25">
      <c r="B563" s="96" t="s">
        <v>3918</v>
      </c>
      <c r="C563" s="97">
        <v>9968868</v>
      </c>
      <c r="D563" s="98">
        <v>0.98395522633110322</v>
      </c>
      <c r="G563" s="99"/>
      <c r="H563" s="99"/>
      <c r="I563" s="99"/>
      <c r="J563" s="99"/>
      <c r="K563" s="99"/>
    </row>
    <row r="564" spans="2:11" s="96" customFormat="1" x14ac:dyDescent="0.25">
      <c r="B564" s="96" t="s">
        <v>3984</v>
      </c>
      <c r="C564" s="97">
        <v>9078160</v>
      </c>
      <c r="D564" s="98">
        <v>0.98444643669900544</v>
      </c>
      <c r="G564" s="99"/>
      <c r="H564" s="99"/>
      <c r="I564" s="99"/>
      <c r="J564" s="99"/>
      <c r="K564" s="99"/>
    </row>
    <row r="565" spans="2:11" s="96" customFormat="1" x14ac:dyDescent="0.25">
      <c r="B565" s="96" t="s">
        <v>3962</v>
      </c>
      <c r="C565" s="97">
        <v>9000000</v>
      </c>
      <c r="D565" s="98">
        <v>0.9849334179056729</v>
      </c>
      <c r="G565" s="99"/>
      <c r="H565" s="99"/>
      <c r="I565" s="99"/>
      <c r="J565" s="99"/>
      <c r="K565" s="99"/>
    </row>
    <row r="566" spans="2:11" s="96" customFormat="1" x14ac:dyDescent="0.25">
      <c r="B566" s="96" t="s">
        <v>4012</v>
      </c>
      <c r="C566" s="97">
        <v>8709996.8399999999</v>
      </c>
      <c r="D566" s="98">
        <v>0.98540470732469654</v>
      </c>
      <c r="G566" s="99"/>
      <c r="H566" s="99"/>
      <c r="I566" s="99"/>
      <c r="J566" s="99"/>
      <c r="K566" s="99"/>
    </row>
    <row r="567" spans="2:11" s="96" customFormat="1" x14ac:dyDescent="0.25">
      <c r="B567" s="96" t="s">
        <v>3924</v>
      </c>
      <c r="C567" s="97">
        <v>8654697.0099999998</v>
      </c>
      <c r="D567" s="98">
        <v>0.98587300452394888</v>
      </c>
      <c r="G567" s="99"/>
      <c r="H567" s="99"/>
      <c r="I567" s="99"/>
      <c r="J567" s="99"/>
      <c r="K567" s="99"/>
    </row>
    <row r="568" spans="2:11" s="96" customFormat="1" x14ac:dyDescent="0.25">
      <c r="B568" s="96" t="s">
        <v>3829</v>
      </c>
      <c r="C568" s="97">
        <v>8399999.9159999993</v>
      </c>
      <c r="D568" s="98">
        <v>0.98632752031229343</v>
      </c>
      <c r="G568" s="99"/>
      <c r="H568" s="99"/>
      <c r="I568" s="99"/>
      <c r="J568" s="99"/>
      <c r="K568" s="99"/>
    </row>
    <row r="569" spans="2:11" s="96" customFormat="1" x14ac:dyDescent="0.25">
      <c r="B569" s="96" t="s">
        <v>3956</v>
      </c>
      <c r="C569" s="97">
        <v>7478675.3680000007</v>
      </c>
      <c r="D569" s="98">
        <v>0.9867321841295138</v>
      </c>
      <c r="G569" s="99"/>
      <c r="H569" s="99"/>
      <c r="I569" s="99"/>
      <c r="J569" s="99"/>
      <c r="K569" s="99"/>
    </row>
    <row r="570" spans="2:11" s="96" customFormat="1" x14ac:dyDescent="0.25">
      <c r="B570" s="96" t="s">
        <v>3975</v>
      </c>
      <c r="C570" s="97">
        <v>7409633.4000000004</v>
      </c>
      <c r="D570" s="98">
        <v>0.98713311215330224</v>
      </c>
      <c r="G570" s="99"/>
      <c r="H570" s="99"/>
      <c r="I570" s="99"/>
      <c r="J570" s="99"/>
      <c r="K570" s="99"/>
    </row>
    <row r="571" spans="2:11" s="96" customFormat="1" x14ac:dyDescent="0.25">
      <c r="B571" s="96" t="s">
        <v>3901</v>
      </c>
      <c r="C571" s="97">
        <v>7354000</v>
      </c>
      <c r="D571" s="98">
        <v>0.98753102990817254</v>
      </c>
      <c r="G571" s="99"/>
      <c r="H571" s="99"/>
      <c r="I571" s="99"/>
      <c r="J571" s="99"/>
      <c r="K571" s="99"/>
    </row>
    <row r="572" spans="2:11" s="96" customFormat="1" x14ac:dyDescent="0.25">
      <c r="B572" s="96" t="s">
        <v>3926</v>
      </c>
      <c r="C572" s="97">
        <v>7231248</v>
      </c>
      <c r="D572" s="98">
        <v>0.98792230567225603</v>
      </c>
      <c r="G572" s="99"/>
      <c r="H572" s="99"/>
      <c r="I572" s="99"/>
      <c r="J572" s="99"/>
      <c r="K572" s="99"/>
    </row>
    <row r="573" spans="2:11" s="96" customFormat="1" x14ac:dyDescent="0.25">
      <c r="B573" s="96" t="s">
        <v>3899</v>
      </c>
      <c r="C573" s="97">
        <v>6793200</v>
      </c>
      <c r="D573" s="98">
        <v>0.98828987908704868</v>
      </c>
      <c r="G573" s="99"/>
      <c r="H573" s="99"/>
      <c r="I573" s="99"/>
      <c r="J573" s="99"/>
      <c r="K573" s="99"/>
    </row>
    <row r="574" spans="2:11" s="96" customFormat="1" x14ac:dyDescent="0.25">
      <c r="B574" s="96" t="s">
        <v>3884</v>
      </c>
      <c r="C574" s="97">
        <v>6447196.7380383406</v>
      </c>
      <c r="D574" s="98">
        <v>0.98863873060339458</v>
      </c>
      <c r="G574" s="99"/>
      <c r="H574" s="99"/>
      <c r="I574" s="99"/>
      <c r="J574" s="99"/>
      <c r="K574" s="99"/>
    </row>
    <row r="575" spans="2:11" s="96" customFormat="1" x14ac:dyDescent="0.25">
      <c r="B575" s="96" t="s">
        <v>3946</v>
      </c>
      <c r="C575" s="97">
        <v>6238991.5</v>
      </c>
      <c r="D575" s="98">
        <v>0.98897631633773442</v>
      </c>
      <c r="G575" s="99"/>
      <c r="H575" s="99"/>
      <c r="I575" s="99"/>
      <c r="J575" s="99"/>
      <c r="K575" s="99"/>
    </row>
    <row r="576" spans="2:11" s="96" customFormat="1" x14ac:dyDescent="0.25">
      <c r="B576" s="96" t="s">
        <v>3985</v>
      </c>
      <c r="C576" s="97">
        <v>6231520</v>
      </c>
      <c r="D576" s="98">
        <v>0.98931349779650912</v>
      </c>
      <c r="G576" s="99"/>
      <c r="H576" s="99"/>
      <c r="I576" s="99"/>
      <c r="J576" s="99"/>
      <c r="K576" s="99"/>
    </row>
    <row r="577" spans="2:11" s="96" customFormat="1" x14ac:dyDescent="0.25">
      <c r="B577" s="96" t="s">
        <v>3987</v>
      </c>
      <c r="C577" s="97">
        <v>6228012</v>
      </c>
      <c r="D577" s="98">
        <v>0.98965048944083134</v>
      </c>
      <c r="G577" s="99"/>
      <c r="H577" s="99"/>
      <c r="I577" s="99"/>
      <c r="J577" s="99"/>
      <c r="K577" s="99"/>
    </row>
    <row r="578" spans="2:11" s="96" customFormat="1" x14ac:dyDescent="0.25">
      <c r="B578" s="96" t="s">
        <v>3939</v>
      </c>
      <c r="C578" s="97">
        <v>6132586.46</v>
      </c>
      <c r="D578" s="98">
        <v>0.9899823177024184</v>
      </c>
      <c r="G578" s="99"/>
      <c r="H578" s="99"/>
      <c r="I578" s="99"/>
      <c r="J578" s="99"/>
      <c r="K578" s="99"/>
    </row>
    <row r="579" spans="2:11" s="96" customFormat="1" x14ac:dyDescent="0.25">
      <c r="B579" s="96" t="s">
        <v>3874</v>
      </c>
      <c r="C579" s="97">
        <v>5928572</v>
      </c>
      <c r="D579" s="98">
        <v>0.99030310694090451</v>
      </c>
      <c r="G579" s="99"/>
      <c r="H579" s="99"/>
      <c r="I579" s="99"/>
      <c r="J579" s="99"/>
      <c r="K579" s="99"/>
    </row>
    <row r="580" spans="2:11" s="96" customFormat="1" x14ac:dyDescent="0.25">
      <c r="B580" s="96" t="s">
        <v>3904</v>
      </c>
      <c r="C580" s="97">
        <v>5823899.6199999992</v>
      </c>
      <c r="D580" s="98">
        <v>0.99061823245917757</v>
      </c>
      <c r="G580" s="99"/>
      <c r="H580" s="99"/>
      <c r="I580" s="99"/>
      <c r="J580" s="99"/>
      <c r="K580" s="99"/>
    </row>
    <row r="581" spans="2:11" s="96" customFormat="1" x14ac:dyDescent="0.25">
      <c r="B581" s="96" t="s">
        <v>3863</v>
      </c>
      <c r="C581" s="97">
        <v>5685000.7199999997</v>
      </c>
      <c r="D581" s="98">
        <v>0.99092584229368108</v>
      </c>
      <c r="G581" s="99"/>
      <c r="H581" s="99"/>
      <c r="I581" s="99"/>
      <c r="J581" s="99"/>
      <c r="K581" s="99"/>
    </row>
    <row r="582" spans="2:11" s="96" customFormat="1" x14ac:dyDescent="0.25">
      <c r="B582" s="96" t="s">
        <v>3818</v>
      </c>
      <c r="C582" s="97">
        <v>5439972</v>
      </c>
      <c r="D582" s="98">
        <v>0.99122019386354743</v>
      </c>
      <c r="G582" s="99"/>
      <c r="H582" s="99"/>
      <c r="I582" s="99"/>
      <c r="J582" s="99"/>
      <c r="K582" s="99"/>
    </row>
    <row r="583" spans="2:11" s="96" customFormat="1" x14ac:dyDescent="0.25">
      <c r="B583" s="96" t="s">
        <v>3837</v>
      </c>
      <c r="C583" s="97">
        <v>5367999.99</v>
      </c>
      <c r="D583" s="98">
        <v>0.99151065109827197</v>
      </c>
      <c r="G583" s="99"/>
      <c r="H583" s="99"/>
      <c r="I583" s="99"/>
      <c r="J583" s="99"/>
      <c r="K583" s="99"/>
    </row>
    <row r="584" spans="2:11" s="96" customFormat="1" x14ac:dyDescent="0.25">
      <c r="B584" s="96" t="s">
        <v>3834</v>
      </c>
      <c r="C584" s="97">
        <v>5182920</v>
      </c>
      <c r="D584" s="98">
        <v>0.99179109383556763</v>
      </c>
      <c r="G584" s="99"/>
      <c r="H584" s="99"/>
      <c r="I584" s="99"/>
      <c r="J584" s="99"/>
      <c r="K584" s="99"/>
    </row>
    <row r="585" spans="2:11" s="96" customFormat="1" x14ac:dyDescent="0.25">
      <c r="B585" s="96" t="s">
        <v>3994</v>
      </c>
      <c r="C585" s="97">
        <v>4868067.66</v>
      </c>
      <c r="D585" s="98">
        <v>0.99205450022036823</v>
      </c>
      <c r="G585" s="99"/>
      <c r="H585" s="99"/>
      <c r="I585" s="99"/>
      <c r="J585" s="99"/>
      <c r="K585" s="99"/>
    </row>
    <row r="586" spans="2:11" s="96" customFormat="1" x14ac:dyDescent="0.25">
      <c r="B586" s="96" t="s">
        <v>3898</v>
      </c>
      <c r="C586" s="97">
        <v>4665000</v>
      </c>
      <c r="D586" s="98">
        <v>0.99230691881249089</v>
      </c>
      <c r="G586" s="99"/>
      <c r="H586" s="99"/>
      <c r="I586" s="99"/>
      <c r="J586" s="99"/>
      <c r="K586" s="99"/>
    </row>
    <row r="587" spans="2:11" s="96" customFormat="1" x14ac:dyDescent="0.25">
      <c r="B587" s="96" t="s">
        <v>3952</v>
      </c>
      <c r="C587" s="97">
        <v>4403449.49847</v>
      </c>
      <c r="D587" s="98">
        <v>0.99254518516252022</v>
      </c>
      <c r="G587" s="99"/>
      <c r="H587" s="99"/>
      <c r="I587" s="99"/>
      <c r="J587" s="99"/>
      <c r="K587" s="99"/>
    </row>
    <row r="588" spans="2:11" s="96" customFormat="1" x14ac:dyDescent="0.25">
      <c r="B588" s="96" t="s">
        <v>3908</v>
      </c>
      <c r="C588" s="97">
        <v>4392020.0005872995</v>
      </c>
      <c r="D588" s="98">
        <v>0.99278283307358617</v>
      </c>
      <c r="G588" s="99"/>
      <c r="H588" s="99"/>
      <c r="I588" s="99"/>
      <c r="J588" s="99"/>
      <c r="K588" s="99"/>
    </row>
    <row r="589" spans="2:11" s="96" customFormat="1" x14ac:dyDescent="0.25">
      <c r="B589" s="96" t="s">
        <v>3980</v>
      </c>
      <c r="C589" s="97">
        <v>4199510</v>
      </c>
      <c r="D589" s="98">
        <v>0.99301006445660978</v>
      </c>
      <c r="G589" s="99"/>
      <c r="H589" s="99"/>
      <c r="I589" s="99"/>
      <c r="J589" s="99"/>
      <c r="K589" s="99"/>
    </row>
    <row r="590" spans="2:11" s="96" customFormat="1" x14ac:dyDescent="0.25">
      <c r="B590" s="96" t="s">
        <v>3991</v>
      </c>
      <c r="C590" s="97">
        <v>4083647.6640000003</v>
      </c>
      <c r="D590" s="98">
        <v>0.99323102664183416</v>
      </c>
      <c r="G590" s="99"/>
      <c r="H590" s="99"/>
      <c r="I590" s="99"/>
      <c r="J590" s="99"/>
      <c r="K590" s="99"/>
    </row>
    <row r="591" spans="2:11" s="96" customFormat="1" x14ac:dyDescent="0.25">
      <c r="B591" s="96" t="s">
        <v>4018</v>
      </c>
      <c r="C591" s="97">
        <v>3588399.98</v>
      </c>
      <c r="D591" s="98">
        <v>0.99342519145875263</v>
      </c>
      <c r="G591" s="99"/>
      <c r="H591" s="99"/>
      <c r="I591" s="99"/>
      <c r="J591" s="99"/>
      <c r="K591" s="99"/>
    </row>
    <row r="592" spans="2:11" s="96" customFormat="1" x14ac:dyDescent="0.25">
      <c r="B592" s="96" t="s">
        <v>3903</v>
      </c>
      <c r="C592" s="97">
        <v>3518005</v>
      </c>
      <c r="D592" s="98">
        <v>0.99361554727208179</v>
      </c>
      <c r="G592" s="99"/>
      <c r="H592" s="99"/>
      <c r="I592" s="99"/>
      <c r="J592" s="99"/>
      <c r="K592" s="99"/>
    </row>
    <row r="593" spans="2:11" s="96" customFormat="1" x14ac:dyDescent="0.25">
      <c r="B593" s="96" t="s">
        <v>3869</v>
      </c>
      <c r="C593" s="97">
        <v>3487888</v>
      </c>
      <c r="D593" s="98">
        <v>0.99380427348396638</v>
      </c>
      <c r="G593" s="99"/>
      <c r="H593" s="99"/>
      <c r="I593" s="99"/>
      <c r="J593" s="99"/>
      <c r="K593" s="99"/>
    </row>
    <row r="594" spans="2:11" s="96" customFormat="1" x14ac:dyDescent="0.25">
      <c r="B594" s="96" t="s">
        <v>3964</v>
      </c>
      <c r="C594" s="97">
        <v>3377794.5599999996</v>
      </c>
      <c r="D594" s="98">
        <v>0.99398704264737792</v>
      </c>
      <c r="G594" s="99"/>
      <c r="H594" s="99"/>
      <c r="I594" s="99"/>
      <c r="J594" s="99"/>
      <c r="K594" s="99"/>
    </row>
    <row r="595" spans="2:11" s="96" customFormat="1" x14ac:dyDescent="0.25">
      <c r="B595" s="96" t="s">
        <v>3826</v>
      </c>
      <c r="C595" s="97">
        <v>3368504.4699999997</v>
      </c>
      <c r="D595" s="98">
        <v>0.99416930913309631</v>
      </c>
      <c r="G595" s="99"/>
      <c r="H595" s="99"/>
      <c r="I595" s="99"/>
      <c r="J595" s="99"/>
      <c r="K595" s="99"/>
    </row>
    <row r="596" spans="2:11" s="96" customFormat="1" x14ac:dyDescent="0.25">
      <c r="B596" s="96" t="s">
        <v>3914</v>
      </c>
      <c r="C596" s="97">
        <v>3317123.6874000002</v>
      </c>
      <c r="D596" s="98">
        <v>0.99434879545486909</v>
      </c>
      <c r="G596" s="99"/>
      <c r="H596" s="99"/>
      <c r="I596" s="99"/>
      <c r="J596" s="99"/>
      <c r="K596" s="99"/>
    </row>
    <row r="597" spans="2:11" s="96" customFormat="1" x14ac:dyDescent="0.25">
      <c r="B597" s="96" t="s">
        <v>3868</v>
      </c>
      <c r="C597" s="97">
        <v>3316261.6999999997</v>
      </c>
      <c r="D597" s="98">
        <v>0.99452823513534594</v>
      </c>
      <c r="G597" s="99"/>
      <c r="H597" s="99"/>
      <c r="I597" s="99"/>
      <c r="J597" s="99"/>
      <c r="K597" s="99"/>
    </row>
    <row r="598" spans="2:11" s="96" customFormat="1" x14ac:dyDescent="0.25">
      <c r="B598" s="96" t="s">
        <v>3851</v>
      </c>
      <c r="C598" s="97">
        <v>3276600</v>
      </c>
      <c r="D598" s="98">
        <v>0.99470552875998663</v>
      </c>
      <c r="G598" s="99"/>
      <c r="H598" s="99"/>
      <c r="I598" s="99"/>
      <c r="J598" s="99"/>
      <c r="K598" s="99"/>
    </row>
    <row r="599" spans="2:11" s="96" customFormat="1" x14ac:dyDescent="0.25">
      <c r="B599" s="96" t="s">
        <v>3992</v>
      </c>
      <c r="C599" s="97">
        <v>3265047.24</v>
      </c>
      <c r="D599" s="98">
        <v>0.9948821972760713</v>
      </c>
      <c r="G599" s="99"/>
      <c r="H599" s="99"/>
      <c r="I599" s="99"/>
      <c r="J599" s="99"/>
      <c r="K599" s="99"/>
    </row>
    <row r="600" spans="2:11" s="96" customFormat="1" x14ac:dyDescent="0.25">
      <c r="B600" s="96" t="s">
        <v>3815</v>
      </c>
      <c r="C600" s="97">
        <v>3224800</v>
      </c>
      <c r="D600" s="98">
        <v>0.99505668805332259</v>
      </c>
      <c r="G600" s="99"/>
      <c r="H600" s="99"/>
      <c r="I600" s="99"/>
      <c r="J600" s="99"/>
      <c r="K600" s="99"/>
    </row>
    <row r="601" spans="2:11" s="96" customFormat="1" x14ac:dyDescent="0.25">
      <c r="B601" s="96" t="s">
        <v>3855</v>
      </c>
      <c r="C601" s="97">
        <v>3100000</v>
      </c>
      <c r="D601" s="98">
        <v>0.99522442602450811</v>
      </c>
      <c r="G601" s="99"/>
      <c r="H601" s="99"/>
      <c r="I601" s="99"/>
      <c r="J601" s="99"/>
      <c r="K601" s="99"/>
    </row>
    <row r="602" spans="2:11" s="96" customFormat="1" x14ac:dyDescent="0.25">
      <c r="B602" s="96" t="s">
        <v>3872</v>
      </c>
      <c r="C602" s="97">
        <v>3034899.56</v>
      </c>
      <c r="D602" s="98">
        <v>0.99538864147449069</v>
      </c>
      <c r="G602" s="99"/>
      <c r="H602" s="99"/>
      <c r="I602" s="99"/>
      <c r="J602" s="99"/>
      <c r="K602" s="99"/>
    </row>
    <row r="603" spans="2:11" s="96" customFormat="1" x14ac:dyDescent="0.25">
      <c r="B603" s="96" t="s">
        <v>3934</v>
      </c>
      <c r="C603" s="97">
        <v>2946720</v>
      </c>
      <c r="D603" s="98">
        <v>0.99554808561463637</v>
      </c>
      <c r="G603" s="99"/>
      <c r="H603" s="99"/>
      <c r="I603" s="99"/>
      <c r="J603" s="99"/>
      <c r="K603" s="99"/>
    </row>
    <row r="604" spans="2:11" s="96" customFormat="1" x14ac:dyDescent="0.25">
      <c r="B604" s="96" t="s">
        <v>3919</v>
      </c>
      <c r="C604" s="97">
        <v>2945250</v>
      </c>
      <c r="D604" s="98">
        <v>0.99570745021451834</v>
      </c>
      <c r="G604" s="99"/>
      <c r="H604" s="99"/>
      <c r="I604" s="99"/>
      <c r="J604" s="99"/>
      <c r="K604" s="99"/>
    </row>
    <row r="605" spans="2:11" s="96" customFormat="1" x14ac:dyDescent="0.25">
      <c r="B605" s="96" t="s">
        <v>3825</v>
      </c>
      <c r="C605" s="97">
        <v>2888855.2399999998</v>
      </c>
      <c r="D605" s="98">
        <v>0.99586376334903648</v>
      </c>
      <c r="G605" s="99"/>
      <c r="H605" s="99"/>
      <c r="I605" s="99"/>
      <c r="J605" s="99"/>
      <c r="K605" s="99"/>
    </row>
    <row r="606" spans="2:11" s="96" customFormat="1" x14ac:dyDescent="0.25">
      <c r="B606" s="96" t="s">
        <v>3954</v>
      </c>
      <c r="C606" s="97">
        <v>2800000</v>
      </c>
      <c r="D606" s="98">
        <v>0.996015268613333</v>
      </c>
      <c r="G606" s="99"/>
      <c r="H606" s="99"/>
      <c r="I606" s="99"/>
      <c r="J606" s="99"/>
      <c r="K606" s="99"/>
    </row>
    <row r="607" spans="2:11" s="96" customFormat="1" x14ac:dyDescent="0.25">
      <c r="B607" s="96" t="s">
        <v>3839</v>
      </c>
      <c r="C607" s="97">
        <v>2700000</v>
      </c>
      <c r="D607" s="98">
        <v>0.9961613629753332</v>
      </c>
      <c r="G607" s="99"/>
      <c r="H607" s="99"/>
      <c r="I607" s="99"/>
      <c r="J607" s="99"/>
      <c r="K607" s="99"/>
    </row>
    <row r="608" spans="2:11" s="96" customFormat="1" x14ac:dyDescent="0.25">
      <c r="B608" s="96" t="s">
        <v>3943</v>
      </c>
      <c r="C608" s="97">
        <v>2700000</v>
      </c>
      <c r="D608" s="98">
        <v>0.99630745733733339</v>
      </c>
      <c r="G608" s="99"/>
      <c r="H608" s="99"/>
      <c r="I608" s="99"/>
      <c r="J608" s="99"/>
      <c r="K608" s="99"/>
    </row>
    <row r="609" spans="2:11" s="96" customFormat="1" x14ac:dyDescent="0.25">
      <c r="B609" s="96" t="s">
        <v>3816</v>
      </c>
      <c r="C609" s="97">
        <v>2543890.3223999999</v>
      </c>
      <c r="D609" s="98">
        <v>0.9964451047572036</v>
      </c>
      <c r="G609" s="99"/>
      <c r="H609" s="99"/>
      <c r="I609" s="99"/>
      <c r="J609" s="99"/>
      <c r="K609" s="99"/>
    </row>
    <row r="610" spans="2:11" s="96" customFormat="1" x14ac:dyDescent="0.25">
      <c r="B610" s="96" t="s">
        <v>4003</v>
      </c>
      <c r="C610" s="97">
        <v>2250399</v>
      </c>
      <c r="D610" s="98">
        <v>0.99656687164837066</v>
      </c>
      <c r="G610" s="99"/>
      <c r="H610" s="99"/>
      <c r="I610" s="99"/>
      <c r="J610" s="99"/>
      <c r="K610" s="99"/>
    </row>
    <row r="611" spans="2:11" s="96" customFormat="1" x14ac:dyDescent="0.25">
      <c r="B611" s="96" t="s">
        <v>3883</v>
      </c>
      <c r="C611" s="97">
        <v>2192852.96</v>
      </c>
      <c r="D611" s="98">
        <v>0.99668552477953787</v>
      </c>
      <c r="G611" s="99"/>
      <c r="H611" s="99"/>
      <c r="I611" s="99"/>
      <c r="J611" s="99"/>
      <c r="K611" s="99"/>
    </row>
    <row r="612" spans="2:11" s="96" customFormat="1" x14ac:dyDescent="0.25">
      <c r="B612" s="96" t="s">
        <v>3842</v>
      </c>
      <c r="C612" s="97">
        <v>2144998.92</v>
      </c>
      <c r="D612" s="98">
        <v>0.99680158857535583</v>
      </c>
      <c r="G612" s="99"/>
      <c r="H612" s="99"/>
      <c r="I612" s="99"/>
      <c r="J612" s="99"/>
      <c r="K612" s="99"/>
    </row>
    <row r="613" spans="2:11" s="96" customFormat="1" x14ac:dyDescent="0.25">
      <c r="B613" s="96" t="s">
        <v>3896</v>
      </c>
      <c r="C613" s="97">
        <v>2111483.7870999603</v>
      </c>
      <c r="D613" s="98">
        <v>0.99691583890007818</v>
      </c>
      <c r="G613" s="99"/>
      <c r="H613" s="99"/>
      <c r="I613" s="99"/>
      <c r="J613" s="99"/>
      <c r="K613" s="99"/>
    </row>
    <row r="614" spans="2:11" s="96" customFormat="1" x14ac:dyDescent="0.25">
      <c r="B614" s="96" t="s">
        <v>3833</v>
      </c>
      <c r="C614" s="97">
        <v>2100440</v>
      </c>
      <c r="D614" s="98">
        <v>0.99702949165627075</v>
      </c>
      <c r="G614" s="99"/>
      <c r="H614" s="99"/>
      <c r="I614" s="99"/>
      <c r="J614" s="99"/>
      <c r="K614" s="99"/>
    </row>
    <row r="615" spans="2:11" s="96" customFormat="1" x14ac:dyDescent="0.25">
      <c r="B615" s="96" t="s">
        <v>3938</v>
      </c>
      <c r="C615" s="97">
        <v>2073790</v>
      </c>
      <c r="D615" s="98">
        <v>0.99714170240700128</v>
      </c>
      <c r="G615" s="99"/>
      <c r="H615" s="99"/>
      <c r="I615" s="99"/>
      <c r="J615" s="99"/>
      <c r="K615" s="99"/>
    </row>
    <row r="616" spans="2:11" s="96" customFormat="1" x14ac:dyDescent="0.25">
      <c r="B616" s="96" t="s">
        <v>3923</v>
      </c>
      <c r="C616" s="97">
        <v>1984000.5</v>
      </c>
      <c r="D616" s="98">
        <v>0.99724905473561454</v>
      </c>
      <c r="G616" s="99"/>
      <c r="H616" s="99"/>
      <c r="I616" s="99"/>
      <c r="J616" s="99"/>
      <c r="K616" s="99"/>
    </row>
    <row r="617" spans="2:11" s="96" customFormat="1" x14ac:dyDescent="0.25">
      <c r="B617" s="96" t="s">
        <v>3878</v>
      </c>
      <c r="C617" s="97">
        <v>1849638.4</v>
      </c>
      <c r="D617" s="98">
        <v>0.99734913686227344</v>
      </c>
      <c r="G617" s="99"/>
      <c r="H617" s="99"/>
      <c r="I617" s="99"/>
      <c r="J617" s="99"/>
      <c r="K617" s="99"/>
    </row>
    <row r="618" spans="2:11" s="96" customFormat="1" x14ac:dyDescent="0.25">
      <c r="B618" s="96" t="s">
        <v>3861</v>
      </c>
      <c r="C618" s="97">
        <v>1831429.52</v>
      </c>
      <c r="D618" s="98">
        <v>0.99744823372422631</v>
      </c>
      <c r="G618" s="99"/>
      <c r="H618" s="99"/>
      <c r="I618" s="99"/>
      <c r="J618" s="99"/>
      <c r="K618" s="99"/>
    </row>
    <row r="619" spans="2:11" s="96" customFormat="1" x14ac:dyDescent="0.25">
      <c r="B619" s="96" t="s">
        <v>3930</v>
      </c>
      <c r="C619" s="97">
        <v>1761800</v>
      </c>
      <c r="D619" s="98">
        <v>0.99754356300088265</v>
      </c>
      <c r="G619" s="99"/>
      <c r="H619" s="99"/>
      <c r="I619" s="99"/>
      <c r="J619" s="99"/>
      <c r="K619" s="99"/>
    </row>
    <row r="620" spans="2:11" s="96" customFormat="1" x14ac:dyDescent="0.25">
      <c r="B620" s="96" t="s">
        <v>3821</v>
      </c>
      <c r="C620" s="97">
        <v>1724010.88</v>
      </c>
      <c r="D620" s="98">
        <v>0.99763684754517712</v>
      </c>
      <c r="G620" s="99"/>
      <c r="H620" s="99"/>
      <c r="I620" s="99"/>
      <c r="J620" s="99"/>
      <c r="K620" s="99"/>
    </row>
    <row r="621" spans="2:11" s="96" customFormat="1" x14ac:dyDescent="0.25">
      <c r="B621" s="96" t="s">
        <v>3906</v>
      </c>
      <c r="C621" s="97">
        <v>1709999.9640000002</v>
      </c>
      <c r="D621" s="98">
        <v>0.99772937397249606</v>
      </c>
      <c r="G621" s="99"/>
      <c r="H621" s="99"/>
      <c r="I621" s="99"/>
      <c r="J621" s="99"/>
      <c r="K621" s="99"/>
    </row>
    <row r="622" spans="2:11" s="96" customFormat="1" x14ac:dyDescent="0.25">
      <c r="B622" s="96" t="s">
        <v>3848</v>
      </c>
      <c r="C622" s="97">
        <v>1687481.5920000002</v>
      </c>
      <c r="D622" s="98">
        <v>0.99782068195270734</v>
      </c>
      <c r="G622" s="99"/>
      <c r="H622" s="99"/>
      <c r="I622" s="99"/>
      <c r="J622" s="99"/>
      <c r="K622" s="99"/>
    </row>
    <row r="623" spans="2:11" s="96" customFormat="1" x14ac:dyDescent="0.25">
      <c r="B623" s="96" t="s">
        <v>4016</v>
      </c>
      <c r="C623" s="97">
        <v>1641073.996</v>
      </c>
      <c r="D623" s="98">
        <v>0.997909478863241</v>
      </c>
      <c r="G623" s="99"/>
      <c r="H623" s="99"/>
      <c r="I623" s="99"/>
      <c r="J623" s="99"/>
      <c r="K623" s="99"/>
    </row>
    <row r="624" spans="2:11" s="96" customFormat="1" x14ac:dyDescent="0.25">
      <c r="B624" s="96" t="s">
        <v>3844</v>
      </c>
      <c r="C624" s="97">
        <v>1560000</v>
      </c>
      <c r="D624" s="98">
        <v>0.99799388893906338</v>
      </c>
      <c r="G624" s="99"/>
      <c r="H624" s="99"/>
      <c r="I624" s="99"/>
      <c r="J624" s="99"/>
      <c r="K624" s="99"/>
    </row>
    <row r="625" spans="2:11" s="96" customFormat="1" x14ac:dyDescent="0.25">
      <c r="B625" s="96" t="s">
        <v>3905</v>
      </c>
      <c r="C625" s="97">
        <v>1550011.72</v>
      </c>
      <c r="D625" s="98">
        <v>0.99807775855881387</v>
      </c>
      <c r="G625" s="99"/>
      <c r="H625" s="99"/>
      <c r="I625" s="99"/>
      <c r="J625" s="99"/>
      <c r="K625" s="99"/>
    </row>
    <row r="626" spans="2:11" s="96" customFormat="1" x14ac:dyDescent="0.25">
      <c r="B626" s="96" t="s">
        <v>3971</v>
      </c>
      <c r="C626" s="97">
        <v>1538199.98</v>
      </c>
      <c r="D626" s="98">
        <v>0.99816098905685346</v>
      </c>
      <c r="G626" s="99"/>
      <c r="H626" s="99"/>
      <c r="I626" s="99"/>
      <c r="J626" s="99"/>
      <c r="K626" s="99"/>
    </row>
    <row r="627" spans="2:11" s="96" customFormat="1" x14ac:dyDescent="0.25">
      <c r="B627" s="96" t="s">
        <v>3871</v>
      </c>
      <c r="C627" s="97">
        <v>1528899.9863999998</v>
      </c>
      <c r="D627" s="98">
        <v>0.9982437163413258</v>
      </c>
      <c r="G627" s="99"/>
      <c r="H627" s="99"/>
      <c r="I627" s="99"/>
      <c r="J627" s="99"/>
      <c r="K627" s="99"/>
    </row>
    <row r="628" spans="2:11" s="96" customFormat="1" x14ac:dyDescent="0.25">
      <c r="B628" s="96" t="s">
        <v>3958</v>
      </c>
      <c r="C628" s="97">
        <v>1422009.54</v>
      </c>
      <c r="D628" s="98">
        <v>0.99832065988817931</v>
      </c>
      <c r="G628" s="99"/>
      <c r="H628" s="99"/>
      <c r="I628" s="99"/>
      <c r="J628" s="99"/>
      <c r="K628" s="99"/>
    </row>
    <row r="629" spans="2:11" s="96" customFormat="1" x14ac:dyDescent="0.25">
      <c r="B629" s="96" t="s">
        <v>3845</v>
      </c>
      <c r="C629" s="97">
        <v>1392000</v>
      </c>
      <c r="D629" s="98">
        <v>0.99839597964814386</v>
      </c>
      <c r="G629" s="99"/>
      <c r="H629" s="99"/>
      <c r="I629" s="99"/>
      <c r="J629" s="99"/>
      <c r="K629" s="99"/>
    </row>
    <row r="630" spans="2:11" s="96" customFormat="1" x14ac:dyDescent="0.25">
      <c r="B630" s="96" t="s">
        <v>3806</v>
      </c>
      <c r="C630" s="97">
        <v>1325619.74</v>
      </c>
      <c r="D630" s="98">
        <v>0.9984677076370958</v>
      </c>
      <c r="G630" s="99"/>
      <c r="H630" s="99"/>
      <c r="I630" s="99"/>
      <c r="J630" s="99"/>
      <c r="K630" s="99"/>
    </row>
    <row r="631" spans="2:11" s="96" customFormat="1" x14ac:dyDescent="0.25">
      <c r="B631" s="96" t="s">
        <v>4009</v>
      </c>
      <c r="C631" s="97">
        <v>1255057.3</v>
      </c>
      <c r="D631" s="98">
        <v>0.99853561756136144</v>
      </c>
      <c r="G631" s="99"/>
      <c r="H631" s="99"/>
      <c r="I631" s="99"/>
      <c r="J631" s="99"/>
      <c r="K631" s="99"/>
    </row>
    <row r="632" spans="2:11" s="96" customFormat="1" x14ac:dyDescent="0.25">
      <c r="B632" s="96" t="s">
        <v>3990</v>
      </c>
      <c r="C632" s="97">
        <v>1234960</v>
      </c>
      <c r="D632" s="98">
        <v>0.99860244004035992</v>
      </c>
      <c r="G632" s="99"/>
      <c r="H632" s="99"/>
      <c r="I632" s="99"/>
      <c r="J632" s="99"/>
      <c r="K632" s="99"/>
    </row>
    <row r="633" spans="2:11" s="96" customFormat="1" x14ac:dyDescent="0.25">
      <c r="B633" s="96" t="s">
        <v>3887</v>
      </c>
      <c r="C633" s="97">
        <v>1178100</v>
      </c>
      <c r="D633" s="98">
        <v>0.99866618588031264</v>
      </c>
      <c r="G633" s="99"/>
      <c r="H633" s="99"/>
      <c r="I633" s="99"/>
      <c r="J633" s="99"/>
      <c r="K633" s="99"/>
    </row>
    <row r="634" spans="2:11" s="96" customFormat="1" x14ac:dyDescent="0.25">
      <c r="B634" s="96" t="s">
        <v>3864</v>
      </c>
      <c r="C634" s="97">
        <v>1161995.2</v>
      </c>
      <c r="D634" s="98">
        <v>0.99872906030527242</v>
      </c>
      <c r="G634" s="99"/>
      <c r="H634" s="99"/>
      <c r="I634" s="99"/>
      <c r="J634" s="99"/>
      <c r="K634" s="99"/>
    </row>
    <row r="635" spans="2:11" s="96" customFormat="1" x14ac:dyDescent="0.25">
      <c r="B635" s="96" t="s">
        <v>3968</v>
      </c>
      <c r="C635" s="97">
        <v>1147405.7826</v>
      </c>
      <c r="D635" s="98">
        <v>0.99879114531111102</v>
      </c>
      <c r="G635" s="99"/>
      <c r="H635" s="99"/>
      <c r="I635" s="99"/>
      <c r="J635" s="99"/>
      <c r="K635" s="99"/>
    </row>
    <row r="636" spans="2:11" s="96" customFormat="1" x14ac:dyDescent="0.25">
      <c r="B636" s="96" t="s">
        <v>3996</v>
      </c>
      <c r="C636" s="97">
        <v>1008100</v>
      </c>
      <c r="D636" s="98">
        <v>0.99884569261716005</v>
      </c>
      <c r="G636" s="99"/>
      <c r="H636" s="99"/>
      <c r="I636" s="99"/>
      <c r="J636" s="99"/>
      <c r="K636" s="99"/>
    </row>
    <row r="637" spans="2:11" s="96" customFormat="1" x14ac:dyDescent="0.25">
      <c r="B637" s="96" t="s">
        <v>3892</v>
      </c>
      <c r="C637" s="97">
        <v>1000000.02</v>
      </c>
      <c r="D637" s="98">
        <v>0.99889980164120529</v>
      </c>
      <c r="G637" s="99"/>
      <c r="H637" s="99"/>
      <c r="I637" s="99"/>
      <c r="J637" s="99"/>
      <c r="K637" s="99"/>
    </row>
    <row r="638" spans="2:11" s="96" customFormat="1" x14ac:dyDescent="0.25">
      <c r="B638" s="96" t="s">
        <v>3900</v>
      </c>
      <c r="C638" s="97">
        <v>990845.02</v>
      </c>
      <c r="D638" s="98">
        <v>0.99895341529714532</v>
      </c>
      <c r="G638" s="99"/>
      <c r="H638" s="99"/>
      <c r="I638" s="99"/>
      <c r="J638" s="99"/>
      <c r="K638" s="99"/>
    </row>
    <row r="639" spans="2:11" s="96" customFormat="1" x14ac:dyDescent="0.25">
      <c r="B639" s="96" t="s">
        <v>3944</v>
      </c>
      <c r="C639" s="97">
        <v>965000</v>
      </c>
      <c r="D639" s="98">
        <v>0.99900563050430469</v>
      </c>
      <c r="G639" s="99"/>
      <c r="H639" s="99"/>
      <c r="I639" s="99"/>
      <c r="J639" s="99"/>
      <c r="K639" s="99"/>
    </row>
    <row r="640" spans="2:11" s="96" customFormat="1" x14ac:dyDescent="0.25">
      <c r="B640" s="96" t="s">
        <v>3836</v>
      </c>
      <c r="C640" s="97">
        <v>960000</v>
      </c>
      <c r="D640" s="98">
        <v>0.99905757516634919</v>
      </c>
      <c r="G640" s="99"/>
      <c r="H640" s="99"/>
      <c r="I640" s="99"/>
      <c r="J640" s="99"/>
      <c r="K640" s="99"/>
    </row>
    <row r="641" spans="2:11" s="96" customFormat="1" x14ac:dyDescent="0.25">
      <c r="B641" s="96" t="s">
        <v>3950</v>
      </c>
      <c r="C641" s="97">
        <v>925000</v>
      </c>
      <c r="D641" s="98">
        <v>0.99910762601259007</v>
      </c>
      <c r="G641" s="99"/>
      <c r="H641" s="99"/>
      <c r="I641" s="99"/>
      <c r="J641" s="99"/>
      <c r="K641" s="99"/>
    </row>
    <row r="642" spans="2:11" s="96" customFormat="1" x14ac:dyDescent="0.25">
      <c r="B642" s="96" t="s">
        <v>3979</v>
      </c>
      <c r="C642" s="97">
        <v>920227</v>
      </c>
      <c r="D642" s="98">
        <v>0.99915741859646434</v>
      </c>
      <c r="G642" s="99"/>
      <c r="H642" s="99"/>
      <c r="I642" s="99"/>
      <c r="J642" s="99"/>
      <c r="K642" s="99"/>
    </row>
    <row r="643" spans="2:11" s="96" customFormat="1" x14ac:dyDescent="0.25">
      <c r="B643" s="96" t="s">
        <v>3960</v>
      </c>
      <c r="C643" s="97">
        <v>857500.06439999992</v>
      </c>
      <c r="D643" s="98">
        <v>0.99920381708713979</v>
      </c>
      <c r="G643" s="99"/>
      <c r="H643" s="99"/>
      <c r="I643" s="99"/>
      <c r="J643" s="99"/>
      <c r="K643" s="99"/>
    </row>
    <row r="644" spans="2:11" s="96" customFormat="1" x14ac:dyDescent="0.25">
      <c r="B644" s="96" t="s">
        <v>3993</v>
      </c>
      <c r="C644" s="97">
        <v>848500</v>
      </c>
      <c r="D644" s="98">
        <v>0.99924972859312389</v>
      </c>
      <c r="G644" s="99"/>
      <c r="H644" s="99"/>
      <c r="I644" s="99"/>
      <c r="J644" s="99"/>
      <c r="K644" s="99"/>
    </row>
    <row r="645" spans="2:11" s="96" customFormat="1" x14ac:dyDescent="0.25">
      <c r="B645" s="96" t="s">
        <v>3840</v>
      </c>
      <c r="C645" s="97">
        <v>822761.46000000008</v>
      </c>
      <c r="D645" s="98">
        <v>0.99929424741185613</v>
      </c>
      <c r="G645" s="99"/>
      <c r="H645" s="99"/>
      <c r="I645" s="99"/>
      <c r="J645" s="99"/>
      <c r="K645" s="99"/>
    </row>
    <row r="646" spans="2:11" s="96" customFormat="1" x14ac:dyDescent="0.25">
      <c r="B646" s="96" t="s">
        <v>3843</v>
      </c>
      <c r="C646" s="97">
        <v>800004</v>
      </c>
      <c r="D646" s="98">
        <v>0.99933753484666266</v>
      </c>
      <c r="G646" s="99"/>
      <c r="H646" s="99"/>
      <c r="I646" s="99"/>
      <c r="J646" s="99"/>
      <c r="K646" s="99"/>
    </row>
    <row r="647" spans="2:11" s="96" customFormat="1" x14ac:dyDescent="0.25">
      <c r="B647" s="96" t="s">
        <v>3852</v>
      </c>
      <c r="C647" s="97">
        <v>752840</v>
      </c>
      <c r="D647" s="98">
        <v>0.99937827028351012</v>
      </c>
      <c r="G647" s="99"/>
      <c r="H647" s="99"/>
      <c r="I647" s="99"/>
      <c r="J647" s="99"/>
      <c r="K647" s="99"/>
    </row>
    <row r="648" spans="2:11" s="96" customFormat="1" x14ac:dyDescent="0.25">
      <c r="B648" s="96" t="s">
        <v>3989</v>
      </c>
      <c r="C648" s="97">
        <v>730916</v>
      </c>
      <c r="D648" s="98">
        <v>0.99941781943413821</v>
      </c>
      <c r="G648" s="99"/>
      <c r="H648" s="99"/>
      <c r="I648" s="99"/>
      <c r="J648" s="99"/>
      <c r="K648" s="99"/>
    </row>
    <row r="649" spans="2:11" s="96" customFormat="1" x14ac:dyDescent="0.25">
      <c r="B649" s="96" t="s">
        <v>3889</v>
      </c>
      <c r="C649" s="97">
        <v>681030</v>
      </c>
      <c r="D649" s="98">
        <v>0.99945466930204674</v>
      </c>
      <c r="G649" s="99"/>
      <c r="H649" s="99"/>
      <c r="I649" s="99"/>
      <c r="J649" s="99"/>
      <c r="K649" s="99"/>
    </row>
    <row r="650" spans="2:11" s="96" customFormat="1" x14ac:dyDescent="0.25">
      <c r="B650" s="96" t="s">
        <v>3915</v>
      </c>
      <c r="C650" s="97">
        <v>661710</v>
      </c>
      <c r="D650" s="98">
        <v>0.99949047378363165</v>
      </c>
      <c r="G650" s="99"/>
      <c r="H650" s="99"/>
      <c r="I650" s="99"/>
      <c r="J650" s="99"/>
      <c r="K650" s="99"/>
    </row>
    <row r="651" spans="2:11" s="96" customFormat="1" x14ac:dyDescent="0.25">
      <c r="B651" s="96" t="s">
        <v>3827</v>
      </c>
      <c r="C651" s="97">
        <v>660195.05080000008</v>
      </c>
      <c r="D651" s="98">
        <v>0.99952619629279549</v>
      </c>
      <c r="G651" s="99"/>
      <c r="H651" s="99"/>
      <c r="I651" s="99"/>
      <c r="J651" s="99"/>
      <c r="K651" s="99"/>
    </row>
    <row r="652" spans="2:11" s="96" customFormat="1" x14ac:dyDescent="0.25">
      <c r="B652" s="96" t="s">
        <v>4014</v>
      </c>
      <c r="C652" s="97">
        <v>608000</v>
      </c>
      <c r="D652" s="98">
        <v>0.99955909457875702</v>
      </c>
      <c r="G652" s="99"/>
      <c r="H652" s="99"/>
      <c r="I652" s="99"/>
      <c r="J652" s="99"/>
      <c r="K652" s="99"/>
    </row>
    <row r="653" spans="2:11" s="96" customFormat="1" x14ac:dyDescent="0.25">
      <c r="B653" s="96" t="s">
        <v>3937</v>
      </c>
      <c r="C653" s="97">
        <v>571200</v>
      </c>
      <c r="D653" s="98">
        <v>0.99959000165267353</v>
      </c>
      <c r="G653" s="99"/>
      <c r="H653" s="99"/>
      <c r="I653" s="99"/>
      <c r="J653" s="99"/>
      <c r="K653" s="99"/>
    </row>
    <row r="654" spans="2:11" s="96" customFormat="1" x14ac:dyDescent="0.25">
      <c r="B654" s="96" t="s">
        <v>4010</v>
      </c>
      <c r="C654" s="97">
        <v>549499.99300000002</v>
      </c>
      <c r="D654" s="98">
        <v>0.99961973456041298</v>
      </c>
      <c r="G654" s="99"/>
      <c r="H654" s="99"/>
      <c r="I654" s="99"/>
      <c r="J654" s="99"/>
      <c r="K654" s="99"/>
    </row>
    <row r="655" spans="2:11" s="96" customFormat="1" x14ac:dyDescent="0.25">
      <c r="B655" s="96" t="s">
        <v>3931</v>
      </c>
      <c r="C655" s="97">
        <v>510000</v>
      </c>
      <c r="D655" s="98">
        <v>0.99964733016212415</v>
      </c>
      <c r="G655" s="99"/>
      <c r="H655" s="99"/>
      <c r="I655" s="99"/>
      <c r="J655" s="99"/>
      <c r="K655" s="99"/>
    </row>
    <row r="656" spans="2:11" s="96" customFormat="1" x14ac:dyDescent="0.25">
      <c r="B656" s="96" t="s">
        <v>3911</v>
      </c>
      <c r="C656" s="97">
        <v>406017.4</v>
      </c>
      <c r="D656" s="98">
        <v>0.99966929936694415</v>
      </c>
      <c r="G656" s="99"/>
      <c r="H656" s="99"/>
      <c r="I656" s="99"/>
      <c r="J656" s="99"/>
      <c r="K656" s="99"/>
    </row>
    <row r="657" spans="2:11" s="96" customFormat="1" x14ac:dyDescent="0.25">
      <c r="B657" s="96" t="s">
        <v>3850</v>
      </c>
      <c r="C657" s="97">
        <v>400000</v>
      </c>
      <c r="D657" s="98">
        <v>0.99969094297612937</v>
      </c>
      <c r="G657" s="99"/>
      <c r="H657" s="99"/>
      <c r="I657" s="99"/>
      <c r="J657" s="99"/>
      <c r="K657" s="99"/>
    </row>
    <row r="658" spans="2:11" s="96" customFormat="1" x14ac:dyDescent="0.25">
      <c r="B658" s="96" t="s">
        <v>3966</v>
      </c>
      <c r="C658" s="97">
        <v>400000</v>
      </c>
      <c r="D658" s="98">
        <v>0.99971258658531459</v>
      </c>
      <c r="G658" s="99"/>
      <c r="H658" s="99"/>
      <c r="I658" s="99"/>
      <c r="J658" s="99"/>
      <c r="K658" s="99"/>
    </row>
    <row r="659" spans="2:11" s="96" customFormat="1" x14ac:dyDescent="0.25">
      <c r="B659" s="96" t="s">
        <v>3856</v>
      </c>
      <c r="C659" s="97">
        <v>371200</v>
      </c>
      <c r="D659" s="98">
        <v>0.99973267185463843</v>
      </c>
      <c r="G659" s="99"/>
      <c r="H659" s="99"/>
      <c r="I659" s="99"/>
      <c r="J659" s="99"/>
      <c r="K659" s="99"/>
    </row>
    <row r="660" spans="2:11" s="96" customFormat="1" x14ac:dyDescent="0.25">
      <c r="B660" s="96" t="s">
        <v>3965</v>
      </c>
      <c r="C660" s="97">
        <v>362500</v>
      </c>
      <c r="D660" s="98">
        <v>0.99975228637546254</v>
      </c>
      <c r="G660" s="99"/>
      <c r="H660" s="99"/>
      <c r="I660" s="99"/>
      <c r="J660" s="99"/>
      <c r="K660" s="99"/>
    </row>
    <row r="661" spans="2:11" s="96" customFormat="1" x14ac:dyDescent="0.25">
      <c r="B661" s="96" t="s">
        <v>4017</v>
      </c>
      <c r="C661" s="97">
        <v>341676</v>
      </c>
      <c r="D661" s="98">
        <v>0.99977077412999249</v>
      </c>
      <c r="G661" s="99"/>
      <c r="H661" s="99"/>
      <c r="I661" s="99"/>
      <c r="J661" s="99"/>
      <c r="K661" s="99"/>
    </row>
    <row r="662" spans="2:11" s="96" customFormat="1" x14ac:dyDescent="0.25">
      <c r="B662" s="96" t="s">
        <v>3823</v>
      </c>
      <c r="C662" s="97">
        <v>339999.82799999998</v>
      </c>
      <c r="D662" s="98">
        <v>0.9997891711884932</v>
      </c>
      <c r="G662" s="99"/>
      <c r="H662" s="99"/>
      <c r="I662" s="99"/>
      <c r="J662" s="99"/>
      <c r="K662" s="99"/>
    </row>
    <row r="663" spans="2:11" s="96" customFormat="1" x14ac:dyDescent="0.25">
      <c r="B663" s="96" t="s">
        <v>3809</v>
      </c>
      <c r="C663" s="97">
        <v>339099.87680000003</v>
      </c>
      <c r="D663" s="98">
        <v>0.9998075195515137</v>
      </c>
      <c r="G663" s="99"/>
      <c r="H663" s="99"/>
      <c r="I663" s="99"/>
      <c r="J663" s="99"/>
      <c r="K663" s="99"/>
    </row>
    <row r="664" spans="2:11" s="96" customFormat="1" x14ac:dyDescent="0.25">
      <c r="B664" s="96" t="s">
        <v>3933</v>
      </c>
      <c r="C664" s="97">
        <v>314160</v>
      </c>
      <c r="D664" s="98">
        <v>0.9998245184421678</v>
      </c>
      <c r="G664" s="99"/>
      <c r="H664" s="99"/>
      <c r="I664" s="99"/>
      <c r="J664" s="99"/>
      <c r="K664" s="99"/>
    </row>
    <row r="665" spans="2:11" s="96" customFormat="1" x14ac:dyDescent="0.25">
      <c r="B665" s="96" t="s">
        <v>4019</v>
      </c>
      <c r="C665" s="97">
        <v>299799.67999999999</v>
      </c>
      <c r="D665" s="98">
        <v>0.99984074030993719</v>
      </c>
      <c r="G665" s="99"/>
      <c r="H665" s="99"/>
      <c r="I665" s="99"/>
      <c r="J665" s="99"/>
      <c r="K665" s="99"/>
    </row>
    <row r="666" spans="2:11" s="96" customFormat="1" x14ac:dyDescent="0.25">
      <c r="B666" s="96" t="s">
        <v>3998</v>
      </c>
      <c r="C666" s="97">
        <v>278600</v>
      </c>
      <c r="D666" s="98">
        <v>0.99985581508373467</v>
      </c>
      <c r="G666" s="99"/>
      <c r="H666" s="99"/>
      <c r="I666" s="99"/>
      <c r="J666" s="99"/>
      <c r="K666" s="99"/>
    </row>
    <row r="667" spans="2:11" s="96" customFormat="1" x14ac:dyDescent="0.25">
      <c r="B667" s="96" t="s">
        <v>3929</v>
      </c>
      <c r="C667" s="97">
        <v>267750</v>
      </c>
      <c r="D667" s="98">
        <v>0.99987030277463307</v>
      </c>
      <c r="G667" s="99"/>
      <c r="H667" s="99"/>
      <c r="I667" s="99"/>
      <c r="J667" s="99"/>
      <c r="K667" s="99"/>
    </row>
    <row r="668" spans="2:11" s="96" customFormat="1" x14ac:dyDescent="0.25">
      <c r="B668" s="96" t="s">
        <v>3947</v>
      </c>
      <c r="C668" s="97">
        <v>259500</v>
      </c>
      <c r="D668" s="98">
        <v>0.99988434406609195</v>
      </c>
      <c r="G668" s="99"/>
      <c r="H668" s="99"/>
      <c r="I668" s="99"/>
      <c r="J668" s="99"/>
      <c r="K668" s="99"/>
    </row>
    <row r="669" spans="2:11" s="96" customFormat="1" x14ac:dyDescent="0.25">
      <c r="B669" s="96" t="s">
        <v>3824</v>
      </c>
      <c r="C669" s="97">
        <v>200000</v>
      </c>
      <c r="D669" s="98">
        <v>0.99989516587068461</v>
      </c>
      <c r="G669" s="99"/>
      <c r="H669" s="99"/>
      <c r="I669" s="99"/>
      <c r="J669" s="99"/>
      <c r="K669" s="99"/>
    </row>
    <row r="670" spans="2:11" s="96" customFormat="1" x14ac:dyDescent="0.25">
      <c r="B670" s="96" t="s">
        <v>3888</v>
      </c>
      <c r="C670" s="97">
        <v>198295.40000000002</v>
      </c>
      <c r="D670" s="98">
        <v>0.9999058954410367</v>
      </c>
      <c r="G670" s="99"/>
      <c r="H670" s="99"/>
      <c r="I670" s="99"/>
      <c r="J670" s="99"/>
      <c r="K670" s="99"/>
    </row>
    <row r="671" spans="2:11" s="96" customFormat="1" x14ac:dyDescent="0.25">
      <c r="B671" s="96" t="s">
        <v>3951</v>
      </c>
      <c r="C671" s="97">
        <v>175000</v>
      </c>
      <c r="D671" s="98">
        <v>0.99991536452005525</v>
      </c>
      <c r="G671" s="99"/>
      <c r="H671" s="99"/>
      <c r="I671" s="99"/>
      <c r="J671" s="99"/>
      <c r="K671" s="99"/>
    </row>
    <row r="672" spans="2:11" s="96" customFormat="1" x14ac:dyDescent="0.25">
      <c r="B672" s="96" t="s">
        <v>3902</v>
      </c>
      <c r="C672" s="97">
        <v>173940</v>
      </c>
      <c r="D672" s="98">
        <v>0.99992477624350939</v>
      </c>
      <c r="G672" s="99"/>
      <c r="H672" s="99"/>
      <c r="I672" s="99"/>
      <c r="J672" s="99"/>
      <c r="K672" s="99"/>
    </row>
    <row r="673" spans="2:11" s="96" customFormat="1" x14ac:dyDescent="0.25">
      <c r="B673" s="96" t="s">
        <v>3830</v>
      </c>
      <c r="C673" s="97">
        <v>162400</v>
      </c>
      <c r="D673" s="98">
        <v>0.99993356354883856</v>
      </c>
      <c r="G673" s="99"/>
      <c r="H673" s="99"/>
      <c r="I673" s="99"/>
      <c r="J673" s="99"/>
      <c r="K673" s="99"/>
    </row>
    <row r="674" spans="2:11" s="96" customFormat="1" x14ac:dyDescent="0.25">
      <c r="B674" s="96" t="s">
        <v>3835</v>
      </c>
      <c r="C674" s="97">
        <v>160000</v>
      </c>
      <c r="D674" s="98">
        <v>0.99994222099251262</v>
      </c>
      <c r="G674" s="99"/>
      <c r="H674" s="99"/>
      <c r="I674" s="99"/>
      <c r="J674" s="99"/>
      <c r="K674" s="99"/>
    </row>
    <row r="675" spans="2:11" s="96" customFormat="1" x14ac:dyDescent="0.25">
      <c r="B675" s="96" t="s">
        <v>3877</v>
      </c>
      <c r="C675" s="97">
        <v>150000.6</v>
      </c>
      <c r="D675" s="98">
        <v>0.99995033737842254</v>
      </c>
      <c r="G675" s="99"/>
      <c r="H675" s="99"/>
      <c r="I675" s="99"/>
      <c r="J675" s="99"/>
      <c r="K675" s="99"/>
    </row>
    <row r="676" spans="2:11" s="96" customFormat="1" x14ac:dyDescent="0.25">
      <c r="B676" s="96" t="s">
        <v>3916</v>
      </c>
      <c r="C676" s="97">
        <v>144926.19</v>
      </c>
      <c r="D676" s="98">
        <v>0.99995817919296515</v>
      </c>
      <c r="G676" s="99"/>
      <c r="H676" s="99"/>
      <c r="I676" s="99"/>
      <c r="J676" s="99"/>
      <c r="K676" s="99"/>
    </row>
    <row r="677" spans="2:11" s="96" customFormat="1" x14ac:dyDescent="0.25">
      <c r="B677" s="96" t="s">
        <v>3890</v>
      </c>
      <c r="C677" s="97">
        <v>139300</v>
      </c>
      <c r="D677" s="98">
        <v>0.99996571657986388</v>
      </c>
      <c r="G677" s="99"/>
      <c r="H677" s="99"/>
      <c r="I677" s="99"/>
      <c r="J677" s="99"/>
      <c r="K677" s="99"/>
    </row>
    <row r="678" spans="2:11" s="96" customFormat="1" x14ac:dyDescent="0.25">
      <c r="B678" s="96" t="s">
        <v>3832</v>
      </c>
      <c r="C678" s="97">
        <v>124950</v>
      </c>
      <c r="D678" s="98">
        <v>0.99997247750228313</v>
      </c>
      <c r="G678" s="99"/>
      <c r="H678" s="99"/>
      <c r="I678" s="99"/>
      <c r="J678" s="99"/>
      <c r="K678" s="99"/>
    </row>
    <row r="679" spans="2:11" s="96" customFormat="1" x14ac:dyDescent="0.25">
      <c r="B679" s="96" t="s">
        <v>3959</v>
      </c>
      <c r="C679" s="97">
        <v>99893.4</v>
      </c>
      <c r="D679" s="98">
        <v>0.99997788263655762</v>
      </c>
      <c r="G679" s="99"/>
      <c r="H679" s="99"/>
      <c r="I679" s="99"/>
      <c r="J679" s="99"/>
      <c r="K679" s="99"/>
    </row>
    <row r="680" spans="2:11" s="96" customFormat="1" x14ac:dyDescent="0.25">
      <c r="B680" s="96" t="s">
        <v>3913</v>
      </c>
      <c r="C680" s="97">
        <v>97353.31</v>
      </c>
      <c r="D680" s="98">
        <v>0.99998315032904395</v>
      </c>
      <c r="G680" s="99"/>
      <c r="H680" s="99"/>
      <c r="I680" s="99"/>
      <c r="J680" s="99"/>
      <c r="K680" s="99"/>
    </row>
    <row r="681" spans="2:11" s="96" customFormat="1" x14ac:dyDescent="0.25">
      <c r="B681" s="96" t="s">
        <v>3921</v>
      </c>
      <c r="C681" s="97">
        <v>89999.76</v>
      </c>
      <c r="D681" s="98">
        <v>0.99998802012812449</v>
      </c>
      <c r="G681" s="99"/>
      <c r="H681" s="99"/>
      <c r="I681" s="99"/>
      <c r="J681" s="99"/>
      <c r="K681" s="99"/>
    </row>
    <row r="682" spans="2:11" s="96" customFormat="1" x14ac:dyDescent="0.25">
      <c r="B682" s="96" t="s">
        <v>3925</v>
      </c>
      <c r="C682" s="97">
        <v>80040</v>
      </c>
      <c r="D682" s="98">
        <v>0.99999235101432249</v>
      </c>
      <c r="G682" s="99"/>
      <c r="H682" s="99"/>
      <c r="I682" s="99"/>
      <c r="J682" s="99"/>
      <c r="K682" s="99"/>
    </row>
    <row r="683" spans="2:11" s="96" customFormat="1" x14ac:dyDescent="0.25">
      <c r="B683" s="96" t="s">
        <v>4007</v>
      </c>
      <c r="C683" s="97">
        <v>64960</v>
      </c>
      <c r="D683" s="98">
        <v>0.99999586593645418</v>
      </c>
      <c r="G683" s="99"/>
      <c r="H683" s="99"/>
      <c r="I683" s="99"/>
      <c r="J683" s="99"/>
      <c r="K683" s="99"/>
    </row>
    <row r="684" spans="2:11" s="96" customFormat="1" x14ac:dyDescent="0.25">
      <c r="B684" s="96" t="s">
        <v>3897</v>
      </c>
      <c r="C684" s="97">
        <v>60062.48</v>
      </c>
      <c r="D684" s="98">
        <v>0.99999911585856371</v>
      </c>
      <c r="G684" s="99"/>
      <c r="H684" s="99"/>
      <c r="I684" s="99"/>
      <c r="J684" s="99"/>
      <c r="K684" s="99"/>
    </row>
    <row r="685" spans="2:11" s="96" customFormat="1" x14ac:dyDescent="0.25">
      <c r="B685" s="96" t="s">
        <v>3882</v>
      </c>
      <c r="C685" s="97">
        <v>11700</v>
      </c>
      <c r="D685" s="98">
        <v>0.99999974893413235</v>
      </c>
      <c r="G685" s="99"/>
      <c r="H685" s="99"/>
      <c r="I685" s="99"/>
      <c r="J685" s="99"/>
      <c r="K685" s="99"/>
    </row>
    <row r="686" spans="2:11" s="96" customFormat="1" x14ac:dyDescent="0.25">
      <c r="B686" s="96" t="s">
        <v>3893</v>
      </c>
      <c r="C686" s="97">
        <v>4640</v>
      </c>
      <c r="D686" s="98">
        <v>0.99999999999999889</v>
      </c>
      <c r="G686" s="99"/>
      <c r="H686" s="99"/>
      <c r="I686" s="99"/>
      <c r="J686" s="99"/>
      <c r="K686" s="99"/>
    </row>
  </sheetData>
  <sortState ref="B229:C449">
    <sortCondition descending="1" ref="C229:C449"/>
  </sortState>
  <mergeCells count="18">
    <mergeCell ref="G2:G27"/>
    <mergeCell ref="J2:J27"/>
    <mergeCell ref="K2:K27"/>
    <mergeCell ref="G28:G70"/>
    <mergeCell ref="J28:J70"/>
    <mergeCell ref="K28:K70"/>
    <mergeCell ref="G71:G222"/>
    <mergeCell ref="J71:J222"/>
    <mergeCell ref="K71:K222"/>
    <mergeCell ref="G230:G256"/>
    <mergeCell ref="K230:K256"/>
    <mergeCell ref="J230:J256"/>
    <mergeCell ref="G257:G292"/>
    <mergeCell ref="J257:J292"/>
    <mergeCell ref="K257:K292"/>
    <mergeCell ref="G293:G450"/>
    <mergeCell ref="J293:J450"/>
    <mergeCell ref="K293:K45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065"/>
  <sheetViews>
    <sheetView zoomScale="55" zoomScaleNormal="55" workbookViewId="0">
      <selection activeCell="AE1070" sqref="AE1070"/>
    </sheetView>
  </sheetViews>
  <sheetFormatPr baseColWidth="10" defaultRowHeight="15" x14ac:dyDescent="0.25"/>
  <cols>
    <col min="1" max="1" width="5" bestFit="1" customWidth="1"/>
    <col min="2" max="2" width="67.28515625" bestFit="1" customWidth="1"/>
    <col min="3" max="4" width="18.28515625" bestFit="1" customWidth="1"/>
    <col min="5" max="5" width="0" hidden="1" customWidth="1"/>
    <col min="6" max="6" width="13.140625" bestFit="1" customWidth="1"/>
    <col min="7" max="7" width="13.7109375" style="30" bestFit="1" customWidth="1"/>
    <col min="8" max="8" width="12.28515625" style="30" bestFit="1" customWidth="1"/>
    <col min="9" max="10" width="0" style="30" hidden="1" customWidth="1"/>
    <col min="11" max="11" width="11.42578125" style="30"/>
    <col min="14" max="14" width="14.42578125" bestFit="1" customWidth="1"/>
  </cols>
  <sheetData>
    <row r="1" spans="1:14" x14ac:dyDescent="0.25">
      <c r="A1" t="s">
        <v>4039</v>
      </c>
      <c r="B1" s="40" t="s">
        <v>4053</v>
      </c>
      <c r="C1" s="40" t="s">
        <v>4047</v>
      </c>
      <c r="D1" s="41" t="s">
        <v>4048</v>
      </c>
      <c r="E1" s="40"/>
      <c r="F1" s="40" t="s">
        <v>4046</v>
      </c>
      <c r="G1" s="49" t="s">
        <v>4049</v>
      </c>
      <c r="H1" s="49" t="s">
        <v>4051</v>
      </c>
      <c r="I1" s="50" t="s">
        <v>4050</v>
      </c>
      <c r="J1" s="49" t="s">
        <v>4051</v>
      </c>
      <c r="K1" s="49" t="s">
        <v>4050</v>
      </c>
    </row>
    <row r="2" spans="1:14" x14ac:dyDescent="0.25">
      <c r="A2" s="3">
        <v>1</v>
      </c>
      <c r="B2" s="11" t="s">
        <v>1819</v>
      </c>
      <c r="C2" s="18">
        <v>367</v>
      </c>
      <c r="D2" s="4">
        <f>A2/1030</f>
        <v>9.7087378640776695E-4</v>
      </c>
      <c r="E2" s="3">
        <f t="shared" ref="E2:E65" si="0">C2/SUM($C$2:$C$1031)</f>
        <v>4.0161961041803459E-2</v>
      </c>
      <c r="F2" s="4">
        <f>E2</f>
        <v>4.0161961041803459E-2</v>
      </c>
      <c r="G2" s="92">
        <f>D287</f>
        <v>0.27766990291262134</v>
      </c>
      <c r="H2" s="92">
        <f>F287</f>
        <v>0.80039395929087254</v>
      </c>
      <c r="I2" s="30" t="str">
        <f t="shared" ref="I2:I33" si="1">VLOOKUP(J2,$B$2:$B$287,1,FALSE)</f>
        <v>Montacargas</v>
      </c>
      <c r="J2" s="48" t="s">
        <v>1863</v>
      </c>
      <c r="K2" s="89" t="s">
        <v>4021</v>
      </c>
    </row>
    <row r="3" spans="1:14" x14ac:dyDescent="0.25">
      <c r="A3" s="3">
        <v>2</v>
      </c>
      <c r="B3" s="14" t="s">
        <v>1719</v>
      </c>
      <c r="C3" s="19">
        <v>313</v>
      </c>
      <c r="D3" s="4">
        <f t="shared" ref="D3:D66" si="2">A3/1030</f>
        <v>1.9417475728155339E-3</v>
      </c>
      <c r="E3" s="3">
        <f t="shared" si="0"/>
        <v>3.4252571678704311E-2</v>
      </c>
      <c r="F3" s="4">
        <f>E3+F2</f>
        <v>7.441453272050777E-2</v>
      </c>
      <c r="G3" s="89"/>
      <c r="H3" s="89"/>
      <c r="I3" s="30" t="str">
        <f t="shared" si="1"/>
        <v>Tractocamion Kenworth T800</v>
      </c>
      <c r="J3" s="48" t="s">
        <v>2199</v>
      </c>
      <c r="K3" s="89"/>
      <c r="M3" s="2">
        <f>G2</f>
        <v>0.27766990291262134</v>
      </c>
      <c r="N3" s="2">
        <f>H2</f>
        <v>0.80039395929087254</v>
      </c>
    </row>
    <row r="4" spans="1:14" x14ac:dyDescent="0.25">
      <c r="A4" s="3">
        <v>3</v>
      </c>
      <c r="B4" s="14" t="s">
        <v>1616</v>
      </c>
      <c r="C4" s="19">
        <v>173</v>
      </c>
      <c r="D4" s="4">
        <f t="shared" si="2"/>
        <v>2.9126213592233011E-3</v>
      </c>
      <c r="E4" s="3">
        <f t="shared" si="0"/>
        <v>1.8931932589188006E-2</v>
      </c>
      <c r="F4" s="4">
        <f t="shared" ref="F4:F67" si="3">E4+F3</f>
        <v>9.3346465309695772E-2</v>
      </c>
      <c r="G4" s="89"/>
      <c r="H4" s="89"/>
      <c r="I4" s="30" t="str">
        <f t="shared" si="1"/>
        <v>Cuarto de Conservación</v>
      </c>
      <c r="J4" s="48" t="s">
        <v>1524</v>
      </c>
      <c r="K4" s="89"/>
      <c r="M4" s="2">
        <f>G288</f>
        <v>0.3601941747572816</v>
      </c>
      <c r="N4" s="2">
        <f>H288</f>
        <v>0.14970453053185395</v>
      </c>
    </row>
    <row r="5" spans="1:14" x14ac:dyDescent="0.25">
      <c r="A5" s="3">
        <v>4</v>
      </c>
      <c r="B5" s="14" t="s">
        <v>1397</v>
      </c>
      <c r="C5" s="19">
        <v>159</v>
      </c>
      <c r="D5" s="4">
        <f t="shared" si="2"/>
        <v>3.8834951456310678E-3</v>
      </c>
      <c r="E5" s="3">
        <f t="shared" si="0"/>
        <v>1.7399868680236377E-2</v>
      </c>
      <c r="F5" s="4">
        <f t="shared" si="3"/>
        <v>0.11074633398993215</v>
      </c>
      <c r="G5" s="89"/>
      <c r="H5" s="89"/>
      <c r="I5" s="30" t="str">
        <f t="shared" si="1"/>
        <v>Cuarto de Congelacion</v>
      </c>
      <c r="J5" s="48" t="s">
        <v>1523</v>
      </c>
      <c r="K5" s="89"/>
      <c r="M5" s="2">
        <f>G659</f>
        <v>0.36213592233009706</v>
      </c>
      <c r="N5" s="2">
        <f>H659</f>
        <v>4.990151017728639E-2</v>
      </c>
    </row>
    <row r="6" spans="1:14" x14ac:dyDescent="0.25">
      <c r="A6" s="3">
        <v>5</v>
      </c>
      <c r="B6" s="14" t="s">
        <v>1484</v>
      </c>
      <c r="C6" s="19">
        <v>159</v>
      </c>
      <c r="D6" s="4">
        <f t="shared" si="2"/>
        <v>4.8543689320388345E-3</v>
      </c>
      <c r="E6" s="3">
        <f t="shared" si="0"/>
        <v>1.7399868680236377E-2</v>
      </c>
      <c r="F6" s="4">
        <f t="shared" si="3"/>
        <v>0.12814620267016852</v>
      </c>
      <c r="G6" s="89"/>
      <c r="H6" s="89"/>
      <c r="I6" s="30" t="str">
        <f t="shared" si="1"/>
        <v>Planta Electrica</v>
      </c>
      <c r="J6" s="48" t="s">
        <v>1924</v>
      </c>
      <c r="K6" s="89"/>
    </row>
    <row r="7" spans="1:14" x14ac:dyDescent="0.25">
      <c r="A7" s="3">
        <v>6</v>
      </c>
      <c r="B7" s="14" t="s">
        <v>1879</v>
      </c>
      <c r="C7" s="19">
        <v>156</v>
      </c>
      <c r="D7" s="4">
        <f t="shared" si="2"/>
        <v>5.8252427184466021E-3</v>
      </c>
      <c r="E7" s="3">
        <f t="shared" si="0"/>
        <v>1.7071569271175313E-2</v>
      </c>
      <c r="F7" s="4">
        <f t="shared" si="3"/>
        <v>0.14521777194134383</v>
      </c>
      <c r="G7" s="89"/>
      <c r="H7" s="89"/>
      <c r="I7" s="30" t="str">
        <f t="shared" si="1"/>
        <v>Semiremolque Tipo Van 2 Ejes (Furgon)</v>
      </c>
      <c r="J7" s="48" t="s">
        <v>2033</v>
      </c>
      <c r="K7" s="89"/>
    </row>
    <row r="8" spans="1:14" x14ac:dyDescent="0.25">
      <c r="A8" s="3">
        <v>7</v>
      </c>
      <c r="B8" s="14" t="s">
        <v>1665</v>
      </c>
      <c r="C8" s="19">
        <v>121</v>
      </c>
      <c r="D8" s="4">
        <f t="shared" si="2"/>
        <v>6.7961165048543689E-3</v>
      </c>
      <c r="E8" s="3">
        <f t="shared" si="0"/>
        <v>1.3241409498796236E-2</v>
      </c>
      <c r="F8" s="4">
        <f t="shared" si="3"/>
        <v>0.15845918144014007</v>
      </c>
      <c r="G8" s="89"/>
      <c r="H8" s="89"/>
      <c r="I8" s="30" t="str">
        <f t="shared" si="1"/>
        <v>Semiremolque</v>
      </c>
      <c r="J8" s="48" t="s">
        <v>2031</v>
      </c>
      <c r="K8" s="89"/>
    </row>
    <row r="9" spans="1:14" x14ac:dyDescent="0.25">
      <c r="A9" s="3">
        <v>8</v>
      </c>
      <c r="B9" s="14" t="s">
        <v>1411</v>
      </c>
      <c r="C9" s="19">
        <v>114</v>
      </c>
      <c r="D9" s="4">
        <f t="shared" si="2"/>
        <v>7.7669902912621356E-3</v>
      </c>
      <c r="E9" s="3">
        <f t="shared" si="0"/>
        <v>1.247537754432042E-2</v>
      </c>
      <c r="F9" s="4">
        <f t="shared" si="3"/>
        <v>0.1709345589844605</v>
      </c>
      <c r="G9" s="89"/>
      <c r="H9" s="89"/>
      <c r="I9" s="30" t="str">
        <f t="shared" si="1"/>
        <v>Computador Portatil HP</v>
      </c>
      <c r="J9" s="48" t="s">
        <v>1484</v>
      </c>
      <c r="K9" s="89"/>
    </row>
    <row r="10" spans="1:14" x14ac:dyDescent="0.25">
      <c r="A10" s="3">
        <v>9</v>
      </c>
      <c r="B10" s="14" t="s">
        <v>1556</v>
      </c>
      <c r="C10" s="19">
        <v>108</v>
      </c>
      <c r="D10" s="4">
        <f t="shared" si="2"/>
        <v>8.7378640776699032E-3</v>
      </c>
      <c r="E10" s="3">
        <f t="shared" si="0"/>
        <v>1.1818778726198293E-2</v>
      </c>
      <c r="F10" s="4">
        <f t="shared" si="3"/>
        <v>0.1827533377106588</v>
      </c>
      <c r="G10" s="89"/>
      <c r="H10" s="89"/>
      <c r="I10" s="30" t="str">
        <f t="shared" si="1"/>
        <v>Software</v>
      </c>
      <c r="J10" s="48" t="s">
        <v>2075</v>
      </c>
      <c r="K10" s="89"/>
    </row>
    <row r="11" spans="1:14" x14ac:dyDescent="0.25">
      <c r="A11" s="3">
        <v>10</v>
      </c>
      <c r="B11" s="14" t="s">
        <v>1693</v>
      </c>
      <c r="C11" s="19">
        <v>106</v>
      </c>
      <c r="D11" s="4">
        <f t="shared" si="2"/>
        <v>9.7087378640776691E-3</v>
      </c>
      <c r="E11" s="3">
        <f t="shared" si="0"/>
        <v>1.1599912453490917E-2</v>
      </c>
      <c r="F11" s="4">
        <f t="shared" si="3"/>
        <v>0.19435325016414973</v>
      </c>
      <c r="G11" s="89"/>
      <c r="H11" s="89"/>
      <c r="I11" s="30" t="e">
        <f t="shared" si="1"/>
        <v>#N/A</v>
      </c>
      <c r="J11" s="48" t="s">
        <v>2197</v>
      </c>
      <c r="K11" s="89"/>
    </row>
    <row r="12" spans="1:14" x14ac:dyDescent="0.25">
      <c r="A12" s="3">
        <v>11</v>
      </c>
      <c r="B12" s="14" t="s">
        <v>1718</v>
      </c>
      <c r="C12" s="19">
        <v>105</v>
      </c>
      <c r="D12" s="4">
        <f t="shared" si="2"/>
        <v>1.0679611650485437E-2</v>
      </c>
      <c r="E12" s="3">
        <f t="shared" si="0"/>
        <v>1.1490479317137229E-2</v>
      </c>
      <c r="F12" s="4">
        <f t="shared" si="3"/>
        <v>0.20584372948128696</v>
      </c>
      <c r="G12" s="89"/>
      <c r="H12" s="89"/>
      <c r="I12" s="30" t="e">
        <f t="shared" si="1"/>
        <v>#N/A</v>
      </c>
      <c r="J12" s="48" t="s">
        <v>1668</v>
      </c>
      <c r="K12" s="89"/>
    </row>
    <row r="13" spans="1:14" x14ac:dyDescent="0.25">
      <c r="A13" s="3">
        <v>12</v>
      </c>
      <c r="B13" s="14" t="s">
        <v>1393</v>
      </c>
      <c r="C13" s="19">
        <v>103</v>
      </c>
      <c r="D13" s="4">
        <f t="shared" si="2"/>
        <v>1.1650485436893204E-2</v>
      </c>
      <c r="E13" s="3">
        <f t="shared" si="0"/>
        <v>1.1271613044429854E-2</v>
      </c>
      <c r="F13" s="4">
        <f t="shared" si="3"/>
        <v>0.21711534252571682</v>
      </c>
      <c r="G13" s="89"/>
      <c r="H13" s="89"/>
      <c r="I13" s="30" t="str">
        <f t="shared" si="1"/>
        <v>Banda Transportadora</v>
      </c>
      <c r="J13" s="48" t="s">
        <v>1298</v>
      </c>
      <c r="K13" s="89"/>
    </row>
    <row r="14" spans="1:14" x14ac:dyDescent="0.25">
      <c r="A14" s="3">
        <v>13</v>
      </c>
      <c r="B14" s="14" t="s">
        <v>1598</v>
      </c>
      <c r="C14" s="19">
        <v>99</v>
      </c>
      <c r="D14" s="4">
        <f t="shared" si="2"/>
        <v>1.262135922330097E-2</v>
      </c>
      <c r="E14" s="3">
        <f t="shared" si="0"/>
        <v>1.0833880499015102E-2</v>
      </c>
      <c r="F14" s="4">
        <f t="shared" si="3"/>
        <v>0.22794922302473192</v>
      </c>
      <c r="G14" s="89"/>
      <c r="H14" s="89"/>
      <c r="I14" s="30" t="e">
        <f t="shared" si="1"/>
        <v>#N/A</v>
      </c>
      <c r="J14" s="48" t="s">
        <v>2200</v>
      </c>
      <c r="K14" s="89"/>
    </row>
    <row r="15" spans="1:14" x14ac:dyDescent="0.25">
      <c r="A15" s="3">
        <v>14</v>
      </c>
      <c r="B15" s="14" t="s">
        <v>2024</v>
      </c>
      <c r="C15" s="19">
        <v>80</v>
      </c>
      <c r="D15" s="4">
        <f t="shared" si="2"/>
        <v>1.3592233009708738E-2</v>
      </c>
      <c r="E15" s="3">
        <f t="shared" si="0"/>
        <v>8.7546509082950322E-3</v>
      </c>
      <c r="F15" s="4">
        <f t="shared" si="3"/>
        <v>0.23670387393302694</v>
      </c>
      <c r="G15" s="89"/>
      <c r="H15" s="89"/>
      <c r="I15" s="30" t="str">
        <f t="shared" si="1"/>
        <v>EQUIPOS DE RADIOFRECUENCIA</v>
      </c>
      <c r="J15" s="48" t="s">
        <v>1603</v>
      </c>
      <c r="K15" s="89"/>
    </row>
    <row r="16" spans="1:14" x14ac:dyDescent="0.25">
      <c r="A16" s="3">
        <v>15</v>
      </c>
      <c r="B16" s="14" t="s">
        <v>2075</v>
      </c>
      <c r="C16" s="19">
        <v>74</v>
      </c>
      <c r="D16" s="4">
        <f t="shared" si="2"/>
        <v>1.4563106796116505E-2</v>
      </c>
      <c r="E16" s="3">
        <f t="shared" si="0"/>
        <v>8.0980520901729035E-3</v>
      </c>
      <c r="F16" s="4">
        <f t="shared" si="3"/>
        <v>0.24480192602319983</v>
      </c>
      <c r="G16" s="89"/>
      <c r="H16" s="89"/>
      <c r="I16" s="30" t="e">
        <f t="shared" si="1"/>
        <v>#N/A</v>
      </c>
      <c r="J16" s="48" t="s">
        <v>1399</v>
      </c>
      <c r="K16" s="89"/>
    </row>
    <row r="17" spans="1:11" x14ac:dyDescent="0.25">
      <c r="A17" s="3">
        <v>16</v>
      </c>
      <c r="B17" s="14" t="s">
        <v>1530</v>
      </c>
      <c r="C17" s="19">
        <v>72</v>
      </c>
      <c r="D17" s="4">
        <f t="shared" si="2"/>
        <v>1.5533980582524271E-2</v>
      </c>
      <c r="E17" s="3">
        <f t="shared" si="0"/>
        <v>7.8791858174655279E-3</v>
      </c>
      <c r="F17" s="4">
        <f t="shared" si="3"/>
        <v>0.25268111184066538</v>
      </c>
      <c r="G17" s="89"/>
      <c r="H17" s="89"/>
      <c r="I17" s="30" t="str">
        <f t="shared" si="1"/>
        <v>Precamara</v>
      </c>
      <c r="J17" s="48" t="s">
        <v>1942</v>
      </c>
      <c r="K17" s="89"/>
    </row>
    <row r="18" spans="1:11" x14ac:dyDescent="0.25">
      <c r="A18" s="3">
        <v>17</v>
      </c>
      <c r="B18" s="14" t="s">
        <v>1536</v>
      </c>
      <c r="C18" s="19">
        <v>67</v>
      </c>
      <c r="D18" s="4">
        <f t="shared" si="2"/>
        <v>1.6504854368932041E-2</v>
      </c>
      <c r="E18" s="3">
        <f t="shared" si="0"/>
        <v>7.3320201356970888E-3</v>
      </c>
      <c r="F18" s="4">
        <f t="shared" si="3"/>
        <v>0.2600131319763625</v>
      </c>
      <c r="G18" s="89"/>
      <c r="H18" s="89"/>
      <c r="I18" s="30" t="str">
        <f t="shared" si="1"/>
        <v>EQUIPO DE COMPUTO DESKTOP con Licencia</v>
      </c>
      <c r="J18" s="48" t="s">
        <v>1598</v>
      </c>
      <c r="K18" s="89"/>
    </row>
    <row r="19" spans="1:11" x14ac:dyDescent="0.25">
      <c r="A19" s="3">
        <v>18</v>
      </c>
      <c r="B19" s="14" t="s">
        <v>2027</v>
      </c>
      <c r="C19" s="19">
        <v>64</v>
      </c>
      <c r="D19" s="4">
        <f t="shared" si="2"/>
        <v>1.7475728155339806E-2</v>
      </c>
      <c r="E19" s="3">
        <f t="shared" si="0"/>
        <v>7.0037207266360254E-3</v>
      </c>
      <c r="F19" s="4">
        <f t="shared" si="3"/>
        <v>0.26701685270299852</v>
      </c>
      <c r="G19" s="89"/>
      <c r="H19" s="89"/>
      <c r="I19" s="30" t="str">
        <f t="shared" si="1"/>
        <v>Ampliación Hardware Eva4400</v>
      </c>
      <c r="J19" s="48" t="s">
        <v>1275</v>
      </c>
      <c r="K19" s="89"/>
    </row>
    <row r="20" spans="1:11" x14ac:dyDescent="0.25">
      <c r="A20" s="3">
        <v>19</v>
      </c>
      <c r="B20" s="14" t="s">
        <v>1988</v>
      </c>
      <c r="C20" s="19">
        <v>62</v>
      </c>
      <c r="D20" s="4">
        <f t="shared" si="2"/>
        <v>1.8446601941747572E-2</v>
      </c>
      <c r="E20" s="3">
        <f t="shared" si="0"/>
        <v>6.7848544539286498E-3</v>
      </c>
      <c r="F20" s="4">
        <f t="shared" si="3"/>
        <v>0.27380170715692714</v>
      </c>
      <c r="G20" s="89"/>
      <c r="H20" s="89"/>
      <c r="I20" s="30" t="e">
        <f t="shared" si="1"/>
        <v>#N/A</v>
      </c>
      <c r="J20" s="48" t="s">
        <v>1400</v>
      </c>
      <c r="K20" s="89"/>
    </row>
    <row r="21" spans="1:11" x14ac:dyDescent="0.25">
      <c r="A21" s="3">
        <v>20</v>
      </c>
      <c r="B21" s="14" t="s">
        <v>2053</v>
      </c>
      <c r="C21" s="19">
        <v>60</v>
      </c>
      <c r="D21" s="4">
        <f t="shared" si="2"/>
        <v>1.9417475728155338E-2</v>
      </c>
      <c r="E21" s="3">
        <f t="shared" si="0"/>
        <v>6.5659881812212741E-3</v>
      </c>
      <c r="F21" s="4">
        <f t="shared" si="3"/>
        <v>0.28036769533814843</v>
      </c>
      <c r="G21" s="89"/>
      <c r="H21" s="89"/>
      <c r="I21" s="30" t="str">
        <f t="shared" si="1"/>
        <v>Codificadoras</v>
      </c>
      <c r="J21" s="48" t="s">
        <v>1465</v>
      </c>
      <c r="K21" s="89"/>
    </row>
    <row r="22" spans="1:11" x14ac:dyDescent="0.25">
      <c r="A22" s="3">
        <v>21</v>
      </c>
      <c r="B22" s="14" t="s">
        <v>2149</v>
      </c>
      <c r="C22" s="19">
        <v>59</v>
      </c>
      <c r="D22" s="4">
        <f t="shared" si="2"/>
        <v>2.0388349514563107E-2</v>
      </c>
      <c r="E22" s="3">
        <f t="shared" si="0"/>
        <v>6.4565550448675863E-3</v>
      </c>
      <c r="F22" s="4">
        <f t="shared" si="3"/>
        <v>0.28682425038301601</v>
      </c>
      <c r="G22" s="89"/>
      <c r="H22" s="89"/>
      <c r="I22" s="30" t="str">
        <f t="shared" si="1"/>
        <v>Equipos de circuito cerrado de television.</v>
      </c>
      <c r="J22" s="48" t="s">
        <v>1602</v>
      </c>
      <c r="K22" s="89"/>
    </row>
    <row r="23" spans="1:11" x14ac:dyDescent="0.25">
      <c r="A23" s="3">
        <v>22</v>
      </c>
      <c r="B23" s="14" t="s">
        <v>1479</v>
      </c>
      <c r="C23" s="19">
        <v>56</v>
      </c>
      <c r="D23" s="4">
        <f t="shared" si="2"/>
        <v>2.1359223300970873E-2</v>
      </c>
      <c r="E23" s="3">
        <f t="shared" si="0"/>
        <v>6.128255635806522E-3</v>
      </c>
      <c r="F23" s="4">
        <f t="shared" si="3"/>
        <v>0.29295250601882256</v>
      </c>
      <c r="G23" s="89"/>
      <c r="H23" s="89"/>
      <c r="I23" s="30" t="str">
        <f t="shared" si="1"/>
        <v>Gabinete rack</v>
      </c>
      <c r="J23" s="48" t="s">
        <v>1661</v>
      </c>
      <c r="K23" s="89"/>
    </row>
    <row r="24" spans="1:11" x14ac:dyDescent="0.25">
      <c r="A24" s="3">
        <v>23</v>
      </c>
      <c r="B24" s="14" t="s">
        <v>1760</v>
      </c>
      <c r="C24" s="19">
        <v>54</v>
      </c>
      <c r="D24" s="4">
        <f t="shared" si="2"/>
        <v>2.2330097087378639E-2</v>
      </c>
      <c r="E24" s="3">
        <f t="shared" si="0"/>
        <v>5.9093893630991464E-3</v>
      </c>
      <c r="F24" s="4">
        <f t="shared" si="3"/>
        <v>0.29886189538192171</v>
      </c>
      <c r="G24" s="89"/>
      <c r="H24" s="89"/>
      <c r="I24" s="30" t="e">
        <f t="shared" si="1"/>
        <v>#N/A</v>
      </c>
      <c r="J24" s="48" t="s">
        <v>2059</v>
      </c>
      <c r="K24" s="89"/>
    </row>
    <row r="25" spans="1:11" x14ac:dyDescent="0.25">
      <c r="A25" s="3">
        <v>24</v>
      </c>
      <c r="B25" s="14" t="s">
        <v>1960</v>
      </c>
      <c r="C25" s="19">
        <v>54</v>
      </c>
      <c r="D25" s="4">
        <f t="shared" si="2"/>
        <v>2.3300970873786409E-2</v>
      </c>
      <c r="E25" s="3">
        <f t="shared" si="0"/>
        <v>5.9093893630991464E-3</v>
      </c>
      <c r="F25" s="4">
        <f t="shared" si="3"/>
        <v>0.30477128474502085</v>
      </c>
      <c r="G25" s="89"/>
      <c r="H25" s="89"/>
      <c r="I25" s="30" t="str">
        <f t="shared" si="1"/>
        <v>Estibadora Manual Hidraulica 2 Ton</v>
      </c>
      <c r="J25" s="48" t="s">
        <v>1616</v>
      </c>
      <c r="K25" s="89"/>
    </row>
    <row r="26" spans="1:11" x14ac:dyDescent="0.25">
      <c r="A26" s="3">
        <v>25</v>
      </c>
      <c r="B26" s="14" t="s">
        <v>1569</v>
      </c>
      <c r="C26" s="19">
        <v>52</v>
      </c>
      <c r="D26" s="4">
        <f t="shared" si="2"/>
        <v>2.4271844660194174E-2</v>
      </c>
      <c r="E26" s="3">
        <f t="shared" si="0"/>
        <v>5.6905230903917707E-3</v>
      </c>
      <c r="F26" s="4">
        <f t="shared" si="3"/>
        <v>0.31046180783541261</v>
      </c>
      <c r="G26" s="89"/>
      <c r="H26" s="89"/>
      <c r="I26" s="30" t="e">
        <f t="shared" si="1"/>
        <v>#N/A</v>
      </c>
      <c r="J26" s="48" t="s">
        <v>1628</v>
      </c>
      <c r="K26" s="89"/>
    </row>
    <row r="27" spans="1:11" x14ac:dyDescent="0.25">
      <c r="A27" s="3">
        <v>26</v>
      </c>
      <c r="B27" s="14" t="s">
        <v>2063</v>
      </c>
      <c r="C27" s="19">
        <v>52</v>
      </c>
      <c r="D27" s="4">
        <f t="shared" si="2"/>
        <v>2.524271844660194E-2</v>
      </c>
      <c r="E27" s="3">
        <f t="shared" si="0"/>
        <v>5.6905230903917707E-3</v>
      </c>
      <c r="F27" s="4">
        <f t="shared" si="3"/>
        <v>0.31615233092580436</v>
      </c>
      <c r="G27" s="89"/>
      <c r="H27" s="89"/>
      <c r="I27" s="30" t="str">
        <f t="shared" si="1"/>
        <v>UPS</v>
      </c>
      <c r="J27" s="48" t="s">
        <v>2231</v>
      </c>
      <c r="K27" s="89"/>
    </row>
    <row r="28" spans="1:11" x14ac:dyDescent="0.25">
      <c r="A28" s="3">
        <v>27</v>
      </c>
      <c r="B28" s="14" t="s">
        <v>2146</v>
      </c>
      <c r="C28" s="19">
        <v>52</v>
      </c>
      <c r="D28" s="4">
        <f t="shared" si="2"/>
        <v>2.621359223300971E-2</v>
      </c>
      <c r="E28" s="3">
        <f t="shared" si="0"/>
        <v>5.6905230903917707E-3</v>
      </c>
      <c r="F28" s="4">
        <f t="shared" si="3"/>
        <v>0.32184285401619611</v>
      </c>
      <c r="G28" s="89"/>
      <c r="H28" s="89"/>
      <c r="I28" s="30" t="e">
        <f t="shared" si="1"/>
        <v>#N/A</v>
      </c>
      <c r="J28" s="48" t="s">
        <v>2077</v>
      </c>
      <c r="K28" s="89"/>
    </row>
    <row r="29" spans="1:11" x14ac:dyDescent="0.25">
      <c r="A29" s="3">
        <v>28</v>
      </c>
      <c r="B29" s="14" t="s">
        <v>1695</v>
      </c>
      <c r="C29" s="19">
        <v>51</v>
      </c>
      <c r="D29" s="4">
        <f t="shared" si="2"/>
        <v>2.7184466019417475E-2</v>
      </c>
      <c r="E29" s="3">
        <f t="shared" si="0"/>
        <v>5.5810899540380829E-3</v>
      </c>
      <c r="F29" s="4">
        <f t="shared" si="3"/>
        <v>0.32742394397023422</v>
      </c>
      <c r="G29" s="89"/>
      <c r="H29" s="89"/>
      <c r="I29" s="30" t="str">
        <f t="shared" si="1"/>
        <v>Sistema de control de acceso</v>
      </c>
      <c r="J29" s="48" t="s">
        <v>2063</v>
      </c>
      <c r="K29" s="89"/>
    </row>
    <row r="30" spans="1:11" x14ac:dyDescent="0.25">
      <c r="A30" s="3">
        <v>29</v>
      </c>
      <c r="B30" s="14" t="s">
        <v>1970</v>
      </c>
      <c r="C30" s="19">
        <v>50</v>
      </c>
      <c r="D30" s="4">
        <f t="shared" si="2"/>
        <v>2.8155339805825241E-2</v>
      </c>
      <c r="E30" s="3">
        <f t="shared" si="0"/>
        <v>5.4716568176843951E-3</v>
      </c>
      <c r="F30" s="4">
        <f t="shared" si="3"/>
        <v>0.33289560078791863</v>
      </c>
      <c r="G30" s="89"/>
      <c r="H30" s="89"/>
      <c r="I30" s="30" t="str">
        <f t="shared" si="1"/>
        <v>Computador All in One HP</v>
      </c>
      <c r="J30" s="48" t="s">
        <v>1477</v>
      </c>
      <c r="K30" s="89"/>
    </row>
    <row r="31" spans="1:11" x14ac:dyDescent="0.25">
      <c r="A31" s="3">
        <v>30</v>
      </c>
      <c r="B31" s="14" t="s">
        <v>2147</v>
      </c>
      <c r="C31" s="19">
        <v>50</v>
      </c>
      <c r="D31" s="4">
        <f t="shared" si="2"/>
        <v>2.9126213592233011E-2</v>
      </c>
      <c r="E31" s="3">
        <f t="shared" si="0"/>
        <v>5.4716568176843951E-3</v>
      </c>
      <c r="F31" s="4">
        <f t="shared" si="3"/>
        <v>0.33836725760560304</v>
      </c>
      <c r="G31" s="89"/>
      <c r="H31" s="89"/>
      <c r="I31" s="30" t="e">
        <f t="shared" si="1"/>
        <v>#N/A</v>
      </c>
      <c r="J31" s="48" t="s">
        <v>1597</v>
      </c>
      <c r="K31" s="89"/>
    </row>
    <row r="32" spans="1:11" x14ac:dyDescent="0.25">
      <c r="A32" s="3">
        <v>31</v>
      </c>
      <c r="B32" s="14" t="s">
        <v>1477</v>
      </c>
      <c r="C32" s="19">
        <v>49</v>
      </c>
      <c r="D32" s="4">
        <f t="shared" si="2"/>
        <v>3.0097087378640777E-2</v>
      </c>
      <c r="E32" s="3">
        <f t="shared" si="0"/>
        <v>5.3622236813307073E-3</v>
      </c>
      <c r="F32" s="4">
        <f t="shared" si="3"/>
        <v>0.34372948128693376</v>
      </c>
      <c r="G32" s="89"/>
      <c r="H32" s="89"/>
      <c r="I32" s="30" t="str">
        <f t="shared" si="1"/>
        <v>Sistema de Alarma contra robo</v>
      </c>
      <c r="J32" s="48" t="s">
        <v>2062</v>
      </c>
      <c r="K32" s="89"/>
    </row>
    <row r="33" spans="1:11" x14ac:dyDescent="0.25">
      <c r="A33" s="3">
        <v>32</v>
      </c>
      <c r="B33" s="14" t="s">
        <v>1759</v>
      </c>
      <c r="C33" s="19">
        <v>49</v>
      </c>
      <c r="D33" s="4">
        <f t="shared" si="2"/>
        <v>3.1067961165048542E-2</v>
      </c>
      <c r="E33" s="3">
        <f t="shared" si="0"/>
        <v>5.3622236813307073E-3</v>
      </c>
      <c r="F33" s="4">
        <f t="shared" si="3"/>
        <v>0.34909170496826447</v>
      </c>
      <c r="G33" s="89"/>
      <c r="H33" s="89"/>
      <c r="I33" s="30" t="str">
        <f t="shared" si="1"/>
        <v>Gatos Hidraulicos</v>
      </c>
      <c r="J33" s="48" t="s">
        <v>1665</v>
      </c>
      <c r="K33" s="89"/>
    </row>
    <row r="34" spans="1:11" x14ac:dyDescent="0.25">
      <c r="A34" s="3">
        <v>33</v>
      </c>
      <c r="B34" s="14" t="s">
        <v>2131</v>
      </c>
      <c r="C34" s="19">
        <v>48</v>
      </c>
      <c r="D34" s="4">
        <f t="shared" si="2"/>
        <v>3.2038834951456312E-2</v>
      </c>
      <c r="E34" s="3">
        <f t="shared" si="0"/>
        <v>5.2527905449770186E-3</v>
      </c>
      <c r="F34" s="4">
        <f t="shared" si="3"/>
        <v>0.35434449551324149</v>
      </c>
      <c r="G34" s="89"/>
      <c r="H34" s="89"/>
      <c r="I34" s="30" t="str">
        <f t="shared" ref="I34:I65" si="4">VLOOKUP(J34,$B$2:$B$287,1,FALSE)</f>
        <v>AIRE ACONDICIONADO CENTRAL</v>
      </c>
      <c r="J34" s="48" t="s">
        <v>1268</v>
      </c>
      <c r="K34" s="89"/>
    </row>
    <row r="35" spans="1:11" x14ac:dyDescent="0.25">
      <c r="A35" s="3">
        <v>34</v>
      </c>
      <c r="B35" s="14" t="s">
        <v>1434</v>
      </c>
      <c r="C35" s="19">
        <v>47</v>
      </c>
      <c r="D35" s="4">
        <f t="shared" si="2"/>
        <v>3.3009708737864081E-2</v>
      </c>
      <c r="E35" s="3">
        <f t="shared" si="0"/>
        <v>5.1433574086233308E-3</v>
      </c>
      <c r="F35" s="4">
        <f t="shared" si="3"/>
        <v>0.3594878529218648</v>
      </c>
      <c r="G35" s="89"/>
      <c r="H35" s="89"/>
      <c r="I35" s="30" t="str">
        <f t="shared" si="4"/>
        <v>Computador desktop rq908la#abm con licencia</v>
      </c>
      <c r="J35" s="48" t="s">
        <v>1479</v>
      </c>
      <c r="K35" s="89"/>
    </row>
    <row r="36" spans="1:11" x14ac:dyDescent="0.25">
      <c r="A36" s="3">
        <v>35</v>
      </c>
      <c r="B36" s="14" t="s">
        <v>1480</v>
      </c>
      <c r="C36" s="19">
        <v>45</v>
      </c>
      <c r="D36" s="4">
        <f t="shared" si="2"/>
        <v>3.3980582524271843E-2</v>
      </c>
      <c r="E36" s="3">
        <f t="shared" si="0"/>
        <v>4.9244911359159552E-3</v>
      </c>
      <c r="F36" s="4">
        <f t="shared" si="3"/>
        <v>0.36441234405778078</v>
      </c>
      <c r="G36" s="89"/>
      <c r="H36" s="89"/>
      <c r="I36" s="30" t="e">
        <f t="shared" si="4"/>
        <v>#N/A</v>
      </c>
      <c r="J36" s="48" t="s">
        <v>1452</v>
      </c>
      <c r="K36" s="89"/>
    </row>
    <row r="37" spans="1:11" x14ac:dyDescent="0.25">
      <c r="A37" s="3">
        <v>36</v>
      </c>
      <c r="B37" s="14" t="s">
        <v>2172</v>
      </c>
      <c r="C37" s="19">
        <v>44</v>
      </c>
      <c r="D37" s="4">
        <f t="shared" si="2"/>
        <v>3.4951456310679613E-2</v>
      </c>
      <c r="E37" s="3">
        <f t="shared" si="0"/>
        <v>4.8150579995622673E-3</v>
      </c>
      <c r="F37" s="4">
        <f t="shared" si="3"/>
        <v>0.36922740205734306</v>
      </c>
      <c r="G37" s="89"/>
      <c r="H37" s="89"/>
      <c r="I37" s="30" t="str">
        <f t="shared" si="4"/>
        <v>ACCES  POINT  CISCO</v>
      </c>
      <c r="J37" s="48" t="s">
        <v>1239</v>
      </c>
      <c r="K37" s="89"/>
    </row>
    <row r="38" spans="1:11" x14ac:dyDescent="0.25">
      <c r="A38" s="3">
        <v>37</v>
      </c>
      <c r="B38" s="14" t="s">
        <v>1613</v>
      </c>
      <c r="C38" s="19">
        <v>41</v>
      </c>
      <c r="D38" s="4">
        <f t="shared" si="2"/>
        <v>3.5922330097087375E-2</v>
      </c>
      <c r="E38" s="3">
        <f t="shared" si="0"/>
        <v>4.4867585905012039E-3</v>
      </c>
      <c r="F38" s="4">
        <f t="shared" si="3"/>
        <v>0.37371416064784424</v>
      </c>
      <c r="G38" s="89"/>
      <c r="H38" s="89"/>
      <c r="I38" s="30" t="e">
        <f t="shared" si="4"/>
        <v>#N/A</v>
      </c>
      <c r="J38" s="48" t="s">
        <v>1338</v>
      </c>
      <c r="K38" s="89"/>
    </row>
    <row r="39" spans="1:11" x14ac:dyDescent="0.25">
      <c r="A39" s="3">
        <v>38</v>
      </c>
      <c r="B39" s="14" t="s">
        <v>1248</v>
      </c>
      <c r="C39" s="19">
        <v>40</v>
      </c>
      <c r="D39" s="4">
        <f t="shared" si="2"/>
        <v>3.6893203883495145E-2</v>
      </c>
      <c r="E39" s="3">
        <f t="shared" si="0"/>
        <v>4.3773254541475161E-3</v>
      </c>
      <c r="F39" s="4">
        <f t="shared" si="3"/>
        <v>0.37809148610199178</v>
      </c>
      <c r="G39" s="89"/>
      <c r="H39" s="89"/>
      <c r="I39" s="30" t="str">
        <f t="shared" si="4"/>
        <v>INSTALACION PUNTO DE DATOS</v>
      </c>
      <c r="J39" s="48" t="s">
        <v>1718</v>
      </c>
      <c r="K39" s="89"/>
    </row>
    <row r="40" spans="1:11" x14ac:dyDescent="0.25">
      <c r="A40" s="3">
        <v>39</v>
      </c>
      <c r="B40" s="14" t="s">
        <v>1260</v>
      </c>
      <c r="C40" s="19">
        <v>40</v>
      </c>
      <c r="D40" s="4">
        <f t="shared" si="2"/>
        <v>3.7864077669902914E-2</v>
      </c>
      <c r="E40" s="3">
        <f t="shared" si="0"/>
        <v>4.3773254541475161E-3</v>
      </c>
      <c r="F40" s="4">
        <f t="shared" si="3"/>
        <v>0.38246881155613932</v>
      </c>
      <c r="G40" s="89"/>
      <c r="H40" s="89"/>
      <c r="I40" s="30" t="str">
        <f t="shared" si="4"/>
        <v>SISTEMA DE AIRE ACONDICIONADO</v>
      </c>
      <c r="J40" s="48" t="s">
        <v>2060</v>
      </c>
      <c r="K40" s="89"/>
    </row>
    <row r="41" spans="1:11" x14ac:dyDescent="0.25">
      <c r="A41" s="3">
        <v>40</v>
      </c>
      <c r="B41" s="14" t="s">
        <v>2260</v>
      </c>
      <c r="C41" s="19">
        <v>40</v>
      </c>
      <c r="D41" s="4">
        <f t="shared" si="2"/>
        <v>3.8834951456310676E-2</v>
      </c>
      <c r="E41" s="3">
        <f t="shared" si="0"/>
        <v>4.3773254541475161E-3</v>
      </c>
      <c r="F41" s="4">
        <f t="shared" si="3"/>
        <v>0.38684613701028686</v>
      </c>
      <c r="G41" s="89"/>
      <c r="H41" s="89"/>
      <c r="I41" s="30" t="e">
        <f t="shared" si="4"/>
        <v>#N/A</v>
      </c>
      <c r="J41" s="48" t="s">
        <v>1449</v>
      </c>
      <c r="K41" s="89"/>
    </row>
    <row r="42" spans="1:11" x14ac:dyDescent="0.25">
      <c r="A42" s="3">
        <v>41</v>
      </c>
      <c r="B42" s="14" t="s">
        <v>1531</v>
      </c>
      <c r="C42" s="19">
        <v>39</v>
      </c>
      <c r="D42" s="4">
        <f t="shared" si="2"/>
        <v>3.9805825242718446E-2</v>
      </c>
      <c r="E42" s="3">
        <f t="shared" si="0"/>
        <v>4.2678923177938283E-3</v>
      </c>
      <c r="F42" s="4">
        <f t="shared" si="3"/>
        <v>0.3911140293280807</v>
      </c>
      <c r="G42" s="89"/>
      <c r="H42" s="89"/>
      <c r="I42" s="30" t="str">
        <f t="shared" si="4"/>
        <v>Plataforma - Niveladora</v>
      </c>
      <c r="J42" s="48" t="s">
        <v>1928</v>
      </c>
      <c r="K42" s="89"/>
    </row>
    <row r="43" spans="1:11" x14ac:dyDescent="0.25">
      <c r="A43" s="3">
        <v>42</v>
      </c>
      <c r="B43" s="14" t="s">
        <v>1550</v>
      </c>
      <c r="C43" s="19">
        <v>39</v>
      </c>
      <c r="D43" s="4">
        <f t="shared" si="2"/>
        <v>4.0776699029126215E-2</v>
      </c>
      <c r="E43" s="3">
        <f t="shared" si="0"/>
        <v>4.2678923177938283E-3</v>
      </c>
      <c r="F43" s="4">
        <f t="shared" si="3"/>
        <v>0.39538192164587455</v>
      </c>
      <c r="G43" s="89"/>
      <c r="H43" s="89"/>
      <c r="I43" s="30" t="str">
        <f t="shared" si="4"/>
        <v>Sistema de alarma contra incendio</v>
      </c>
      <c r="J43" s="48" t="s">
        <v>2061</v>
      </c>
      <c r="K43" s="89"/>
    </row>
    <row r="44" spans="1:11" x14ac:dyDescent="0.25">
      <c r="A44" s="3">
        <v>43</v>
      </c>
      <c r="B44" s="14" t="s">
        <v>1939</v>
      </c>
      <c r="C44" s="19">
        <v>38</v>
      </c>
      <c r="D44" s="4">
        <f t="shared" si="2"/>
        <v>4.1747572815533977E-2</v>
      </c>
      <c r="E44" s="3">
        <f t="shared" si="0"/>
        <v>4.1584591814401405E-3</v>
      </c>
      <c r="F44" s="4">
        <f t="shared" si="3"/>
        <v>0.39954038082731469</v>
      </c>
      <c r="G44" s="89"/>
      <c r="H44" s="89"/>
      <c r="I44" s="30" t="str">
        <f t="shared" si="4"/>
        <v>Baterias Montacargas</v>
      </c>
      <c r="J44" s="48" t="s">
        <v>1326</v>
      </c>
      <c r="K44" s="89"/>
    </row>
    <row r="45" spans="1:11" x14ac:dyDescent="0.25">
      <c r="A45" s="3">
        <v>44</v>
      </c>
      <c r="B45" s="14" t="s">
        <v>2231</v>
      </c>
      <c r="C45" s="19">
        <v>38</v>
      </c>
      <c r="D45" s="4">
        <f t="shared" si="2"/>
        <v>4.2718446601941747E-2</v>
      </c>
      <c r="E45" s="3">
        <f t="shared" si="0"/>
        <v>4.1584591814401405E-3</v>
      </c>
      <c r="F45" s="4">
        <f t="shared" si="3"/>
        <v>0.40369884000875483</v>
      </c>
      <c r="G45" s="89"/>
      <c r="H45" s="89"/>
      <c r="I45" s="30" t="str">
        <f t="shared" si="4"/>
        <v>SISTEMA DE RED  CONTRA INCENDIOS</v>
      </c>
      <c r="J45" s="48" t="s">
        <v>2070</v>
      </c>
      <c r="K45" s="89"/>
    </row>
    <row r="46" spans="1:11" x14ac:dyDescent="0.25">
      <c r="A46" s="3">
        <v>45</v>
      </c>
      <c r="B46" s="14" t="s">
        <v>1439</v>
      </c>
      <c r="C46" s="19">
        <v>37</v>
      </c>
      <c r="D46" s="4">
        <f t="shared" si="2"/>
        <v>4.3689320388349516E-2</v>
      </c>
      <c r="E46" s="3">
        <f t="shared" si="0"/>
        <v>4.0490260450864518E-3</v>
      </c>
      <c r="F46" s="4">
        <f t="shared" si="3"/>
        <v>0.40774786605384128</v>
      </c>
      <c r="G46" s="89"/>
      <c r="H46" s="89"/>
      <c r="I46" s="30" t="e">
        <f t="shared" si="4"/>
        <v>#N/A</v>
      </c>
      <c r="J46" s="48" t="s">
        <v>1464</v>
      </c>
      <c r="K46" s="89"/>
    </row>
    <row r="47" spans="1:11" x14ac:dyDescent="0.25">
      <c r="A47" s="3">
        <v>46</v>
      </c>
      <c r="B47" s="14" t="s">
        <v>1755</v>
      </c>
      <c r="C47" s="19">
        <v>37</v>
      </c>
      <c r="D47" s="4">
        <f t="shared" si="2"/>
        <v>4.4660194174757278E-2</v>
      </c>
      <c r="E47" s="3">
        <f t="shared" si="0"/>
        <v>4.0490260450864518E-3</v>
      </c>
      <c r="F47" s="4">
        <f t="shared" si="3"/>
        <v>0.41179689209892772</v>
      </c>
      <c r="G47" s="89"/>
      <c r="H47" s="89"/>
      <c r="I47" s="30" t="str">
        <f t="shared" si="4"/>
        <v>CAMARA DE SEGURIDAD</v>
      </c>
      <c r="J47" s="48" t="s">
        <v>1393</v>
      </c>
      <c r="K47" s="89"/>
    </row>
    <row r="48" spans="1:11" x14ac:dyDescent="0.25">
      <c r="A48" s="3">
        <v>47</v>
      </c>
      <c r="B48" s="14" t="s">
        <v>1830</v>
      </c>
      <c r="C48" s="19">
        <v>37</v>
      </c>
      <c r="D48" s="4">
        <f t="shared" si="2"/>
        <v>4.5631067961165048E-2</v>
      </c>
      <c r="E48" s="3">
        <f t="shared" si="0"/>
        <v>4.0490260450864518E-3</v>
      </c>
      <c r="F48" s="4">
        <f t="shared" si="3"/>
        <v>0.41584591814401417</v>
      </c>
      <c r="G48" s="89"/>
      <c r="H48" s="89"/>
      <c r="I48" s="30" t="str">
        <f t="shared" si="4"/>
        <v>MATERIALES VARIOS</v>
      </c>
      <c r="J48" s="48" t="s">
        <v>1819</v>
      </c>
      <c r="K48" s="89"/>
    </row>
    <row r="49" spans="1:11" x14ac:dyDescent="0.25">
      <c r="A49" s="3">
        <v>48</v>
      </c>
      <c r="B49" s="14" t="s">
        <v>1240</v>
      </c>
      <c r="C49" s="19">
        <v>36</v>
      </c>
      <c r="D49" s="4">
        <f t="shared" si="2"/>
        <v>4.6601941747572817E-2</v>
      </c>
      <c r="E49" s="3">
        <f t="shared" si="0"/>
        <v>3.939592908732764E-3</v>
      </c>
      <c r="F49" s="4">
        <f t="shared" si="3"/>
        <v>0.41978551105274692</v>
      </c>
      <c r="G49" s="89"/>
      <c r="H49" s="89"/>
      <c r="I49" s="30" t="str">
        <f t="shared" si="4"/>
        <v>DATALOGGER TERMOHIGROMETRO</v>
      </c>
      <c r="J49" s="48" t="s">
        <v>1536</v>
      </c>
      <c r="K49" s="89"/>
    </row>
    <row r="50" spans="1:11" x14ac:dyDescent="0.25">
      <c r="A50" s="3">
        <v>49</v>
      </c>
      <c r="B50" s="14" t="s">
        <v>1699</v>
      </c>
      <c r="C50" s="19">
        <v>36</v>
      </c>
      <c r="D50" s="4">
        <f t="shared" si="2"/>
        <v>4.7572815533980579E-2</v>
      </c>
      <c r="E50" s="3">
        <f t="shared" si="0"/>
        <v>3.939592908732764E-3</v>
      </c>
      <c r="F50" s="4">
        <f t="shared" si="3"/>
        <v>0.42372510396147967</v>
      </c>
      <c r="G50" s="89"/>
      <c r="H50" s="89"/>
      <c r="I50" s="30" t="e">
        <f t="shared" si="4"/>
        <v>#N/A</v>
      </c>
      <c r="J50" s="48" t="s">
        <v>2071</v>
      </c>
      <c r="K50" s="89"/>
    </row>
    <row r="51" spans="1:11" x14ac:dyDescent="0.25">
      <c r="A51" s="3">
        <v>50</v>
      </c>
      <c r="B51" s="14" t="s">
        <v>1273</v>
      </c>
      <c r="C51" s="19">
        <v>35</v>
      </c>
      <c r="D51" s="4">
        <f t="shared" si="2"/>
        <v>4.8543689320388349E-2</v>
      </c>
      <c r="E51" s="3">
        <f t="shared" si="0"/>
        <v>3.8301597723790766E-3</v>
      </c>
      <c r="F51" s="4">
        <f t="shared" si="3"/>
        <v>0.42755526373385871</v>
      </c>
      <c r="G51" s="89"/>
      <c r="H51" s="89"/>
      <c r="I51" s="30" t="e">
        <f t="shared" si="4"/>
        <v>#N/A</v>
      </c>
      <c r="J51" s="48" t="s">
        <v>1690</v>
      </c>
      <c r="K51" s="89"/>
    </row>
    <row r="52" spans="1:11" x14ac:dyDescent="0.25">
      <c r="A52" s="3">
        <v>51</v>
      </c>
      <c r="B52" s="14" t="s">
        <v>1317</v>
      </c>
      <c r="C52" s="19">
        <v>35</v>
      </c>
      <c r="D52" s="4">
        <f t="shared" si="2"/>
        <v>4.9514563106796118E-2</v>
      </c>
      <c r="E52" s="3">
        <f t="shared" si="0"/>
        <v>3.8301597723790766E-3</v>
      </c>
      <c r="F52" s="4">
        <f t="shared" si="3"/>
        <v>0.43138542350623776</v>
      </c>
      <c r="G52" s="89"/>
      <c r="H52" s="89"/>
      <c r="I52" s="30" t="str">
        <f t="shared" si="4"/>
        <v>Hand Held MX7</v>
      </c>
      <c r="J52" s="48" t="s">
        <v>1689</v>
      </c>
      <c r="K52" s="89"/>
    </row>
    <row r="53" spans="1:11" x14ac:dyDescent="0.25">
      <c r="A53" s="3">
        <v>52</v>
      </c>
      <c r="B53" s="14" t="s">
        <v>1661</v>
      </c>
      <c r="C53" s="19">
        <v>35</v>
      </c>
      <c r="D53" s="4">
        <f t="shared" si="2"/>
        <v>5.0485436893203881E-2</v>
      </c>
      <c r="E53" s="3">
        <f t="shared" si="0"/>
        <v>3.8301597723790766E-3</v>
      </c>
      <c r="F53" s="4">
        <f t="shared" si="3"/>
        <v>0.43521558327861681</v>
      </c>
      <c r="G53" s="89"/>
      <c r="H53" s="89"/>
      <c r="I53" s="30" t="str">
        <f t="shared" si="4"/>
        <v>Computador Desktop HP</v>
      </c>
      <c r="J53" s="48" t="s">
        <v>1478</v>
      </c>
      <c r="K53" s="89"/>
    </row>
    <row r="54" spans="1:11" x14ac:dyDescent="0.25">
      <c r="A54" s="3">
        <v>53</v>
      </c>
      <c r="B54" s="14" t="s">
        <v>1311</v>
      </c>
      <c r="C54" s="19">
        <v>34</v>
      </c>
      <c r="D54" s="4">
        <f t="shared" si="2"/>
        <v>5.145631067961165E-2</v>
      </c>
      <c r="E54" s="3">
        <f t="shared" si="0"/>
        <v>3.7207266360253883E-3</v>
      </c>
      <c r="F54" s="4">
        <f t="shared" si="3"/>
        <v>0.43893630991464222</v>
      </c>
      <c r="G54" s="89"/>
      <c r="H54" s="89"/>
      <c r="I54" s="30" t="str">
        <f t="shared" si="4"/>
        <v>Máquina selladora lateral</v>
      </c>
      <c r="J54" s="48" t="s">
        <v>1814</v>
      </c>
      <c r="K54" s="89"/>
    </row>
    <row r="55" spans="1:11" x14ac:dyDescent="0.25">
      <c r="A55" s="3">
        <v>54</v>
      </c>
      <c r="B55" s="14" t="s">
        <v>1618</v>
      </c>
      <c r="C55" s="19">
        <v>34</v>
      </c>
      <c r="D55" s="4">
        <f t="shared" si="2"/>
        <v>5.2427184466019419E-2</v>
      </c>
      <c r="E55" s="3">
        <f t="shared" si="0"/>
        <v>3.7207266360253883E-3</v>
      </c>
      <c r="F55" s="4">
        <f t="shared" si="3"/>
        <v>0.44265703655066763</v>
      </c>
      <c r="G55" s="89"/>
      <c r="H55" s="89"/>
      <c r="I55" s="30" t="str">
        <f t="shared" si="4"/>
        <v>Datalogger Escort Termohigrometro  </v>
      </c>
      <c r="J55" s="48" t="s">
        <v>1530</v>
      </c>
      <c r="K55" s="89"/>
    </row>
    <row r="56" spans="1:11" x14ac:dyDescent="0.25">
      <c r="A56" s="3">
        <v>55</v>
      </c>
      <c r="B56" s="14" t="s">
        <v>1322</v>
      </c>
      <c r="C56" s="19">
        <v>33</v>
      </c>
      <c r="D56" s="4">
        <f t="shared" si="2"/>
        <v>5.3398058252427182E-2</v>
      </c>
      <c r="E56" s="3">
        <f t="shared" si="0"/>
        <v>3.6112934996717005E-3</v>
      </c>
      <c r="F56" s="4">
        <f t="shared" si="3"/>
        <v>0.44626833005033933</v>
      </c>
      <c r="G56" s="89"/>
      <c r="H56" s="89"/>
      <c r="I56" s="30" t="str">
        <f t="shared" si="4"/>
        <v>PORTATIL LENOVO T430</v>
      </c>
      <c r="J56" s="48" t="s">
        <v>1939</v>
      </c>
      <c r="K56" s="89"/>
    </row>
    <row r="57" spans="1:11" x14ac:dyDescent="0.25">
      <c r="A57" s="3">
        <v>56</v>
      </c>
      <c r="B57" s="14" t="s">
        <v>1481</v>
      </c>
      <c r="C57" s="19">
        <v>33</v>
      </c>
      <c r="D57" s="4">
        <f t="shared" si="2"/>
        <v>5.4368932038834951E-2</v>
      </c>
      <c r="E57" s="3">
        <f t="shared" si="0"/>
        <v>3.6112934996717005E-3</v>
      </c>
      <c r="F57" s="4">
        <f t="shared" si="3"/>
        <v>0.44987962355001104</v>
      </c>
      <c r="G57" s="89"/>
      <c r="H57" s="89"/>
      <c r="I57" s="30" t="str">
        <f t="shared" si="4"/>
        <v>SCANNER</v>
      </c>
      <c r="J57" s="48" t="s">
        <v>2027</v>
      </c>
      <c r="K57" s="89"/>
    </row>
    <row r="58" spans="1:11" x14ac:dyDescent="0.25">
      <c r="A58" s="3">
        <v>57</v>
      </c>
      <c r="B58" s="14" t="s">
        <v>2044</v>
      </c>
      <c r="C58" s="19">
        <v>32</v>
      </c>
      <c r="D58" s="4">
        <f t="shared" si="2"/>
        <v>5.533980582524272E-2</v>
      </c>
      <c r="E58" s="3">
        <f t="shared" si="0"/>
        <v>3.5018603633180127E-3</v>
      </c>
      <c r="F58" s="4">
        <f t="shared" si="3"/>
        <v>0.45338148391332905</v>
      </c>
      <c r="G58" s="89"/>
      <c r="H58" s="89"/>
      <c r="I58" s="30" t="str">
        <f t="shared" si="4"/>
        <v>SWITCH HPE capa 3 + Poe DE 24 PUERTOS ADMINISTRABLE</v>
      </c>
      <c r="J58" s="48" t="s">
        <v>2101</v>
      </c>
      <c r="K58" s="89"/>
    </row>
    <row r="59" spans="1:11" x14ac:dyDescent="0.25">
      <c r="A59" s="3">
        <v>58</v>
      </c>
      <c r="B59" s="14" t="s">
        <v>1833</v>
      </c>
      <c r="C59" s="19">
        <v>31</v>
      </c>
      <c r="D59" s="4">
        <f t="shared" si="2"/>
        <v>5.6310679611650483E-2</v>
      </c>
      <c r="E59" s="3">
        <f t="shared" si="0"/>
        <v>3.3924272269643249E-3</v>
      </c>
      <c r="F59" s="4">
        <f t="shared" si="3"/>
        <v>0.45677391114029336</v>
      </c>
      <c r="G59" s="89"/>
      <c r="H59" s="89"/>
      <c r="I59" s="30" t="str">
        <f t="shared" si="4"/>
        <v>Sistema completo de alarma</v>
      </c>
      <c r="J59" s="48" t="s">
        <v>2058</v>
      </c>
      <c r="K59" s="89"/>
    </row>
    <row r="60" spans="1:11" x14ac:dyDescent="0.25">
      <c r="A60" s="3">
        <v>59</v>
      </c>
      <c r="B60" s="14" t="s">
        <v>1789</v>
      </c>
      <c r="C60" s="19">
        <v>30</v>
      </c>
      <c r="D60" s="4">
        <f t="shared" si="2"/>
        <v>5.7281553398058252E-2</v>
      </c>
      <c r="E60" s="3">
        <f t="shared" si="0"/>
        <v>3.2829940906106371E-3</v>
      </c>
      <c r="F60" s="4">
        <f t="shared" si="3"/>
        <v>0.46005690523090398</v>
      </c>
      <c r="G60" s="89"/>
      <c r="H60" s="89"/>
      <c r="I60" s="30" t="e">
        <f t="shared" si="4"/>
        <v>#N/A</v>
      </c>
      <c r="J60" s="48" t="s">
        <v>1700</v>
      </c>
      <c r="K60" s="89"/>
    </row>
    <row r="61" spans="1:11" x14ac:dyDescent="0.25">
      <c r="A61" s="3">
        <v>60</v>
      </c>
      <c r="B61" s="14" t="s">
        <v>2169</v>
      </c>
      <c r="C61" s="19">
        <v>30</v>
      </c>
      <c r="D61" s="4">
        <f t="shared" si="2"/>
        <v>5.8252427184466021E-2</v>
      </c>
      <c r="E61" s="3">
        <f t="shared" si="0"/>
        <v>3.2829940906106371E-3</v>
      </c>
      <c r="F61" s="4">
        <f t="shared" si="3"/>
        <v>0.46333989932151459</v>
      </c>
      <c r="G61" s="89"/>
      <c r="H61" s="89"/>
      <c r="I61" s="30" t="str">
        <f t="shared" si="4"/>
        <v>Licencias de antivirus</v>
      </c>
      <c r="J61" s="48" t="s">
        <v>1769</v>
      </c>
      <c r="K61" s="89"/>
    </row>
    <row r="62" spans="1:11" x14ac:dyDescent="0.25">
      <c r="A62" s="3">
        <v>61</v>
      </c>
      <c r="B62" s="14" t="s">
        <v>1249</v>
      </c>
      <c r="C62" s="19">
        <v>29</v>
      </c>
      <c r="D62" s="4">
        <f t="shared" si="2"/>
        <v>5.9223300970873784E-2</v>
      </c>
      <c r="E62" s="3">
        <f t="shared" si="0"/>
        <v>3.1735609542569488E-3</v>
      </c>
      <c r="F62" s="4">
        <f t="shared" si="3"/>
        <v>0.46651346027577156</v>
      </c>
      <c r="G62" s="89"/>
      <c r="H62" s="89"/>
      <c r="I62" s="30" t="e">
        <f t="shared" si="4"/>
        <v>#N/A</v>
      </c>
      <c r="J62" s="48" t="s">
        <v>1664</v>
      </c>
      <c r="K62" s="89"/>
    </row>
    <row r="63" spans="1:11" x14ac:dyDescent="0.25">
      <c r="A63" s="3">
        <v>62</v>
      </c>
      <c r="B63" s="14" t="s">
        <v>1606</v>
      </c>
      <c r="C63" s="19">
        <v>29</v>
      </c>
      <c r="D63" s="4">
        <f t="shared" si="2"/>
        <v>6.0194174757281553E-2</v>
      </c>
      <c r="E63" s="3">
        <f t="shared" si="0"/>
        <v>3.1735609542569488E-3</v>
      </c>
      <c r="F63" s="4">
        <f t="shared" si="3"/>
        <v>0.46968702123002853</v>
      </c>
      <c r="G63" s="89"/>
      <c r="H63" s="89"/>
      <c r="I63" s="30" t="e">
        <f t="shared" si="4"/>
        <v>#N/A</v>
      </c>
      <c r="J63" s="48" t="s">
        <v>1815</v>
      </c>
      <c r="K63" s="89"/>
    </row>
    <row r="64" spans="1:11" x14ac:dyDescent="0.25">
      <c r="A64" s="3">
        <v>63</v>
      </c>
      <c r="B64" s="14" t="s">
        <v>1904</v>
      </c>
      <c r="C64" s="19">
        <v>29</v>
      </c>
      <c r="D64" s="4">
        <f t="shared" si="2"/>
        <v>6.1165048543689322E-2</v>
      </c>
      <c r="E64" s="3">
        <f t="shared" si="0"/>
        <v>3.1735609542569488E-3</v>
      </c>
      <c r="F64" s="4">
        <f t="shared" si="3"/>
        <v>0.47286058218428551</v>
      </c>
      <c r="G64" s="89"/>
      <c r="H64" s="89"/>
      <c r="I64" s="30" t="str">
        <f t="shared" si="4"/>
        <v>ACCES POINT CISCO 3502 REQUIERE CONTROLADOR</v>
      </c>
      <c r="J64" s="48" t="s">
        <v>1240</v>
      </c>
      <c r="K64" s="89"/>
    </row>
    <row r="65" spans="1:11" x14ac:dyDescent="0.25">
      <c r="A65" s="3">
        <v>64</v>
      </c>
      <c r="B65" s="14" t="s">
        <v>1990</v>
      </c>
      <c r="C65" s="19">
        <v>29</v>
      </c>
      <c r="D65" s="4">
        <f t="shared" si="2"/>
        <v>6.2135922330097085E-2</v>
      </c>
      <c r="E65" s="3">
        <f t="shared" si="0"/>
        <v>3.1735609542569488E-3</v>
      </c>
      <c r="F65" s="4">
        <f t="shared" si="3"/>
        <v>0.47603414313854248</v>
      </c>
      <c r="G65" s="89"/>
      <c r="H65" s="89"/>
      <c r="I65" s="30" t="str">
        <f t="shared" si="4"/>
        <v>Estanteria De Flujo</v>
      </c>
      <c r="J65" s="48" t="s">
        <v>1611</v>
      </c>
      <c r="K65" s="89"/>
    </row>
    <row r="66" spans="1:11" x14ac:dyDescent="0.25">
      <c r="A66" s="3">
        <v>65</v>
      </c>
      <c r="B66" s="14" t="s">
        <v>1268</v>
      </c>
      <c r="C66" s="19">
        <v>28</v>
      </c>
      <c r="D66" s="4">
        <f t="shared" si="2"/>
        <v>6.3106796116504854E-2</v>
      </c>
      <c r="E66" s="3">
        <f t="shared" ref="E66:E129" si="5">C66/SUM($C$2:$C$1031)</f>
        <v>3.064127817903261E-3</v>
      </c>
      <c r="F66" s="4">
        <f t="shared" si="3"/>
        <v>0.47909827095644575</v>
      </c>
      <c r="G66" s="89"/>
      <c r="H66" s="89"/>
      <c r="I66" s="30" t="str">
        <f t="shared" ref="I66:I82" si="6">VLOOKUP(J66,$B$2:$B$287,1,FALSE)</f>
        <v>SERVIDOR PROLIANT ML 150G3 5110HP</v>
      </c>
      <c r="J66" s="48" t="s">
        <v>2049</v>
      </c>
      <c r="K66" s="89"/>
    </row>
    <row r="67" spans="1:11" x14ac:dyDescent="0.25">
      <c r="A67" s="3">
        <v>66</v>
      </c>
      <c r="B67" s="14" t="s">
        <v>1298</v>
      </c>
      <c r="C67" s="19">
        <v>28</v>
      </c>
      <c r="D67" s="4">
        <f t="shared" ref="D67:D130" si="7">A67/1030</f>
        <v>6.4077669902912623E-2</v>
      </c>
      <c r="E67" s="3">
        <f t="shared" si="5"/>
        <v>3.064127817903261E-3</v>
      </c>
      <c r="F67" s="4">
        <f t="shared" si="3"/>
        <v>0.48216239877434902</v>
      </c>
      <c r="G67" s="89"/>
      <c r="H67" s="89"/>
      <c r="I67" s="30" t="str">
        <f t="shared" si="6"/>
        <v>BASCULA TOLEDO DE 1750 KG MOD 2181</v>
      </c>
      <c r="J67" s="48" t="s">
        <v>1312</v>
      </c>
      <c r="K67" s="89"/>
    </row>
    <row r="68" spans="1:11" x14ac:dyDescent="0.25">
      <c r="A68" s="3">
        <v>67</v>
      </c>
      <c r="B68" s="14" t="s">
        <v>1509</v>
      </c>
      <c r="C68" s="19">
        <v>28</v>
      </c>
      <c r="D68" s="4">
        <f t="shared" si="7"/>
        <v>6.5048543689320393E-2</v>
      </c>
      <c r="E68" s="3">
        <f t="shared" si="5"/>
        <v>3.064127817903261E-3</v>
      </c>
      <c r="F68" s="4">
        <f t="shared" ref="F68:F131" si="8">E68+F67</f>
        <v>0.48522652659225229</v>
      </c>
      <c r="G68" s="89"/>
      <c r="H68" s="89"/>
      <c r="I68" s="30" t="str">
        <f t="shared" si="6"/>
        <v>Sistema red de cableado estructurado y Electrico</v>
      </c>
      <c r="J68" s="48" t="s">
        <v>2072</v>
      </c>
      <c r="K68" s="89"/>
    </row>
    <row r="69" spans="1:11" x14ac:dyDescent="0.25">
      <c r="A69" s="3">
        <v>68</v>
      </c>
      <c r="B69" s="14" t="s">
        <v>1647</v>
      </c>
      <c r="C69" s="19">
        <v>28</v>
      </c>
      <c r="D69" s="4">
        <f t="shared" si="7"/>
        <v>6.6019417475728162E-2</v>
      </c>
      <c r="E69" s="3">
        <f t="shared" si="5"/>
        <v>3.064127817903261E-3</v>
      </c>
      <c r="F69" s="4">
        <f t="shared" si="8"/>
        <v>0.48829065441015557</v>
      </c>
      <c r="G69" s="89"/>
      <c r="H69" s="89"/>
      <c r="I69" s="30" t="e">
        <f t="shared" si="6"/>
        <v>#N/A</v>
      </c>
      <c r="J69" s="48" t="s">
        <v>1660</v>
      </c>
      <c r="K69" s="89"/>
    </row>
    <row r="70" spans="1:11" x14ac:dyDescent="0.25">
      <c r="A70" s="3">
        <v>69</v>
      </c>
      <c r="B70" s="14" t="s">
        <v>1754</v>
      </c>
      <c r="C70" s="19">
        <v>28</v>
      </c>
      <c r="D70" s="4">
        <f t="shared" si="7"/>
        <v>6.6990291262135918E-2</v>
      </c>
      <c r="E70" s="3">
        <f t="shared" si="5"/>
        <v>3.064127817903261E-3</v>
      </c>
      <c r="F70" s="4">
        <f t="shared" si="8"/>
        <v>0.49135478222805884</v>
      </c>
      <c r="G70" s="89"/>
      <c r="H70" s="89"/>
      <c r="I70" s="30" t="e">
        <f t="shared" si="6"/>
        <v>#N/A</v>
      </c>
      <c r="J70" s="48" t="s">
        <v>2047</v>
      </c>
      <c r="K70" s="89"/>
    </row>
    <row r="71" spans="1:11" x14ac:dyDescent="0.25">
      <c r="A71" s="3">
        <v>70</v>
      </c>
      <c r="B71" s="14" t="s">
        <v>1856</v>
      </c>
      <c r="C71" s="19">
        <v>28</v>
      </c>
      <c r="D71" s="4">
        <f t="shared" si="7"/>
        <v>6.7961165048543687E-2</v>
      </c>
      <c r="E71" s="3">
        <f t="shared" si="5"/>
        <v>3.064127817903261E-3</v>
      </c>
      <c r="F71" s="4">
        <f t="shared" si="8"/>
        <v>0.49441891004596211</v>
      </c>
      <c r="G71" s="89"/>
      <c r="H71" s="89"/>
      <c r="I71" s="30" t="e">
        <f t="shared" si="6"/>
        <v>#N/A</v>
      </c>
      <c r="J71" s="48" t="s">
        <v>2217</v>
      </c>
      <c r="K71" s="89"/>
    </row>
    <row r="72" spans="1:11" x14ac:dyDescent="0.25">
      <c r="A72" s="3">
        <v>71</v>
      </c>
      <c r="B72" s="14" t="s">
        <v>1497</v>
      </c>
      <c r="C72" s="19">
        <v>27</v>
      </c>
      <c r="D72" s="4">
        <f t="shared" si="7"/>
        <v>6.8932038834951456E-2</v>
      </c>
      <c r="E72" s="3">
        <f t="shared" si="5"/>
        <v>2.9546946815495732E-3</v>
      </c>
      <c r="F72" s="4">
        <f t="shared" si="8"/>
        <v>0.49737360472751169</v>
      </c>
      <c r="G72" s="89"/>
      <c r="H72" s="89"/>
      <c r="I72" s="30" t="str">
        <f t="shared" si="6"/>
        <v>Estibadora Manual Hidraulica 3 Ton</v>
      </c>
      <c r="J72" s="48" t="s">
        <v>1618</v>
      </c>
      <c r="K72" s="89"/>
    </row>
    <row r="73" spans="1:11" x14ac:dyDescent="0.25">
      <c r="A73" s="3">
        <v>72</v>
      </c>
      <c r="B73" s="14" t="s">
        <v>1315</v>
      </c>
      <c r="C73" s="19">
        <v>26</v>
      </c>
      <c r="D73" s="4">
        <f t="shared" si="7"/>
        <v>6.9902912621359226E-2</v>
      </c>
      <c r="E73" s="3">
        <f t="shared" si="5"/>
        <v>2.8452615451958854E-3</v>
      </c>
      <c r="F73" s="4">
        <f t="shared" si="8"/>
        <v>0.50021886627270762</v>
      </c>
      <c r="G73" s="89"/>
      <c r="H73" s="89"/>
      <c r="I73" s="30" t="e">
        <f t="shared" si="6"/>
        <v>#N/A</v>
      </c>
      <c r="J73" s="48" t="s">
        <v>2198</v>
      </c>
      <c r="K73" s="89"/>
    </row>
    <row r="74" spans="1:11" x14ac:dyDescent="0.25">
      <c r="A74" s="3">
        <v>73</v>
      </c>
      <c r="B74" s="14" t="s">
        <v>1456</v>
      </c>
      <c r="C74" s="19">
        <v>26</v>
      </c>
      <c r="D74" s="4">
        <f t="shared" si="7"/>
        <v>7.0873786407766995E-2</v>
      </c>
      <c r="E74" s="3">
        <f t="shared" si="5"/>
        <v>2.8452615451958854E-3</v>
      </c>
      <c r="F74" s="4">
        <f t="shared" si="8"/>
        <v>0.50306412781790355</v>
      </c>
      <c r="G74" s="89"/>
      <c r="H74" s="89"/>
      <c r="I74" s="30" t="str">
        <f t="shared" si="6"/>
        <v>DVR</v>
      </c>
      <c r="J74" s="48" t="s">
        <v>1569</v>
      </c>
      <c r="K74" s="89"/>
    </row>
    <row r="75" spans="1:11" x14ac:dyDescent="0.25">
      <c r="A75" s="3">
        <v>74</v>
      </c>
      <c r="B75" s="14" t="s">
        <v>1825</v>
      </c>
      <c r="C75" s="19">
        <v>26</v>
      </c>
      <c r="D75" s="4">
        <f t="shared" si="7"/>
        <v>7.184466019417475E-2</v>
      </c>
      <c r="E75" s="3">
        <f t="shared" si="5"/>
        <v>2.8452615451958854E-3</v>
      </c>
      <c r="F75" s="4">
        <f t="shared" si="8"/>
        <v>0.50590938936309948</v>
      </c>
      <c r="G75" s="89"/>
      <c r="H75" s="89"/>
      <c r="I75" s="30" t="e">
        <f t="shared" si="6"/>
        <v>#N/A</v>
      </c>
      <c r="J75" s="48" t="s">
        <v>1758</v>
      </c>
      <c r="K75" s="89"/>
    </row>
    <row r="76" spans="1:11" x14ac:dyDescent="0.25">
      <c r="A76" s="3">
        <v>75</v>
      </c>
      <c r="B76" s="14" t="s">
        <v>1882</v>
      </c>
      <c r="C76" s="19">
        <v>26</v>
      </c>
      <c r="D76" s="4">
        <f t="shared" si="7"/>
        <v>7.281553398058252E-2</v>
      </c>
      <c r="E76" s="3">
        <f t="shared" si="5"/>
        <v>2.8452615451958854E-3</v>
      </c>
      <c r="F76" s="4">
        <f t="shared" si="8"/>
        <v>0.50875465090829541</v>
      </c>
      <c r="G76" s="89"/>
      <c r="H76" s="89"/>
      <c r="I76" s="30" t="e">
        <f t="shared" si="6"/>
        <v>#N/A</v>
      </c>
      <c r="J76" s="48" t="s">
        <v>2203</v>
      </c>
      <c r="K76" s="89"/>
    </row>
    <row r="77" spans="1:11" x14ac:dyDescent="0.25">
      <c r="A77" s="3">
        <v>76</v>
      </c>
      <c r="B77" s="14" t="s">
        <v>1524</v>
      </c>
      <c r="C77" s="19">
        <v>25</v>
      </c>
      <c r="D77" s="4">
        <f t="shared" si="7"/>
        <v>7.3786407766990289E-2</v>
      </c>
      <c r="E77" s="3">
        <f t="shared" si="5"/>
        <v>2.7358284088421976E-3</v>
      </c>
      <c r="F77" s="4">
        <f t="shared" si="8"/>
        <v>0.51149047931713765</v>
      </c>
      <c r="G77" s="89"/>
      <c r="H77" s="89"/>
      <c r="I77" s="30" t="str">
        <f t="shared" si="6"/>
        <v>Computador Dx2200 con Licencia MT P4 820 (dual 2.8/800/2*1M)</v>
      </c>
      <c r="J77" s="48" t="s">
        <v>1480</v>
      </c>
      <c r="K77" s="89"/>
    </row>
    <row r="78" spans="1:11" x14ac:dyDescent="0.25">
      <c r="A78" s="3">
        <v>77</v>
      </c>
      <c r="B78" s="14" t="s">
        <v>1603</v>
      </c>
      <c r="C78" s="19">
        <v>25</v>
      </c>
      <c r="D78" s="4">
        <f t="shared" si="7"/>
        <v>7.4757281553398058E-2</v>
      </c>
      <c r="E78" s="3">
        <f t="shared" si="5"/>
        <v>2.7358284088421976E-3</v>
      </c>
      <c r="F78" s="4">
        <f t="shared" si="8"/>
        <v>0.51422630772597988</v>
      </c>
      <c r="G78" s="89"/>
      <c r="H78" s="89"/>
      <c r="I78" s="30" t="str">
        <f t="shared" si="6"/>
        <v>CANASTILLA PLASTICA</v>
      </c>
      <c r="J78" s="48" t="s">
        <v>1411</v>
      </c>
      <c r="K78" s="89"/>
    </row>
    <row r="79" spans="1:11" x14ac:dyDescent="0.25">
      <c r="A79" s="3">
        <v>78</v>
      </c>
      <c r="B79" s="14" t="s">
        <v>1798</v>
      </c>
      <c r="C79" s="19">
        <v>25</v>
      </c>
      <c r="D79" s="4">
        <f t="shared" si="7"/>
        <v>7.5728155339805828E-2</v>
      </c>
      <c r="E79" s="3">
        <f t="shared" si="5"/>
        <v>2.7358284088421976E-3</v>
      </c>
      <c r="F79" s="4">
        <f t="shared" si="8"/>
        <v>0.51696213613482211</v>
      </c>
      <c r="G79" s="89"/>
      <c r="H79" s="89"/>
      <c r="I79" s="30" t="e">
        <f t="shared" si="6"/>
        <v>#N/A</v>
      </c>
      <c r="J79" s="48" t="s">
        <v>1844</v>
      </c>
      <c r="K79" s="89"/>
    </row>
    <row r="80" spans="1:11" x14ac:dyDescent="0.25">
      <c r="A80" s="3">
        <v>79</v>
      </c>
      <c r="B80" s="14" t="s">
        <v>1848</v>
      </c>
      <c r="C80" s="19">
        <v>25</v>
      </c>
      <c r="D80" s="4">
        <f t="shared" si="7"/>
        <v>7.6699029126213597E-2</v>
      </c>
      <c r="E80" s="3">
        <f t="shared" si="5"/>
        <v>2.7358284088421976E-3</v>
      </c>
      <c r="F80" s="4">
        <f t="shared" si="8"/>
        <v>0.51969796454366435</v>
      </c>
      <c r="G80" s="89"/>
      <c r="H80" s="89"/>
      <c r="I80" s="30" t="str">
        <f t="shared" si="6"/>
        <v>Red de Video para CCTV</v>
      </c>
      <c r="J80" s="48" t="s">
        <v>1965</v>
      </c>
      <c r="K80" s="89"/>
    </row>
    <row r="81" spans="1:11" x14ac:dyDescent="0.25">
      <c r="A81" s="3">
        <v>80</v>
      </c>
      <c r="B81" s="14" t="s">
        <v>1265</v>
      </c>
      <c r="C81" s="19">
        <v>24</v>
      </c>
      <c r="D81" s="4">
        <f t="shared" si="7"/>
        <v>7.7669902912621352E-2</v>
      </c>
      <c r="E81" s="3">
        <f t="shared" si="5"/>
        <v>2.6263952724885093E-3</v>
      </c>
      <c r="F81" s="4">
        <f t="shared" si="8"/>
        <v>0.52232435981615288</v>
      </c>
      <c r="G81" s="89"/>
      <c r="H81" s="89"/>
      <c r="I81" s="30" t="str">
        <f t="shared" si="6"/>
        <v>INSUM.UTILIZ.(INSECTICIDAS-RODENTICIDAS)</v>
      </c>
      <c r="J81" s="48" t="s">
        <v>1719</v>
      </c>
      <c r="K81" s="89"/>
    </row>
    <row r="82" spans="1:11" x14ac:dyDescent="0.25">
      <c r="A82" s="3">
        <v>81</v>
      </c>
      <c r="B82" s="14" t="s">
        <v>1409</v>
      </c>
      <c r="C82" s="19">
        <v>24</v>
      </c>
      <c r="D82" s="4">
        <f t="shared" si="7"/>
        <v>7.8640776699029122E-2</v>
      </c>
      <c r="E82" s="3">
        <f t="shared" si="5"/>
        <v>2.6263952724885093E-3</v>
      </c>
      <c r="F82" s="4">
        <f t="shared" si="8"/>
        <v>0.52495075508864142</v>
      </c>
      <c r="G82" s="89"/>
      <c r="H82" s="89"/>
      <c r="I82" s="30" t="str">
        <f t="shared" si="6"/>
        <v>Switch</v>
      </c>
      <c r="J82" s="48" t="s">
        <v>2098</v>
      </c>
      <c r="K82" s="89"/>
    </row>
    <row r="83" spans="1:11" x14ac:dyDescent="0.25">
      <c r="A83" s="3">
        <v>82</v>
      </c>
      <c r="B83" s="14" t="s">
        <v>1816</v>
      </c>
      <c r="C83" s="19">
        <v>24</v>
      </c>
      <c r="D83" s="4">
        <f t="shared" si="7"/>
        <v>7.9611650485436891E-2</v>
      </c>
      <c r="E83" s="3">
        <f t="shared" si="5"/>
        <v>2.6263952724885093E-3</v>
      </c>
      <c r="F83" s="4">
        <f t="shared" si="8"/>
        <v>0.52757715036112995</v>
      </c>
      <c r="G83" s="89"/>
      <c r="H83" s="89"/>
      <c r="K83" s="89"/>
    </row>
    <row r="84" spans="1:11" x14ac:dyDescent="0.25">
      <c r="A84" s="3">
        <v>83</v>
      </c>
      <c r="B84" s="14" t="s">
        <v>2098</v>
      </c>
      <c r="C84" s="19">
        <v>24</v>
      </c>
      <c r="D84" s="4">
        <f t="shared" si="7"/>
        <v>8.058252427184466E-2</v>
      </c>
      <c r="E84" s="3">
        <f t="shared" si="5"/>
        <v>2.6263952724885093E-3</v>
      </c>
      <c r="F84" s="4">
        <f t="shared" si="8"/>
        <v>0.53020354563361849</v>
      </c>
      <c r="G84" s="89"/>
      <c r="H84" s="89"/>
      <c r="K84" s="89"/>
    </row>
    <row r="85" spans="1:11" x14ac:dyDescent="0.25">
      <c r="A85" s="3">
        <v>84</v>
      </c>
      <c r="B85" s="14" t="s">
        <v>1326</v>
      </c>
      <c r="C85" s="19">
        <v>23</v>
      </c>
      <c r="D85" s="4">
        <f t="shared" si="7"/>
        <v>8.155339805825243E-2</v>
      </c>
      <c r="E85" s="3">
        <f t="shared" si="5"/>
        <v>2.5169621361348215E-3</v>
      </c>
      <c r="F85" s="4">
        <f t="shared" si="8"/>
        <v>0.53272050776975333</v>
      </c>
      <c r="G85" s="89"/>
      <c r="H85" s="89"/>
      <c r="K85" s="89"/>
    </row>
    <row r="86" spans="1:11" x14ac:dyDescent="0.25">
      <c r="A86" s="3">
        <v>85</v>
      </c>
      <c r="B86" s="14" t="s">
        <v>1420</v>
      </c>
      <c r="C86" s="19">
        <v>23</v>
      </c>
      <c r="D86" s="4">
        <f t="shared" si="7"/>
        <v>8.2524271844660199E-2</v>
      </c>
      <c r="E86" s="3">
        <f t="shared" si="5"/>
        <v>2.5169621361348215E-3</v>
      </c>
      <c r="F86" s="4">
        <f t="shared" si="8"/>
        <v>0.53523746990588816</v>
      </c>
      <c r="G86" s="89"/>
      <c r="H86" s="89"/>
      <c r="K86" s="89"/>
    </row>
    <row r="87" spans="1:11" x14ac:dyDescent="0.25">
      <c r="A87" s="3">
        <v>86</v>
      </c>
      <c r="B87" s="14" t="s">
        <v>1680</v>
      </c>
      <c r="C87" s="19">
        <v>23</v>
      </c>
      <c r="D87" s="4">
        <f t="shared" si="7"/>
        <v>8.3495145631067955E-2</v>
      </c>
      <c r="E87" s="3">
        <f t="shared" si="5"/>
        <v>2.5169621361348215E-3</v>
      </c>
      <c r="F87" s="4">
        <f t="shared" si="8"/>
        <v>0.537754432042023</v>
      </c>
      <c r="G87" s="89"/>
      <c r="H87" s="89"/>
      <c r="K87" s="89"/>
    </row>
    <row r="88" spans="1:11" x14ac:dyDescent="0.25">
      <c r="A88" s="3">
        <v>87</v>
      </c>
      <c r="B88" s="14" t="s">
        <v>2148</v>
      </c>
      <c r="C88" s="19">
        <v>23</v>
      </c>
      <c r="D88" s="4">
        <f t="shared" si="7"/>
        <v>8.4466019417475724E-2</v>
      </c>
      <c r="E88" s="3">
        <f t="shared" si="5"/>
        <v>2.5169621361348215E-3</v>
      </c>
      <c r="F88" s="4">
        <f t="shared" si="8"/>
        <v>0.54027139417815784</v>
      </c>
      <c r="G88" s="89"/>
      <c r="H88" s="89"/>
      <c r="K88" s="89"/>
    </row>
    <row r="89" spans="1:11" x14ac:dyDescent="0.25">
      <c r="A89" s="3">
        <v>88</v>
      </c>
      <c r="B89" s="14" t="s">
        <v>1533</v>
      </c>
      <c r="C89" s="19">
        <v>22</v>
      </c>
      <c r="D89" s="4">
        <f t="shared" si="7"/>
        <v>8.5436893203883493E-2</v>
      </c>
      <c r="E89" s="3">
        <f t="shared" si="5"/>
        <v>2.4075289997811337E-3</v>
      </c>
      <c r="F89" s="4">
        <f t="shared" si="8"/>
        <v>0.54267892317793898</v>
      </c>
      <c r="G89" s="89"/>
      <c r="H89" s="89"/>
      <c r="K89" s="89"/>
    </row>
    <row r="90" spans="1:11" x14ac:dyDescent="0.25">
      <c r="A90" s="3">
        <v>89</v>
      </c>
      <c r="B90" s="14" t="s">
        <v>1547</v>
      </c>
      <c r="C90" s="19">
        <v>22</v>
      </c>
      <c r="D90" s="4">
        <f t="shared" si="7"/>
        <v>8.6407766990291263E-2</v>
      </c>
      <c r="E90" s="3">
        <f t="shared" si="5"/>
        <v>2.4075289997811337E-3</v>
      </c>
      <c r="F90" s="4">
        <f t="shared" si="8"/>
        <v>0.54508645217772012</v>
      </c>
      <c r="G90" s="89"/>
      <c r="H90" s="89"/>
      <c r="K90" s="89"/>
    </row>
    <row r="91" spans="1:11" x14ac:dyDescent="0.25">
      <c r="A91" s="3">
        <v>90</v>
      </c>
      <c r="B91" s="14" t="s">
        <v>1602</v>
      </c>
      <c r="C91" s="19">
        <v>22</v>
      </c>
      <c r="D91" s="4">
        <f t="shared" si="7"/>
        <v>8.7378640776699032E-2</v>
      </c>
      <c r="E91" s="3">
        <f t="shared" si="5"/>
        <v>2.4075289997811337E-3</v>
      </c>
      <c r="F91" s="4">
        <f t="shared" si="8"/>
        <v>0.54749398117750125</v>
      </c>
      <c r="G91" s="89"/>
      <c r="H91" s="89"/>
      <c r="K91" s="89"/>
    </row>
    <row r="92" spans="1:11" x14ac:dyDescent="0.25">
      <c r="A92" s="3">
        <v>91</v>
      </c>
      <c r="B92" s="14" t="s">
        <v>1938</v>
      </c>
      <c r="C92" s="19">
        <v>22</v>
      </c>
      <c r="D92" s="4">
        <f t="shared" si="7"/>
        <v>8.8349514563106801E-2</v>
      </c>
      <c r="E92" s="3">
        <f t="shared" si="5"/>
        <v>2.4075289997811337E-3</v>
      </c>
      <c r="F92" s="4">
        <f t="shared" si="8"/>
        <v>0.54990151017728239</v>
      </c>
      <c r="G92" s="89"/>
      <c r="H92" s="89"/>
      <c r="K92" s="89"/>
    </row>
    <row r="93" spans="1:11" x14ac:dyDescent="0.25">
      <c r="A93" s="3">
        <v>92</v>
      </c>
      <c r="B93" s="14" t="s">
        <v>2072</v>
      </c>
      <c r="C93" s="19">
        <v>22</v>
      </c>
      <c r="D93" s="4">
        <f t="shared" si="7"/>
        <v>8.9320388349514557E-2</v>
      </c>
      <c r="E93" s="3">
        <f t="shared" si="5"/>
        <v>2.4075289997811337E-3</v>
      </c>
      <c r="F93" s="4">
        <f t="shared" si="8"/>
        <v>0.55230903917706353</v>
      </c>
      <c r="G93" s="89"/>
      <c r="H93" s="89"/>
      <c r="K93" s="89"/>
    </row>
    <row r="94" spans="1:11" x14ac:dyDescent="0.25">
      <c r="A94" s="3">
        <v>93</v>
      </c>
      <c r="B94" s="14" t="s">
        <v>1604</v>
      </c>
      <c r="C94" s="19">
        <v>21</v>
      </c>
      <c r="D94" s="4">
        <f t="shared" si="7"/>
        <v>9.0291262135922326E-2</v>
      </c>
      <c r="E94" s="3">
        <f t="shared" si="5"/>
        <v>2.2980958634274459E-3</v>
      </c>
      <c r="F94" s="4">
        <f t="shared" si="8"/>
        <v>0.55460713504049097</v>
      </c>
      <c r="G94" s="89"/>
      <c r="H94" s="89"/>
      <c r="K94" s="89"/>
    </row>
    <row r="95" spans="1:11" x14ac:dyDescent="0.25">
      <c r="A95" s="3">
        <v>94</v>
      </c>
      <c r="B95" s="14" t="s">
        <v>1721</v>
      </c>
      <c r="C95" s="19">
        <v>21</v>
      </c>
      <c r="D95" s="4">
        <f t="shared" si="7"/>
        <v>9.1262135922330095E-2</v>
      </c>
      <c r="E95" s="3">
        <f t="shared" si="5"/>
        <v>2.2980958634274459E-3</v>
      </c>
      <c r="F95" s="4">
        <f t="shared" si="8"/>
        <v>0.55690523090391841</v>
      </c>
      <c r="G95" s="89"/>
      <c r="H95" s="89"/>
      <c r="K95" s="89"/>
    </row>
    <row r="96" spans="1:11" x14ac:dyDescent="0.25">
      <c r="A96" s="3">
        <v>95</v>
      </c>
      <c r="B96" s="14" t="s">
        <v>1876</v>
      </c>
      <c r="C96" s="19">
        <v>21</v>
      </c>
      <c r="D96" s="4">
        <f t="shared" si="7"/>
        <v>9.2233009708737865E-2</v>
      </c>
      <c r="E96" s="3">
        <f t="shared" si="5"/>
        <v>2.2980958634274459E-3</v>
      </c>
      <c r="F96" s="4">
        <f t="shared" si="8"/>
        <v>0.55920332676734585</v>
      </c>
      <c r="G96" s="89"/>
      <c r="H96" s="89"/>
      <c r="K96" s="89"/>
    </row>
    <row r="97" spans="1:11" x14ac:dyDescent="0.25">
      <c r="A97" s="3">
        <v>96</v>
      </c>
      <c r="B97" s="14" t="s">
        <v>1918</v>
      </c>
      <c r="C97" s="19">
        <v>21</v>
      </c>
      <c r="D97" s="4">
        <f t="shared" si="7"/>
        <v>9.3203883495145634E-2</v>
      </c>
      <c r="E97" s="3">
        <f t="shared" si="5"/>
        <v>2.2980958634274459E-3</v>
      </c>
      <c r="F97" s="4">
        <f t="shared" si="8"/>
        <v>0.56150142263077329</v>
      </c>
      <c r="G97" s="89"/>
      <c r="H97" s="89"/>
      <c r="K97" s="89"/>
    </row>
    <row r="98" spans="1:11" x14ac:dyDescent="0.25">
      <c r="A98" s="3">
        <v>97</v>
      </c>
      <c r="B98" s="14" t="s">
        <v>1924</v>
      </c>
      <c r="C98" s="19">
        <v>21</v>
      </c>
      <c r="D98" s="4">
        <f t="shared" si="7"/>
        <v>9.4174757281553403E-2</v>
      </c>
      <c r="E98" s="3">
        <f t="shared" si="5"/>
        <v>2.2980958634274459E-3</v>
      </c>
      <c r="F98" s="4">
        <f t="shared" si="8"/>
        <v>0.56379951849420074</v>
      </c>
      <c r="G98" s="89"/>
      <c r="H98" s="89"/>
      <c r="K98" s="89"/>
    </row>
    <row r="99" spans="1:11" x14ac:dyDescent="0.25">
      <c r="A99" s="3">
        <v>98</v>
      </c>
      <c r="B99" s="14" t="s">
        <v>2152</v>
      </c>
      <c r="C99" s="19">
        <v>21</v>
      </c>
      <c r="D99" s="4">
        <f t="shared" si="7"/>
        <v>9.5145631067961159E-2</v>
      </c>
      <c r="E99" s="3">
        <f t="shared" si="5"/>
        <v>2.2980958634274459E-3</v>
      </c>
      <c r="F99" s="4">
        <f t="shared" si="8"/>
        <v>0.56609761435762818</v>
      </c>
      <c r="G99" s="89"/>
      <c r="H99" s="89"/>
      <c r="K99" s="89"/>
    </row>
    <row r="100" spans="1:11" x14ac:dyDescent="0.25">
      <c r="A100" s="3">
        <v>99</v>
      </c>
      <c r="B100" s="14" t="s">
        <v>1636</v>
      </c>
      <c r="C100" s="19">
        <v>20</v>
      </c>
      <c r="D100" s="4">
        <f t="shared" si="7"/>
        <v>9.6116504854368928E-2</v>
      </c>
      <c r="E100" s="3">
        <f t="shared" si="5"/>
        <v>2.188662727073758E-3</v>
      </c>
      <c r="F100" s="4">
        <f t="shared" si="8"/>
        <v>0.56828627708470192</v>
      </c>
      <c r="G100" s="89"/>
      <c r="H100" s="89"/>
      <c r="K100" s="89"/>
    </row>
    <row r="101" spans="1:11" x14ac:dyDescent="0.25">
      <c r="A101" s="3">
        <v>100</v>
      </c>
      <c r="B101" s="14" t="s">
        <v>1875</v>
      </c>
      <c r="C101" s="19">
        <v>20</v>
      </c>
      <c r="D101" s="4">
        <f t="shared" si="7"/>
        <v>9.7087378640776698E-2</v>
      </c>
      <c r="E101" s="3">
        <f t="shared" si="5"/>
        <v>2.188662727073758E-3</v>
      </c>
      <c r="F101" s="4">
        <f t="shared" si="8"/>
        <v>0.57047493981177566</v>
      </c>
      <c r="G101" s="89"/>
      <c r="H101" s="89"/>
      <c r="K101" s="89"/>
    </row>
    <row r="102" spans="1:11" x14ac:dyDescent="0.25">
      <c r="A102" s="3">
        <v>101</v>
      </c>
      <c r="B102" s="14" t="s">
        <v>2035</v>
      </c>
      <c r="C102" s="19">
        <v>20</v>
      </c>
      <c r="D102" s="4">
        <f t="shared" si="7"/>
        <v>9.8058252427184467E-2</v>
      </c>
      <c r="E102" s="3">
        <f t="shared" si="5"/>
        <v>2.188662727073758E-3</v>
      </c>
      <c r="F102" s="4">
        <f t="shared" si="8"/>
        <v>0.5726636025388494</v>
      </c>
      <c r="G102" s="89"/>
      <c r="H102" s="89"/>
      <c r="K102" s="89"/>
    </row>
    <row r="103" spans="1:11" x14ac:dyDescent="0.25">
      <c r="A103" s="3">
        <v>102</v>
      </c>
      <c r="B103" s="14" t="s">
        <v>2054</v>
      </c>
      <c r="C103" s="19">
        <v>20</v>
      </c>
      <c r="D103" s="4">
        <f t="shared" si="7"/>
        <v>9.9029126213592236E-2</v>
      </c>
      <c r="E103" s="3">
        <f t="shared" si="5"/>
        <v>2.188662727073758E-3</v>
      </c>
      <c r="F103" s="4">
        <f t="shared" si="8"/>
        <v>0.57485226526592315</v>
      </c>
      <c r="G103" s="89"/>
      <c r="H103" s="89"/>
      <c r="K103" s="89"/>
    </row>
    <row r="104" spans="1:11" x14ac:dyDescent="0.25">
      <c r="A104" s="3">
        <v>103</v>
      </c>
      <c r="B104" s="14" t="s">
        <v>2145</v>
      </c>
      <c r="C104" s="19">
        <v>20</v>
      </c>
      <c r="D104" s="4">
        <f t="shared" si="7"/>
        <v>0.1</v>
      </c>
      <c r="E104" s="3">
        <f t="shared" si="5"/>
        <v>2.188662727073758E-3</v>
      </c>
      <c r="F104" s="4">
        <f t="shared" si="8"/>
        <v>0.57704092799299689</v>
      </c>
      <c r="G104" s="89"/>
      <c r="H104" s="89"/>
      <c r="K104" s="89"/>
    </row>
    <row r="105" spans="1:11" x14ac:dyDescent="0.25">
      <c r="A105" s="3">
        <v>104</v>
      </c>
      <c r="B105" s="14" t="s">
        <v>1318</v>
      </c>
      <c r="C105" s="19">
        <v>19</v>
      </c>
      <c r="D105" s="4">
        <f t="shared" si="7"/>
        <v>0.10097087378640776</v>
      </c>
      <c r="E105" s="3">
        <f t="shared" si="5"/>
        <v>2.0792295907200702E-3</v>
      </c>
      <c r="F105" s="4">
        <f t="shared" si="8"/>
        <v>0.57912015758371693</v>
      </c>
      <c r="G105" s="89"/>
      <c r="H105" s="89"/>
      <c r="K105" s="89"/>
    </row>
    <row r="106" spans="1:11" x14ac:dyDescent="0.25">
      <c r="A106" s="3">
        <v>105</v>
      </c>
      <c r="B106" s="14" t="s">
        <v>1425</v>
      </c>
      <c r="C106" s="19">
        <v>19</v>
      </c>
      <c r="D106" s="4">
        <f t="shared" si="7"/>
        <v>0.10194174757281553</v>
      </c>
      <c r="E106" s="3">
        <f t="shared" si="5"/>
        <v>2.0792295907200702E-3</v>
      </c>
      <c r="F106" s="4">
        <f t="shared" si="8"/>
        <v>0.58119938717443698</v>
      </c>
      <c r="G106" s="89"/>
      <c r="H106" s="89"/>
      <c r="K106" s="89"/>
    </row>
    <row r="107" spans="1:11" x14ac:dyDescent="0.25">
      <c r="A107" s="3">
        <v>106</v>
      </c>
      <c r="B107" s="14" t="s">
        <v>1486</v>
      </c>
      <c r="C107" s="19">
        <v>19</v>
      </c>
      <c r="D107" s="4">
        <f t="shared" si="7"/>
        <v>0.1029126213592233</v>
      </c>
      <c r="E107" s="3">
        <f t="shared" si="5"/>
        <v>2.0792295907200702E-3</v>
      </c>
      <c r="F107" s="4">
        <f t="shared" si="8"/>
        <v>0.58327861676515702</v>
      </c>
      <c r="G107" s="89"/>
      <c r="H107" s="89"/>
      <c r="K107" s="89"/>
    </row>
    <row r="108" spans="1:11" x14ac:dyDescent="0.25">
      <c r="A108" s="3">
        <v>107</v>
      </c>
      <c r="B108" s="14" t="s">
        <v>1502</v>
      </c>
      <c r="C108" s="19">
        <v>19</v>
      </c>
      <c r="D108" s="4">
        <f t="shared" si="7"/>
        <v>0.10388349514563107</v>
      </c>
      <c r="E108" s="3">
        <f t="shared" si="5"/>
        <v>2.0792295907200702E-3</v>
      </c>
      <c r="F108" s="4">
        <f t="shared" si="8"/>
        <v>0.58535784635587707</v>
      </c>
      <c r="G108" s="89"/>
      <c r="H108" s="89"/>
      <c r="K108" s="89"/>
    </row>
    <row r="109" spans="1:11" x14ac:dyDescent="0.25">
      <c r="A109" s="3">
        <v>108</v>
      </c>
      <c r="B109" s="14" t="s">
        <v>1566</v>
      </c>
      <c r="C109" s="19">
        <v>19</v>
      </c>
      <c r="D109" s="4">
        <f t="shared" si="7"/>
        <v>0.10485436893203884</v>
      </c>
      <c r="E109" s="3">
        <f t="shared" si="5"/>
        <v>2.0792295907200702E-3</v>
      </c>
      <c r="F109" s="4">
        <f t="shared" si="8"/>
        <v>0.58743707594659711</v>
      </c>
      <c r="G109" s="89"/>
      <c r="H109" s="89"/>
      <c r="K109" s="89"/>
    </row>
    <row r="110" spans="1:11" x14ac:dyDescent="0.25">
      <c r="A110" s="3">
        <v>109</v>
      </c>
      <c r="B110" s="14" t="s">
        <v>1679</v>
      </c>
      <c r="C110" s="19">
        <v>19</v>
      </c>
      <c r="D110" s="4">
        <f t="shared" si="7"/>
        <v>0.10582524271844661</v>
      </c>
      <c r="E110" s="3">
        <f t="shared" si="5"/>
        <v>2.0792295907200702E-3</v>
      </c>
      <c r="F110" s="4">
        <f t="shared" si="8"/>
        <v>0.58951630553731715</v>
      </c>
      <c r="G110" s="89"/>
      <c r="H110" s="89"/>
      <c r="K110" s="89"/>
    </row>
    <row r="111" spans="1:11" x14ac:dyDescent="0.25">
      <c r="A111" s="3">
        <v>110</v>
      </c>
      <c r="B111" s="14" t="s">
        <v>2088</v>
      </c>
      <c r="C111" s="19">
        <v>19</v>
      </c>
      <c r="D111" s="4">
        <f t="shared" si="7"/>
        <v>0.10679611650485436</v>
      </c>
      <c r="E111" s="3">
        <f t="shared" si="5"/>
        <v>2.0792295907200702E-3</v>
      </c>
      <c r="F111" s="4">
        <f t="shared" si="8"/>
        <v>0.5915955351280372</v>
      </c>
      <c r="G111" s="89"/>
      <c r="H111" s="89"/>
      <c r="K111" s="89"/>
    </row>
    <row r="112" spans="1:11" x14ac:dyDescent="0.25">
      <c r="A112" s="3">
        <v>111</v>
      </c>
      <c r="B112" s="14" t="s">
        <v>1408</v>
      </c>
      <c r="C112" s="19">
        <v>18</v>
      </c>
      <c r="D112" s="4">
        <f t="shared" si="7"/>
        <v>0.10776699029126213</v>
      </c>
      <c r="E112" s="3">
        <f t="shared" si="5"/>
        <v>1.969796454366382E-3</v>
      </c>
      <c r="F112" s="4">
        <f t="shared" si="8"/>
        <v>0.59356533158240354</v>
      </c>
      <c r="G112" s="89"/>
      <c r="H112" s="89"/>
      <c r="K112" s="89"/>
    </row>
    <row r="113" spans="1:11" x14ac:dyDescent="0.25">
      <c r="A113" s="3">
        <v>112</v>
      </c>
      <c r="B113" s="14" t="s">
        <v>1720</v>
      </c>
      <c r="C113" s="19">
        <v>18</v>
      </c>
      <c r="D113" s="4">
        <f t="shared" si="7"/>
        <v>0.1087378640776699</v>
      </c>
      <c r="E113" s="3">
        <f t="shared" si="5"/>
        <v>1.969796454366382E-3</v>
      </c>
      <c r="F113" s="4">
        <f t="shared" si="8"/>
        <v>0.59553512803676989</v>
      </c>
      <c r="G113" s="89"/>
      <c r="H113" s="89"/>
      <c r="K113" s="89"/>
    </row>
    <row r="114" spans="1:11" x14ac:dyDescent="0.25">
      <c r="A114" s="3">
        <v>113</v>
      </c>
      <c r="B114" s="14" t="s">
        <v>1840</v>
      </c>
      <c r="C114" s="19">
        <v>18</v>
      </c>
      <c r="D114" s="4">
        <f t="shared" si="7"/>
        <v>0.10970873786407767</v>
      </c>
      <c r="E114" s="3">
        <f t="shared" si="5"/>
        <v>1.969796454366382E-3</v>
      </c>
      <c r="F114" s="4">
        <f t="shared" si="8"/>
        <v>0.59750492449113624</v>
      </c>
      <c r="G114" s="89"/>
      <c r="H114" s="89"/>
      <c r="K114" s="89"/>
    </row>
    <row r="115" spans="1:11" x14ac:dyDescent="0.25">
      <c r="A115" s="3">
        <v>114</v>
      </c>
      <c r="B115" s="14" t="s">
        <v>2170</v>
      </c>
      <c r="C115" s="19">
        <v>18</v>
      </c>
      <c r="D115" s="4">
        <f t="shared" si="7"/>
        <v>0.11067961165048544</v>
      </c>
      <c r="E115" s="3">
        <f t="shared" si="5"/>
        <v>1.969796454366382E-3</v>
      </c>
      <c r="F115" s="4">
        <f t="shared" si="8"/>
        <v>0.59947472094550258</v>
      </c>
      <c r="G115" s="89"/>
      <c r="H115" s="89"/>
      <c r="K115" s="89"/>
    </row>
    <row r="116" spans="1:11" x14ac:dyDescent="0.25">
      <c r="A116" s="3">
        <v>115</v>
      </c>
      <c r="B116" s="14" t="s">
        <v>1247</v>
      </c>
      <c r="C116" s="19">
        <v>17</v>
      </c>
      <c r="D116" s="4">
        <f t="shared" si="7"/>
        <v>0.11165048543689321</v>
      </c>
      <c r="E116" s="3">
        <f t="shared" si="5"/>
        <v>1.8603633180126942E-3</v>
      </c>
      <c r="F116" s="4">
        <f t="shared" si="8"/>
        <v>0.60133508426351523</v>
      </c>
      <c r="G116" s="89"/>
      <c r="H116" s="89"/>
      <c r="K116" s="89"/>
    </row>
    <row r="117" spans="1:11" x14ac:dyDescent="0.25">
      <c r="A117" s="3">
        <v>116</v>
      </c>
      <c r="B117" s="14" t="s">
        <v>1387</v>
      </c>
      <c r="C117" s="19">
        <v>17</v>
      </c>
      <c r="D117" s="4">
        <f t="shared" si="7"/>
        <v>0.11262135922330097</v>
      </c>
      <c r="E117" s="3">
        <f t="shared" si="5"/>
        <v>1.8603633180126942E-3</v>
      </c>
      <c r="F117" s="4">
        <f t="shared" si="8"/>
        <v>0.60319544758152788</v>
      </c>
      <c r="G117" s="89"/>
      <c r="H117" s="89"/>
      <c r="K117" s="89"/>
    </row>
    <row r="118" spans="1:11" x14ac:dyDescent="0.25">
      <c r="A118" s="3">
        <v>117</v>
      </c>
      <c r="B118" s="14" t="s">
        <v>1410</v>
      </c>
      <c r="C118" s="19">
        <v>17</v>
      </c>
      <c r="D118" s="4">
        <f t="shared" si="7"/>
        <v>0.11359223300970873</v>
      </c>
      <c r="E118" s="3">
        <f t="shared" si="5"/>
        <v>1.8603633180126942E-3</v>
      </c>
      <c r="F118" s="4">
        <f t="shared" si="8"/>
        <v>0.60505581089954052</v>
      </c>
      <c r="G118" s="89"/>
      <c r="H118" s="89"/>
      <c r="K118" s="89"/>
    </row>
    <row r="119" spans="1:11" x14ac:dyDescent="0.25">
      <c r="A119" s="3">
        <v>118</v>
      </c>
      <c r="B119" s="14" t="s">
        <v>1475</v>
      </c>
      <c r="C119" s="19">
        <v>17</v>
      </c>
      <c r="D119" s="4">
        <f t="shared" si="7"/>
        <v>0.1145631067961165</v>
      </c>
      <c r="E119" s="3">
        <f t="shared" si="5"/>
        <v>1.8603633180126942E-3</v>
      </c>
      <c r="F119" s="4">
        <f t="shared" si="8"/>
        <v>0.60691617421755317</v>
      </c>
      <c r="G119" s="89"/>
      <c r="H119" s="89"/>
      <c r="K119" s="89"/>
    </row>
    <row r="120" spans="1:11" x14ac:dyDescent="0.25">
      <c r="A120" s="3">
        <v>119</v>
      </c>
      <c r="B120" s="14" t="s">
        <v>1478</v>
      </c>
      <c r="C120" s="19">
        <v>17</v>
      </c>
      <c r="D120" s="4">
        <f t="shared" si="7"/>
        <v>0.11553398058252427</v>
      </c>
      <c r="E120" s="3">
        <f t="shared" si="5"/>
        <v>1.8603633180126942E-3</v>
      </c>
      <c r="F120" s="4">
        <f t="shared" si="8"/>
        <v>0.60877653753556582</v>
      </c>
      <c r="G120" s="89"/>
      <c r="H120" s="89"/>
      <c r="K120" s="89"/>
    </row>
    <row r="121" spans="1:11" x14ac:dyDescent="0.25">
      <c r="A121" s="3">
        <v>120</v>
      </c>
      <c r="B121" s="14" t="s">
        <v>1803</v>
      </c>
      <c r="C121" s="19">
        <v>17</v>
      </c>
      <c r="D121" s="4">
        <f t="shared" si="7"/>
        <v>0.11650485436893204</v>
      </c>
      <c r="E121" s="3">
        <f t="shared" si="5"/>
        <v>1.8603633180126942E-3</v>
      </c>
      <c r="F121" s="4">
        <f t="shared" si="8"/>
        <v>0.61063690085357847</v>
      </c>
      <c r="G121" s="89"/>
      <c r="H121" s="89"/>
      <c r="K121" s="89"/>
    </row>
    <row r="122" spans="1:11" x14ac:dyDescent="0.25">
      <c r="A122" s="3">
        <v>121</v>
      </c>
      <c r="B122" s="14" t="s">
        <v>2153</v>
      </c>
      <c r="C122" s="19">
        <v>17</v>
      </c>
      <c r="D122" s="4">
        <f t="shared" si="7"/>
        <v>0.11747572815533981</v>
      </c>
      <c r="E122" s="3">
        <f t="shared" si="5"/>
        <v>1.8603633180126942E-3</v>
      </c>
      <c r="F122" s="4">
        <f t="shared" si="8"/>
        <v>0.61249726417159112</v>
      </c>
      <c r="G122" s="89"/>
      <c r="H122" s="89"/>
      <c r="K122" s="89"/>
    </row>
    <row r="123" spans="1:11" x14ac:dyDescent="0.25">
      <c r="A123" s="3">
        <v>122</v>
      </c>
      <c r="B123" s="14" t="s">
        <v>2209</v>
      </c>
      <c r="C123" s="19">
        <v>17</v>
      </c>
      <c r="D123" s="4">
        <f t="shared" si="7"/>
        <v>0.11844660194174757</v>
      </c>
      <c r="E123" s="3">
        <f t="shared" si="5"/>
        <v>1.8603633180126942E-3</v>
      </c>
      <c r="F123" s="4">
        <f t="shared" si="8"/>
        <v>0.61435762748960376</v>
      </c>
      <c r="G123" s="89"/>
      <c r="H123" s="89"/>
      <c r="K123" s="89"/>
    </row>
    <row r="124" spans="1:11" x14ac:dyDescent="0.25">
      <c r="A124" s="3">
        <v>123</v>
      </c>
      <c r="B124" s="14" t="s">
        <v>1277</v>
      </c>
      <c r="C124" s="19">
        <v>16</v>
      </c>
      <c r="D124" s="4">
        <f t="shared" si="7"/>
        <v>0.11941747572815534</v>
      </c>
      <c r="E124" s="3">
        <f t="shared" si="5"/>
        <v>1.7509301816590063E-3</v>
      </c>
      <c r="F124" s="4">
        <f t="shared" si="8"/>
        <v>0.61610855767126282</v>
      </c>
      <c r="G124" s="89"/>
      <c r="H124" s="89"/>
      <c r="K124" s="89"/>
    </row>
    <row r="125" spans="1:11" x14ac:dyDescent="0.25">
      <c r="A125" s="3">
        <v>124</v>
      </c>
      <c r="B125" s="14" t="s">
        <v>1863</v>
      </c>
      <c r="C125" s="19">
        <v>16</v>
      </c>
      <c r="D125" s="4">
        <f t="shared" si="7"/>
        <v>0.12038834951456311</v>
      </c>
      <c r="E125" s="3">
        <f t="shared" si="5"/>
        <v>1.7509301816590063E-3</v>
      </c>
      <c r="F125" s="4">
        <f t="shared" si="8"/>
        <v>0.61785948785292188</v>
      </c>
      <c r="G125" s="89"/>
      <c r="H125" s="89"/>
      <c r="K125" s="89"/>
    </row>
    <row r="126" spans="1:11" x14ac:dyDescent="0.25">
      <c r="A126" s="3">
        <v>125</v>
      </c>
      <c r="B126" s="14" t="s">
        <v>2033</v>
      </c>
      <c r="C126" s="19">
        <v>16</v>
      </c>
      <c r="D126" s="4">
        <f t="shared" si="7"/>
        <v>0.12135922330097088</v>
      </c>
      <c r="E126" s="3">
        <f t="shared" si="5"/>
        <v>1.7509301816590063E-3</v>
      </c>
      <c r="F126" s="4">
        <f t="shared" si="8"/>
        <v>0.61961041803458095</v>
      </c>
      <c r="G126" s="89"/>
      <c r="H126" s="89"/>
      <c r="K126" s="89"/>
    </row>
    <row r="127" spans="1:11" x14ac:dyDescent="0.25">
      <c r="A127" s="3">
        <v>126</v>
      </c>
      <c r="B127" s="14" t="s">
        <v>2038</v>
      </c>
      <c r="C127" s="19">
        <v>16</v>
      </c>
      <c r="D127" s="4">
        <f t="shared" si="7"/>
        <v>0.12233009708737864</v>
      </c>
      <c r="E127" s="3">
        <f t="shared" si="5"/>
        <v>1.7509301816590063E-3</v>
      </c>
      <c r="F127" s="4">
        <f t="shared" si="8"/>
        <v>0.62136134821624001</v>
      </c>
      <c r="G127" s="89"/>
      <c r="H127" s="89"/>
      <c r="K127" s="89"/>
    </row>
    <row r="128" spans="1:11" x14ac:dyDescent="0.25">
      <c r="A128" s="3">
        <v>127</v>
      </c>
      <c r="B128" s="14" t="s">
        <v>2049</v>
      </c>
      <c r="C128" s="19">
        <v>16</v>
      </c>
      <c r="D128" s="4">
        <f t="shared" si="7"/>
        <v>0.12330097087378641</v>
      </c>
      <c r="E128" s="3">
        <f t="shared" si="5"/>
        <v>1.7509301816590063E-3</v>
      </c>
      <c r="F128" s="4">
        <f t="shared" si="8"/>
        <v>0.62311227839789907</v>
      </c>
      <c r="G128" s="89"/>
      <c r="H128" s="89"/>
      <c r="K128" s="89"/>
    </row>
    <row r="129" spans="1:11" x14ac:dyDescent="0.25">
      <c r="A129" s="3">
        <v>128</v>
      </c>
      <c r="B129" s="14" t="s">
        <v>2251</v>
      </c>
      <c r="C129" s="19">
        <v>16</v>
      </c>
      <c r="D129" s="4">
        <f t="shared" si="7"/>
        <v>0.12427184466019417</v>
      </c>
      <c r="E129" s="3">
        <f t="shared" si="5"/>
        <v>1.7509301816590063E-3</v>
      </c>
      <c r="F129" s="4">
        <f t="shared" si="8"/>
        <v>0.62486320857955813</v>
      </c>
      <c r="G129" s="89"/>
      <c r="H129" s="89"/>
      <c r="K129" s="89"/>
    </row>
    <row r="130" spans="1:11" x14ac:dyDescent="0.25">
      <c r="A130" s="3">
        <v>129</v>
      </c>
      <c r="B130" s="14" t="s">
        <v>1242</v>
      </c>
      <c r="C130" s="19">
        <v>15</v>
      </c>
      <c r="D130" s="4">
        <f t="shared" si="7"/>
        <v>0.12524271844660195</v>
      </c>
      <c r="E130" s="3">
        <f t="shared" ref="E130:E193" si="9">C130/SUM($C$2:$C$1031)</f>
        <v>1.6414970453053185E-3</v>
      </c>
      <c r="F130" s="4">
        <f t="shared" si="8"/>
        <v>0.62650470562486349</v>
      </c>
      <c r="G130" s="89"/>
      <c r="H130" s="89"/>
      <c r="K130" s="89"/>
    </row>
    <row r="131" spans="1:11" x14ac:dyDescent="0.25">
      <c r="A131" s="3">
        <v>130</v>
      </c>
      <c r="B131" s="14" t="s">
        <v>1328</v>
      </c>
      <c r="C131" s="19">
        <v>15</v>
      </c>
      <c r="D131" s="4">
        <f t="shared" ref="D131:D194" si="10">A131/1030</f>
        <v>0.12621359223300971</v>
      </c>
      <c r="E131" s="3">
        <f t="shared" si="9"/>
        <v>1.6414970453053185E-3</v>
      </c>
      <c r="F131" s="4">
        <f t="shared" si="8"/>
        <v>0.62814620267016885</v>
      </c>
      <c r="G131" s="89"/>
      <c r="H131" s="89"/>
      <c r="K131" s="89"/>
    </row>
    <row r="132" spans="1:11" x14ac:dyDescent="0.25">
      <c r="A132" s="3">
        <v>131</v>
      </c>
      <c r="B132" s="14" t="s">
        <v>1568</v>
      </c>
      <c r="C132" s="19">
        <v>15</v>
      </c>
      <c r="D132" s="4">
        <f t="shared" si="10"/>
        <v>0.12718446601941746</v>
      </c>
      <c r="E132" s="3">
        <f t="shared" si="9"/>
        <v>1.6414970453053185E-3</v>
      </c>
      <c r="F132" s="4">
        <f t="shared" ref="F132:F195" si="11">E132+F131</f>
        <v>0.62978769971547421</v>
      </c>
      <c r="G132" s="89"/>
      <c r="H132" s="89"/>
      <c r="K132" s="89"/>
    </row>
    <row r="133" spans="1:11" x14ac:dyDescent="0.25">
      <c r="A133" s="3">
        <v>132</v>
      </c>
      <c r="B133" s="14" t="s">
        <v>1761</v>
      </c>
      <c r="C133" s="19">
        <v>15</v>
      </c>
      <c r="D133" s="4">
        <f t="shared" si="10"/>
        <v>0.12815533980582525</v>
      </c>
      <c r="E133" s="3">
        <f t="shared" si="9"/>
        <v>1.6414970453053185E-3</v>
      </c>
      <c r="F133" s="4">
        <f t="shared" si="11"/>
        <v>0.63142919676077958</v>
      </c>
      <c r="G133" s="89"/>
      <c r="H133" s="89"/>
      <c r="K133" s="89"/>
    </row>
    <row r="134" spans="1:11" x14ac:dyDescent="0.25">
      <c r="A134" s="3">
        <v>133</v>
      </c>
      <c r="B134" s="14" t="s">
        <v>1917</v>
      </c>
      <c r="C134" s="19">
        <v>15</v>
      </c>
      <c r="D134" s="4">
        <f t="shared" si="10"/>
        <v>0.129126213592233</v>
      </c>
      <c r="E134" s="3">
        <f t="shared" si="9"/>
        <v>1.6414970453053185E-3</v>
      </c>
      <c r="F134" s="4">
        <f t="shared" si="11"/>
        <v>0.63307069380608494</v>
      </c>
      <c r="G134" s="89"/>
      <c r="H134" s="89"/>
      <c r="K134" s="89"/>
    </row>
    <row r="135" spans="1:11" x14ac:dyDescent="0.25">
      <c r="A135" s="3">
        <v>134</v>
      </c>
      <c r="B135" s="14" t="s">
        <v>1997</v>
      </c>
      <c r="C135" s="19">
        <v>15</v>
      </c>
      <c r="D135" s="4">
        <f t="shared" si="10"/>
        <v>0.13009708737864079</v>
      </c>
      <c r="E135" s="3">
        <f t="shared" si="9"/>
        <v>1.6414970453053185E-3</v>
      </c>
      <c r="F135" s="4">
        <f t="shared" si="11"/>
        <v>0.6347121908513903</v>
      </c>
      <c r="G135" s="89"/>
      <c r="H135" s="89"/>
      <c r="K135" s="89"/>
    </row>
    <row r="136" spans="1:11" x14ac:dyDescent="0.25">
      <c r="A136" s="3">
        <v>135</v>
      </c>
      <c r="B136" s="14" t="s">
        <v>2101</v>
      </c>
      <c r="C136" s="19">
        <v>15</v>
      </c>
      <c r="D136" s="4">
        <f t="shared" si="10"/>
        <v>0.13106796116504854</v>
      </c>
      <c r="E136" s="3">
        <f t="shared" si="9"/>
        <v>1.6414970453053185E-3</v>
      </c>
      <c r="F136" s="4">
        <f t="shared" si="11"/>
        <v>0.63635368789669566</v>
      </c>
      <c r="G136" s="89"/>
      <c r="H136" s="89"/>
      <c r="K136" s="89"/>
    </row>
    <row r="137" spans="1:11" x14ac:dyDescent="0.25">
      <c r="A137" s="3">
        <v>136</v>
      </c>
      <c r="B137" s="14" t="s">
        <v>2126</v>
      </c>
      <c r="C137" s="19">
        <v>15</v>
      </c>
      <c r="D137" s="4">
        <f t="shared" si="10"/>
        <v>0.13203883495145632</v>
      </c>
      <c r="E137" s="3">
        <f t="shared" si="9"/>
        <v>1.6414970453053185E-3</v>
      </c>
      <c r="F137" s="4">
        <f t="shared" si="11"/>
        <v>0.63799518494200103</v>
      </c>
      <c r="G137" s="89"/>
      <c r="H137" s="89"/>
      <c r="K137" s="89"/>
    </row>
    <row r="138" spans="1:11" x14ac:dyDescent="0.25">
      <c r="A138" s="3">
        <v>137</v>
      </c>
      <c r="B138" s="14" t="s">
        <v>2255</v>
      </c>
      <c r="C138" s="19">
        <v>15</v>
      </c>
      <c r="D138" s="4">
        <f t="shared" si="10"/>
        <v>0.13300970873786408</v>
      </c>
      <c r="E138" s="3">
        <f t="shared" si="9"/>
        <v>1.6414970453053185E-3</v>
      </c>
      <c r="F138" s="4">
        <f t="shared" si="11"/>
        <v>0.63963668198730639</v>
      </c>
      <c r="G138" s="89"/>
      <c r="H138" s="89"/>
      <c r="K138" s="89"/>
    </row>
    <row r="139" spans="1:11" x14ac:dyDescent="0.25">
      <c r="A139" s="3">
        <v>138</v>
      </c>
      <c r="B139" s="14" t="s">
        <v>1287</v>
      </c>
      <c r="C139" s="19">
        <v>14</v>
      </c>
      <c r="D139" s="4">
        <f t="shared" si="10"/>
        <v>0.13398058252427184</v>
      </c>
      <c r="E139" s="3">
        <f t="shared" si="9"/>
        <v>1.5320639089516305E-3</v>
      </c>
      <c r="F139" s="4">
        <f t="shared" si="11"/>
        <v>0.64116874589625805</v>
      </c>
      <c r="G139" s="89"/>
      <c r="H139" s="89"/>
      <c r="K139" s="89"/>
    </row>
    <row r="140" spans="1:11" x14ac:dyDescent="0.25">
      <c r="A140" s="3">
        <v>139</v>
      </c>
      <c r="B140" s="14" t="s">
        <v>1372</v>
      </c>
      <c r="C140" s="19">
        <v>14</v>
      </c>
      <c r="D140" s="4">
        <f t="shared" si="10"/>
        <v>0.13495145631067962</v>
      </c>
      <c r="E140" s="3">
        <f t="shared" si="9"/>
        <v>1.5320639089516305E-3</v>
      </c>
      <c r="F140" s="4">
        <f t="shared" si="11"/>
        <v>0.64270080980520972</v>
      </c>
      <c r="G140" s="89"/>
      <c r="H140" s="89"/>
      <c r="K140" s="89"/>
    </row>
    <row r="141" spans="1:11" x14ac:dyDescent="0.25">
      <c r="A141" s="3">
        <v>140</v>
      </c>
      <c r="B141" s="14" t="s">
        <v>1508</v>
      </c>
      <c r="C141" s="19">
        <v>14</v>
      </c>
      <c r="D141" s="4">
        <f t="shared" si="10"/>
        <v>0.13592233009708737</v>
      </c>
      <c r="E141" s="3">
        <f t="shared" si="9"/>
        <v>1.5320639089516305E-3</v>
      </c>
      <c r="F141" s="4">
        <f t="shared" si="11"/>
        <v>0.64423287371416138</v>
      </c>
      <c r="G141" s="89"/>
      <c r="H141" s="89"/>
      <c r="K141" s="89"/>
    </row>
    <row r="142" spans="1:11" x14ac:dyDescent="0.25">
      <c r="A142" s="3">
        <v>141</v>
      </c>
      <c r="B142" s="14" t="s">
        <v>1553</v>
      </c>
      <c r="C142" s="19">
        <v>14</v>
      </c>
      <c r="D142" s="4">
        <f t="shared" si="10"/>
        <v>0.13689320388349516</v>
      </c>
      <c r="E142" s="3">
        <f t="shared" si="9"/>
        <v>1.5320639089516305E-3</v>
      </c>
      <c r="F142" s="4">
        <f t="shared" si="11"/>
        <v>0.64576493762311304</v>
      </c>
      <c r="G142" s="89"/>
      <c r="H142" s="89"/>
      <c r="K142" s="89"/>
    </row>
    <row r="143" spans="1:11" x14ac:dyDescent="0.25">
      <c r="A143" s="3">
        <v>142</v>
      </c>
      <c r="B143" s="14" t="s">
        <v>1632</v>
      </c>
      <c r="C143" s="19">
        <v>14</v>
      </c>
      <c r="D143" s="4">
        <f t="shared" si="10"/>
        <v>0.13786407766990291</v>
      </c>
      <c r="E143" s="3">
        <f t="shared" si="9"/>
        <v>1.5320639089516305E-3</v>
      </c>
      <c r="F143" s="4">
        <f t="shared" si="11"/>
        <v>0.64729700153206471</v>
      </c>
      <c r="G143" s="89"/>
      <c r="H143" s="89"/>
      <c r="K143" s="89"/>
    </row>
    <row r="144" spans="1:11" x14ac:dyDescent="0.25">
      <c r="A144" s="3">
        <v>143</v>
      </c>
      <c r="B144" s="14" t="s">
        <v>1714</v>
      </c>
      <c r="C144" s="19">
        <v>14</v>
      </c>
      <c r="D144" s="4">
        <f t="shared" si="10"/>
        <v>0.13883495145631067</v>
      </c>
      <c r="E144" s="3">
        <f t="shared" si="9"/>
        <v>1.5320639089516305E-3</v>
      </c>
      <c r="F144" s="4">
        <f t="shared" si="11"/>
        <v>0.64882906544101637</v>
      </c>
      <c r="G144" s="89"/>
      <c r="H144" s="89"/>
      <c r="K144" s="89"/>
    </row>
    <row r="145" spans="1:11" x14ac:dyDescent="0.25">
      <c r="A145" s="3">
        <v>144</v>
      </c>
      <c r="B145" s="14" t="s">
        <v>1826</v>
      </c>
      <c r="C145" s="19">
        <v>14</v>
      </c>
      <c r="D145" s="4">
        <f t="shared" si="10"/>
        <v>0.13980582524271845</v>
      </c>
      <c r="E145" s="3">
        <f t="shared" si="9"/>
        <v>1.5320639089516305E-3</v>
      </c>
      <c r="F145" s="4">
        <f t="shared" si="11"/>
        <v>0.65036112934996804</v>
      </c>
      <c r="G145" s="89"/>
      <c r="H145" s="89"/>
      <c r="K145" s="89"/>
    </row>
    <row r="146" spans="1:11" x14ac:dyDescent="0.25">
      <c r="A146" s="3">
        <v>145</v>
      </c>
      <c r="B146" s="14" t="s">
        <v>1899</v>
      </c>
      <c r="C146" s="19">
        <v>14</v>
      </c>
      <c r="D146" s="4">
        <f t="shared" si="10"/>
        <v>0.14077669902912621</v>
      </c>
      <c r="E146" s="3">
        <f t="shared" si="9"/>
        <v>1.5320639089516305E-3</v>
      </c>
      <c r="F146" s="4">
        <f t="shared" si="11"/>
        <v>0.6518931932589197</v>
      </c>
      <c r="G146" s="89"/>
      <c r="H146" s="89"/>
      <c r="K146" s="89"/>
    </row>
    <row r="147" spans="1:11" x14ac:dyDescent="0.25">
      <c r="A147" s="3">
        <v>146</v>
      </c>
      <c r="B147" s="14" t="s">
        <v>2002</v>
      </c>
      <c r="C147" s="19">
        <v>14</v>
      </c>
      <c r="D147" s="4">
        <f t="shared" si="10"/>
        <v>0.14174757281553399</v>
      </c>
      <c r="E147" s="3">
        <f t="shared" si="9"/>
        <v>1.5320639089516305E-3</v>
      </c>
      <c r="F147" s="4">
        <f t="shared" si="11"/>
        <v>0.65342525716787137</v>
      </c>
      <c r="G147" s="89"/>
      <c r="H147" s="89"/>
      <c r="K147" s="89"/>
    </row>
    <row r="148" spans="1:11" x14ac:dyDescent="0.25">
      <c r="A148" s="3">
        <v>147</v>
      </c>
      <c r="B148" s="14" t="s">
        <v>2003</v>
      </c>
      <c r="C148" s="19">
        <v>14</v>
      </c>
      <c r="D148" s="4">
        <f t="shared" si="10"/>
        <v>0.14271844660194175</v>
      </c>
      <c r="E148" s="3">
        <f t="shared" si="9"/>
        <v>1.5320639089516305E-3</v>
      </c>
      <c r="F148" s="4">
        <f t="shared" si="11"/>
        <v>0.65495732107682303</v>
      </c>
      <c r="G148" s="89"/>
      <c r="H148" s="89"/>
      <c r="K148" s="89"/>
    </row>
    <row r="149" spans="1:11" x14ac:dyDescent="0.25">
      <c r="A149" s="3">
        <v>148</v>
      </c>
      <c r="B149" s="14" t="s">
        <v>2042</v>
      </c>
      <c r="C149" s="19">
        <v>14</v>
      </c>
      <c r="D149" s="4">
        <f t="shared" si="10"/>
        <v>0.1436893203883495</v>
      </c>
      <c r="E149" s="3">
        <f t="shared" si="9"/>
        <v>1.5320639089516305E-3</v>
      </c>
      <c r="F149" s="4">
        <f t="shared" si="11"/>
        <v>0.65648938498577469</v>
      </c>
      <c r="G149" s="89"/>
      <c r="H149" s="89"/>
      <c r="K149" s="89"/>
    </row>
    <row r="150" spans="1:11" x14ac:dyDescent="0.25">
      <c r="A150" s="3">
        <v>149</v>
      </c>
      <c r="B150" s="14" t="s">
        <v>2058</v>
      </c>
      <c r="C150" s="19">
        <v>14</v>
      </c>
      <c r="D150" s="4">
        <f t="shared" si="10"/>
        <v>0.14466019417475728</v>
      </c>
      <c r="E150" s="3">
        <f t="shared" si="9"/>
        <v>1.5320639089516305E-3</v>
      </c>
      <c r="F150" s="4">
        <f t="shared" si="11"/>
        <v>0.65802144889472636</v>
      </c>
      <c r="G150" s="89"/>
      <c r="H150" s="89"/>
      <c r="K150" s="89"/>
    </row>
    <row r="151" spans="1:11" x14ac:dyDescent="0.25">
      <c r="A151" s="3">
        <v>150</v>
      </c>
      <c r="B151" s="14" t="s">
        <v>2140</v>
      </c>
      <c r="C151" s="19">
        <v>14</v>
      </c>
      <c r="D151" s="4">
        <f t="shared" si="10"/>
        <v>0.14563106796116504</v>
      </c>
      <c r="E151" s="3">
        <f t="shared" si="9"/>
        <v>1.5320639089516305E-3</v>
      </c>
      <c r="F151" s="4">
        <f t="shared" si="11"/>
        <v>0.65955351280367802</v>
      </c>
      <c r="G151" s="89"/>
      <c r="H151" s="89"/>
      <c r="K151" s="89"/>
    </row>
    <row r="152" spans="1:11" x14ac:dyDescent="0.25">
      <c r="A152" s="3">
        <v>151</v>
      </c>
      <c r="B152" s="14" t="s">
        <v>2154</v>
      </c>
      <c r="C152" s="19">
        <v>14</v>
      </c>
      <c r="D152" s="4">
        <f t="shared" si="10"/>
        <v>0.14660194174757282</v>
      </c>
      <c r="E152" s="3">
        <f t="shared" si="9"/>
        <v>1.5320639089516305E-3</v>
      </c>
      <c r="F152" s="4">
        <f t="shared" si="11"/>
        <v>0.66108557671262969</v>
      </c>
      <c r="G152" s="89"/>
      <c r="H152" s="89"/>
      <c r="K152" s="89"/>
    </row>
    <row r="153" spans="1:11" x14ac:dyDescent="0.25">
      <c r="A153" s="3">
        <v>152</v>
      </c>
      <c r="B153" s="14" t="s">
        <v>1239</v>
      </c>
      <c r="C153" s="19">
        <v>13</v>
      </c>
      <c r="D153" s="4">
        <f t="shared" si="10"/>
        <v>0.14757281553398058</v>
      </c>
      <c r="E153" s="3">
        <f t="shared" si="9"/>
        <v>1.4226307725979427E-3</v>
      </c>
      <c r="F153" s="4">
        <f t="shared" si="11"/>
        <v>0.66250820748522765</v>
      </c>
      <c r="G153" s="89"/>
      <c r="H153" s="89"/>
      <c r="K153" s="89"/>
    </row>
    <row r="154" spans="1:11" x14ac:dyDescent="0.25">
      <c r="A154" s="3">
        <v>153</v>
      </c>
      <c r="B154" s="14" t="s">
        <v>1320</v>
      </c>
      <c r="C154" s="19">
        <v>13</v>
      </c>
      <c r="D154" s="4">
        <f t="shared" si="10"/>
        <v>0.14854368932038836</v>
      </c>
      <c r="E154" s="3">
        <f t="shared" si="9"/>
        <v>1.4226307725979427E-3</v>
      </c>
      <c r="F154" s="4">
        <f t="shared" si="11"/>
        <v>0.66393083825782562</v>
      </c>
      <c r="G154" s="89"/>
      <c r="H154" s="89"/>
      <c r="K154" s="89"/>
    </row>
    <row r="155" spans="1:11" x14ac:dyDescent="0.25">
      <c r="A155" s="3">
        <v>154</v>
      </c>
      <c r="B155" s="14" t="s">
        <v>1383</v>
      </c>
      <c r="C155" s="19">
        <v>13</v>
      </c>
      <c r="D155" s="4">
        <f t="shared" si="10"/>
        <v>0.14951456310679612</v>
      </c>
      <c r="E155" s="3">
        <f t="shared" si="9"/>
        <v>1.4226307725979427E-3</v>
      </c>
      <c r="F155" s="4">
        <f t="shared" si="11"/>
        <v>0.66535346903042358</v>
      </c>
      <c r="G155" s="89"/>
      <c r="H155" s="89"/>
      <c r="K155" s="89"/>
    </row>
    <row r="156" spans="1:11" x14ac:dyDescent="0.25">
      <c r="A156" s="3">
        <v>155</v>
      </c>
      <c r="B156" s="14" t="s">
        <v>1476</v>
      </c>
      <c r="C156" s="19">
        <v>13</v>
      </c>
      <c r="D156" s="4">
        <f t="shared" si="10"/>
        <v>0.15048543689320387</v>
      </c>
      <c r="E156" s="3">
        <f t="shared" si="9"/>
        <v>1.4226307725979427E-3</v>
      </c>
      <c r="F156" s="4">
        <f t="shared" si="11"/>
        <v>0.66677609980302155</v>
      </c>
      <c r="G156" s="89"/>
      <c r="H156" s="89"/>
      <c r="K156" s="89"/>
    </row>
    <row r="157" spans="1:11" x14ac:dyDescent="0.25">
      <c r="A157" s="3">
        <v>156</v>
      </c>
      <c r="B157" s="14" t="s">
        <v>1491</v>
      </c>
      <c r="C157" s="19">
        <v>13</v>
      </c>
      <c r="D157" s="4">
        <f t="shared" si="10"/>
        <v>0.15145631067961166</v>
      </c>
      <c r="E157" s="3">
        <f t="shared" si="9"/>
        <v>1.4226307725979427E-3</v>
      </c>
      <c r="F157" s="4">
        <f t="shared" si="11"/>
        <v>0.66819873057561952</v>
      </c>
      <c r="G157" s="89"/>
      <c r="H157" s="89"/>
      <c r="K157" s="89"/>
    </row>
    <row r="158" spans="1:11" x14ac:dyDescent="0.25">
      <c r="A158" s="3">
        <v>157</v>
      </c>
      <c r="B158" s="14" t="s">
        <v>1554</v>
      </c>
      <c r="C158" s="19">
        <v>13</v>
      </c>
      <c r="D158" s="4">
        <f t="shared" si="10"/>
        <v>0.15242718446601941</v>
      </c>
      <c r="E158" s="3">
        <f t="shared" si="9"/>
        <v>1.4226307725979427E-3</v>
      </c>
      <c r="F158" s="4">
        <f t="shared" si="11"/>
        <v>0.66962136134821748</v>
      </c>
      <c r="G158" s="89"/>
      <c r="H158" s="89"/>
      <c r="K158" s="89"/>
    </row>
    <row r="159" spans="1:11" x14ac:dyDescent="0.25">
      <c r="A159" s="3">
        <v>158</v>
      </c>
      <c r="B159" s="14" t="s">
        <v>1611</v>
      </c>
      <c r="C159" s="19">
        <v>13</v>
      </c>
      <c r="D159" s="4">
        <f t="shared" si="10"/>
        <v>0.15339805825242719</v>
      </c>
      <c r="E159" s="3">
        <f t="shared" si="9"/>
        <v>1.4226307725979427E-3</v>
      </c>
      <c r="F159" s="4">
        <f t="shared" si="11"/>
        <v>0.67104399212081545</v>
      </c>
      <c r="G159" s="89"/>
      <c r="H159" s="89"/>
      <c r="K159" s="89"/>
    </row>
    <row r="160" spans="1:11" x14ac:dyDescent="0.25">
      <c r="A160" s="3">
        <v>159</v>
      </c>
      <c r="B160" s="14" t="s">
        <v>1829</v>
      </c>
      <c r="C160" s="19">
        <v>13</v>
      </c>
      <c r="D160" s="4">
        <f t="shared" si="10"/>
        <v>0.15436893203883495</v>
      </c>
      <c r="E160" s="3">
        <f t="shared" si="9"/>
        <v>1.4226307725979427E-3</v>
      </c>
      <c r="F160" s="4">
        <f t="shared" si="11"/>
        <v>0.67246662289341341</v>
      </c>
      <c r="G160" s="89"/>
      <c r="H160" s="89"/>
      <c r="K160" s="89"/>
    </row>
    <row r="161" spans="1:11" x14ac:dyDescent="0.25">
      <c r="A161" s="3">
        <v>160</v>
      </c>
      <c r="B161" s="14" t="s">
        <v>2011</v>
      </c>
      <c r="C161" s="19">
        <v>13</v>
      </c>
      <c r="D161" s="4">
        <f t="shared" si="10"/>
        <v>0.1553398058252427</v>
      </c>
      <c r="E161" s="3">
        <f t="shared" si="9"/>
        <v>1.4226307725979427E-3</v>
      </c>
      <c r="F161" s="4">
        <f t="shared" si="11"/>
        <v>0.67388925366601138</v>
      </c>
      <c r="G161" s="89"/>
      <c r="H161" s="89"/>
      <c r="K161" s="89"/>
    </row>
    <row r="162" spans="1:11" x14ac:dyDescent="0.25">
      <c r="A162" s="3">
        <v>161</v>
      </c>
      <c r="B162" s="14" t="s">
        <v>2056</v>
      </c>
      <c r="C162" s="19">
        <v>13</v>
      </c>
      <c r="D162" s="4">
        <f t="shared" si="10"/>
        <v>0.15631067961165049</v>
      </c>
      <c r="E162" s="3">
        <f t="shared" si="9"/>
        <v>1.4226307725979427E-3</v>
      </c>
      <c r="F162" s="4">
        <f t="shared" si="11"/>
        <v>0.67531188443860934</v>
      </c>
      <c r="G162" s="89"/>
      <c r="H162" s="89"/>
      <c r="K162" s="89"/>
    </row>
    <row r="163" spans="1:11" x14ac:dyDescent="0.25">
      <c r="A163" s="3">
        <v>162</v>
      </c>
      <c r="B163" s="14" t="s">
        <v>2062</v>
      </c>
      <c r="C163" s="19">
        <v>13</v>
      </c>
      <c r="D163" s="4">
        <f t="shared" si="10"/>
        <v>0.15728155339805824</v>
      </c>
      <c r="E163" s="3">
        <f t="shared" si="9"/>
        <v>1.4226307725979427E-3</v>
      </c>
      <c r="F163" s="4">
        <f t="shared" si="11"/>
        <v>0.67673451521120731</v>
      </c>
      <c r="G163" s="89"/>
      <c r="H163" s="89"/>
      <c r="K163" s="89"/>
    </row>
    <row r="164" spans="1:11" x14ac:dyDescent="0.25">
      <c r="A164" s="3">
        <v>163</v>
      </c>
      <c r="B164" s="14" t="s">
        <v>2240</v>
      </c>
      <c r="C164" s="19">
        <v>13</v>
      </c>
      <c r="D164" s="4">
        <f t="shared" si="10"/>
        <v>0.15825242718446603</v>
      </c>
      <c r="E164" s="3">
        <f t="shared" si="9"/>
        <v>1.4226307725979427E-3</v>
      </c>
      <c r="F164" s="4">
        <f t="shared" si="11"/>
        <v>0.67815714598380528</v>
      </c>
      <c r="G164" s="89"/>
      <c r="H164" s="89"/>
      <c r="K164" s="89"/>
    </row>
    <row r="165" spans="1:11" x14ac:dyDescent="0.25">
      <c r="A165" s="3">
        <v>164</v>
      </c>
      <c r="B165" s="14" t="s">
        <v>1263</v>
      </c>
      <c r="C165" s="19">
        <v>12</v>
      </c>
      <c r="D165" s="4">
        <f t="shared" si="10"/>
        <v>0.15922330097087378</v>
      </c>
      <c r="E165" s="3">
        <f t="shared" si="9"/>
        <v>1.3131976362442547E-3</v>
      </c>
      <c r="F165" s="4">
        <f t="shared" si="11"/>
        <v>0.67947034362004954</v>
      </c>
      <c r="G165" s="89"/>
      <c r="H165" s="89"/>
      <c r="K165" s="89"/>
    </row>
    <row r="166" spans="1:11" x14ac:dyDescent="0.25">
      <c r="A166" s="3">
        <v>165</v>
      </c>
      <c r="B166" s="14" t="s">
        <v>1394</v>
      </c>
      <c r="C166" s="19">
        <v>12</v>
      </c>
      <c r="D166" s="4">
        <f t="shared" si="10"/>
        <v>0.16019417475728157</v>
      </c>
      <c r="E166" s="3">
        <f t="shared" si="9"/>
        <v>1.3131976362442547E-3</v>
      </c>
      <c r="F166" s="4">
        <f t="shared" si="11"/>
        <v>0.68078354125629381</v>
      </c>
      <c r="G166" s="89"/>
      <c r="H166" s="89"/>
      <c r="K166" s="89"/>
    </row>
    <row r="167" spans="1:11" x14ac:dyDescent="0.25">
      <c r="A167" s="3">
        <v>166</v>
      </c>
      <c r="B167" s="14" t="s">
        <v>1571</v>
      </c>
      <c r="C167" s="19">
        <v>12</v>
      </c>
      <c r="D167" s="4">
        <f t="shared" si="10"/>
        <v>0.16116504854368932</v>
      </c>
      <c r="E167" s="3">
        <f t="shared" si="9"/>
        <v>1.3131976362442547E-3</v>
      </c>
      <c r="F167" s="4">
        <f t="shared" si="11"/>
        <v>0.68209673889253808</v>
      </c>
      <c r="G167" s="89"/>
      <c r="H167" s="89"/>
      <c r="K167" s="89"/>
    </row>
    <row r="168" spans="1:11" x14ac:dyDescent="0.25">
      <c r="A168" s="3">
        <v>167</v>
      </c>
      <c r="B168" s="14" t="s">
        <v>1797</v>
      </c>
      <c r="C168" s="19">
        <v>12</v>
      </c>
      <c r="D168" s="4">
        <f t="shared" si="10"/>
        <v>0.16213592233009708</v>
      </c>
      <c r="E168" s="3">
        <f t="shared" si="9"/>
        <v>1.3131976362442547E-3</v>
      </c>
      <c r="F168" s="4">
        <f t="shared" si="11"/>
        <v>0.68340993652878235</v>
      </c>
      <c r="G168" s="89"/>
      <c r="H168" s="89"/>
      <c r="K168" s="89"/>
    </row>
    <row r="169" spans="1:11" x14ac:dyDescent="0.25">
      <c r="A169" s="3">
        <v>168</v>
      </c>
      <c r="B169" s="14" t="s">
        <v>1855</v>
      </c>
      <c r="C169" s="19">
        <v>12</v>
      </c>
      <c r="D169" s="4">
        <f t="shared" si="10"/>
        <v>0.16310679611650486</v>
      </c>
      <c r="E169" s="3">
        <f t="shared" si="9"/>
        <v>1.3131976362442547E-3</v>
      </c>
      <c r="F169" s="4">
        <f t="shared" si="11"/>
        <v>0.68472313416502661</v>
      </c>
      <c r="G169" s="89"/>
      <c r="H169" s="89"/>
      <c r="K169" s="89"/>
    </row>
    <row r="170" spans="1:11" x14ac:dyDescent="0.25">
      <c r="A170" s="3">
        <v>169</v>
      </c>
      <c r="B170" s="14" t="s">
        <v>1915</v>
      </c>
      <c r="C170" s="19">
        <v>12</v>
      </c>
      <c r="D170" s="4">
        <f t="shared" si="10"/>
        <v>0.16407766990291262</v>
      </c>
      <c r="E170" s="3">
        <f t="shared" si="9"/>
        <v>1.3131976362442547E-3</v>
      </c>
      <c r="F170" s="4">
        <f t="shared" si="11"/>
        <v>0.68603633180127088</v>
      </c>
      <c r="G170" s="89"/>
      <c r="H170" s="89"/>
      <c r="K170" s="89"/>
    </row>
    <row r="171" spans="1:11" x14ac:dyDescent="0.25">
      <c r="A171" s="3">
        <v>170</v>
      </c>
      <c r="B171" s="14" t="s">
        <v>2037</v>
      </c>
      <c r="C171" s="19">
        <v>12</v>
      </c>
      <c r="D171" s="4">
        <f t="shared" si="10"/>
        <v>0.1650485436893204</v>
      </c>
      <c r="E171" s="3">
        <f t="shared" si="9"/>
        <v>1.3131976362442547E-3</v>
      </c>
      <c r="F171" s="4">
        <f t="shared" si="11"/>
        <v>0.68734952943751515</v>
      </c>
      <c r="G171" s="89"/>
      <c r="H171" s="89"/>
      <c r="K171" s="89"/>
    </row>
    <row r="172" spans="1:11" x14ac:dyDescent="0.25">
      <c r="A172" s="3">
        <v>171</v>
      </c>
      <c r="B172" s="14" t="s">
        <v>2256</v>
      </c>
      <c r="C172" s="19">
        <v>12</v>
      </c>
      <c r="D172" s="4">
        <f t="shared" si="10"/>
        <v>0.16601941747572815</v>
      </c>
      <c r="E172" s="3">
        <f t="shared" si="9"/>
        <v>1.3131976362442547E-3</v>
      </c>
      <c r="F172" s="4">
        <f t="shared" si="11"/>
        <v>0.68866272707375942</v>
      </c>
      <c r="G172" s="89"/>
      <c r="H172" s="89"/>
      <c r="K172" s="89"/>
    </row>
    <row r="173" spans="1:11" x14ac:dyDescent="0.25">
      <c r="A173" s="3">
        <v>172</v>
      </c>
      <c r="B173" s="14" t="s">
        <v>1297</v>
      </c>
      <c r="C173" s="19">
        <v>11</v>
      </c>
      <c r="D173" s="4">
        <f t="shared" si="10"/>
        <v>0.16699029126213591</v>
      </c>
      <c r="E173" s="3">
        <f t="shared" si="9"/>
        <v>1.2037644998905668E-3</v>
      </c>
      <c r="F173" s="4">
        <f t="shared" si="11"/>
        <v>0.68986649157364999</v>
      </c>
      <c r="G173" s="89"/>
      <c r="H173" s="89"/>
      <c r="K173" s="89"/>
    </row>
    <row r="174" spans="1:11" x14ac:dyDescent="0.25">
      <c r="A174" s="3">
        <v>173</v>
      </c>
      <c r="B174" s="14" t="s">
        <v>1299</v>
      </c>
      <c r="C174" s="19">
        <v>11</v>
      </c>
      <c r="D174" s="4">
        <f t="shared" si="10"/>
        <v>0.16796116504854369</v>
      </c>
      <c r="E174" s="3">
        <f t="shared" si="9"/>
        <v>1.2037644998905668E-3</v>
      </c>
      <c r="F174" s="4">
        <f t="shared" si="11"/>
        <v>0.69107025607354056</v>
      </c>
      <c r="G174" s="89"/>
      <c r="H174" s="89"/>
      <c r="K174" s="89"/>
    </row>
    <row r="175" spans="1:11" x14ac:dyDescent="0.25">
      <c r="A175" s="3">
        <v>174</v>
      </c>
      <c r="B175" s="14" t="s">
        <v>1312</v>
      </c>
      <c r="C175" s="19">
        <v>11</v>
      </c>
      <c r="D175" s="4">
        <f t="shared" si="10"/>
        <v>0.16893203883495145</v>
      </c>
      <c r="E175" s="3">
        <f t="shared" si="9"/>
        <v>1.2037644998905668E-3</v>
      </c>
      <c r="F175" s="4">
        <f t="shared" si="11"/>
        <v>0.69227402057343113</v>
      </c>
      <c r="G175" s="89"/>
      <c r="H175" s="89"/>
      <c r="K175" s="89"/>
    </row>
    <row r="176" spans="1:11" x14ac:dyDescent="0.25">
      <c r="A176" s="3">
        <v>175</v>
      </c>
      <c r="B176" s="14" t="s">
        <v>1316</v>
      </c>
      <c r="C176" s="19">
        <v>11</v>
      </c>
      <c r="D176" s="4">
        <f t="shared" si="10"/>
        <v>0.16990291262135923</v>
      </c>
      <c r="E176" s="3">
        <f t="shared" si="9"/>
        <v>1.2037644998905668E-3</v>
      </c>
      <c r="F176" s="4">
        <f t="shared" si="11"/>
        <v>0.6934777850733217</v>
      </c>
      <c r="G176" s="89"/>
      <c r="H176" s="89"/>
      <c r="K176" s="89"/>
    </row>
    <row r="177" spans="1:11" x14ac:dyDescent="0.25">
      <c r="A177" s="3">
        <v>176</v>
      </c>
      <c r="B177" s="14" t="s">
        <v>1319</v>
      </c>
      <c r="C177" s="19">
        <v>11</v>
      </c>
      <c r="D177" s="4">
        <f t="shared" si="10"/>
        <v>0.17087378640776699</v>
      </c>
      <c r="E177" s="3">
        <f t="shared" si="9"/>
        <v>1.2037644998905668E-3</v>
      </c>
      <c r="F177" s="4">
        <f t="shared" si="11"/>
        <v>0.69468154957321226</v>
      </c>
      <c r="G177" s="89"/>
      <c r="H177" s="89"/>
      <c r="K177" s="89"/>
    </row>
    <row r="178" spans="1:11" x14ac:dyDescent="0.25">
      <c r="A178" s="3">
        <v>177</v>
      </c>
      <c r="B178" s="14" t="s">
        <v>1329</v>
      </c>
      <c r="C178" s="19">
        <v>11</v>
      </c>
      <c r="D178" s="4">
        <f t="shared" si="10"/>
        <v>0.17184466019417477</v>
      </c>
      <c r="E178" s="3">
        <f t="shared" si="9"/>
        <v>1.2037644998905668E-3</v>
      </c>
      <c r="F178" s="4">
        <f t="shared" si="11"/>
        <v>0.69588531407310283</v>
      </c>
      <c r="G178" s="89"/>
      <c r="H178" s="89"/>
      <c r="K178" s="89"/>
    </row>
    <row r="179" spans="1:11" x14ac:dyDescent="0.25">
      <c r="A179" s="3">
        <v>178</v>
      </c>
      <c r="B179" s="14" t="s">
        <v>1423</v>
      </c>
      <c r="C179" s="19">
        <v>11</v>
      </c>
      <c r="D179" s="4">
        <f t="shared" si="10"/>
        <v>0.17281553398058253</v>
      </c>
      <c r="E179" s="3">
        <f t="shared" si="9"/>
        <v>1.2037644998905668E-3</v>
      </c>
      <c r="F179" s="4">
        <f t="shared" si="11"/>
        <v>0.6970890785729934</v>
      </c>
      <c r="G179" s="89"/>
      <c r="H179" s="89"/>
      <c r="K179" s="89"/>
    </row>
    <row r="180" spans="1:11" x14ac:dyDescent="0.25">
      <c r="A180" s="3">
        <v>179</v>
      </c>
      <c r="B180" s="14" t="s">
        <v>1514</v>
      </c>
      <c r="C180" s="19">
        <v>11</v>
      </c>
      <c r="D180" s="4">
        <f t="shared" si="10"/>
        <v>0.17378640776699028</v>
      </c>
      <c r="E180" s="3">
        <f t="shared" si="9"/>
        <v>1.2037644998905668E-3</v>
      </c>
      <c r="F180" s="4">
        <f t="shared" si="11"/>
        <v>0.69829284307288397</v>
      </c>
      <c r="G180" s="89"/>
      <c r="H180" s="89"/>
      <c r="K180" s="89"/>
    </row>
    <row r="181" spans="1:11" x14ac:dyDescent="0.25">
      <c r="A181" s="3">
        <v>180</v>
      </c>
      <c r="B181" s="14" t="s">
        <v>1523</v>
      </c>
      <c r="C181" s="19">
        <v>11</v>
      </c>
      <c r="D181" s="4">
        <f t="shared" si="10"/>
        <v>0.17475728155339806</v>
      </c>
      <c r="E181" s="3">
        <f t="shared" si="9"/>
        <v>1.2037644998905668E-3</v>
      </c>
      <c r="F181" s="4">
        <f t="shared" si="11"/>
        <v>0.69949660757277454</v>
      </c>
      <c r="G181" s="89"/>
      <c r="H181" s="89"/>
      <c r="K181" s="89"/>
    </row>
    <row r="182" spans="1:11" x14ac:dyDescent="0.25">
      <c r="A182" s="3">
        <v>181</v>
      </c>
      <c r="B182" s="14" t="s">
        <v>1564</v>
      </c>
      <c r="C182" s="19">
        <v>11</v>
      </c>
      <c r="D182" s="4">
        <f t="shared" si="10"/>
        <v>0.17572815533980582</v>
      </c>
      <c r="E182" s="3">
        <f t="shared" si="9"/>
        <v>1.2037644998905668E-3</v>
      </c>
      <c r="F182" s="4">
        <f t="shared" si="11"/>
        <v>0.70070037207266511</v>
      </c>
      <c r="G182" s="89"/>
      <c r="H182" s="89"/>
      <c r="K182" s="89"/>
    </row>
    <row r="183" spans="1:11" x14ac:dyDescent="0.25">
      <c r="A183" s="3">
        <v>182</v>
      </c>
      <c r="B183" s="14" t="s">
        <v>1674</v>
      </c>
      <c r="C183" s="19">
        <v>11</v>
      </c>
      <c r="D183" s="4">
        <f t="shared" si="10"/>
        <v>0.1766990291262136</v>
      </c>
      <c r="E183" s="3">
        <f t="shared" si="9"/>
        <v>1.2037644998905668E-3</v>
      </c>
      <c r="F183" s="4">
        <f t="shared" si="11"/>
        <v>0.70190413657255568</v>
      </c>
      <c r="G183" s="89"/>
      <c r="H183" s="89"/>
      <c r="K183" s="89"/>
    </row>
    <row r="184" spans="1:11" x14ac:dyDescent="0.25">
      <c r="A184" s="3">
        <v>183</v>
      </c>
      <c r="B184" s="14" t="s">
        <v>1676</v>
      </c>
      <c r="C184" s="19">
        <v>11</v>
      </c>
      <c r="D184" s="4">
        <f t="shared" si="10"/>
        <v>0.17766990291262136</v>
      </c>
      <c r="E184" s="3">
        <f t="shared" si="9"/>
        <v>1.2037644998905668E-3</v>
      </c>
      <c r="F184" s="4">
        <f t="shared" si="11"/>
        <v>0.70310790107244625</v>
      </c>
      <c r="G184" s="89"/>
      <c r="H184" s="89"/>
      <c r="K184" s="89"/>
    </row>
    <row r="185" spans="1:11" x14ac:dyDescent="0.25">
      <c r="A185" s="3">
        <v>184</v>
      </c>
      <c r="B185" s="14" t="s">
        <v>1736</v>
      </c>
      <c r="C185" s="19">
        <v>11</v>
      </c>
      <c r="D185" s="4">
        <f t="shared" si="10"/>
        <v>0.17864077669902911</v>
      </c>
      <c r="E185" s="3">
        <f t="shared" si="9"/>
        <v>1.2037644998905668E-3</v>
      </c>
      <c r="F185" s="4">
        <f t="shared" si="11"/>
        <v>0.70431166557233682</v>
      </c>
      <c r="G185" s="89"/>
      <c r="H185" s="89"/>
      <c r="K185" s="89"/>
    </row>
    <row r="186" spans="1:11" x14ac:dyDescent="0.25">
      <c r="A186" s="3">
        <v>185</v>
      </c>
      <c r="B186" s="14" t="s">
        <v>1898</v>
      </c>
      <c r="C186" s="19">
        <v>11</v>
      </c>
      <c r="D186" s="4">
        <f t="shared" si="10"/>
        <v>0.1796116504854369</v>
      </c>
      <c r="E186" s="3">
        <f t="shared" si="9"/>
        <v>1.2037644998905668E-3</v>
      </c>
      <c r="F186" s="4">
        <f t="shared" si="11"/>
        <v>0.70551543007222739</v>
      </c>
      <c r="G186" s="89"/>
      <c r="H186" s="89"/>
      <c r="K186" s="89"/>
    </row>
    <row r="187" spans="1:11" x14ac:dyDescent="0.25">
      <c r="A187" s="3">
        <v>186</v>
      </c>
      <c r="B187" s="14" t="s">
        <v>1944</v>
      </c>
      <c r="C187" s="19">
        <v>11</v>
      </c>
      <c r="D187" s="4">
        <f t="shared" si="10"/>
        <v>0.18058252427184465</v>
      </c>
      <c r="E187" s="3">
        <f t="shared" si="9"/>
        <v>1.2037644998905668E-3</v>
      </c>
      <c r="F187" s="4">
        <f t="shared" si="11"/>
        <v>0.70671919457211796</v>
      </c>
      <c r="G187" s="89"/>
      <c r="H187" s="89"/>
      <c r="K187" s="89"/>
    </row>
    <row r="188" spans="1:11" x14ac:dyDescent="0.25">
      <c r="A188" s="3">
        <v>187</v>
      </c>
      <c r="B188" s="14" t="s">
        <v>2025</v>
      </c>
      <c r="C188" s="19">
        <v>11</v>
      </c>
      <c r="D188" s="4">
        <f t="shared" si="10"/>
        <v>0.18155339805825244</v>
      </c>
      <c r="E188" s="3">
        <f t="shared" si="9"/>
        <v>1.2037644998905668E-3</v>
      </c>
      <c r="F188" s="4">
        <f t="shared" si="11"/>
        <v>0.70792295907200853</v>
      </c>
      <c r="G188" s="89"/>
      <c r="H188" s="89"/>
      <c r="K188" s="89"/>
    </row>
    <row r="189" spans="1:11" x14ac:dyDescent="0.25">
      <c r="A189" s="3">
        <v>188</v>
      </c>
      <c r="B189" s="14" t="s">
        <v>2026</v>
      </c>
      <c r="C189" s="19">
        <v>11</v>
      </c>
      <c r="D189" s="4">
        <f t="shared" si="10"/>
        <v>0.18252427184466019</v>
      </c>
      <c r="E189" s="3">
        <f t="shared" si="9"/>
        <v>1.2037644998905668E-3</v>
      </c>
      <c r="F189" s="4">
        <f t="shared" si="11"/>
        <v>0.7091267235718991</v>
      </c>
      <c r="G189" s="89"/>
      <c r="H189" s="89"/>
      <c r="K189" s="89"/>
    </row>
    <row r="190" spans="1:11" x14ac:dyDescent="0.25">
      <c r="A190" s="3">
        <v>189</v>
      </c>
      <c r="B190" s="14" t="s">
        <v>2060</v>
      </c>
      <c r="C190" s="19">
        <v>11</v>
      </c>
      <c r="D190" s="4">
        <f t="shared" si="10"/>
        <v>0.18349514563106797</v>
      </c>
      <c r="E190" s="3">
        <f t="shared" si="9"/>
        <v>1.2037644998905668E-3</v>
      </c>
      <c r="F190" s="4">
        <f t="shared" si="11"/>
        <v>0.71033048807178967</v>
      </c>
      <c r="G190" s="89"/>
      <c r="H190" s="89"/>
      <c r="K190" s="89"/>
    </row>
    <row r="191" spans="1:11" x14ac:dyDescent="0.25">
      <c r="A191" s="3">
        <v>190</v>
      </c>
      <c r="B191" s="14" t="s">
        <v>2164</v>
      </c>
      <c r="C191" s="19">
        <v>11</v>
      </c>
      <c r="D191" s="4">
        <f t="shared" si="10"/>
        <v>0.18446601941747573</v>
      </c>
      <c r="E191" s="3">
        <f t="shared" si="9"/>
        <v>1.2037644998905668E-3</v>
      </c>
      <c r="F191" s="4">
        <f t="shared" si="11"/>
        <v>0.71153425257168024</v>
      </c>
      <c r="G191" s="89"/>
      <c r="H191" s="89"/>
      <c r="K191" s="89"/>
    </row>
    <row r="192" spans="1:11" x14ac:dyDescent="0.25">
      <c r="A192" s="3">
        <v>191</v>
      </c>
      <c r="B192" s="14" t="s">
        <v>2232</v>
      </c>
      <c r="C192" s="19">
        <v>11</v>
      </c>
      <c r="D192" s="4">
        <f t="shared" si="10"/>
        <v>0.18543689320388348</v>
      </c>
      <c r="E192" s="3">
        <f t="shared" si="9"/>
        <v>1.2037644998905668E-3</v>
      </c>
      <c r="F192" s="4">
        <f t="shared" si="11"/>
        <v>0.71273801707157081</v>
      </c>
      <c r="G192" s="89"/>
      <c r="H192" s="89"/>
      <c r="K192" s="89"/>
    </row>
    <row r="193" spans="1:11" x14ac:dyDescent="0.25">
      <c r="A193" s="3">
        <v>192</v>
      </c>
      <c r="B193" s="14" t="s">
        <v>1373</v>
      </c>
      <c r="C193" s="19">
        <v>10</v>
      </c>
      <c r="D193" s="4">
        <f t="shared" si="10"/>
        <v>0.18640776699029127</v>
      </c>
      <c r="E193" s="3">
        <f t="shared" si="9"/>
        <v>1.094331363536879E-3</v>
      </c>
      <c r="F193" s="4">
        <f t="shared" si="11"/>
        <v>0.71383234843510768</v>
      </c>
      <c r="G193" s="89"/>
      <c r="H193" s="89"/>
      <c r="K193" s="89"/>
    </row>
    <row r="194" spans="1:11" x14ac:dyDescent="0.25">
      <c r="A194" s="3">
        <v>193</v>
      </c>
      <c r="B194" s="14" t="s">
        <v>1380</v>
      </c>
      <c r="C194" s="19">
        <v>10</v>
      </c>
      <c r="D194" s="4">
        <f t="shared" si="10"/>
        <v>0.18737864077669902</v>
      </c>
      <c r="E194" s="3">
        <f t="shared" ref="E194:E257" si="12">C194/SUM($C$2:$C$1031)</f>
        <v>1.094331363536879E-3</v>
      </c>
      <c r="F194" s="4">
        <f t="shared" si="11"/>
        <v>0.71492667979864455</v>
      </c>
      <c r="G194" s="89"/>
      <c r="H194" s="89"/>
      <c r="K194" s="89"/>
    </row>
    <row r="195" spans="1:11" x14ac:dyDescent="0.25">
      <c r="A195" s="3">
        <v>194</v>
      </c>
      <c r="B195" s="14" t="s">
        <v>1444</v>
      </c>
      <c r="C195" s="19">
        <v>10</v>
      </c>
      <c r="D195" s="4">
        <f t="shared" ref="D195:D258" si="13">A195/1030</f>
        <v>0.18834951456310681</v>
      </c>
      <c r="E195" s="3">
        <f t="shared" si="12"/>
        <v>1.094331363536879E-3</v>
      </c>
      <c r="F195" s="4">
        <f t="shared" si="11"/>
        <v>0.71602101116218142</v>
      </c>
      <c r="G195" s="89"/>
      <c r="H195" s="89"/>
      <c r="K195" s="89"/>
    </row>
    <row r="196" spans="1:11" x14ac:dyDescent="0.25">
      <c r="A196" s="3">
        <v>195</v>
      </c>
      <c r="B196" s="14" t="s">
        <v>1459</v>
      </c>
      <c r="C196" s="19">
        <v>10</v>
      </c>
      <c r="D196" s="4">
        <f t="shared" si="13"/>
        <v>0.18932038834951456</v>
      </c>
      <c r="E196" s="3">
        <f t="shared" si="12"/>
        <v>1.094331363536879E-3</v>
      </c>
      <c r="F196" s="4">
        <f t="shared" ref="F196:F259" si="14">E196+F195</f>
        <v>0.71711534252571829</v>
      </c>
      <c r="G196" s="89"/>
      <c r="H196" s="89"/>
      <c r="K196" s="89"/>
    </row>
    <row r="197" spans="1:11" x14ac:dyDescent="0.25">
      <c r="A197" s="3">
        <v>196</v>
      </c>
      <c r="B197" s="14" t="s">
        <v>1495</v>
      </c>
      <c r="C197" s="19">
        <v>10</v>
      </c>
      <c r="D197" s="4">
        <f t="shared" si="13"/>
        <v>0.19029126213592232</v>
      </c>
      <c r="E197" s="3">
        <f t="shared" si="12"/>
        <v>1.094331363536879E-3</v>
      </c>
      <c r="F197" s="4">
        <f t="shared" si="14"/>
        <v>0.71820967388925516</v>
      </c>
      <c r="G197" s="89"/>
      <c r="H197" s="89"/>
      <c r="K197" s="89"/>
    </row>
    <row r="198" spans="1:11" x14ac:dyDescent="0.25">
      <c r="A198" s="3">
        <v>197</v>
      </c>
      <c r="B198" s="14" t="s">
        <v>1534</v>
      </c>
      <c r="C198" s="19">
        <v>10</v>
      </c>
      <c r="D198" s="4">
        <f t="shared" si="13"/>
        <v>0.1912621359223301</v>
      </c>
      <c r="E198" s="3">
        <f t="shared" si="12"/>
        <v>1.094331363536879E-3</v>
      </c>
      <c r="F198" s="4">
        <f t="shared" si="14"/>
        <v>0.71930400525279203</v>
      </c>
      <c r="G198" s="89"/>
      <c r="H198" s="89"/>
      <c r="K198" s="89"/>
    </row>
    <row r="199" spans="1:11" x14ac:dyDescent="0.25">
      <c r="A199" s="3">
        <v>198</v>
      </c>
      <c r="B199" s="14" t="s">
        <v>1535</v>
      </c>
      <c r="C199" s="19">
        <v>10</v>
      </c>
      <c r="D199" s="4">
        <f t="shared" si="13"/>
        <v>0.19223300970873786</v>
      </c>
      <c r="E199" s="3">
        <f t="shared" si="12"/>
        <v>1.094331363536879E-3</v>
      </c>
      <c r="F199" s="4">
        <f t="shared" si="14"/>
        <v>0.7203983366163289</v>
      </c>
      <c r="G199" s="89"/>
      <c r="H199" s="89"/>
      <c r="K199" s="89"/>
    </row>
    <row r="200" spans="1:11" x14ac:dyDescent="0.25">
      <c r="A200" s="3">
        <v>199</v>
      </c>
      <c r="B200" s="14" t="s">
        <v>1558</v>
      </c>
      <c r="C200" s="19">
        <v>10</v>
      </c>
      <c r="D200" s="4">
        <f t="shared" si="13"/>
        <v>0.19320388349514564</v>
      </c>
      <c r="E200" s="3">
        <f t="shared" si="12"/>
        <v>1.094331363536879E-3</v>
      </c>
      <c r="F200" s="4">
        <f t="shared" si="14"/>
        <v>0.72149266797986578</v>
      </c>
      <c r="G200" s="89"/>
      <c r="H200" s="89"/>
      <c r="K200" s="89"/>
    </row>
    <row r="201" spans="1:11" x14ac:dyDescent="0.25">
      <c r="A201" s="3">
        <v>200</v>
      </c>
      <c r="B201" s="14" t="s">
        <v>1626</v>
      </c>
      <c r="C201" s="19">
        <v>10</v>
      </c>
      <c r="D201" s="4">
        <f t="shared" si="13"/>
        <v>0.1941747572815534</v>
      </c>
      <c r="E201" s="3">
        <f t="shared" si="12"/>
        <v>1.094331363536879E-3</v>
      </c>
      <c r="F201" s="4">
        <f t="shared" si="14"/>
        <v>0.72258699934340265</v>
      </c>
      <c r="G201" s="89"/>
      <c r="H201" s="89"/>
      <c r="K201" s="89"/>
    </row>
    <row r="202" spans="1:11" x14ac:dyDescent="0.25">
      <c r="A202" s="3">
        <v>201</v>
      </c>
      <c r="B202" s="14" t="s">
        <v>1635</v>
      </c>
      <c r="C202" s="19">
        <v>10</v>
      </c>
      <c r="D202" s="4">
        <f t="shared" si="13"/>
        <v>0.19514563106796118</v>
      </c>
      <c r="E202" s="3">
        <f t="shared" si="12"/>
        <v>1.094331363536879E-3</v>
      </c>
      <c r="F202" s="4">
        <f t="shared" si="14"/>
        <v>0.72368133070693952</v>
      </c>
      <c r="G202" s="89"/>
      <c r="H202" s="89"/>
      <c r="K202" s="89"/>
    </row>
    <row r="203" spans="1:11" x14ac:dyDescent="0.25">
      <c r="A203" s="3">
        <v>202</v>
      </c>
      <c r="B203" s="14" t="s">
        <v>1658</v>
      </c>
      <c r="C203" s="19">
        <v>10</v>
      </c>
      <c r="D203" s="4">
        <f t="shared" si="13"/>
        <v>0.19611650485436893</v>
      </c>
      <c r="E203" s="3">
        <f t="shared" si="12"/>
        <v>1.094331363536879E-3</v>
      </c>
      <c r="F203" s="4">
        <f t="shared" si="14"/>
        <v>0.72477566207047639</v>
      </c>
      <c r="G203" s="89"/>
      <c r="H203" s="89"/>
      <c r="K203" s="89"/>
    </row>
    <row r="204" spans="1:11" x14ac:dyDescent="0.25">
      <c r="A204" s="3">
        <v>203</v>
      </c>
      <c r="B204" s="14" t="s">
        <v>1762</v>
      </c>
      <c r="C204" s="19">
        <v>10</v>
      </c>
      <c r="D204" s="4">
        <f t="shared" si="13"/>
        <v>0.19708737864077669</v>
      </c>
      <c r="E204" s="3">
        <f t="shared" si="12"/>
        <v>1.094331363536879E-3</v>
      </c>
      <c r="F204" s="4">
        <f t="shared" si="14"/>
        <v>0.72586999343401326</v>
      </c>
      <c r="G204" s="89"/>
      <c r="H204" s="89"/>
      <c r="K204" s="89"/>
    </row>
    <row r="205" spans="1:11" x14ac:dyDescent="0.25">
      <c r="A205" s="3">
        <v>204</v>
      </c>
      <c r="B205" s="14" t="s">
        <v>1928</v>
      </c>
      <c r="C205" s="19">
        <v>10</v>
      </c>
      <c r="D205" s="4">
        <f t="shared" si="13"/>
        <v>0.19805825242718447</v>
      </c>
      <c r="E205" s="3">
        <f t="shared" si="12"/>
        <v>1.094331363536879E-3</v>
      </c>
      <c r="F205" s="4">
        <f t="shared" si="14"/>
        <v>0.72696432479755013</v>
      </c>
      <c r="G205" s="89"/>
      <c r="H205" s="89"/>
      <c r="K205" s="89"/>
    </row>
    <row r="206" spans="1:11" x14ac:dyDescent="0.25">
      <c r="A206" s="3">
        <v>205</v>
      </c>
      <c r="B206" s="14" t="s">
        <v>1991</v>
      </c>
      <c r="C206" s="19">
        <v>10</v>
      </c>
      <c r="D206" s="4">
        <f t="shared" si="13"/>
        <v>0.19902912621359223</v>
      </c>
      <c r="E206" s="3">
        <f t="shared" si="12"/>
        <v>1.094331363536879E-3</v>
      </c>
      <c r="F206" s="4">
        <f t="shared" si="14"/>
        <v>0.728058656161087</v>
      </c>
      <c r="G206" s="89"/>
      <c r="H206" s="89"/>
      <c r="K206" s="89"/>
    </row>
    <row r="207" spans="1:11" x14ac:dyDescent="0.25">
      <c r="A207" s="3">
        <v>206</v>
      </c>
      <c r="B207" s="14" t="s">
        <v>2031</v>
      </c>
      <c r="C207" s="19">
        <v>10</v>
      </c>
      <c r="D207" s="4">
        <f t="shared" si="13"/>
        <v>0.2</v>
      </c>
      <c r="E207" s="3">
        <f t="shared" si="12"/>
        <v>1.094331363536879E-3</v>
      </c>
      <c r="F207" s="4">
        <f t="shared" si="14"/>
        <v>0.72915298752462387</v>
      </c>
      <c r="G207" s="89"/>
      <c r="H207" s="89"/>
      <c r="K207" s="89"/>
    </row>
    <row r="208" spans="1:11" x14ac:dyDescent="0.25">
      <c r="A208" s="3">
        <v>207</v>
      </c>
      <c r="B208" s="14" t="s">
        <v>2061</v>
      </c>
      <c r="C208" s="19">
        <v>10</v>
      </c>
      <c r="D208" s="4">
        <f t="shared" si="13"/>
        <v>0.20097087378640777</v>
      </c>
      <c r="E208" s="3">
        <f t="shared" si="12"/>
        <v>1.094331363536879E-3</v>
      </c>
      <c r="F208" s="4">
        <f t="shared" si="14"/>
        <v>0.73024731888816075</v>
      </c>
      <c r="G208" s="89"/>
      <c r="H208" s="89"/>
      <c r="K208" s="89"/>
    </row>
    <row r="209" spans="1:11" x14ac:dyDescent="0.25">
      <c r="A209" s="3">
        <v>208</v>
      </c>
      <c r="B209" s="14" t="s">
        <v>2064</v>
      </c>
      <c r="C209" s="19">
        <v>10</v>
      </c>
      <c r="D209" s="4">
        <f t="shared" si="13"/>
        <v>0.20194174757281552</v>
      </c>
      <c r="E209" s="3">
        <f t="shared" si="12"/>
        <v>1.094331363536879E-3</v>
      </c>
      <c r="F209" s="4">
        <f t="shared" si="14"/>
        <v>0.73134165025169762</v>
      </c>
      <c r="G209" s="89"/>
      <c r="H209" s="89"/>
      <c r="K209" s="89"/>
    </row>
    <row r="210" spans="1:11" x14ac:dyDescent="0.25">
      <c r="A210" s="3">
        <v>209</v>
      </c>
      <c r="B210" s="14" t="s">
        <v>2079</v>
      </c>
      <c r="C210" s="19">
        <v>10</v>
      </c>
      <c r="D210" s="4">
        <f t="shared" si="13"/>
        <v>0.20291262135922331</v>
      </c>
      <c r="E210" s="3">
        <f t="shared" si="12"/>
        <v>1.094331363536879E-3</v>
      </c>
      <c r="F210" s="4">
        <f t="shared" si="14"/>
        <v>0.73243598161523449</v>
      </c>
      <c r="G210" s="89"/>
      <c r="H210" s="89"/>
      <c r="K210" s="89"/>
    </row>
    <row r="211" spans="1:11" x14ac:dyDescent="0.25">
      <c r="A211" s="3">
        <v>210</v>
      </c>
      <c r="B211" s="14" t="s">
        <v>2151</v>
      </c>
      <c r="C211" s="19">
        <v>10</v>
      </c>
      <c r="D211" s="4">
        <f t="shared" si="13"/>
        <v>0.20388349514563106</v>
      </c>
      <c r="E211" s="3">
        <f t="shared" si="12"/>
        <v>1.094331363536879E-3</v>
      </c>
      <c r="F211" s="4">
        <f t="shared" si="14"/>
        <v>0.73353031297877136</v>
      </c>
      <c r="G211" s="89"/>
      <c r="H211" s="89"/>
      <c r="K211" s="89"/>
    </row>
    <row r="212" spans="1:11" x14ac:dyDescent="0.25">
      <c r="A212" s="3">
        <v>211</v>
      </c>
      <c r="B212" s="14" t="s">
        <v>2171</v>
      </c>
      <c r="C212" s="19">
        <v>10</v>
      </c>
      <c r="D212" s="4">
        <f t="shared" si="13"/>
        <v>0.20485436893203884</v>
      </c>
      <c r="E212" s="3">
        <f t="shared" si="12"/>
        <v>1.094331363536879E-3</v>
      </c>
      <c r="F212" s="4">
        <f t="shared" si="14"/>
        <v>0.73462464434230823</v>
      </c>
      <c r="G212" s="89"/>
      <c r="H212" s="89"/>
      <c r="K212" s="89"/>
    </row>
    <row r="213" spans="1:11" x14ac:dyDescent="0.25">
      <c r="A213" s="3">
        <v>212</v>
      </c>
      <c r="B213" s="14" t="s">
        <v>2199</v>
      </c>
      <c r="C213" s="19">
        <v>10</v>
      </c>
      <c r="D213" s="4">
        <f t="shared" si="13"/>
        <v>0.2058252427184466</v>
      </c>
      <c r="E213" s="3">
        <f t="shared" si="12"/>
        <v>1.094331363536879E-3</v>
      </c>
      <c r="F213" s="4">
        <f t="shared" si="14"/>
        <v>0.7357189757058451</v>
      </c>
      <c r="G213" s="89"/>
      <c r="H213" s="89"/>
      <c r="K213" s="89"/>
    </row>
    <row r="214" spans="1:11" x14ac:dyDescent="0.25">
      <c r="A214" s="3">
        <v>213</v>
      </c>
      <c r="B214" s="14" t="s">
        <v>2212</v>
      </c>
      <c r="C214" s="19">
        <v>10</v>
      </c>
      <c r="D214" s="4">
        <f t="shared" si="13"/>
        <v>0.20679611650485438</v>
      </c>
      <c r="E214" s="3">
        <f t="shared" si="12"/>
        <v>1.094331363536879E-3</v>
      </c>
      <c r="F214" s="4">
        <f t="shared" si="14"/>
        <v>0.73681330706938197</v>
      </c>
      <c r="G214" s="89"/>
      <c r="H214" s="89"/>
      <c r="K214" s="89"/>
    </row>
    <row r="215" spans="1:11" x14ac:dyDescent="0.25">
      <c r="A215" s="3">
        <v>214</v>
      </c>
      <c r="B215" s="14" t="s">
        <v>1321</v>
      </c>
      <c r="C215" s="19">
        <v>9</v>
      </c>
      <c r="D215" s="4">
        <f t="shared" si="13"/>
        <v>0.20776699029126214</v>
      </c>
      <c r="E215" s="3">
        <f t="shared" si="12"/>
        <v>9.8489822718319099E-4</v>
      </c>
      <c r="F215" s="4">
        <f t="shared" si="14"/>
        <v>0.73779820529656515</v>
      </c>
      <c r="G215" s="89"/>
      <c r="H215" s="89"/>
      <c r="K215" s="89"/>
    </row>
    <row r="216" spans="1:11" x14ac:dyDescent="0.25">
      <c r="A216" s="3">
        <v>215</v>
      </c>
      <c r="B216" s="14" t="s">
        <v>1337</v>
      </c>
      <c r="C216" s="19">
        <v>9</v>
      </c>
      <c r="D216" s="4">
        <f t="shared" si="13"/>
        <v>0.20873786407766989</v>
      </c>
      <c r="E216" s="3">
        <f t="shared" si="12"/>
        <v>9.8489822718319099E-4</v>
      </c>
      <c r="F216" s="4">
        <f t="shared" si="14"/>
        <v>0.73878310352374832</v>
      </c>
      <c r="G216" s="89"/>
      <c r="H216" s="89"/>
      <c r="K216" s="89"/>
    </row>
    <row r="217" spans="1:11" x14ac:dyDescent="0.25">
      <c r="A217" s="3">
        <v>216</v>
      </c>
      <c r="B217" s="14" t="s">
        <v>1421</v>
      </c>
      <c r="C217" s="19">
        <v>9</v>
      </c>
      <c r="D217" s="4">
        <f t="shared" si="13"/>
        <v>0.20970873786407768</v>
      </c>
      <c r="E217" s="3">
        <f t="shared" si="12"/>
        <v>9.8489822718319099E-4</v>
      </c>
      <c r="F217" s="4">
        <f t="shared" si="14"/>
        <v>0.73976800175093149</v>
      </c>
      <c r="G217" s="89"/>
      <c r="H217" s="89"/>
      <c r="K217" s="89"/>
    </row>
    <row r="218" spans="1:11" x14ac:dyDescent="0.25">
      <c r="A218" s="3">
        <v>217</v>
      </c>
      <c r="B218" s="14" t="s">
        <v>1430</v>
      </c>
      <c r="C218" s="19">
        <v>9</v>
      </c>
      <c r="D218" s="4">
        <f t="shared" si="13"/>
        <v>0.21067961165048543</v>
      </c>
      <c r="E218" s="3">
        <f t="shared" si="12"/>
        <v>9.8489822718319099E-4</v>
      </c>
      <c r="F218" s="4">
        <f t="shared" si="14"/>
        <v>0.74075289997811467</v>
      </c>
      <c r="G218" s="89"/>
      <c r="H218" s="89"/>
      <c r="K218" s="89"/>
    </row>
    <row r="219" spans="1:11" x14ac:dyDescent="0.25">
      <c r="A219" s="3">
        <v>218</v>
      </c>
      <c r="B219" s="14" t="s">
        <v>1494</v>
      </c>
      <c r="C219" s="19">
        <v>9</v>
      </c>
      <c r="D219" s="4">
        <f t="shared" si="13"/>
        <v>0.21165048543689322</v>
      </c>
      <c r="E219" s="3">
        <f t="shared" si="12"/>
        <v>9.8489822718319099E-4</v>
      </c>
      <c r="F219" s="4">
        <f t="shared" si="14"/>
        <v>0.74173779820529784</v>
      </c>
      <c r="G219" s="89"/>
      <c r="H219" s="89"/>
      <c r="K219" s="89"/>
    </row>
    <row r="220" spans="1:11" x14ac:dyDescent="0.25">
      <c r="A220" s="3">
        <v>219</v>
      </c>
      <c r="B220" s="14" t="s">
        <v>1650</v>
      </c>
      <c r="C220" s="19">
        <v>9</v>
      </c>
      <c r="D220" s="4">
        <f t="shared" si="13"/>
        <v>0.21262135922330097</v>
      </c>
      <c r="E220" s="3">
        <f t="shared" si="12"/>
        <v>9.8489822718319099E-4</v>
      </c>
      <c r="F220" s="4">
        <f t="shared" si="14"/>
        <v>0.74272269643248101</v>
      </c>
      <c r="G220" s="89"/>
      <c r="H220" s="89"/>
      <c r="K220" s="89"/>
    </row>
    <row r="221" spans="1:11" x14ac:dyDescent="0.25">
      <c r="A221" s="3">
        <v>220</v>
      </c>
      <c r="B221" s="14" t="s">
        <v>1689</v>
      </c>
      <c r="C221" s="19">
        <v>9</v>
      </c>
      <c r="D221" s="4">
        <f t="shared" si="13"/>
        <v>0.21359223300970873</v>
      </c>
      <c r="E221" s="3">
        <f t="shared" si="12"/>
        <v>9.8489822718319099E-4</v>
      </c>
      <c r="F221" s="4">
        <f t="shared" si="14"/>
        <v>0.74370759465966418</v>
      </c>
      <c r="G221" s="89"/>
      <c r="H221" s="89"/>
      <c r="K221" s="89"/>
    </row>
    <row r="222" spans="1:11" x14ac:dyDescent="0.25">
      <c r="A222" s="3">
        <v>221</v>
      </c>
      <c r="B222" s="14" t="s">
        <v>1715</v>
      </c>
      <c r="C222" s="19">
        <v>9</v>
      </c>
      <c r="D222" s="4">
        <f t="shared" si="13"/>
        <v>0.21456310679611651</v>
      </c>
      <c r="E222" s="3">
        <f t="shared" si="12"/>
        <v>9.8489822718319099E-4</v>
      </c>
      <c r="F222" s="4">
        <f t="shared" si="14"/>
        <v>0.74469249288684736</v>
      </c>
      <c r="G222" s="89"/>
      <c r="H222" s="89"/>
      <c r="K222" s="89"/>
    </row>
    <row r="223" spans="1:11" x14ac:dyDescent="0.25">
      <c r="A223" s="3">
        <v>222</v>
      </c>
      <c r="B223" s="14" t="s">
        <v>1745</v>
      </c>
      <c r="C223" s="19">
        <v>9</v>
      </c>
      <c r="D223" s="4">
        <f t="shared" si="13"/>
        <v>0.21553398058252426</v>
      </c>
      <c r="E223" s="3">
        <f t="shared" si="12"/>
        <v>9.8489822718319099E-4</v>
      </c>
      <c r="F223" s="4">
        <f t="shared" si="14"/>
        <v>0.74567739111403053</v>
      </c>
      <c r="G223" s="89"/>
      <c r="H223" s="89"/>
      <c r="K223" s="89"/>
    </row>
    <row r="224" spans="1:11" x14ac:dyDescent="0.25">
      <c r="A224" s="3">
        <v>223</v>
      </c>
      <c r="B224" s="14" t="s">
        <v>1801</v>
      </c>
      <c r="C224" s="19">
        <v>9</v>
      </c>
      <c r="D224" s="4">
        <f t="shared" si="13"/>
        <v>0.21650485436893205</v>
      </c>
      <c r="E224" s="3">
        <f t="shared" si="12"/>
        <v>9.8489822718319099E-4</v>
      </c>
      <c r="F224" s="4">
        <f t="shared" si="14"/>
        <v>0.7466622893412137</v>
      </c>
      <c r="G224" s="89"/>
      <c r="H224" s="89"/>
      <c r="K224" s="89"/>
    </row>
    <row r="225" spans="1:11" x14ac:dyDescent="0.25">
      <c r="A225" s="3">
        <v>224</v>
      </c>
      <c r="B225" s="14" t="s">
        <v>1828</v>
      </c>
      <c r="C225" s="19">
        <v>9</v>
      </c>
      <c r="D225" s="4">
        <f t="shared" si="13"/>
        <v>0.2174757281553398</v>
      </c>
      <c r="E225" s="3">
        <f t="shared" si="12"/>
        <v>9.8489822718319099E-4</v>
      </c>
      <c r="F225" s="4">
        <f t="shared" si="14"/>
        <v>0.74764718756839688</v>
      </c>
      <c r="G225" s="89"/>
      <c r="H225" s="89"/>
      <c r="K225" s="89"/>
    </row>
    <row r="226" spans="1:11" x14ac:dyDescent="0.25">
      <c r="A226" s="3">
        <v>225</v>
      </c>
      <c r="B226" s="14" t="s">
        <v>1877</v>
      </c>
      <c r="C226" s="19">
        <v>9</v>
      </c>
      <c r="D226" s="4">
        <f t="shared" si="13"/>
        <v>0.21844660194174756</v>
      </c>
      <c r="E226" s="3">
        <f t="shared" si="12"/>
        <v>9.8489822718319099E-4</v>
      </c>
      <c r="F226" s="4">
        <f t="shared" si="14"/>
        <v>0.74863208579558005</v>
      </c>
      <c r="G226" s="89"/>
      <c r="H226" s="89"/>
      <c r="K226" s="89"/>
    </row>
    <row r="227" spans="1:11" x14ac:dyDescent="0.25">
      <c r="A227" s="3">
        <v>226</v>
      </c>
      <c r="B227" s="14" t="s">
        <v>1905</v>
      </c>
      <c r="C227" s="19">
        <v>9</v>
      </c>
      <c r="D227" s="4">
        <f t="shared" si="13"/>
        <v>0.21941747572815534</v>
      </c>
      <c r="E227" s="3">
        <f t="shared" si="12"/>
        <v>9.8489822718319099E-4</v>
      </c>
      <c r="F227" s="4">
        <f t="shared" si="14"/>
        <v>0.74961698402276322</v>
      </c>
      <c r="G227" s="89"/>
      <c r="H227" s="89"/>
      <c r="K227" s="89"/>
    </row>
    <row r="228" spans="1:11" x14ac:dyDescent="0.25">
      <c r="A228" s="3">
        <v>227</v>
      </c>
      <c r="B228" s="14" t="s">
        <v>1972</v>
      </c>
      <c r="C228" s="19">
        <v>9</v>
      </c>
      <c r="D228" s="4">
        <f t="shared" si="13"/>
        <v>0.2203883495145631</v>
      </c>
      <c r="E228" s="3">
        <f t="shared" si="12"/>
        <v>9.8489822718319099E-4</v>
      </c>
      <c r="F228" s="4">
        <f t="shared" si="14"/>
        <v>0.75060188224994639</v>
      </c>
      <c r="G228" s="89"/>
      <c r="H228" s="89"/>
      <c r="K228" s="89"/>
    </row>
    <row r="229" spans="1:11" x14ac:dyDescent="0.25">
      <c r="A229" s="3">
        <v>228</v>
      </c>
      <c r="B229" s="14" t="s">
        <v>1976</v>
      </c>
      <c r="C229" s="19">
        <v>9</v>
      </c>
      <c r="D229" s="4">
        <f t="shared" si="13"/>
        <v>0.22135922330097088</v>
      </c>
      <c r="E229" s="3">
        <f t="shared" si="12"/>
        <v>9.8489822718319099E-4</v>
      </c>
      <c r="F229" s="4">
        <f t="shared" si="14"/>
        <v>0.75158678047712957</v>
      </c>
      <c r="G229" s="89"/>
      <c r="H229" s="89"/>
      <c r="K229" s="89"/>
    </row>
    <row r="230" spans="1:11" x14ac:dyDescent="0.25">
      <c r="A230" s="3">
        <v>229</v>
      </c>
      <c r="B230" s="14" t="s">
        <v>2000</v>
      </c>
      <c r="C230" s="19">
        <v>9</v>
      </c>
      <c r="D230" s="4">
        <f t="shared" si="13"/>
        <v>0.22233009708737864</v>
      </c>
      <c r="E230" s="3">
        <f t="shared" si="12"/>
        <v>9.8489822718319099E-4</v>
      </c>
      <c r="F230" s="4">
        <f t="shared" si="14"/>
        <v>0.75257167870431274</v>
      </c>
      <c r="G230" s="89"/>
      <c r="H230" s="89"/>
      <c r="K230" s="89"/>
    </row>
    <row r="231" spans="1:11" x14ac:dyDescent="0.25">
      <c r="A231" s="3">
        <v>230</v>
      </c>
      <c r="B231" s="14" t="s">
        <v>2028</v>
      </c>
      <c r="C231" s="19">
        <v>9</v>
      </c>
      <c r="D231" s="4">
        <f t="shared" si="13"/>
        <v>0.22330097087378642</v>
      </c>
      <c r="E231" s="3">
        <f t="shared" si="12"/>
        <v>9.8489822718319099E-4</v>
      </c>
      <c r="F231" s="4">
        <f t="shared" si="14"/>
        <v>0.75355657693149591</v>
      </c>
      <c r="G231" s="89"/>
      <c r="H231" s="89"/>
      <c r="K231" s="89"/>
    </row>
    <row r="232" spans="1:11" x14ac:dyDescent="0.25">
      <c r="A232" s="3">
        <v>231</v>
      </c>
      <c r="B232" s="14" t="s">
        <v>2041</v>
      </c>
      <c r="C232" s="19">
        <v>9</v>
      </c>
      <c r="D232" s="4">
        <f t="shared" si="13"/>
        <v>0.22427184466019418</v>
      </c>
      <c r="E232" s="3">
        <f t="shared" si="12"/>
        <v>9.8489822718319099E-4</v>
      </c>
      <c r="F232" s="4">
        <f t="shared" si="14"/>
        <v>0.75454147515867909</v>
      </c>
      <c r="G232" s="89"/>
      <c r="H232" s="89"/>
      <c r="K232" s="89"/>
    </row>
    <row r="233" spans="1:11" x14ac:dyDescent="0.25">
      <c r="A233" s="3">
        <v>232</v>
      </c>
      <c r="B233" s="14" t="s">
        <v>2137</v>
      </c>
      <c r="C233" s="19">
        <v>9</v>
      </c>
      <c r="D233" s="4">
        <f t="shared" si="13"/>
        <v>0.22524271844660193</v>
      </c>
      <c r="E233" s="3">
        <f t="shared" si="12"/>
        <v>9.8489822718319099E-4</v>
      </c>
      <c r="F233" s="4">
        <f t="shared" si="14"/>
        <v>0.75552637338586226</v>
      </c>
      <c r="G233" s="89"/>
      <c r="H233" s="89"/>
      <c r="K233" s="89"/>
    </row>
    <row r="234" spans="1:11" x14ac:dyDescent="0.25">
      <c r="A234" s="3">
        <v>233</v>
      </c>
      <c r="B234" s="14" t="s">
        <v>2161</v>
      </c>
      <c r="C234" s="19">
        <v>9</v>
      </c>
      <c r="D234" s="4">
        <f t="shared" si="13"/>
        <v>0.22621359223300971</v>
      </c>
      <c r="E234" s="3">
        <f t="shared" si="12"/>
        <v>9.8489822718319099E-4</v>
      </c>
      <c r="F234" s="4">
        <f t="shared" si="14"/>
        <v>0.75651127161304543</v>
      </c>
      <c r="G234" s="89"/>
      <c r="H234" s="89"/>
      <c r="K234" s="89"/>
    </row>
    <row r="235" spans="1:11" x14ac:dyDescent="0.25">
      <c r="A235" s="3">
        <v>234</v>
      </c>
      <c r="B235" s="14" t="s">
        <v>2165</v>
      </c>
      <c r="C235" s="19">
        <v>9</v>
      </c>
      <c r="D235" s="4">
        <f t="shared" si="13"/>
        <v>0.22718446601941747</v>
      </c>
      <c r="E235" s="3">
        <f t="shared" si="12"/>
        <v>9.8489822718319099E-4</v>
      </c>
      <c r="F235" s="4">
        <f t="shared" si="14"/>
        <v>0.75749616984022861</v>
      </c>
      <c r="G235" s="89"/>
      <c r="H235" s="89"/>
      <c r="K235" s="89"/>
    </row>
    <row r="236" spans="1:11" x14ac:dyDescent="0.25">
      <c r="A236" s="3">
        <v>235</v>
      </c>
      <c r="B236" s="14" t="s">
        <v>2176</v>
      </c>
      <c r="C236" s="19">
        <v>9</v>
      </c>
      <c r="D236" s="4">
        <f t="shared" si="13"/>
        <v>0.22815533980582525</v>
      </c>
      <c r="E236" s="3">
        <f t="shared" si="12"/>
        <v>9.8489822718319099E-4</v>
      </c>
      <c r="F236" s="4">
        <f t="shared" si="14"/>
        <v>0.75848106806741178</v>
      </c>
      <c r="G236" s="89"/>
      <c r="H236" s="89"/>
      <c r="K236" s="89"/>
    </row>
    <row r="237" spans="1:11" x14ac:dyDescent="0.25">
      <c r="A237" s="3">
        <v>236</v>
      </c>
      <c r="B237" s="14" t="s">
        <v>1264</v>
      </c>
      <c r="C237" s="19">
        <v>8</v>
      </c>
      <c r="D237" s="4">
        <f t="shared" si="13"/>
        <v>0.22912621359223301</v>
      </c>
      <c r="E237" s="3">
        <f t="shared" si="12"/>
        <v>8.7546509082950317E-4</v>
      </c>
      <c r="F237" s="4">
        <f t="shared" si="14"/>
        <v>0.75935653315824125</v>
      </c>
      <c r="G237" s="89"/>
      <c r="H237" s="89"/>
      <c r="K237" s="89"/>
    </row>
    <row r="238" spans="1:11" x14ac:dyDescent="0.25">
      <c r="A238" s="3">
        <v>237</v>
      </c>
      <c r="B238" s="14" t="s">
        <v>1275</v>
      </c>
      <c r="C238" s="19">
        <v>8</v>
      </c>
      <c r="D238" s="4">
        <f t="shared" si="13"/>
        <v>0.23009708737864076</v>
      </c>
      <c r="E238" s="3">
        <f t="shared" si="12"/>
        <v>8.7546509082950317E-4</v>
      </c>
      <c r="F238" s="4">
        <f t="shared" si="14"/>
        <v>0.76023199824907073</v>
      </c>
      <c r="G238" s="89"/>
      <c r="H238" s="89"/>
      <c r="K238" s="89"/>
    </row>
    <row r="239" spans="1:11" x14ac:dyDescent="0.25">
      <c r="A239" s="3">
        <v>238</v>
      </c>
      <c r="B239" s="14" t="s">
        <v>1330</v>
      </c>
      <c r="C239" s="19">
        <v>8</v>
      </c>
      <c r="D239" s="4">
        <f t="shared" si="13"/>
        <v>0.23106796116504855</v>
      </c>
      <c r="E239" s="3">
        <f t="shared" si="12"/>
        <v>8.7546509082950317E-4</v>
      </c>
      <c r="F239" s="4">
        <f t="shared" si="14"/>
        <v>0.7611074633399002</v>
      </c>
      <c r="G239" s="89"/>
      <c r="H239" s="89"/>
      <c r="K239" s="89"/>
    </row>
    <row r="240" spans="1:11" x14ac:dyDescent="0.25">
      <c r="A240" s="3">
        <v>239</v>
      </c>
      <c r="B240" s="14" t="s">
        <v>1365</v>
      </c>
      <c r="C240" s="19">
        <v>8</v>
      </c>
      <c r="D240" s="4">
        <f t="shared" si="13"/>
        <v>0.2320388349514563</v>
      </c>
      <c r="E240" s="3">
        <f t="shared" si="12"/>
        <v>8.7546509082950317E-4</v>
      </c>
      <c r="F240" s="4">
        <f t="shared" si="14"/>
        <v>0.76198292843072968</v>
      </c>
      <c r="G240" s="89"/>
      <c r="H240" s="89"/>
      <c r="K240" s="89"/>
    </row>
    <row r="241" spans="1:11" x14ac:dyDescent="0.25">
      <c r="A241" s="3">
        <v>240</v>
      </c>
      <c r="B241" s="14" t="s">
        <v>1377</v>
      </c>
      <c r="C241" s="19">
        <v>8</v>
      </c>
      <c r="D241" s="4">
        <f t="shared" si="13"/>
        <v>0.23300970873786409</v>
      </c>
      <c r="E241" s="3">
        <f t="shared" si="12"/>
        <v>8.7546509082950317E-4</v>
      </c>
      <c r="F241" s="4">
        <f t="shared" si="14"/>
        <v>0.76285839352155915</v>
      </c>
      <c r="G241" s="89"/>
      <c r="H241" s="89"/>
      <c r="K241" s="89"/>
    </row>
    <row r="242" spans="1:11" x14ac:dyDescent="0.25">
      <c r="A242" s="3">
        <v>241</v>
      </c>
      <c r="B242" s="14" t="s">
        <v>1485</v>
      </c>
      <c r="C242" s="19">
        <v>8</v>
      </c>
      <c r="D242" s="4">
        <f t="shared" si="13"/>
        <v>0.23398058252427184</v>
      </c>
      <c r="E242" s="3">
        <f t="shared" si="12"/>
        <v>8.7546509082950317E-4</v>
      </c>
      <c r="F242" s="4">
        <f t="shared" si="14"/>
        <v>0.76373385861238863</v>
      </c>
      <c r="G242" s="89"/>
      <c r="H242" s="89"/>
      <c r="K242" s="89"/>
    </row>
    <row r="243" spans="1:11" x14ac:dyDescent="0.25">
      <c r="A243" s="3">
        <v>242</v>
      </c>
      <c r="B243" s="14" t="s">
        <v>1489</v>
      </c>
      <c r="C243" s="19">
        <v>8</v>
      </c>
      <c r="D243" s="4">
        <f t="shared" si="13"/>
        <v>0.23495145631067962</v>
      </c>
      <c r="E243" s="3">
        <f t="shared" si="12"/>
        <v>8.7546509082950317E-4</v>
      </c>
      <c r="F243" s="4">
        <f t="shared" si="14"/>
        <v>0.7646093237032181</v>
      </c>
      <c r="G243" s="89"/>
      <c r="H243" s="89"/>
      <c r="K243" s="89"/>
    </row>
    <row r="244" spans="1:11" x14ac:dyDescent="0.25">
      <c r="A244" s="3">
        <v>243</v>
      </c>
      <c r="B244" s="14" t="s">
        <v>1543</v>
      </c>
      <c r="C244" s="19">
        <v>8</v>
      </c>
      <c r="D244" s="4">
        <f t="shared" si="13"/>
        <v>0.23592233009708738</v>
      </c>
      <c r="E244" s="3">
        <f t="shared" si="12"/>
        <v>8.7546509082950317E-4</v>
      </c>
      <c r="F244" s="4">
        <f t="shared" si="14"/>
        <v>0.76548478879404758</v>
      </c>
      <c r="G244" s="89"/>
      <c r="H244" s="89"/>
      <c r="K244" s="89"/>
    </row>
    <row r="245" spans="1:11" x14ac:dyDescent="0.25">
      <c r="A245" s="3">
        <v>244</v>
      </c>
      <c r="B245" s="14" t="s">
        <v>1552</v>
      </c>
      <c r="C245" s="19">
        <v>8</v>
      </c>
      <c r="D245" s="4">
        <f t="shared" si="13"/>
        <v>0.23689320388349513</v>
      </c>
      <c r="E245" s="3">
        <f t="shared" si="12"/>
        <v>8.7546509082950317E-4</v>
      </c>
      <c r="F245" s="4">
        <f t="shared" si="14"/>
        <v>0.76636025388487705</v>
      </c>
      <c r="G245" s="89"/>
      <c r="H245" s="89"/>
      <c r="K245" s="89"/>
    </row>
    <row r="246" spans="1:11" x14ac:dyDescent="0.25">
      <c r="A246" s="3">
        <v>245</v>
      </c>
      <c r="B246" s="14" t="s">
        <v>1584</v>
      </c>
      <c r="C246" s="19">
        <v>8</v>
      </c>
      <c r="D246" s="4">
        <f t="shared" si="13"/>
        <v>0.23786407766990292</v>
      </c>
      <c r="E246" s="3">
        <f t="shared" si="12"/>
        <v>8.7546509082950317E-4</v>
      </c>
      <c r="F246" s="4">
        <f t="shared" si="14"/>
        <v>0.76723571897570653</v>
      </c>
      <c r="G246" s="89"/>
      <c r="H246" s="89"/>
      <c r="K246" s="89"/>
    </row>
    <row r="247" spans="1:11" x14ac:dyDescent="0.25">
      <c r="A247" s="3">
        <v>246</v>
      </c>
      <c r="B247" s="14" t="s">
        <v>1708</v>
      </c>
      <c r="C247" s="19">
        <v>8</v>
      </c>
      <c r="D247" s="4">
        <f t="shared" si="13"/>
        <v>0.23883495145631067</v>
      </c>
      <c r="E247" s="3">
        <f t="shared" si="12"/>
        <v>8.7546509082950317E-4</v>
      </c>
      <c r="F247" s="4">
        <f t="shared" si="14"/>
        <v>0.768111184066536</v>
      </c>
      <c r="G247" s="89"/>
      <c r="H247" s="89"/>
      <c r="K247" s="89"/>
    </row>
    <row r="248" spans="1:11" x14ac:dyDescent="0.25">
      <c r="A248" s="3">
        <v>247</v>
      </c>
      <c r="B248" s="14" t="s">
        <v>1713</v>
      </c>
      <c r="C248" s="19">
        <v>8</v>
      </c>
      <c r="D248" s="4">
        <f t="shared" si="13"/>
        <v>0.23980582524271846</v>
      </c>
      <c r="E248" s="3">
        <f t="shared" si="12"/>
        <v>8.7546509082950317E-4</v>
      </c>
      <c r="F248" s="4">
        <f t="shared" si="14"/>
        <v>0.76898664915736548</v>
      </c>
      <c r="G248" s="89"/>
      <c r="H248" s="89"/>
      <c r="K248" s="89"/>
    </row>
    <row r="249" spans="1:11" x14ac:dyDescent="0.25">
      <c r="A249" s="3">
        <v>248</v>
      </c>
      <c r="B249" s="14" t="s">
        <v>1730</v>
      </c>
      <c r="C249" s="19">
        <v>8</v>
      </c>
      <c r="D249" s="4">
        <f t="shared" si="13"/>
        <v>0.24077669902912621</v>
      </c>
      <c r="E249" s="3">
        <f t="shared" si="12"/>
        <v>8.7546509082950317E-4</v>
      </c>
      <c r="F249" s="4">
        <f t="shared" si="14"/>
        <v>0.76986211424819495</v>
      </c>
      <c r="G249" s="89"/>
      <c r="H249" s="89"/>
      <c r="K249" s="89"/>
    </row>
    <row r="250" spans="1:11" x14ac:dyDescent="0.25">
      <c r="A250" s="3">
        <v>249</v>
      </c>
      <c r="B250" s="14" t="s">
        <v>1747</v>
      </c>
      <c r="C250" s="19">
        <v>8</v>
      </c>
      <c r="D250" s="4">
        <f t="shared" si="13"/>
        <v>0.24174757281553397</v>
      </c>
      <c r="E250" s="3">
        <f t="shared" si="12"/>
        <v>8.7546509082950317E-4</v>
      </c>
      <c r="F250" s="4">
        <f t="shared" si="14"/>
        <v>0.77073757933902443</v>
      </c>
      <c r="G250" s="89"/>
      <c r="H250" s="89"/>
      <c r="K250" s="89"/>
    </row>
    <row r="251" spans="1:11" x14ac:dyDescent="0.25">
      <c r="A251" s="3">
        <v>250</v>
      </c>
      <c r="B251" s="14" t="s">
        <v>1756</v>
      </c>
      <c r="C251" s="19">
        <v>8</v>
      </c>
      <c r="D251" s="4">
        <f t="shared" si="13"/>
        <v>0.24271844660194175</v>
      </c>
      <c r="E251" s="3">
        <f t="shared" si="12"/>
        <v>8.7546509082950317E-4</v>
      </c>
      <c r="F251" s="4">
        <f t="shared" si="14"/>
        <v>0.7716130444298539</v>
      </c>
      <c r="G251" s="89"/>
      <c r="H251" s="89"/>
      <c r="K251" s="89"/>
    </row>
    <row r="252" spans="1:11" x14ac:dyDescent="0.25">
      <c r="A252" s="3">
        <v>251</v>
      </c>
      <c r="B252" s="14" t="s">
        <v>1935</v>
      </c>
      <c r="C252" s="19">
        <v>8</v>
      </c>
      <c r="D252" s="4">
        <f t="shared" si="13"/>
        <v>0.24368932038834951</v>
      </c>
      <c r="E252" s="3">
        <f t="shared" si="12"/>
        <v>8.7546509082950317E-4</v>
      </c>
      <c r="F252" s="4">
        <f t="shared" si="14"/>
        <v>0.77248850952068338</v>
      </c>
      <c r="G252" s="89"/>
      <c r="H252" s="89"/>
      <c r="K252" s="89"/>
    </row>
    <row r="253" spans="1:11" x14ac:dyDescent="0.25">
      <c r="A253" s="3">
        <v>252</v>
      </c>
      <c r="B253" s="14" t="s">
        <v>1974</v>
      </c>
      <c r="C253" s="19">
        <v>8</v>
      </c>
      <c r="D253" s="4">
        <f t="shared" si="13"/>
        <v>0.24466019417475729</v>
      </c>
      <c r="E253" s="3">
        <f t="shared" si="12"/>
        <v>8.7546509082950317E-4</v>
      </c>
      <c r="F253" s="4">
        <f t="shared" si="14"/>
        <v>0.77336397461151285</v>
      </c>
      <c r="G253" s="89"/>
      <c r="H253" s="89"/>
      <c r="K253" s="89"/>
    </row>
    <row r="254" spans="1:11" x14ac:dyDescent="0.25">
      <c r="A254" s="3">
        <v>253</v>
      </c>
      <c r="B254" s="14" t="s">
        <v>2020</v>
      </c>
      <c r="C254" s="19">
        <v>8</v>
      </c>
      <c r="D254" s="4">
        <f t="shared" si="13"/>
        <v>0.24563106796116504</v>
      </c>
      <c r="E254" s="3">
        <f t="shared" si="12"/>
        <v>8.7546509082950317E-4</v>
      </c>
      <c r="F254" s="4">
        <f t="shared" si="14"/>
        <v>0.77423943970234232</v>
      </c>
      <c r="G254" s="89"/>
      <c r="H254" s="89"/>
      <c r="K254" s="89"/>
    </row>
    <row r="255" spans="1:11" x14ac:dyDescent="0.25">
      <c r="A255" s="3">
        <v>254</v>
      </c>
      <c r="B255" s="14" t="s">
        <v>2040</v>
      </c>
      <c r="C255" s="19">
        <v>8</v>
      </c>
      <c r="D255" s="4">
        <f t="shared" si="13"/>
        <v>0.24660194174757283</v>
      </c>
      <c r="E255" s="3">
        <f t="shared" si="12"/>
        <v>8.7546509082950317E-4</v>
      </c>
      <c r="F255" s="4">
        <f t="shared" si="14"/>
        <v>0.7751149047931718</v>
      </c>
      <c r="G255" s="89"/>
      <c r="H255" s="89"/>
      <c r="K255" s="89"/>
    </row>
    <row r="256" spans="1:11" x14ac:dyDescent="0.25">
      <c r="A256" s="3">
        <v>255</v>
      </c>
      <c r="B256" s="14" t="s">
        <v>2051</v>
      </c>
      <c r="C256" s="19">
        <v>8</v>
      </c>
      <c r="D256" s="4">
        <f t="shared" si="13"/>
        <v>0.24757281553398058</v>
      </c>
      <c r="E256" s="3">
        <f t="shared" si="12"/>
        <v>8.7546509082950317E-4</v>
      </c>
      <c r="F256" s="4">
        <f t="shared" si="14"/>
        <v>0.77599036988400127</v>
      </c>
      <c r="G256" s="89"/>
      <c r="H256" s="89"/>
      <c r="K256" s="89"/>
    </row>
    <row r="257" spans="1:11" x14ac:dyDescent="0.25">
      <c r="A257" s="3">
        <v>256</v>
      </c>
      <c r="B257" s="14" t="s">
        <v>2067</v>
      </c>
      <c r="C257" s="19">
        <v>8</v>
      </c>
      <c r="D257" s="4">
        <f t="shared" si="13"/>
        <v>0.24854368932038834</v>
      </c>
      <c r="E257" s="3">
        <f t="shared" si="12"/>
        <v>8.7546509082950317E-4</v>
      </c>
      <c r="F257" s="4">
        <f t="shared" si="14"/>
        <v>0.77686583497483075</v>
      </c>
      <c r="G257" s="89"/>
      <c r="H257" s="89"/>
      <c r="K257" s="89"/>
    </row>
    <row r="258" spans="1:11" x14ac:dyDescent="0.25">
      <c r="A258" s="3">
        <v>257</v>
      </c>
      <c r="B258" s="14" t="s">
        <v>2070</v>
      </c>
      <c r="C258" s="19">
        <v>8</v>
      </c>
      <c r="D258" s="4">
        <f t="shared" si="13"/>
        <v>0.24951456310679612</v>
      </c>
      <c r="E258" s="3">
        <f t="shared" ref="E258:E321" si="15">C258/SUM($C$2:$C$1031)</f>
        <v>8.7546509082950317E-4</v>
      </c>
      <c r="F258" s="4">
        <f t="shared" si="14"/>
        <v>0.77774130006566022</v>
      </c>
      <c r="G258" s="89"/>
      <c r="H258" s="89"/>
      <c r="K258" s="89"/>
    </row>
    <row r="259" spans="1:11" x14ac:dyDescent="0.25">
      <c r="A259" s="3">
        <v>258</v>
      </c>
      <c r="B259" s="14" t="s">
        <v>2111</v>
      </c>
      <c r="C259" s="19">
        <v>8</v>
      </c>
      <c r="D259" s="4">
        <f t="shared" ref="D259:D322" si="16">A259/1030</f>
        <v>0.25048543689320391</v>
      </c>
      <c r="E259" s="3">
        <f t="shared" si="15"/>
        <v>8.7546509082950317E-4</v>
      </c>
      <c r="F259" s="4">
        <f t="shared" si="14"/>
        <v>0.7786167651564897</v>
      </c>
      <c r="G259" s="89"/>
      <c r="H259" s="89"/>
      <c r="K259" s="89"/>
    </row>
    <row r="260" spans="1:11" x14ac:dyDescent="0.25">
      <c r="A260" s="3">
        <v>259</v>
      </c>
      <c r="B260" s="14" t="s">
        <v>2118</v>
      </c>
      <c r="C260" s="19">
        <v>8</v>
      </c>
      <c r="D260" s="4">
        <f t="shared" si="16"/>
        <v>0.25145631067961166</v>
      </c>
      <c r="E260" s="3">
        <f t="shared" si="15"/>
        <v>8.7546509082950317E-4</v>
      </c>
      <c r="F260" s="4">
        <f t="shared" ref="F260:F323" si="17">E260+F259</f>
        <v>0.77949223024731917</v>
      </c>
      <c r="G260" s="89"/>
      <c r="H260" s="89"/>
      <c r="K260" s="89"/>
    </row>
    <row r="261" spans="1:11" x14ac:dyDescent="0.25">
      <c r="A261" s="3">
        <v>260</v>
      </c>
      <c r="B261" s="14" t="s">
        <v>2144</v>
      </c>
      <c r="C261" s="19">
        <v>8</v>
      </c>
      <c r="D261" s="4">
        <f t="shared" si="16"/>
        <v>0.25242718446601942</v>
      </c>
      <c r="E261" s="3">
        <f t="shared" si="15"/>
        <v>8.7546509082950317E-4</v>
      </c>
      <c r="F261" s="4">
        <f t="shared" si="17"/>
        <v>0.78036769533814865</v>
      </c>
      <c r="G261" s="89"/>
      <c r="H261" s="89"/>
      <c r="K261" s="89"/>
    </row>
    <row r="262" spans="1:11" x14ac:dyDescent="0.25">
      <c r="A262" s="3">
        <v>261</v>
      </c>
      <c r="B262" s="14" t="s">
        <v>2157</v>
      </c>
      <c r="C262" s="19">
        <v>8</v>
      </c>
      <c r="D262" s="4">
        <f t="shared" si="16"/>
        <v>0.25339805825242717</v>
      </c>
      <c r="E262" s="3">
        <f t="shared" si="15"/>
        <v>8.7546509082950317E-4</v>
      </c>
      <c r="F262" s="4">
        <f t="shared" si="17"/>
        <v>0.78124316042897812</v>
      </c>
      <c r="G262" s="89"/>
      <c r="H262" s="89"/>
      <c r="K262" s="89"/>
    </row>
    <row r="263" spans="1:11" x14ac:dyDescent="0.25">
      <c r="A263" s="3">
        <v>262</v>
      </c>
      <c r="B263" s="14" t="s">
        <v>1266</v>
      </c>
      <c r="C263" s="19">
        <v>7</v>
      </c>
      <c r="D263" s="4">
        <f t="shared" si="16"/>
        <v>0.25436893203883493</v>
      </c>
      <c r="E263" s="3">
        <f t="shared" si="15"/>
        <v>7.6603195447581525E-4</v>
      </c>
      <c r="F263" s="4">
        <f t="shared" si="17"/>
        <v>0.7820091923834539</v>
      </c>
      <c r="G263" s="89"/>
      <c r="H263" s="89"/>
      <c r="K263" s="89"/>
    </row>
    <row r="264" spans="1:11" x14ac:dyDescent="0.25">
      <c r="A264" s="3">
        <v>263</v>
      </c>
      <c r="B264" s="14" t="s">
        <v>1283</v>
      </c>
      <c r="C264" s="19">
        <v>7</v>
      </c>
      <c r="D264" s="4">
        <f t="shared" si="16"/>
        <v>0.25533980582524274</v>
      </c>
      <c r="E264" s="3">
        <f t="shared" si="15"/>
        <v>7.6603195447581525E-4</v>
      </c>
      <c r="F264" s="4">
        <f t="shared" si="17"/>
        <v>0.78277522433792968</v>
      </c>
      <c r="G264" s="89"/>
      <c r="H264" s="89"/>
      <c r="K264" s="89"/>
    </row>
    <row r="265" spans="1:11" x14ac:dyDescent="0.25">
      <c r="A265" s="3">
        <v>264</v>
      </c>
      <c r="B265" s="14" t="s">
        <v>1332</v>
      </c>
      <c r="C265" s="19">
        <v>7</v>
      </c>
      <c r="D265" s="4">
        <f t="shared" si="16"/>
        <v>0.25631067961165049</v>
      </c>
      <c r="E265" s="3">
        <f t="shared" si="15"/>
        <v>7.6603195447581525E-4</v>
      </c>
      <c r="F265" s="4">
        <f t="shared" si="17"/>
        <v>0.78354125629240545</v>
      </c>
      <c r="G265" s="89"/>
      <c r="H265" s="89"/>
      <c r="K265" s="89"/>
    </row>
    <row r="266" spans="1:11" x14ac:dyDescent="0.25">
      <c r="A266" s="3">
        <v>265</v>
      </c>
      <c r="B266" s="14" t="s">
        <v>1415</v>
      </c>
      <c r="C266" s="19">
        <v>7</v>
      </c>
      <c r="D266" s="4">
        <f t="shared" si="16"/>
        <v>0.25728155339805825</v>
      </c>
      <c r="E266" s="3">
        <f t="shared" si="15"/>
        <v>7.6603195447581525E-4</v>
      </c>
      <c r="F266" s="4">
        <f t="shared" si="17"/>
        <v>0.78430728824688123</v>
      </c>
      <c r="G266" s="89"/>
      <c r="H266" s="89"/>
      <c r="K266" s="89"/>
    </row>
    <row r="267" spans="1:11" x14ac:dyDescent="0.25">
      <c r="A267" s="3">
        <v>266</v>
      </c>
      <c r="B267" s="14" t="s">
        <v>1458</v>
      </c>
      <c r="C267" s="19">
        <v>7</v>
      </c>
      <c r="D267" s="4">
        <f t="shared" si="16"/>
        <v>0.258252427184466</v>
      </c>
      <c r="E267" s="3">
        <f t="shared" si="15"/>
        <v>7.6603195447581525E-4</v>
      </c>
      <c r="F267" s="4">
        <f t="shared" si="17"/>
        <v>0.78507332020135701</v>
      </c>
      <c r="G267" s="89"/>
      <c r="H267" s="89"/>
      <c r="K267" s="89"/>
    </row>
    <row r="268" spans="1:11" x14ac:dyDescent="0.25">
      <c r="A268" s="3">
        <v>267</v>
      </c>
      <c r="B268" s="14" t="s">
        <v>1461</v>
      </c>
      <c r="C268" s="19">
        <v>7</v>
      </c>
      <c r="D268" s="4">
        <f t="shared" si="16"/>
        <v>0.25922330097087376</v>
      </c>
      <c r="E268" s="3">
        <f t="shared" si="15"/>
        <v>7.6603195447581525E-4</v>
      </c>
      <c r="F268" s="4">
        <f t="shared" si="17"/>
        <v>0.78583935215583278</v>
      </c>
      <c r="G268" s="89"/>
      <c r="H268" s="89"/>
      <c r="K268" s="89"/>
    </row>
    <row r="269" spans="1:11" x14ac:dyDescent="0.25">
      <c r="A269" s="3">
        <v>268</v>
      </c>
      <c r="B269" s="14" t="s">
        <v>1465</v>
      </c>
      <c r="C269" s="19">
        <v>7</v>
      </c>
      <c r="D269" s="4">
        <f t="shared" si="16"/>
        <v>0.26019417475728157</v>
      </c>
      <c r="E269" s="3">
        <f t="shared" si="15"/>
        <v>7.6603195447581525E-4</v>
      </c>
      <c r="F269" s="4">
        <f t="shared" si="17"/>
        <v>0.78660538411030856</v>
      </c>
      <c r="G269" s="89"/>
      <c r="H269" s="89"/>
      <c r="K269" s="89"/>
    </row>
    <row r="270" spans="1:11" x14ac:dyDescent="0.25">
      <c r="A270" s="3">
        <v>269</v>
      </c>
      <c r="B270" s="14" t="s">
        <v>1496</v>
      </c>
      <c r="C270" s="19">
        <v>7</v>
      </c>
      <c r="D270" s="4">
        <f t="shared" si="16"/>
        <v>0.26116504854368933</v>
      </c>
      <c r="E270" s="3">
        <f t="shared" si="15"/>
        <v>7.6603195447581525E-4</v>
      </c>
      <c r="F270" s="4">
        <f t="shared" si="17"/>
        <v>0.78737141606478434</v>
      </c>
      <c r="G270" s="89"/>
      <c r="H270" s="89"/>
      <c r="K270" s="89"/>
    </row>
    <row r="271" spans="1:11" x14ac:dyDescent="0.25">
      <c r="A271" s="3">
        <v>270</v>
      </c>
      <c r="B271" s="14" t="s">
        <v>1498</v>
      </c>
      <c r="C271" s="19">
        <v>7</v>
      </c>
      <c r="D271" s="4">
        <f t="shared" si="16"/>
        <v>0.26213592233009708</v>
      </c>
      <c r="E271" s="3">
        <f t="shared" si="15"/>
        <v>7.6603195447581525E-4</v>
      </c>
      <c r="F271" s="4">
        <f t="shared" si="17"/>
        <v>0.78813744801926011</v>
      </c>
      <c r="G271" s="89"/>
      <c r="H271" s="89"/>
      <c r="K271" s="89"/>
    </row>
    <row r="272" spans="1:11" x14ac:dyDescent="0.25">
      <c r="A272" s="3">
        <v>271</v>
      </c>
      <c r="B272" s="14" t="s">
        <v>1512</v>
      </c>
      <c r="C272" s="19">
        <v>7</v>
      </c>
      <c r="D272" s="4">
        <f t="shared" si="16"/>
        <v>0.26310679611650484</v>
      </c>
      <c r="E272" s="3">
        <f t="shared" si="15"/>
        <v>7.6603195447581525E-4</v>
      </c>
      <c r="F272" s="4">
        <f t="shared" si="17"/>
        <v>0.78890347997373589</v>
      </c>
      <c r="G272" s="89"/>
      <c r="H272" s="89"/>
      <c r="K272" s="89"/>
    </row>
    <row r="273" spans="1:11" x14ac:dyDescent="0.25">
      <c r="A273" s="3">
        <v>272</v>
      </c>
      <c r="B273" s="14" t="s">
        <v>1518</v>
      </c>
      <c r="C273" s="19">
        <v>7</v>
      </c>
      <c r="D273" s="4">
        <f t="shared" si="16"/>
        <v>0.26407766990291265</v>
      </c>
      <c r="E273" s="3">
        <f t="shared" si="15"/>
        <v>7.6603195447581525E-4</v>
      </c>
      <c r="F273" s="4">
        <f t="shared" si="17"/>
        <v>0.78966951192821166</v>
      </c>
      <c r="G273" s="89"/>
      <c r="H273" s="89"/>
      <c r="K273" s="89"/>
    </row>
    <row r="274" spans="1:11" x14ac:dyDescent="0.25">
      <c r="A274" s="3">
        <v>273</v>
      </c>
      <c r="B274" s="14" t="s">
        <v>1579</v>
      </c>
      <c r="C274" s="19">
        <v>7</v>
      </c>
      <c r="D274" s="4">
        <f t="shared" si="16"/>
        <v>0.2650485436893204</v>
      </c>
      <c r="E274" s="3">
        <f t="shared" si="15"/>
        <v>7.6603195447581525E-4</v>
      </c>
      <c r="F274" s="4">
        <f t="shared" si="17"/>
        <v>0.79043554388268744</v>
      </c>
      <c r="G274" s="89"/>
      <c r="H274" s="89"/>
      <c r="K274" s="89"/>
    </row>
    <row r="275" spans="1:11" x14ac:dyDescent="0.25">
      <c r="A275" s="3">
        <v>274</v>
      </c>
      <c r="B275" s="14" t="s">
        <v>1727</v>
      </c>
      <c r="C275" s="19">
        <v>7</v>
      </c>
      <c r="D275" s="4">
        <f t="shared" si="16"/>
        <v>0.26601941747572816</v>
      </c>
      <c r="E275" s="3">
        <f t="shared" si="15"/>
        <v>7.6603195447581525E-4</v>
      </c>
      <c r="F275" s="4">
        <f t="shared" si="17"/>
        <v>0.79120157583716322</v>
      </c>
      <c r="G275" s="89"/>
      <c r="H275" s="89"/>
      <c r="K275" s="89"/>
    </row>
    <row r="276" spans="1:11" x14ac:dyDescent="0.25">
      <c r="A276" s="3">
        <v>275</v>
      </c>
      <c r="B276" s="14" t="s">
        <v>1733</v>
      </c>
      <c r="C276" s="19">
        <v>7</v>
      </c>
      <c r="D276" s="4">
        <f t="shared" si="16"/>
        <v>0.26699029126213591</v>
      </c>
      <c r="E276" s="3">
        <f t="shared" si="15"/>
        <v>7.6603195447581525E-4</v>
      </c>
      <c r="F276" s="4">
        <f t="shared" si="17"/>
        <v>0.79196760779163899</v>
      </c>
      <c r="G276" s="89"/>
      <c r="H276" s="89"/>
      <c r="K276" s="89"/>
    </row>
    <row r="277" spans="1:11" x14ac:dyDescent="0.25">
      <c r="A277" s="3">
        <v>276</v>
      </c>
      <c r="B277" s="14" t="s">
        <v>1769</v>
      </c>
      <c r="C277" s="19">
        <v>7</v>
      </c>
      <c r="D277" s="4">
        <f t="shared" si="16"/>
        <v>0.26796116504854367</v>
      </c>
      <c r="E277" s="3">
        <f t="shared" si="15"/>
        <v>7.6603195447581525E-4</v>
      </c>
      <c r="F277" s="4">
        <f t="shared" si="17"/>
        <v>0.79273363974611477</v>
      </c>
      <c r="G277" s="89"/>
      <c r="H277" s="89"/>
      <c r="K277" s="89"/>
    </row>
    <row r="278" spans="1:11" x14ac:dyDescent="0.25">
      <c r="A278" s="3">
        <v>277</v>
      </c>
      <c r="B278" s="14" t="s">
        <v>1778</v>
      </c>
      <c r="C278" s="19">
        <v>7</v>
      </c>
      <c r="D278" s="4">
        <f t="shared" si="16"/>
        <v>0.26893203883495148</v>
      </c>
      <c r="E278" s="3">
        <f t="shared" si="15"/>
        <v>7.6603195447581525E-4</v>
      </c>
      <c r="F278" s="4">
        <f t="shared" si="17"/>
        <v>0.79349967170059055</v>
      </c>
      <c r="G278" s="89"/>
      <c r="H278" s="89"/>
      <c r="K278" s="89"/>
    </row>
    <row r="279" spans="1:11" x14ac:dyDescent="0.25">
      <c r="A279" s="3">
        <v>278</v>
      </c>
      <c r="B279" s="14" t="s">
        <v>1810</v>
      </c>
      <c r="C279" s="19">
        <v>7</v>
      </c>
      <c r="D279" s="4">
        <f t="shared" si="16"/>
        <v>0.26990291262135924</v>
      </c>
      <c r="E279" s="3">
        <f t="shared" si="15"/>
        <v>7.6603195447581525E-4</v>
      </c>
      <c r="F279" s="4">
        <f t="shared" si="17"/>
        <v>0.79426570365506632</v>
      </c>
      <c r="G279" s="89"/>
      <c r="H279" s="89"/>
      <c r="K279" s="89"/>
    </row>
    <row r="280" spans="1:11" x14ac:dyDescent="0.25">
      <c r="A280" s="3">
        <v>279</v>
      </c>
      <c r="B280" s="14" t="s">
        <v>1814</v>
      </c>
      <c r="C280" s="19">
        <v>7</v>
      </c>
      <c r="D280" s="4">
        <f t="shared" si="16"/>
        <v>0.27087378640776699</v>
      </c>
      <c r="E280" s="3">
        <f t="shared" si="15"/>
        <v>7.6603195447581525E-4</v>
      </c>
      <c r="F280" s="4">
        <f t="shared" si="17"/>
        <v>0.7950317356095421</v>
      </c>
      <c r="G280" s="89"/>
      <c r="H280" s="89"/>
      <c r="K280" s="89"/>
    </row>
    <row r="281" spans="1:11" x14ac:dyDescent="0.25">
      <c r="A281" s="3">
        <v>280</v>
      </c>
      <c r="B281" s="14" t="s">
        <v>1832</v>
      </c>
      <c r="C281" s="19">
        <v>7</v>
      </c>
      <c r="D281" s="4">
        <f t="shared" si="16"/>
        <v>0.27184466019417475</v>
      </c>
      <c r="E281" s="3">
        <f t="shared" si="15"/>
        <v>7.6603195447581525E-4</v>
      </c>
      <c r="F281" s="4">
        <f t="shared" si="17"/>
        <v>0.79579776756401788</v>
      </c>
      <c r="G281" s="89"/>
      <c r="H281" s="89"/>
      <c r="K281" s="89"/>
    </row>
    <row r="282" spans="1:11" x14ac:dyDescent="0.25">
      <c r="A282" s="3">
        <v>281</v>
      </c>
      <c r="B282" s="14" t="s">
        <v>1842</v>
      </c>
      <c r="C282" s="19">
        <v>7</v>
      </c>
      <c r="D282" s="4">
        <f t="shared" si="16"/>
        <v>0.2728155339805825</v>
      </c>
      <c r="E282" s="3">
        <f t="shared" si="15"/>
        <v>7.6603195447581525E-4</v>
      </c>
      <c r="F282" s="4">
        <f t="shared" si="17"/>
        <v>0.79656379951849365</v>
      </c>
      <c r="G282" s="89"/>
      <c r="H282" s="89"/>
      <c r="K282" s="89"/>
    </row>
    <row r="283" spans="1:11" x14ac:dyDescent="0.25">
      <c r="A283" s="3">
        <v>282</v>
      </c>
      <c r="B283" s="14" t="s">
        <v>1916</v>
      </c>
      <c r="C283" s="19">
        <v>7</v>
      </c>
      <c r="D283" s="4">
        <f t="shared" si="16"/>
        <v>0.27378640776699031</v>
      </c>
      <c r="E283" s="3">
        <f t="shared" si="15"/>
        <v>7.6603195447581525E-4</v>
      </c>
      <c r="F283" s="4">
        <f t="shared" si="17"/>
        <v>0.79732983147296943</v>
      </c>
      <c r="G283" s="89"/>
      <c r="H283" s="89"/>
      <c r="K283" s="89"/>
    </row>
    <row r="284" spans="1:11" x14ac:dyDescent="0.25">
      <c r="A284" s="3">
        <v>283</v>
      </c>
      <c r="B284" s="14" t="s">
        <v>1942</v>
      </c>
      <c r="C284" s="19">
        <v>7</v>
      </c>
      <c r="D284" s="4">
        <f t="shared" si="16"/>
        <v>0.27475728155339807</v>
      </c>
      <c r="E284" s="3">
        <f t="shared" si="15"/>
        <v>7.6603195447581525E-4</v>
      </c>
      <c r="F284" s="4">
        <f t="shared" si="17"/>
        <v>0.79809586342744521</v>
      </c>
      <c r="G284" s="89"/>
      <c r="H284" s="89"/>
      <c r="K284" s="89"/>
    </row>
    <row r="285" spans="1:11" x14ac:dyDescent="0.25">
      <c r="A285" s="3">
        <v>284</v>
      </c>
      <c r="B285" s="14" t="s">
        <v>1949</v>
      </c>
      <c r="C285" s="19">
        <v>7</v>
      </c>
      <c r="D285" s="4">
        <f t="shared" si="16"/>
        <v>0.27572815533980582</v>
      </c>
      <c r="E285" s="3">
        <f t="shared" si="15"/>
        <v>7.6603195447581525E-4</v>
      </c>
      <c r="F285" s="4">
        <f t="shared" si="17"/>
        <v>0.79886189538192098</v>
      </c>
      <c r="G285" s="89"/>
      <c r="H285" s="89"/>
      <c r="K285" s="89"/>
    </row>
    <row r="286" spans="1:11" x14ac:dyDescent="0.25">
      <c r="A286" s="3">
        <v>285</v>
      </c>
      <c r="B286" s="14" t="s">
        <v>1955</v>
      </c>
      <c r="C286" s="19">
        <v>7</v>
      </c>
      <c r="D286" s="4">
        <f t="shared" si="16"/>
        <v>0.27669902912621358</v>
      </c>
      <c r="E286" s="3">
        <f t="shared" si="15"/>
        <v>7.6603195447581525E-4</v>
      </c>
      <c r="F286" s="4">
        <f t="shared" si="17"/>
        <v>0.79962792733639676</v>
      </c>
      <c r="G286" s="89"/>
      <c r="H286" s="89"/>
      <c r="K286" s="89"/>
    </row>
    <row r="287" spans="1:11" x14ac:dyDescent="0.25">
      <c r="A287" s="3">
        <v>286</v>
      </c>
      <c r="B287" s="14" t="s">
        <v>1965</v>
      </c>
      <c r="C287" s="19">
        <v>7</v>
      </c>
      <c r="D287" s="4">
        <f t="shared" si="16"/>
        <v>0.27766990291262134</v>
      </c>
      <c r="E287" s="3">
        <f t="shared" si="15"/>
        <v>7.6603195447581525E-4</v>
      </c>
      <c r="F287" s="4">
        <f t="shared" si="17"/>
        <v>0.80039395929087254</v>
      </c>
      <c r="G287" s="89"/>
      <c r="H287" s="89"/>
      <c r="K287" s="89"/>
    </row>
    <row r="288" spans="1:11" x14ac:dyDescent="0.25">
      <c r="A288">
        <v>287</v>
      </c>
      <c r="B288" s="6" t="s">
        <v>2023</v>
      </c>
      <c r="C288" s="7">
        <v>7</v>
      </c>
      <c r="D288" s="2">
        <f t="shared" si="16"/>
        <v>0.27864077669902915</v>
      </c>
      <c r="E288">
        <f t="shared" si="15"/>
        <v>7.6603195447581525E-4</v>
      </c>
      <c r="F288" s="2">
        <f t="shared" si="17"/>
        <v>0.80115999124534831</v>
      </c>
      <c r="G288" s="92">
        <f>D658-D287</f>
        <v>0.3601941747572816</v>
      </c>
      <c r="H288" s="92">
        <f>F658-F287</f>
        <v>0.14970453053185395</v>
      </c>
      <c r="K288" s="89" t="s">
        <v>4022</v>
      </c>
    </row>
    <row r="289" spans="1:11" x14ac:dyDescent="0.25">
      <c r="A289">
        <v>288</v>
      </c>
      <c r="B289" s="6" t="s">
        <v>2029</v>
      </c>
      <c r="C289" s="7">
        <v>7</v>
      </c>
      <c r="D289" s="2">
        <f t="shared" si="16"/>
        <v>0.2796116504854369</v>
      </c>
      <c r="E289">
        <f t="shared" si="15"/>
        <v>7.6603195447581525E-4</v>
      </c>
      <c r="F289" s="2">
        <f t="shared" si="17"/>
        <v>0.80192602319982409</v>
      </c>
      <c r="G289" s="89"/>
      <c r="H289" s="89"/>
      <c r="K289" s="89"/>
    </row>
    <row r="290" spans="1:11" x14ac:dyDescent="0.25">
      <c r="A290">
        <v>289</v>
      </c>
      <c r="B290" s="6" t="s">
        <v>2085</v>
      </c>
      <c r="C290" s="7">
        <v>7</v>
      </c>
      <c r="D290" s="2">
        <f t="shared" si="16"/>
        <v>0.28058252427184466</v>
      </c>
      <c r="E290">
        <f t="shared" si="15"/>
        <v>7.6603195447581525E-4</v>
      </c>
      <c r="F290" s="2">
        <f t="shared" si="17"/>
        <v>0.80269205515429987</v>
      </c>
      <c r="G290" s="89"/>
      <c r="H290" s="89"/>
      <c r="K290" s="89"/>
    </row>
    <row r="291" spans="1:11" x14ac:dyDescent="0.25">
      <c r="A291">
        <v>290</v>
      </c>
      <c r="B291" s="6" t="s">
        <v>2135</v>
      </c>
      <c r="C291" s="7">
        <v>7</v>
      </c>
      <c r="D291" s="2">
        <f t="shared" si="16"/>
        <v>0.28155339805825241</v>
      </c>
      <c r="E291">
        <f t="shared" si="15"/>
        <v>7.6603195447581525E-4</v>
      </c>
      <c r="F291" s="2">
        <f t="shared" si="17"/>
        <v>0.80345808710877564</v>
      </c>
      <c r="G291" s="89"/>
      <c r="H291" s="89"/>
      <c r="K291" s="89"/>
    </row>
    <row r="292" spans="1:11" x14ac:dyDescent="0.25">
      <c r="A292">
        <v>291</v>
      </c>
      <c r="B292" s="6" t="s">
        <v>2141</v>
      </c>
      <c r="C292" s="7">
        <v>7</v>
      </c>
      <c r="D292" s="2">
        <f t="shared" si="16"/>
        <v>0.28252427184466017</v>
      </c>
      <c r="E292">
        <f t="shared" si="15"/>
        <v>7.6603195447581525E-4</v>
      </c>
      <c r="F292" s="2">
        <f t="shared" si="17"/>
        <v>0.80422411906325142</v>
      </c>
      <c r="G292" s="89"/>
      <c r="H292" s="89"/>
      <c r="K292" s="89"/>
    </row>
    <row r="293" spans="1:11" x14ac:dyDescent="0.25">
      <c r="A293">
        <v>292</v>
      </c>
      <c r="B293" s="6" t="s">
        <v>2159</v>
      </c>
      <c r="C293" s="7">
        <v>7</v>
      </c>
      <c r="D293" s="2">
        <f t="shared" si="16"/>
        <v>0.28349514563106798</v>
      </c>
      <c r="E293">
        <f t="shared" si="15"/>
        <v>7.6603195447581525E-4</v>
      </c>
      <c r="F293" s="2">
        <f t="shared" si="17"/>
        <v>0.8049901510177272</v>
      </c>
      <c r="G293" s="89"/>
      <c r="H293" s="89"/>
      <c r="K293" s="89"/>
    </row>
    <row r="294" spans="1:11" x14ac:dyDescent="0.25">
      <c r="A294">
        <v>293</v>
      </c>
      <c r="B294" s="6" t="s">
        <v>2210</v>
      </c>
      <c r="C294" s="7">
        <v>7</v>
      </c>
      <c r="D294" s="2">
        <f t="shared" si="16"/>
        <v>0.28446601941747574</v>
      </c>
      <c r="E294">
        <f t="shared" si="15"/>
        <v>7.6603195447581525E-4</v>
      </c>
      <c r="F294" s="2">
        <f t="shared" si="17"/>
        <v>0.80575618297220297</v>
      </c>
      <c r="G294" s="89"/>
      <c r="H294" s="89"/>
      <c r="K294" s="89"/>
    </row>
    <row r="295" spans="1:11" x14ac:dyDescent="0.25">
      <c r="A295">
        <v>294</v>
      </c>
      <c r="B295" s="6" t="s">
        <v>1251</v>
      </c>
      <c r="C295" s="7">
        <v>6</v>
      </c>
      <c r="D295" s="2">
        <f t="shared" si="16"/>
        <v>0.28543689320388349</v>
      </c>
      <c r="E295">
        <f t="shared" si="15"/>
        <v>6.5659881812212733E-4</v>
      </c>
      <c r="F295" s="2">
        <f t="shared" si="17"/>
        <v>0.80641278179032505</v>
      </c>
      <c r="G295" s="89"/>
      <c r="H295" s="89"/>
      <c r="K295" s="89"/>
    </row>
    <row r="296" spans="1:11" x14ac:dyDescent="0.25">
      <c r="A296">
        <v>295</v>
      </c>
      <c r="B296" s="6" t="s">
        <v>1257</v>
      </c>
      <c r="C296" s="7">
        <v>6</v>
      </c>
      <c r="D296" s="2">
        <f t="shared" si="16"/>
        <v>0.28640776699029125</v>
      </c>
      <c r="E296">
        <f t="shared" si="15"/>
        <v>6.5659881812212733E-4</v>
      </c>
      <c r="F296" s="2">
        <f t="shared" si="17"/>
        <v>0.80706938060844713</v>
      </c>
      <c r="G296" s="89"/>
      <c r="H296" s="89"/>
      <c r="K296" s="89"/>
    </row>
    <row r="297" spans="1:11" x14ac:dyDescent="0.25">
      <c r="A297">
        <v>296</v>
      </c>
      <c r="B297" s="6" t="s">
        <v>1339</v>
      </c>
      <c r="C297" s="7">
        <v>6</v>
      </c>
      <c r="D297" s="2">
        <f t="shared" si="16"/>
        <v>0.287378640776699</v>
      </c>
      <c r="E297">
        <f t="shared" si="15"/>
        <v>6.5659881812212733E-4</v>
      </c>
      <c r="F297" s="2">
        <f t="shared" si="17"/>
        <v>0.80772597942656921</v>
      </c>
      <c r="G297" s="89"/>
      <c r="H297" s="89"/>
      <c r="K297" s="89"/>
    </row>
    <row r="298" spans="1:11" x14ac:dyDescent="0.25">
      <c r="A298">
        <v>297</v>
      </c>
      <c r="B298" s="6" t="s">
        <v>1344</v>
      </c>
      <c r="C298" s="7">
        <v>6</v>
      </c>
      <c r="D298" s="2">
        <f t="shared" si="16"/>
        <v>0.28834951456310681</v>
      </c>
      <c r="E298">
        <f t="shared" si="15"/>
        <v>6.5659881812212733E-4</v>
      </c>
      <c r="F298" s="2">
        <f t="shared" si="17"/>
        <v>0.80838257824469129</v>
      </c>
      <c r="G298" s="89"/>
      <c r="H298" s="89"/>
      <c r="K298" s="89"/>
    </row>
    <row r="299" spans="1:11" x14ac:dyDescent="0.25">
      <c r="A299">
        <v>298</v>
      </c>
      <c r="B299" s="6" t="s">
        <v>1358</v>
      </c>
      <c r="C299" s="7">
        <v>6</v>
      </c>
      <c r="D299" s="2">
        <f t="shared" si="16"/>
        <v>0.28932038834951457</v>
      </c>
      <c r="E299">
        <f t="shared" si="15"/>
        <v>6.5659881812212733E-4</v>
      </c>
      <c r="F299" s="2">
        <f t="shared" si="17"/>
        <v>0.80903917706281336</v>
      </c>
      <c r="G299" s="89"/>
      <c r="H299" s="89"/>
      <c r="K299" s="89"/>
    </row>
    <row r="300" spans="1:11" x14ac:dyDescent="0.25">
      <c r="A300">
        <v>299</v>
      </c>
      <c r="B300" s="6" t="s">
        <v>1386</v>
      </c>
      <c r="C300" s="7">
        <v>6</v>
      </c>
      <c r="D300" s="2">
        <f t="shared" si="16"/>
        <v>0.29029126213592232</v>
      </c>
      <c r="E300">
        <f t="shared" si="15"/>
        <v>6.5659881812212733E-4</v>
      </c>
      <c r="F300" s="2">
        <f t="shared" si="17"/>
        <v>0.80969577588093544</v>
      </c>
      <c r="G300" s="89"/>
      <c r="H300" s="89"/>
      <c r="K300" s="89"/>
    </row>
    <row r="301" spans="1:11" x14ac:dyDescent="0.25">
      <c r="A301">
        <v>300</v>
      </c>
      <c r="B301" s="6" t="s">
        <v>1470</v>
      </c>
      <c r="C301" s="7">
        <v>6</v>
      </c>
      <c r="D301" s="2">
        <f t="shared" si="16"/>
        <v>0.29126213592233008</v>
      </c>
      <c r="E301">
        <f t="shared" si="15"/>
        <v>6.5659881812212733E-4</v>
      </c>
      <c r="F301" s="2">
        <f t="shared" si="17"/>
        <v>0.81035237469905752</v>
      </c>
      <c r="G301" s="89"/>
      <c r="H301" s="89"/>
      <c r="K301" s="89"/>
    </row>
    <row r="302" spans="1:11" x14ac:dyDescent="0.25">
      <c r="A302">
        <v>301</v>
      </c>
      <c r="B302" s="6" t="s">
        <v>1492</v>
      </c>
      <c r="C302" s="7">
        <v>6</v>
      </c>
      <c r="D302" s="2">
        <f t="shared" si="16"/>
        <v>0.29223300970873789</v>
      </c>
      <c r="E302">
        <f t="shared" si="15"/>
        <v>6.5659881812212733E-4</v>
      </c>
      <c r="F302" s="2">
        <f t="shared" si="17"/>
        <v>0.8110089735171796</v>
      </c>
      <c r="G302" s="89"/>
      <c r="H302" s="89"/>
      <c r="K302" s="89"/>
    </row>
    <row r="303" spans="1:11" x14ac:dyDescent="0.25">
      <c r="A303">
        <v>302</v>
      </c>
      <c r="B303" s="6" t="s">
        <v>1545</v>
      </c>
      <c r="C303" s="7">
        <v>6</v>
      </c>
      <c r="D303" s="2">
        <f t="shared" si="16"/>
        <v>0.29320388349514565</v>
      </c>
      <c r="E303">
        <f t="shared" si="15"/>
        <v>6.5659881812212733E-4</v>
      </c>
      <c r="F303" s="2">
        <f t="shared" si="17"/>
        <v>0.81166557233530168</v>
      </c>
      <c r="G303" s="89"/>
      <c r="H303" s="89"/>
      <c r="K303" s="89"/>
    </row>
    <row r="304" spans="1:11" x14ac:dyDescent="0.25">
      <c r="A304">
        <v>303</v>
      </c>
      <c r="B304" s="6" t="s">
        <v>1548</v>
      </c>
      <c r="C304" s="7">
        <v>6</v>
      </c>
      <c r="D304" s="2">
        <f t="shared" si="16"/>
        <v>0.2941747572815534</v>
      </c>
      <c r="E304">
        <f t="shared" si="15"/>
        <v>6.5659881812212733E-4</v>
      </c>
      <c r="F304" s="2">
        <f t="shared" si="17"/>
        <v>0.81232217115342376</v>
      </c>
      <c r="G304" s="89"/>
      <c r="H304" s="89"/>
      <c r="K304" s="89"/>
    </row>
    <row r="305" spans="1:11" x14ac:dyDescent="0.25">
      <c r="A305">
        <v>304</v>
      </c>
      <c r="B305" s="6" t="s">
        <v>1549</v>
      </c>
      <c r="C305" s="7">
        <v>6</v>
      </c>
      <c r="D305" s="2">
        <f t="shared" si="16"/>
        <v>0.29514563106796116</v>
      </c>
      <c r="E305">
        <f t="shared" si="15"/>
        <v>6.5659881812212733E-4</v>
      </c>
      <c r="F305" s="2">
        <f t="shared" si="17"/>
        <v>0.81297876997154583</v>
      </c>
      <c r="G305" s="89"/>
      <c r="H305" s="89"/>
      <c r="K305" s="89"/>
    </row>
    <row r="306" spans="1:11" x14ac:dyDescent="0.25">
      <c r="A306">
        <v>305</v>
      </c>
      <c r="B306" s="6" t="s">
        <v>1589</v>
      </c>
      <c r="C306" s="7">
        <v>6</v>
      </c>
      <c r="D306" s="2">
        <f t="shared" si="16"/>
        <v>0.29611650485436891</v>
      </c>
      <c r="E306">
        <f t="shared" si="15"/>
        <v>6.5659881812212733E-4</v>
      </c>
      <c r="F306" s="2">
        <f t="shared" si="17"/>
        <v>0.81363536878966791</v>
      </c>
      <c r="G306" s="89"/>
      <c r="H306" s="89"/>
      <c r="K306" s="89"/>
    </row>
    <row r="307" spans="1:11" x14ac:dyDescent="0.25">
      <c r="A307">
        <v>306</v>
      </c>
      <c r="B307" s="6" t="s">
        <v>1605</v>
      </c>
      <c r="C307" s="7">
        <v>6</v>
      </c>
      <c r="D307" s="2">
        <f t="shared" si="16"/>
        <v>0.29708737864077672</v>
      </c>
      <c r="E307">
        <f t="shared" si="15"/>
        <v>6.5659881812212733E-4</v>
      </c>
      <c r="F307" s="2">
        <f t="shared" si="17"/>
        <v>0.81429196760778999</v>
      </c>
      <c r="G307" s="89"/>
      <c r="H307" s="89"/>
      <c r="K307" s="89"/>
    </row>
    <row r="308" spans="1:11" x14ac:dyDescent="0.25">
      <c r="A308">
        <v>307</v>
      </c>
      <c r="B308" s="6" t="s">
        <v>1612</v>
      </c>
      <c r="C308" s="7">
        <v>6</v>
      </c>
      <c r="D308" s="2">
        <f t="shared" si="16"/>
        <v>0.29805825242718448</v>
      </c>
      <c r="E308">
        <f t="shared" si="15"/>
        <v>6.5659881812212733E-4</v>
      </c>
      <c r="F308" s="2">
        <f t="shared" si="17"/>
        <v>0.81494856642591207</v>
      </c>
      <c r="G308" s="89"/>
      <c r="H308" s="89"/>
      <c r="K308" s="89"/>
    </row>
    <row r="309" spans="1:11" x14ac:dyDescent="0.25">
      <c r="A309">
        <v>308</v>
      </c>
      <c r="B309" s="6" t="s">
        <v>1614</v>
      </c>
      <c r="C309" s="7">
        <v>6</v>
      </c>
      <c r="D309" s="2">
        <f t="shared" si="16"/>
        <v>0.29902912621359223</v>
      </c>
      <c r="E309">
        <f t="shared" si="15"/>
        <v>6.5659881812212733E-4</v>
      </c>
      <c r="F309" s="2">
        <f t="shared" si="17"/>
        <v>0.81560516524403415</v>
      </c>
      <c r="G309" s="89"/>
      <c r="H309" s="89"/>
      <c r="K309" s="89"/>
    </row>
    <row r="310" spans="1:11" x14ac:dyDescent="0.25">
      <c r="A310">
        <v>309</v>
      </c>
      <c r="B310" s="6" t="s">
        <v>1615</v>
      </c>
      <c r="C310" s="7">
        <v>6</v>
      </c>
      <c r="D310" s="2">
        <f t="shared" si="16"/>
        <v>0.3</v>
      </c>
      <c r="E310">
        <f t="shared" si="15"/>
        <v>6.5659881812212733E-4</v>
      </c>
      <c r="F310" s="2">
        <f t="shared" si="17"/>
        <v>0.81626176406215623</v>
      </c>
      <c r="G310" s="89"/>
      <c r="H310" s="89"/>
      <c r="K310" s="89"/>
    </row>
    <row r="311" spans="1:11" x14ac:dyDescent="0.25">
      <c r="A311">
        <v>310</v>
      </c>
      <c r="B311" s="6" t="s">
        <v>1691</v>
      </c>
      <c r="C311" s="7">
        <v>6</v>
      </c>
      <c r="D311" s="2">
        <f t="shared" si="16"/>
        <v>0.30097087378640774</v>
      </c>
      <c r="E311">
        <f t="shared" si="15"/>
        <v>6.5659881812212733E-4</v>
      </c>
      <c r="F311" s="2">
        <f t="shared" si="17"/>
        <v>0.8169183628802783</v>
      </c>
      <c r="G311" s="89"/>
      <c r="H311" s="89"/>
      <c r="K311" s="89"/>
    </row>
    <row r="312" spans="1:11" x14ac:dyDescent="0.25">
      <c r="A312">
        <v>311</v>
      </c>
      <c r="B312" s="6" t="s">
        <v>1731</v>
      </c>
      <c r="C312" s="7">
        <v>6</v>
      </c>
      <c r="D312" s="2">
        <f t="shared" si="16"/>
        <v>0.30194174757281556</v>
      </c>
      <c r="E312">
        <f t="shared" si="15"/>
        <v>6.5659881812212733E-4</v>
      </c>
      <c r="F312" s="2">
        <f t="shared" si="17"/>
        <v>0.81757496169840038</v>
      </c>
      <c r="G312" s="89"/>
      <c r="H312" s="89"/>
      <c r="K312" s="89"/>
    </row>
    <row r="313" spans="1:11" x14ac:dyDescent="0.25">
      <c r="A313">
        <v>312</v>
      </c>
      <c r="B313" s="6" t="s">
        <v>1740</v>
      </c>
      <c r="C313" s="7">
        <v>6</v>
      </c>
      <c r="D313" s="2">
        <f t="shared" si="16"/>
        <v>0.30291262135922331</v>
      </c>
      <c r="E313">
        <f t="shared" si="15"/>
        <v>6.5659881812212733E-4</v>
      </c>
      <c r="F313" s="2">
        <f t="shared" si="17"/>
        <v>0.81823156051652246</v>
      </c>
      <c r="G313" s="89"/>
      <c r="H313" s="89"/>
      <c r="K313" s="89"/>
    </row>
    <row r="314" spans="1:11" x14ac:dyDescent="0.25">
      <c r="A314">
        <v>313</v>
      </c>
      <c r="B314" s="6" t="s">
        <v>1746</v>
      </c>
      <c r="C314" s="7">
        <v>6</v>
      </c>
      <c r="D314" s="2">
        <f t="shared" si="16"/>
        <v>0.30388349514563107</v>
      </c>
      <c r="E314">
        <f t="shared" si="15"/>
        <v>6.5659881812212733E-4</v>
      </c>
      <c r="F314" s="2">
        <f t="shared" si="17"/>
        <v>0.81888815933464454</v>
      </c>
      <c r="G314" s="89"/>
      <c r="H314" s="89"/>
      <c r="K314" s="89"/>
    </row>
    <row r="315" spans="1:11" x14ac:dyDescent="0.25">
      <c r="A315">
        <v>314</v>
      </c>
      <c r="B315" s="6" t="s">
        <v>1752</v>
      </c>
      <c r="C315" s="7">
        <v>6</v>
      </c>
      <c r="D315" s="2">
        <f t="shared" si="16"/>
        <v>0.30485436893203882</v>
      </c>
      <c r="E315">
        <f t="shared" si="15"/>
        <v>6.5659881812212733E-4</v>
      </c>
      <c r="F315" s="2">
        <f t="shared" si="17"/>
        <v>0.81954475815276662</v>
      </c>
      <c r="G315" s="89"/>
      <c r="H315" s="89"/>
      <c r="K315" s="89"/>
    </row>
    <row r="316" spans="1:11" x14ac:dyDescent="0.25">
      <c r="A316">
        <v>315</v>
      </c>
      <c r="B316" s="6" t="s">
        <v>1765</v>
      </c>
      <c r="C316" s="7">
        <v>6</v>
      </c>
      <c r="D316" s="2">
        <f t="shared" si="16"/>
        <v>0.30582524271844658</v>
      </c>
      <c r="E316">
        <f t="shared" si="15"/>
        <v>6.5659881812212733E-4</v>
      </c>
      <c r="F316" s="2">
        <f t="shared" si="17"/>
        <v>0.8202013569708887</v>
      </c>
      <c r="G316" s="89"/>
      <c r="H316" s="89"/>
      <c r="K316" s="89"/>
    </row>
    <row r="317" spans="1:11" x14ac:dyDescent="0.25">
      <c r="A317">
        <v>316</v>
      </c>
      <c r="B317" s="6" t="s">
        <v>1773</v>
      </c>
      <c r="C317" s="7">
        <v>6</v>
      </c>
      <c r="D317" s="2">
        <f t="shared" si="16"/>
        <v>0.30679611650485439</v>
      </c>
      <c r="E317">
        <f t="shared" si="15"/>
        <v>6.5659881812212733E-4</v>
      </c>
      <c r="F317" s="2">
        <f t="shared" si="17"/>
        <v>0.82085795578901077</v>
      </c>
      <c r="G317" s="89"/>
      <c r="H317" s="89"/>
      <c r="K317" s="89"/>
    </row>
    <row r="318" spans="1:11" x14ac:dyDescent="0.25">
      <c r="A318">
        <v>317</v>
      </c>
      <c r="B318" s="6" t="s">
        <v>1796</v>
      </c>
      <c r="C318" s="7">
        <v>6</v>
      </c>
      <c r="D318" s="2">
        <f t="shared" si="16"/>
        <v>0.30776699029126214</v>
      </c>
      <c r="E318">
        <f t="shared" si="15"/>
        <v>6.5659881812212733E-4</v>
      </c>
      <c r="F318" s="2">
        <f t="shared" si="17"/>
        <v>0.82151455460713285</v>
      </c>
      <c r="G318" s="89"/>
      <c r="H318" s="89"/>
      <c r="K318" s="89"/>
    </row>
    <row r="319" spans="1:11" x14ac:dyDescent="0.25">
      <c r="A319">
        <v>318</v>
      </c>
      <c r="B319" s="6" t="s">
        <v>1802</v>
      </c>
      <c r="C319" s="7">
        <v>6</v>
      </c>
      <c r="D319" s="2">
        <f t="shared" si="16"/>
        <v>0.3087378640776699</v>
      </c>
      <c r="E319">
        <f t="shared" si="15"/>
        <v>6.5659881812212733E-4</v>
      </c>
      <c r="F319" s="2">
        <f t="shared" si="17"/>
        <v>0.82217115342525493</v>
      </c>
      <c r="G319" s="89"/>
      <c r="H319" s="89"/>
      <c r="K319" s="89"/>
    </row>
    <row r="320" spans="1:11" x14ac:dyDescent="0.25">
      <c r="A320">
        <v>319</v>
      </c>
      <c r="B320" s="6" t="s">
        <v>1837</v>
      </c>
      <c r="C320" s="7">
        <v>6</v>
      </c>
      <c r="D320" s="2">
        <f t="shared" si="16"/>
        <v>0.30970873786407765</v>
      </c>
      <c r="E320">
        <f t="shared" si="15"/>
        <v>6.5659881812212733E-4</v>
      </c>
      <c r="F320" s="2">
        <f t="shared" si="17"/>
        <v>0.82282775224337701</v>
      </c>
      <c r="G320" s="89"/>
      <c r="H320" s="89"/>
      <c r="K320" s="89"/>
    </row>
    <row r="321" spans="1:11" x14ac:dyDescent="0.25">
      <c r="A321">
        <v>320</v>
      </c>
      <c r="B321" s="6" t="s">
        <v>1880</v>
      </c>
      <c r="C321" s="7">
        <v>6</v>
      </c>
      <c r="D321" s="2">
        <f t="shared" si="16"/>
        <v>0.31067961165048541</v>
      </c>
      <c r="E321">
        <f t="shared" si="15"/>
        <v>6.5659881812212733E-4</v>
      </c>
      <c r="F321" s="2">
        <f t="shared" si="17"/>
        <v>0.82348435106149909</v>
      </c>
      <c r="G321" s="89"/>
      <c r="H321" s="89"/>
      <c r="K321" s="89"/>
    </row>
    <row r="322" spans="1:11" x14ac:dyDescent="0.25">
      <c r="A322">
        <v>321</v>
      </c>
      <c r="B322" s="6" t="s">
        <v>1927</v>
      </c>
      <c r="C322" s="7">
        <v>6</v>
      </c>
      <c r="D322" s="2">
        <f t="shared" si="16"/>
        <v>0.31165048543689322</v>
      </c>
      <c r="E322">
        <f t="shared" ref="E322:E385" si="18">C322/SUM($C$2:$C$1031)</f>
        <v>6.5659881812212733E-4</v>
      </c>
      <c r="F322" s="2">
        <f t="shared" si="17"/>
        <v>0.82414094987962117</v>
      </c>
      <c r="G322" s="89"/>
      <c r="H322" s="89"/>
      <c r="K322" s="89"/>
    </row>
    <row r="323" spans="1:11" x14ac:dyDescent="0.25">
      <c r="A323">
        <v>322</v>
      </c>
      <c r="B323" s="6" t="s">
        <v>1953</v>
      </c>
      <c r="C323" s="7">
        <v>6</v>
      </c>
      <c r="D323" s="2">
        <f t="shared" ref="D323:D386" si="19">A323/1030</f>
        <v>0.31262135922330098</v>
      </c>
      <c r="E323">
        <f t="shared" si="18"/>
        <v>6.5659881812212733E-4</v>
      </c>
      <c r="F323" s="2">
        <f t="shared" si="17"/>
        <v>0.82479754869774324</v>
      </c>
      <c r="G323" s="89"/>
      <c r="H323" s="89"/>
      <c r="K323" s="89"/>
    </row>
    <row r="324" spans="1:11" x14ac:dyDescent="0.25">
      <c r="A324">
        <v>323</v>
      </c>
      <c r="B324" s="6" t="s">
        <v>1956</v>
      </c>
      <c r="C324" s="7">
        <v>6</v>
      </c>
      <c r="D324" s="2">
        <f t="shared" si="19"/>
        <v>0.31359223300970873</v>
      </c>
      <c r="E324">
        <f t="shared" si="18"/>
        <v>6.5659881812212733E-4</v>
      </c>
      <c r="F324" s="2">
        <f t="shared" ref="F324:F387" si="20">E324+F323</f>
        <v>0.82545414751586532</v>
      </c>
      <c r="G324" s="89"/>
      <c r="H324" s="89"/>
      <c r="K324" s="89"/>
    </row>
    <row r="325" spans="1:11" x14ac:dyDescent="0.25">
      <c r="A325">
        <v>324</v>
      </c>
      <c r="B325" s="6" t="s">
        <v>1982</v>
      </c>
      <c r="C325" s="7">
        <v>6</v>
      </c>
      <c r="D325" s="2">
        <f t="shared" si="19"/>
        <v>0.31456310679611649</v>
      </c>
      <c r="E325">
        <f t="shared" si="18"/>
        <v>6.5659881812212733E-4</v>
      </c>
      <c r="F325" s="2">
        <f t="shared" si="20"/>
        <v>0.8261107463339874</v>
      </c>
      <c r="G325" s="89"/>
      <c r="H325" s="89"/>
      <c r="K325" s="89"/>
    </row>
    <row r="326" spans="1:11" x14ac:dyDescent="0.25">
      <c r="A326">
        <v>325</v>
      </c>
      <c r="B326" s="6" t="s">
        <v>2057</v>
      </c>
      <c r="C326" s="7">
        <v>6</v>
      </c>
      <c r="D326" s="2">
        <f t="shared" si="19"/>
        <v>0.3155339805825243</v>
      </c>
      <c r="E326">
        <f t="shared" si="18"/>
        <v>6.5659881812212733E-4</v>
      </c>
      <c r="F326" s="2">
        <f t="shared" si="20"/>
        <v>0.82676734515210948</v>
      </c>
      <c r="G326" s="89"/>
      <c r="H326" s="89"/>
      <c r="K326" s="89"/>
    </row>
    <row r="327" spans="1:11" x14ac:dyDescent="0.25">
      <c r="A327">
        <v>326</v>
      </c>
      <c r="B327" s="6" t="s">
        <v>2087</v>
      </c>
      <c r="C327" s="7">
        <v>6</v>
      </c>
      <c r="D327" s="2">
        <f t="shared" si="19"/>
        <v>0.31650485436893205</v>
      </c>
      <c r="E327">
        <f t="shared" si="18"/>
        <v>6.5659881812212733E-4</v>
      </c>
      <c r="F327" s="2">
        <f t="shared" si="20"/>
        <v>0.82742394397023156</v>
      </c>
      <c r="G327" s="89"/>
      <c r="H327" s="89"/>
      <c r="K327" s="89"/>
    </row>
    <row r="328" spans="1:11" x14ac:dyDescent="0.25">
      <c r="A328">
        <v>327</v>
      </c>
      <c r="B328" s="6" t="s">
        <v>2113</v>
      </c>
      <c r="C328" s="7">
        <v>6</v>
      </c>
      <c r="D328" s="2">
        <f t="shared" si="19"/>
        <v>0.31747572815533981</v>
      </c>
      <c r="E328">
        <f t="shared" si="18"/>
        <v>6.5659881812212733E-4</v>
      </c>
      <c r="F328" s="2">
        <f t="shared" si="20"/>
        <v>0.82808054278835364</v>
      </c>
      <c r="G328" s="89"/>
      <c r="H328" s="89"/>
      <c r="K328" s="89"/>
    </row>
    <row r="329" spans="1:11" x14ac:dyDescent="0.25">
      <c r="A329">
        <v>328</v>
      </c>
      <c r="B329" s="6" t="s">
        <v>2142</v>
      </c>
      <c r="C329" s="7">
        <v>6</v>
      </c>
      <c r="D329" s="2">
        <f t="shared" si="19"/>
        <v>0.31844660194174756</v>
      </c>
      <c r="E329">
        <f t="shared" si="18"/>
        <v>6.5659881812212733E-4</v>
      </c>
      <c r="F329" s="2">
        <f t="shared" si="20"/>
        <v>0.82873714160647571</v>
      </c>
      <c r="G329" s="89"/>
      <c r="H329" s="89"/>
      <c r="K329" s="89"/>
    </row>
    <row r="330" spans="1:11" x14ac:dyDescent="0.25">
      <c r="A330">
        <v>329</v>
      </c>
      <c r="B330" s="6" t="s">
        <v>2207</v>
      </c>
      <c r="C330" s="7">
        <v>6</v>
      </c>
      <c r="D330" s="2">
        <f t="shared" si="19"/>
        <v>0.31941747572815532</v>
      </c>
      <c r="E330">
        <f t="shared" si="18"/>
        <v>6.5659881812212733E-4</v>
      </c>
      <c r="F330" s="2">
        <f t="shared" si="20"/>
        <v>0.82939374042459779</v>
      </c>
      <c r="G330" s="89"/>
      <c r="H330" s="89"/>
      <c r="K330" s="89"/>
    </row>
    <row r="331" spans="1:11" x14ac:dyDescent="0.25">
      <c r="A331">
        <v>330</v>
      </c>
      <c r="B331" s="6" t="s">
        <v>2221</v>
      </c>
      <c r="C331" s="7">
        <v>6</v>
      </c>
      <c r="D331" s="2">
        <f t="shared" si="19"/>
        <v>0.32038834951456313</v>
      </c>
      <c r="E331">
        <f t="shared" si="18"/>
        <v>6.5659881812212733E-4</v>
      </c>
      <c r="F331" s="2">
        <f t="shared" si="20"/>
        <v>0.83005033924271987</v>
      </c>
      <c r="G331" s="89"/>
      <c r="H331" s="89"/>
      <c r="K331" s="89"/>
    </row>
    <row r="332" spans="1:11" x14ac:dyDescent="0.25">
      <c r="A332">
        <v>331</v>
      </c>
      <c r="B332" s="6" t="s">
        <v>2236</v>
      </c>
      <c r="C332" s="7">
        <v>6</v>
      </c>
      <c r="D332" s="2">
        <f t="shared" si="19"/>
        <v>0.32135922330097089</v>
      </c>
      <c r="E332">
        <f t="shared" si="18"/>
        <v>6.5659881812212733E-4</v>
      </c>
      <c r="F332" s="2">
        <f t="shared" si="20"/>
        <v>0.83070693806084195</v>
      </c>
      <c r="G332" s="89"/>
      <c r="H332" s="89"/>
      <c r="K332" s="89"/>
    </row>
    <row r="333" spans="1:11" x14ac:dyDescent="0.25">
      <c r="A333">
        <v>332</v>
      </c>
      <c r="B333" s="6" t="s">
        <v>2239</v>
      </c>
      <c r="C333" s="7">
        <v>6</v>
      </c>
      <c r="D333" s="2">
        <f t="shared" si="19"/>
        <v>0.32233009708737864</v>
      </c>
      <c r="E333">
        <f t="shared" si="18"/>
        <v>6.5659881812212733E-4</v>
      </c>
      <c r="F333" s="2">
        <f t="shared" si="20"/>
        <v>0.83136353687896403</v>
      </c>
      <c r="G333" s="89"/>
      <c r="H333" s="89"/>
      <c r="K333" s="89"/>
    </row>
    <row r="334" spans="1:11" x14ac:dyDescent="0.25">
      <c r="A334">
        <v>333</v>
      </c>
      <c r="B334" s="6" t="s">
        <v>2253</v>
      </c>
      <c r="C334" s="7">
        <v>6</v>
      </c>
      <c r="D334" s="2">
        <f t="shared" si="19"/>
        <v>0.3233009708737864</v>
      </c>
      <c r="E334">
        <f t="shared" si="18"/>
        <v>6.5659881812212733E-4</v>
      </c>
      <c r="F334" s="2">
        <f t="shared" si="20"/>
        <v>0.83202013569708611</v>
      </c>
      <c r="G334" s="89"/>
      <c r="H334" s="89"/>
      <c r="K334" s="89"/>
    </row>
    <row r="335" spans="1:11" x14ac:dyDescent="0.25">
      <c r="A335">
        <v>334</v>
      </c>
      <c r="B335" s="6" t="s">
        <v>1291</v>
      </c>
      <c r="C335" s="7">
        <v>5</v>
      </c>
      <c r="D335" s="2">
        <f t="shared" si="19"/>
        <v>0.32427184466019415</v>
      </c>
      <c r="E335">
        <f t="shared" si="18"/>
        <v>5.4716568176843951E-4</v>
      </c>
      <c r="F335" s="2">
        <f t="shared" si="20"/>
        <v>0.8325673013788546</v>
      </c>
      <c r="G335" s="89"/>
      <c r="H335" s="89"/>
      <c r="K335" s="89"/>
    </row>
    <row r="336" spans="1:11" x14ac:dyDescent="0.25">
      <c r="A336">
        <v>335</v>
      </c>
      <c r="B336" s="6" t="s">
        <v>1307</v>
      </c>
      <c r="C336" s="7">
        <v>5</v>
      </c>
      <c r="D336" s="2">
        <f t="shared" si="19"/>
        <v>0.32524271844660196</v>
      </c>
      <c r="E336">
        <f t="shared" si="18"/>
        <v>5.4716568176843951E-4</v>
      </c>
      <c r="F336" s="2">
        <f t="shared" si="20"/>
        <v>0.83311446706062309</v>
      </c>
      <c r="G336" s="89"/>
      <c r="H336" s="89"/>
      <c r="K336" s="89"/>
    </row>
    <row r="337" spans="1:11" x14ac:dyDescent="0.25">
      <c r="A337">
        <v>336</v>
      </c>
      <c r="B337" s="6" t="s">
        <v>1343</v>
      </c>
      <c r="C337" s="7">
        <v>5</v>
      </c>
      <c r="D337" s="2">
        <f t="shared" si="19"/>
        <v>0.32621359223300972</v>
      </c>
      <c r="E337">
        <f t="shared" si="18"/>
        <v>5.4716568176843951E-4</v>
      </c>
      <c r="F337" s="2">
        <f t="shared" si="20"/>
        <v>0.83366163274239158</v>
      </c>
      <c r="G337" s="89"/>
      <c r="H337" s="89"/>
      <c r="K337" s="89"/>
    </row>
    <row r="338" spans="1:11" x14ac:dyDescent="0.25">
      <c r="A338">
        <v>337</v>
      </c>
      <c r="B338" s="6" t="s">
        <v>1379</v>
      </c>
      <c r="C338" s="7">
        <v>5</v>
      </c>
      <c r="D338" s="2">
        <f t="shared" si="19"/>
        <v>0.32718446601941747</v>
      </c>
      <c r="E338">
        <f t="shared" si="18"/>
        <v>5.4716568176843951E-4</v>
      </c>
      <c r="F338" s="2">
        <f t="shared" si="20"/>
        <v>0.83420879842416007</v>
      </c>
      <c r="G338" s="89"/>
      <c r="H338" s="89"/>
      <c r="K338" s="89"/>
    </row>
    <row r="339" spans="1:11" x14ac:dyDescent="0.25">
      <c r="A339">
        <v>338</v>
      </c>
      <c r="B339" s="6" t="s">
        <v>1385</v>
      </c>
      <c r="C339" s="7">
        <v>5</v>
      </c>
      <c r="D339" s="2">
        <f t="shared" si="19"/>
        <v>0.32815533980582523</v>
      </c>
      <c r="E339">
        <f t="shared" si="18"/>
        <v>5.4716568176843951E-4</v>
      </c>
      <c r="F339" s="2">
        <f t="shared" si="20"/>
        <v>0.83475596410592856</v>
      </c>
      <c r="G339" s="89"/>
      <c r="H339" s="89"/>
      <c r="K339" s="89"/>
    </row>
    <row r="340" spans="1:11" x14ac:dyDescent="0.25">
      <c r="A340">
        <v>339</v>
      </c>
      <c r="B340" s="6" t="s">
        <v>1392</v>
      </c>
      <c r="C340" s="7">
        <v>5</v>
      </c>
      <c r="D340" s="2">
        <f t="shared" si="19"/>
        <v>0.32912621359223299</v>
      </c>
      <c r="E340">
        <f t="shared" si="18"/>
        <v>5.4716568176843951E-4</v>
      </c>
      <c r="F340" s="2">
        <f t="shared" si="20"/>
        <v>0.83530312978769705</v>
      </c>
      <c r="G340" s="89"/>
      <c r="H340" s="89"/>
      <c r="K340" s="89"/>
    </row>
    <row r="341" spans="1:11" x14ac:dyDescent="0.25">
      <c r="A341">
        <v>340</v>
      </c>
      <c r="B341" s="6" t="s">
        <v>1399</v>
      </c>
      <c r="C341" s="7">
        <v>5</v>
      </c>
      <c r="D341" s="2">
        <f t="shared" si="19"/>
        <v>0.3300970873786408</v>
      </c>
      <c r="E341">
        <f t="shared" si="18"/>
        <v>5.4716568176843951E-4</v>
      </c>
      <c r="F341" s="2">
        <f t="shared" si="20"/>
        <v>0.83585029546946554</v>
      </c>
      <c r="G341" s="89"/>
      <c r="H341" s="89"/>
      <c r="K341" s="89"/>
    </row>
    <row r="342" spans="1:11" x14ac:dyDescent="0.25">
      <c r="A342">
        <v>341</v>
      </c>
      <c r="B342" s="6" t="s">
        <v>1417</v>
      </c>
      <c r="C342" s="7">
        <v>5</v>
      </c>
      <c r="D342" s="2">
        <f t="shared" si="19"/>
        <v>0.33106796116504855</v>
      </c>
      <c r="E342">
        <f t="shared" si="18"/>
        <v>5.4716568176843951E-4</v>
      </c>
      <c r="F342" s="2">
        <f t="shared" si="20"/>
        <v>0.83639746115123403</v>
      </c>
      <c r="G342" s="89"/>
      <c r="H342" s="89"/>
      <c r="K342" s="89"/>
    </row>
    <row r="343" spans="1:11" x14ac:dyDescent="0.25">
      <c r="A343">
        <v>342</v>
      </c>
      <c r="B343" s="6" t="s">
        <v>1442</v>
      </c>
      <c r="C343" s="7">
        <v>5</v>
      </c>
      <c r="D343" s="2">
        <f t="shared" si="19"/>
        <v>0.33203883495145631</v>
      </c>
      <c r="E343">
        <f t="shared" si="18"/>
        <v>5.4716568176843951E-4</v>
      </c>
      <c r="F343" s="2">
        <f t="shared" si="20"/>
        <v>0.83694462683300253</v>
      </c>
      <c r="G343" s="89"/>
      <c r="H343" s="89"/>
      <c r="K343" s="89"/>
    </row>
    <row r="344" spans="1:11" x14ac:dyDescent="0.25">
      <c r="A344">
        <v>343</v>
      </c>
      <c r="B344" s="6" t="s">
        <v>1455</v>
      </c>
      <c r="C344" s="7">
        <v>5</v>
      </c>
      <c r="D344" s="2">
        <f t="shared" si="19"/>
        <v>0.33300970873786406</v>
      </c>
      <c r="E344">
        <f t="shared" si="18"/>
        <v>5.4716568176843951E-4</v>
      </c>
      <c r="F344" s="2">
        <f t="shared" si="20"/>
        <v>0.83749179251477102</v>
      </c>
      <c r="G344" s="89"/>
      <c r="H344" s="89"/>
      <c r="K344" s="89"/>
    </row>
    <row r="345" spans="1:11" x14ac:dyDescent="0.25">
      <c r="A345">
        <v>344</v>
      </c>
      <c r="B345" s="6" t="s">
        <v>1483</v>
      </c>
      <c r="C345" s="7">
        <v>5</v>
      </c>
      <c r="D345" s="2">
        <f t="shared" si="19"/>
        <v>0.33398058252427182</v>
      </c>
      <c r="E345">
        <f t="shared" si="18"/>
        <v>5.4716568176843951E-4</v>
      </c>
      <c r="F345" s="2">
        <f t="shared" si="20"/>
        <v>0.83803895819653951</v>
      </c>
      <c r="G345" s="89"/>
      <c r="H345" s="89"/>
      <c r="K345" s="89"/>
    </row>
    <row r="346" spans="1:11" x14ac:dyDescent="0.25">
      <c r="A346">
        <v>345</v>
      </c>
      <c r="B346" s="6" t="s">
        <v>1504</v>
      </c>
      <c r="C346" s="7">
        <v>5</v>
      </c>
      <c r="D346" s="2">
        <f t="shared" si="19"/>
        <v>0.33495145631067963</v>
      </c>
      <c r="E346">
        <f t="shared" si="18"/>
        <v>5.4716568176843951E-4</v>
      </c>
      <c r="F346" s="2">
        <f t="shared" si="20"/>
        <v>0.838586123878308</v>
      </c>
      <c r="G346" s="89"/>
      <c r="H346" s="89"/>
      <c r="K346" s="89"/>
    </row>
    <row r="347" spans="1:11" x14ac:dyDescent="0.25">
      <c r="A347">
        <v>346</v>
      </c>
      <c r="B347" s="6" t="s">
        <v>1532</v>
      </c>
      <c r="C347" s="7">
        <v>5</v>
      </c>
      <c r="D347" s="2">
        <f t="shared" si="19"/>
        <v>0.33592233009708738</v>
      </c>
      <c r="E347">
        <f t="shared" si="18"/>
        <v>5.4716568176843951E-4</v>
      </c>
      <c r="F347" s="2">
        <f t="shared" si="20"/>
        <v>0.83913328956007649</v>
      </c>
      <c r="G347" s="89"/>
      <c r="H347" s="89"/>
      <c r="K347" s="89"/>
    </row>
    <row r="348" spans="1:11" x14ac:dyDescent="0.25">
      <c r="A348">
        <v>347</v>
      </c>
      <c r="B348" s="6" t="s">
        <v>1540</v>
      </c>
      <c r="C348" s="7">
        <v>5</v>
      </c>
      <c r="D348" s="2">
        <f t="shared" si="19"/>
        <v>0.33689320388349514</v>
      </c>
      <c r="E348">
        <f t="shared" si="18"/>
        <v>5.4716568176843951E-4</v>
      </c>
      <c r="F348" s="2">
        <f t="shared" si="20"/>
        <v>0.83968045524184498</v>
      </c>
      <c r="G348" s="89"/>
      <c r="H348" s="89"/>
      <c r="K348" s="89"/>
    </row>
    <row r="349" spans="1:11" x14ac:dyDescent="0.25">
      <c r="A349">
        <v>348</v>
      </c>
      <c r="B349" s="6" t="s">
        <v>1541</v>
      </c>
      <c r="C349" s="7">
        <v>5</v>
      </c>
      <c r="D349" s="2">
        <f t="shared" si="19"/>
        <v>0.3378640776699029</v>
      </c>
      <c r="E349">
        <f t="shared" si="18"/>
        <v>5.4716568176843951E-4</v>
      </c>
      <c r="F349" s="2">
        <f t="shared" si="20"/>
        <v>0.84022762092361347</v>
      </c>
      <c r="G349" s="89"/>
      <c r="H349" s="89"/>
      <c r="K349" s="89"/>
    </row>
    <row r="350" spans="1:11" x14ac:dyDescent="0.25">
      <c r="A350">
        <v>349</v>
      </c>
      <c r="B350" s="6" t="s">
        <v>1551</v>
      </c>
      <c r="C350" s="7">
        <v>5</v>
      </c>
      <c r="D350" s="2">
        <f t="shared" si="19"/>
        <v>0.33883495145631071</v>
      </c>
      <c r="E350">
        <f t="shared" si="18"/>
        <v>5.4716568176843951E-4</v>
      </c>
      <c r="F350" s="2">
        <f t="shared" si="20"/>
        <v>0.84077478660538196</v>
      </c>
      <c r="G350" s="89"/>
      <c r="H350" s="89"/>
      <c r="K350" s="89"/>
    </row>
    <row r="351" spans="1:11" x14ac:dyDescent="0.25">
      <c r="A351">
        <v>350</v>
      </c>
      <c r="B351" s="6" t="s">
        <v>1561</v>
      </c>
      <c r="C351" s="7">
        <v>5</v>
      </c>
      <c r="D351" s="2">
        <f t="shared" si="19"/>
        <v>0.33980582524271846</v>
      </c>
      <c r="E351">
        <f t="shared" si="18"/>
        <v>5.4716568176843951E-4</v>
      </c>
      <c r="F351" s="2">
        <f t="shared" si="20"/>
        <v>0.84132195228715045</v>
      </c>
      <c r="G351" s="89"/>
      <c r="H351" s="89"/>
      <c r="K351" s="89"/>
    </row>
    <row r="352" spans="1:11" x14ac:dyDescent="0.25">
      <c r="A352">
        <v>351</v>
      </c>
      <c r="B352" s="6" t="s">
        <v>1620</v>
      </c>
      <c r="C352" s="7">
        <v>5</v>
      </c>
      <c r="D352" s="2">
        <f t="shared" si="19"/>
        <v>0.34077669902912622</v>
      </c>
      <c r="E352">
        <f t="shared" si="18"/>
        <v>5.4716568176843951E-4</v>
      </c>
      <c r="F352" s="2">
        <f t="shared" si="20"/>
        <v>0.84186911796891895</v>
      </c>
      <c r="G352" s="89"/>
      <c r="H352" s="89"/>
      <c r="K352" s="89"/>
    </row>
    <row r="353" spans="1:11" x14ac:dyDescent="0.25">
      <c r="A353">
        <v>352</v>
      </c>
      <c r="B353" s="6" t="s">
        <v>1637</v>
      </c>
      <c r="C353" s="7">
        <v>5</v>
      </c>
      <c r="D353" s="2">
        <f t="shared" si="19"/>
        <v>0.34174757281553397</v>
      </c>
      <c r="E353">
        <f t="shared" si="18"/>
        <v>5.4716568176843951E-4</v>
      </c>
      <c r="F353" s="2">
        <f t="shared" si="20"/>
        <v>0.84241628365068744</v>
      </c>
      <c r="G353" s="89"/>
      <c r="H353" s="89"/>
      <c r="K353" s="89"/>
    </row>
    <row r="354" spans="1:11" x14ac:dyDescent="0.25">
      <c r="A354">
        <v>353</v>
      </c>
      <c r="B354" s="6" t="s">
        <v>1686</v>
      </c>
      <c r="C354" s="7">
        <v>5</v>
      </c>
      <c r="D354" s="2">
        <f t="shared" si="19"/>
        <v>0.34271844660194173</v>
      </c>
      <c r="E354">
        <f t="shared" si="18"/>
        <v>5.4716568176843951E-4</v>
      </c>
      <c r="F354" s="2">
        <f t="shared" si="20"/>
        <v>0.84296344933245593</v>
      </c>
      <c r="G354" s="89"/>
      <c r="H354" s="89"/>
      <c r="K354" s="89"/>
    </row>
    <row r="355" spans="1:11" x14ac:dyDescent="0.25">
      <c r="A355">
        <v>354</v>
      </c>
      <c r="B355" s="6" t="s">
        <v>1709</v>
      </c>
      <c r="C355" s="7">
        <v>5</v>
      </c>
      <c r="D355" s="2">
        <f t="shared" si="19"/>
        <v>0.34368932038834954</v>
      </c>
      <c r="E355">
        <f t="shared" si="18"/>
        <v>5.4716568176843951E-4</v>
      </c>
      <c r="F355" s="2">
        <f t="shared" si="20"/>
        <v>0.84351061501422442</v>
      </c>
      <c r="G355" s="89"/>
      <c r="H355" s="89"/>
      <c r="K355" s="89"/>
    </row>
    <row r="356" spans="1:11" x14ac:dyDescent="0.25">
      <c r="A356">
        <v>355</v>
      </c>
      <c r="B356" s="6" t="s">
        <v>1729</v>
      </c>
      <c r="C356" s="7">
        <v>5</v>
      </c>
      <c r="D356" s="2">
        <f t="shared" si="19"/>
        <v>0.3446601941747573</v>
      </c>
      <c r="E356">
        <f t="shared" si="18"/>
        <v>5.4716568176843951E-4</v>
      </c>
      <c r="F356" s="2">
        <f t="shared" si="20"/>
        <v>0.84405778069599291</v>
      </c>
      <c r="G356" s="89"/>
      <c r="H356" s="89"/>
      <c r="K356" s="89"/>
    </row>
    <row r="357" spans="1:11" x14ac:dyDescent="0.25">
      <c r="A357">
        <v>356</v>
      </c>
      <c r="B357" s="6" t="s">
        <v>1771</v>
      </c>
      <c r="C357" s="7">
        <v>5</v>
      </c>
      <c r="D357" s="2">
        <f t="shared" si="19"/>
        <v>0.34563106796116505</v>
      </c>
      <c r="E357">
        <f t="shared" si="18"/>
        <v>5.4716568176843951E-4</v>
      </c>
      <c r="F357" s="2">
        <f t="shared" si="20"/>
        <v>0.8446049463777614</v>
      </c>
      <c r="G357" s="89"/>
      <c r="H357" s="89"/>
      <c r="K357" s="89"/>
    </row>
    <row r="358" spans="1:11" x14ac:dyDescent="0.25">
      <c r="A358">
        <v>357</v>
      </c>
      <c r="B358" s="6" t="s">
        <v>1772</v>
      </c>
      <c r="C358" s="7">
        <v>5</v>
      </c>
      <c r="D358" s="2">
        <f t="shared" si="19"/>
        <v>0.34660194174757281</v>
      </c>
      <c r="E358">
        <f t="shared" si="18"/>
        <v>5.4716568176843951E-4</v>
      </c>
      <c r="F358" s="2">
        <f t="shared" si="20"/>
        <v>0.84515211205952989</v>
      </c>
      <c r="G358" s="89"/>
      <c r="H358" s="89"/>
      <c r="K358" s="89"/>
    </row>
    <row r="359" spans="1:11" x14ac:dyDescent="0.25">
      <c r="A359">
        <v>358</v>
      </c>
      <c r="B359" s="6" t="s">
        <v>1777</v>
      </c>
      <c r="C359" s="7">
        <v>5</v>
      </c>
      <c r="D359" s="2">
        <f t="shared" si="19"/>
        <v>0.34757281553398056</v>
      </c>
      <c r="E359">
        <f t="shared" si="18"/>
        <v>5.4716568176843951E-4</v>
      </c>
      <c r="F359" s="2">
        <f t="shared" si="20"/>
        <v>0.84569927774129838</v>
      </c>
      <c r="G359" s="89"/>
      <c r="H359" s="89"/>
      <c r="K359" s="89"/>
    </row>
    <row r="360" spans="1:11" x14ac:dyDescent="0.25">
      <c r="A360">
        <v>359</v>
      </c>
      <c r="B360" s="6" t="s">
        <v>1779</v>
      </c>
      <c r="C360" s="7">
        <v>5</v>
      </c>
      <c r="D360" s="2">
        <f t="shared" si="19"/>
        <v>0.34854368932038837</v>
      </c>
      <c r="E360">
        <f t="shared" si="18"/>
        <v>5.4716568176843951E-4</v>
      </c>
      <c r="F360" s="2">
        <f t="shared" si="20"/>
        <v>0.84624644342306687</v>
      </c>
      <c r="G360" s="89"/>
      <c r="H360" s="89"/>
      <c r="K360" s="89"/>
    </row>
    <row r="361" spans="1:11" x14ac:dyDescent="0.25">
      <c r="A361">
        <v>360</v>
      </c>
      <c r="B361" s="6" t="s">
        <v>1782</v>
      </c>
      <c r="C361" s="7">
        <v>5</v>
      </c>
      <c r="D361" s="2">
        <f t="shared" si="19"/>
        <v>0.34951456310679613</v>
      </c>
      <c r="E361">
        <f t="shared" si="18"/>
        <v>5.4716568176843951E-4</v>
      </c>
      <c r="F361" s="2">
        <f t="shared" si="20"/>
        <v>0.84679360910483537</v>
      </c>
      <c r="G361" s="89"/>
      <c r="H361" s="89"/>
      <c r="K361" s="89"/>
    </row>
    <row r="362" spans="1:11" x14ac:dyDescent="0.25">
      <c r="A362">
        <v>361</v>
      </c>
      <c r="B362" s="6" t="s">
        <v>1785</v>
      </c>
      <c r="C362" s="7">
        <v>5</v>
      </c>
      <c r="D362" s="2">
        <f t="shared" si="19"/>
        <v>0.35048543689320388</v>
      </c>
      <c r="E362">
        <f t="shared" si="18"/>
        <v>5.4716568176843951E-4</v>
      </c>
      <c r="F362" s="2">
        <f t="shared" si="20"/>
        <v>0.84734077478660386</v>
      </c>
      <c r="G362" s="89"/>
      <c r="H362" s="89"/>
      <c r="K362" s="89"/>
    </row>
    <row r="363" spans="1:11" x14ac:dyDescent="0.25">
      <c r="A363">
        <v>362</v>
      </c>
      <c r="B363" s="6" t="s">
        <v>1787</v>
      </c>
      <c r="C363" s="7">
        <v>5</v>
      </c>
      <c r="D363" s="2">
        <f t="shared" si="19"/>
        <v>0.35145631067961164</v>
      </c>
      <c r="E363">
        <f t="shared" si="18"/>
        <v>5.4716568176843951E-4</v>
      </c>
      <c r="F363" s="2">
        <f t="shared" si="20"/>
        <v>0.84788794046837235</v>
      </c>
      <c r="G363" s="89"/>
      <c r="H363" s="89"/>
      <c r="K363" s="89"/>
    </row>
    <row r="364" spans="1:11" x14ac:dyDescent="0.25">
      <c r="A364">
        <v>363</v>
      </c>
      <c r="B364" s="6" t="s">
        <v>1793</v>
      </c>
      <c r="C364" s="7">
        <v>5</v>
      </c>
      <c r="D364" s="2">
        <f t="shared" si="19"/>
        <v>0.35242718446601939</v>
      </c>
      <c r="E364">
        <f t="shared" si="18"/>
        <v>5.4716568176843951E-4</v>
      </c>
      <c r="F364" s="2">
        <f t="shared" si="20"/>
        <v>0.84843510615014084</v>
      </c>
      <c r="G364" s="89"/>
      <c r="H364" s="89"/>
      <c r="K364" s="89"/>
    </row>
    <row r="365" spans="1:11" x14ac:dyDescent="0.25">
      <c r="A365">
        <v>364</v>
      </c>
      <c r="B365" s="6" t="s">
        <v>1831</v>
      </c>
      <c r="C365" s="7">
        <v>5</v>
      </c>
      <c r="D365" s="2">
        <f t="shared" si="19"/>
        <v>0.35339805825242721</v>
      </c>
      <c r="E365">
        <f t="shared" si="18"/>
        <v>5.4716568176843951E-4</v>
      </c>
      <c r="F365" s="2">
        <f t="shared" si="20"/>
        <v>0.84898227183190933</v>
      </c>
      <c r="G365" s="89"/>
      <c r="H365" s="89"/>
      <c r="K365" s="89"/>
    </row>
    <row r="366" spans="1:11" x14ac:dyDescent="0.25">
      <c r="A366">
        <v>365</v>
      </c>
      <c r="B366" s="6" t="s">
        <v>1839</v>
      </c>
      <c r="C366" s="7">
        <v>5</v>
      </c>
      <c r="D366" s="2">
        <f t="shared" si="19"/>
        <v>0.35436893203883496</v>
      </c>
      <c r="E366">
        <f t="shared" si="18"/>
        <v>5.4716568176843951E-4</v>
      </c>
      <c r="F366" s="2">
        <f t="shared" si="20"/>
        <v>0.84952943751367782</v>
      </c>
      <c r="G366" s="89"/>
      <c r="H366" s="89"/>
      <c r="K366" s="89"/>
    </row>
    <row r="367" spans="1:11" x14ac:dyDescent="0.25">
      <c r="A367">
        <v>366</v>
      </c>
      <c r="B367" s="6" t="s">
        <v>1841</v>
      </c>
      <c r="C367" s="7">
        <v>5</v>
      </c>
      <c r="D367" s="2">
        <f t="shared" si="19"/>
        <v>0.35533980582524272</v>
      </c>
      <c r="E367">
        <f t="shared" si="18"/>
        <v>5.4716568176843951E-4</v>
      </c>
      <c r="F367" s="2">
        <f t="shared" si="20"/>
        <v>0.85007660319544631</v>
      </c>
      <c r="G367" s="89"/>
      <c r="H367" s="89"/>
      <c r="K367" s="89"/>
    </row>
    <row r="368" spans="1:11" x14ac:dyDescent="0.25">
      <c r="A368">
        <v>367</v>
      </c>
      <c r="B368" s="6" t="s">
        <v>1845</v>
      </c>
      <c r="C368" s="7">
        <v>5</v>
      </c>
      <c r="D368" s="2">
        <f t="shared" si="19"/>
        <v>0.35631067961165047</v>
      </c>
      <c r="E368">
        <f t="shared" si="18"/>
        <v>5.4716568176843951E-4</v>
      </c>
      <c r="F368" s="2">
        <f t="shared" si="20"/>
        <v>0.8506237688772148</v>
      </c>
      <c r="G368" s="89"/>
      <c r="H368" s="89"/>
      <c r="K368" s="89"/>
    </row>
    <row r="369" spans="1:11" x14ac:dyDescent="0.25">
      <c r="A369">
        <v>368</v>
      </c>
      <c r="B369" s="6" t="s">
        <v>1867</v>
      </c>
      <c r="C369" s="7">
        <v>5</v>
      </c>
      <c r="D369" s="2">
        <f t="shared" si="19"/>
        <v>0.35728155339805823</v>
      </c>
      <c r="E369">
        <f t="shared" si="18"/>
        <v>5.4716568176843951E-4</v>
      </c>
      <c r="F369" s="2">
        <f t="shared" si="20"/>
        <v>0.85117093455898329</v>
      </c>
      <c r="G369" s="89"/>
      <c r="H369" s="89"/>
      <c r="K369" s="89"/>
    </row>
    <row r="370" spans="1:11" x14ac:dyDescent="0.25">
      <c r="A370">
        <v>369</v>
      </c>
      <c r="B370" s="6" t="s">
        <v>1870</v>
      </c>
      <c r="C370" s="7">
        <v>5</v>
      </c>
      <c r="D370" s="2">
        <f t="shared" si="19"/>
        <v>0.35825242718446604</v>
      </c>
      <c r="E370">
        <f t="shared" si="18"/>
        <v>5.4716568176843951E-4</v>
      </c>
      <c r="F370" s="2">
        <f t="shared" si="20"/>
        <v>0.85171810024075179</v>
      </c>
      <c r="G370" s="89"/>
      <c r="H370" s="89"/>
      <c r="K370" s="89"/>
    </row>
    <row r="371" spans="1:11" x14ac:dyDescent="0.25">
      <c r="A371">
        <v>370</v>
      </c>
      <c r="B371" s="6" t="s">
        <v>1872</v>
      </c>
      <c r="C371" s="7">
        <v>5</v>
      </c>
      <c r="D371" s="2">
        <f t="shared" si="19"/>
        <v>0.35922330097087379</v>
      </c>
      <c r="E371">
        <f t="shared" si="18"/>
        <v>5.4716568176843951E-4</v>
      </c>
      <c r="F371" s="2">
        <f t="shared" si="20"/>
        <v>0.85226526592252028</v>
      </c>
      <c r="G371" s="89"/>
      <c r="H371" s="89"/>
      <c r="K371" s="89"/>
    </row>
    <row r="372" spans="1:11" x14ac:dyDescent="0.25">
      <c r="A372">
        <v>371</v>
      </c>
      <c r="B372" s="6" t="s">
        <v>1890</v>
      </c>
      <c r="C372" s="7">
        <v>5</v>
      </c>
      <c r="D372" s="2">
        <f t="shared" si="19"/>
        <v>0.36019417475728155</v>
      </c>
      <c r="E372">
        <f t="shared" si="18"/>
        <v>5.4716568176843951E-4</v>
      </c>
      <c r="F372" s="2">
        <f t="shared" si="20"/>
        <v>0.85281243160428877</v>
      </c>
      <c r="G372" s="89"/>
      <c r="H372" s="89"/>
      <c r="K372" s="89"/>
    </row>
    <row r="373" spans="1:11" x14ac:dyDescent="0.25">
      <c r="A373">
        <v>372</v>
      </c>
      <c r="B373" s="6" t="s">
        <v>1922</v>
      </c>
      <c r="C373" s="7">
        <v>5</v>
      </c>
      <c r="D373" s="2">
        <f t="shared" si="19"/>
        <v>0.3611650485436893</v>
      </c>
      <c r="E373">
        <f t="shared" si="18"/>
        <v>5.4716568176843951E-4</v>
      </c>
      <c r="F373" s="2">
        <f t="shared" si="20"/>
        <v>0.85335959728605726</v>
      </c>
      <c r="G373" s="89"/>
      <c r="H373" s="89"/>
      <c r="K373" s="89"/>
    </row>
    <row r="374" spans="1:11" x14ac:dyDescent="0.25">
      <c r="A374">
        <v>373</v>
      </c>
      <c r="B374" s="6" t="s">
        <v>1929</v>
      </c>
      <c r="C374" s="7">
        <v>5</v>
      </c>
      <c r="D374" s="2">
        <f t="shared" si="19"/>
        <v>0.36213592233009706</v>
      </c>
      <c r="E374">
        <f t="shared" si="18"/>
        <v>5.4716568176843951E-4</v>
      </c>
      <c r="F374" s="2">
        <f t="shared" si="20"/>
        <v>0.85390676296782575</v>
      </c>
      <c r="G374" s="89"/>
      <c r="H374" s="89"/>
      <c r="K374" s="89"/>
    </row>
    <row r="375" spans="1:11" x14ac:dyDescent="0.25">
      <c r="A375">
        <v>374</v>
      </c>
      <c r="B375" s="6" t="s">
        <v>1937</v>
      </c>
      <c r="C375" s="7">
        <v>5</v>
      </c>
      <c r="D375" s="2">
        <f t="shared" si="19"/>
        <v>0.36310679611650487</v>
      </c>
      <c r="E375">
        <f t="shared" si="18"/>
        <v>5.4716568176843951E-4</v>
      </c>
      <c r="F375" s="2">
        <f t="shared" si="20"/>
        <v>0.85445392864959424</v>
      </c>
      <c r="G375" s="89"/>
      <c r="H375" s="89"/>
      <c r="K375" s="89"/>
    </row>
    <row r="376" spans="1:11" x14ac:dyDescent="0.25">
      <c r="A376">
        <v>375</v>
      </c>
      <c r="B376" s="6" t="s">
        <v>1940</v>
      </c>
      <c r="C376" s="7">
        <v>5</v>
      </c>
      <c r="D376" s="2">
        <f t="shared" si="19"/>
        <v>0.36407766990291263</v>
      </c>
      <c r="E376">
        <f t="shared" si="18"/>
        <v>5.4716568176843951E-4</v>
      </c>
      <c r="F376" s="2">
        <f t="shared" si="20"/>
        <v>0.85500109433136273</v>
      </c>
      <c r="G376" s="89"/>
      <c r="H376" s="89"/>
      <c r="K376" s="89"/>
    </row>
    <row r="377" spans="1:11" x14ac:dyDescent="0.25">
      <c r="A377">
        <v>376</v>
      </c>
      <c r="B377" s="6" t="s">
        <v>1977</v>
      </c>
      <c r="C377" s="7">
        <v>5</v>
      </c>
      <c r="D377" s="2">
        <f t="shared" si="19"/>
        <v>0.36504854368932038</v>
      </c>
      <c r="E377">
        <f t="shared" si="18"/>
        <v>5.4716568176843951E-4</v>
      </c>
      <c r="F377" s="2">
        <f t="shared" si="20"/>
        <v>0.85554826001313122</v>
      </c>
      <c r="G377" s="89"/>
      <c r="H377" s="89"/>
      <c r="K377" s="89"/>
    </row>
    <row r="378" spans="1:11" x14ac:dyDescent="0.25">
      <c r="A378">
        <v>377</v>
      </c>
      <c r="B378" s="6" t="s">
        <v>1985</v>
      </c>
      <c r="C378" s="7">
        <v>5</v>
      </c>
      <c r="D378" s="2">
        <f t="shared" si="19"/>
        <v>0.36601941747572814</v>
      </c>
      <c r="E378">
        <f t="shared" si="18"/>
        <v>5.4716568176843951E-4</v>
      </c>
      <c r="F378" s="2">
        <f t="shared" si="20"/>
        <v>0.85609542569489971</v>
      </c>
      <c r="G378" s="89"/>
      <c r="H378" s="89"/>
      <c r="K378" s="89"/>
    </row>
    <row r="379" spans="1:11" x14ac:dyDescent="0.25">
      <c r="A379">
        <v>378</v>
      </c>
      <c r="B379" s="6" t="s">
        <v>1994</v>
      </c>
      <c r="C379" s="7">
        <v>5</v>
      </c>
      <c r="D379" s="2">
        <f t="shared" si="19"/>
        <v>0.36699029126213595</v>
      </c>
      <c r="E379">
        <f t="shared" si="18"/>
        <v>5.4716568176843951E-4</v>
      </c>
      <c r="F379" s="2">
        <f t="shared" si="20"/>
        <v>0.85664259137666821</v>
      </c>
      <c r="G379" s="89"/>
      <c r="H379" s="89"/>
      <c r="K379" s="89"/>
    </row>
    <row r="380" spans="1:11" x14ac:dyDescent="0.25">
      <c r="A380">
        <v>379</v>
      </c>
      <c r="B380" s="6" t="s">
        <v>2004</v>
      </c>
      <c r="C380" s="7">
        <v>5</v>
      </c>
      <c r="D380" s="2">
        <f t="shared" si="19"/>
        <v>0.3679611650485437</v>
      </c>
      <c r="E380">
        <f t="shared" si="18"/>
        <v>5.4716568176843951E-4</v>
      </c>
      <c r="F380" s="2">
        <f t="shared" si="20"/>
        <v>0.8571897570584367</v>
      </c>
      <c r="G380" s="89"/>
      <c r="H380" s="89"/>
      <c r="K380" s="89"/>
    </row>
    <row r="381" spans="1:11" x14ac:dyDescent="0.25">
      <c r="A381">
        <v>380</v>
      </c>
      <c r="B381" s="6" t="s">
        <v>2010</v>
      </c>
      <c r="C381" s="7">
        <v>5</v>
      </c>
      <c r="D381" s="2">
        <f t="shared" si="19"/>
        <v>0.36893203883495146</v>
      </c>
      <c r="E381">
        <f t="shared" si="18"/>
        <v>5.4716568176843951E-4</v>
      </c>
      <c r="F381" s="2">
        <f t="shared" si="20"/>
        <v>0.85773692274020519</v>
      </c>
      <c r="G381" s="89"/>
      <c r="H381" s="89"/>
      <c r="K381" s="89"/>
    </row>
    <row r="382" spans="1:11" x14ac:dyDescent="0.25">
      <c r="A382">
        <v>381</v>
      </c>
      <c r="B382" s="6" t="s">
        <v>2022</v>
      </c>
      <c r="C382" s="7">
        <v>5</v>
      </c>
      <c r="D382" s="2">
        <f t="shared" si="19"/>
        <v>0.36990291262135921</v>
      </c>
      <c r="E382">
        <f t="shared" si="18"/>
        <v>5.4716568176843951E-4</v>
      </c>
      <c r="F382" s="2">
        <f t="shared" si="20"/>
        <v>0.85828408842197368</v>
      </c>
      <c r="G382" s="89"/>
      <c r="H382" s="89"/>
      <c r="K382" s="89"/>
    </row>
    <row r="383" spans="1:11" x14ac:dyDescent="0.25">
      <c r="A383">
        <v>382</v>
      </c>
      <c r="B383" s="6" t="s">
        <v>2068</v>
      </c>
      <c r="C383" s="7">
        <v>5</v>
      </c>
      <c r="D383" s="2">
        <f t="shared" si="19"/>
        <v>0.37087378640776697</v>
      </c>
      <c r="E383">
        <f t="shared" si="18"/>
        <v>5.4716568176843951E-4</v>
      </c>
      <c r="F383" s="2">
        <f t="shared" si="20"/>
        <v>0.85883125410374217</v>
      </c>
      <c r="G383" s="89"/>
      <c r="H383" s="89"/>
      <c r="K383" s="89"/>
    </row>
    <row r="384" spans="1:11" x14ac:dyDescent="0.25">
      <c r="A384">
        <v>383</v>
      </c>
      <c r="B384" s="6" t="s">
        <v>2123</v>
      </c>
      <c r="C384" s="7">
        <v>5</v>
      </c>
      <c r="D384" s="2">
        <f t="shared" si="19"/>
        <v>0.37184466019417478</v>
      </c>
      <c r="E384">
        <f t="shared" si="18"/>
        <v>5.4716568176843951E-4</v>
      </c>
      <c r="F384" s="2">
        <f t="shared" si="20"/>
        <v>0.85937841978551066</v>
      </c>
      <c r="G384" s="89"/>
      <c r="H384" s="89"/>
      <c r="K384" s="89"/>
    </row>
    <row r="385" spans="1:11" x14ac:dyDescent="0.25">
      <c r="A385">
        <v>384</v>
      </c>
      <c r="B385" s="6" t="s">
        <v>2133</v>
      </c>
      <c r="C385" s="7">
        <v>5</v>
      </c>
      <c r="D385" s="2">
        <f t="shared" si="19"/>
        <v>0.37281553398058254</v>
      </c>
      <c r="E385">
        <f t="shared" si="18"/>
        <v>5.4716568176843951E-4</v>
      </c>
      <c r="F385" s="2">
        <f t="shared" si="20"/>
        <v>0.85992558546727915</v>
      </c>
      <c r="G385" s="89"/>
      <c r="H385" s="89"/>
      <c r="K385" s="89"/>
    </row>
    <row r="386" spans="1:11" x14ac:dyDescent="0.25">
      <c r="A386">
        <v>385</v>
      </c>
      <c r="B386" s="6" t="s">
        <v>2136</v>
      </c>
      <c r="C386" s="7">
        <v>5</v>
      </c>
      <c r="D386" s="2">
        <f t="shared" si="19"/>
        <v>0.37378640776699029</v>
      </c>
      <c r="E386">
        <f t="shared" ref="E386:E449" si="21">C386/SUM($C$2:$C$1031)</f>
        <v>5.4716568176843951E-4</v>
      </c>
      <c r="F386" s="2">
        <f t="shared" si="20"/>
        <v>0.86047275114904764</v>
      </c>
      <c r="G386" s="89"/>
      <c r="H386" s="89"/>
      <c r="K386" s="89"/>
    </row>
    <row r="387" spans="1:11" x14ac:dyDescent="0.25">
      <c r="A387">
        <v>386</v>
      </c>
      <c r="B387" s="6" t="s">
        <v>2155</v>
      </c>
      <c r="C387" s="7">
        <v>5</v>
      </c>
      <c r="D387" s="2">
        <f t="shared" ref="D387:D450" si="22">A387/1030</f>
        <v>0.37475728155339805</v>
      </c>
      <c r="E387">
        <f t="shared" si="21"/>
        <v>5.4716568176843951E-4</v>
      </c>
      <c r="F387" s="2">
        <f t="shared" si="20"/>
        <v>0.86101991683081613</v>
      </c>
      <c r="G387" s="89"/>
      <c r="H387" s="89"/>
      <c r="K387" s="89"/>
    </row>
    <row r="388" spans="1:11" x14ac:dyDescent="0.25">
      <c r="A388">
        <v>387</v>
      </c>
      <c r="B388" s="6" t="s">
        <v>2163</v>
      </c>
      <c r="C388" s="7">
        <v>5</v>
      </c>
      <c r="D388" s="2">
        <f t="shared" si="22"/>
        <v>0.3757281553398058</v>
      </c>
      <c r="E388">
        <f t="shared" si="21"/>
        <v>5.4716568176843951E-4</v>
      </c>
      <c r="F388" s="2">
        <f t="shared" ref="F388:F451" si="23">E388+F387</f>
        <v>0.86156708251258463</v>
      </c>
      <c r="G388" s="89"/>
      <c r="H388" s="89"/>
      <c r="K388" s="89"/>
    </row>
    <row r="389" spans="1:11" x14ac:dyDescent="0.25">
      <c r="A389">
        <v>388</v>
      </c>
      <c r="B389" s="6" t="s">
        <v>2190</v>
      </c>
      <c r="C389" s="7">
        <v>5</v>
      </c>
      <c r="D389" s="2">
        <f t="shared" si="22"/>
        <v>0.37669902912621361</v>
      </c>
      <c r="E389">
        <f t="shared" si="21"/>
        <v>5.4716568176843951E-4</v>
      </c>
      <c r="F389" s="2">
        <f t="shared" si="23"/>
        <v>0.86211424819435312</v>
      </c>
      <c r="G389" s="89"/>
      <c r="H389" s="89"/>
      <c r="K389" s="89"/>
    </row>
    <row r="390" spans="1:11" x14ac:dyDescent="0.25">
      <c r="A390">
        <v>389</v>
      </c>
      <c r="B390" s="6" t="s">
        <v>2208</v>
      </c>
      <c r="C390" s="7">
        <v>5</v>
      </c>
      <c r="D390" s="2">
        <f t="shared" si="22"/>
        <v>0.37766990291262137</v>
      </c>
      <c r="E390">
        <f t="shared" si="21"/>
        <v>5.4716568176843951E-4</v>
      </c>
      <c r="F390" s="2">
        <f t="shared" si="23"/>
        <v>0.86266141387612161</v>
      </c>
      <c r="G390" s="89"/>
      <c r="H390" s="89"/>
      <c r="K390" s="89"/>
    </row>
    <row r="391" spans="1:11" x14ac:dyDescent="0.25">
      <c r="A391">
        <v>390</v>
      </c>
      <c r="B391" s="6" t="s">
        <v>2224</v>
      </c>
      <c r="C391" s="7">
        <v>5</v>
      </c>
      <c r="D391" s="2">
        <f t="shared" si="22"/>
        <v>0.37864077669902912</v>
      </c>
      <c r="E391">
        <f t="shared" si="21"/>
        <v>5.4716568176843951E-4</v>
      </c>
      <c r="F391" s="2">
        <f t="shared" si="23"/>
        <v>0.8632085795578901</v>
      </c>
      <c r="G391" s="89"/>
      <c r="H391" s="89"/>
      <c r="K391" s="89"/>
    </row>
    <row r="392" spans="1:11" x14ac:dyDescent="0.25">
      <c r="A392">
        <v>391</v>
      </c>
      <c r="B392" s="6" t="s">
        <v>2233</v>
      </c>
      <c r="C392" s="7">
        <v>5</v>
      </c>
      <c r="D392" s="2">
        <f t="shared" si="22"/>
        <v>0.37961165048543688</v>
      </c>
      <c r="E392">
        <f t="shared" si="21"/>
        <v>5.4716568176843951E-4</v>
      </c>
      <c r="F392" s="2">
        <f t="shared" si="23"/>
        <v>0.86375574523965859</v>
      </c>
      <c r="G392" s="89"/>
      <c r="H392" s="89"/>
      <c r="K392" s="89"/>
    </row>
    <row r="393" spans="1:11" x14ac:dyDescent="0.25">
      <c r="A393">
        <v>392</v>
      </c>
      <c r="B393" s="6" t="s">
        <v>2252</v>
      </c>
      <c r="C393" s="7">
        <v>5</v>
      </c>
      <c r="D393" s="2">
        <f t="shared" si="22"/>
        <v>0.38058252427184464</v>
      </c>
      <c r="E393">
        <f t="shared" si="21"/>
        <v>5.4716568176843951E-4</v>
      </c>
      <c r="F393" s="2">
        <f t="shared" si="23"/>
        <v>0.86430291092142708</v>
      </c>
      <c r="G393" s="89"/>
      <c r="H393" s="89"/>
      <c r="K393" s="89"/>
    </row>
    <row r="394" spans="1:11" x14ac:dyDescent="0.25">
      <c r="A394">
        <v>393</v>
      </c>
      <c r="B394" s="6" t="s">
        <v>1244</v>
      </c>
      <c r="C394" s="7">
        <v>4</v>
      </c>
      <c r="D394" s="2">
        <f t="shared" si="22"/>
        <v>0.38155339805825245</v>
      </c>
      <c r="E394">
        <f t="shared" si="21"/>
        <v>4.3773254541475159E-4</v>
      </c>
      <c r="F394" s="2">
        <f t="shared" si="23"/>
        <v>0.86474064346684187</v>
      </c>
      <c r="G394" s="89"/>
      <c r="H394" s="89"/>
      <c r="K394" s="89"/>
    </row>
    <row r="395" spans="1:11" x14ac:dyDescent="0.25">
      <c r="A395">
        <v>394</v>
      </c>
      <c r="B395" s="6" t="s">
        <v>1267</v>
      </c>
      <c r="C395" s="7">
        <v>4</v>
      </c>
      <c r="D395" s="2">
        <f t="shared" si="22"/>
        <v>0.3825242718446602</v>
      </c>
      <c r="E395">
        <f t="shared" si="21"/>
        <v>4.3773254541475159E-4</v>
      </c>
      <c r="F395" s="2">
        <f t="shared" si="23"/>
        <v>0.86517837601225667</v>
      </c>
      <c r="G395" s="89"/>
      <c r="H395" s="89"/>
      <c r="K395" s="89"/>
    </row>
    <row r="396" spans="1:11" x14ac:dyDescent="0.25">
      <c r="A396">
        <v>395</v>
      </c>
      <c r="B396" s="6" t="s">
        <v>1270</v>
      </c>
      <c r="C396" s="7">
        <v>4</v>
      </c>
      <c r="D396" s="2">
        <f t="shared" si="22"/>
        <v>0.38349514563106796</v>
      </c>
      <c r="E396">
        <f t="shared" si="21"/>
        <v>4.3773254541475159E-4</v>
      </c>
      <c r="F396" s="2">
        <f t="shared" si="23"/>
        <v>0.86561610855767146</v>
      </c>
      <c r="G396" s="89"/>
      <c r="H396" s="89"/>
      <c r="K396" s="89"/>
    </row>
    <row r="397" spans="1:11" x14ac:dyDescent="0.25">
      <c r="A397">
        <v>396</v>
      </c>
      <c r="B397" s="6" t="s">
        <v>1285</v>
      </c>
      <c r="C397" s="7">
        <v>4</v>
      </c>
      <c r="D397" s="2">
        <f t="shared" si="22"/>
        <v>0.38446601941747571</v>
      </c>
      <c r="E397">
        <f t="shared" si="21"/>
        <v>4.3773254541475159E-4</v>
      </c>
      <c r="F397" s="2">
        <f t="shared" si="23"/>
        <v>0.86605384110308625</v>
      </c>
      <c r="G397" s="89"/>
      <c r="H397" s="89"/>
      <c r="K397" s="89"/>
    </row>
    <row r="398" spans="1:11" x14ac:dyDescent="0.25">
      <c r="A398">
        <v>397</v>
      </c>
      <c r="B398" s="6" t="s">
        <v>1293</v>
      </c>
      <c r="C398" s="7">
        <v>4</v>
      </c>
      <c r="D398" s="2">
        <f t="shared" si="22"/>
        <v>0.38543689320388347</v>
      </c>
      <c r="E398">
        <f t="shared" si="21"/>
        <v>4.3773254541475159E-4</v>
      </c>
      <c r="F398" s="2">
        <f t="shared" si="23"/>
        <v>0.86649157364850105</v>
      </c>
      <c r="G398" s="89"/>
      <c r="H398" s="89"/>
      <c r="K398" s="89"/>
    </row>
    <row r="399" spans="1:11" x14ac:dyDescent="0.25">
      <c r="A399">
        <v>398</v>
      </c>
      <c r="B399" s="6" t="s">
        <v>1295</v>
      </c>
      <c r="C399" s="7">
        <v>4</v>
      </c>
      <c r="D399" s="2">
        <f t="shared" si="22"/>
        <v>0.38640776699029128</v>
      </c>
      <c r="E399">
        <f t="shared" si="21"/>
        <v>4.3773254541475159E-4</v>
      </c>
      <c r="F399" s="2">
        <f t="shared" si="23"/>
        <v>0.86692930619391584</v>
      </c>
      <c r="G399" s="89"/>
      <c r="H399" s="89"/>
      <c r="K399" s="89"/>
    </row>
    <row r="400" spans="1:11" x14ac:dyDescent="0.25">
      <c r="A400">
        <v>399</v>
      </c>
      <c r="B400" s="6" t="s">
        <v>1334</v>
      </c>
      <c r="C400" s="7">
        <v>4</v>
      </c>
      <c r="D400" s="2">
        <f t="shared" si="22"/>
        <v>0.38737864077669903</v>
      </c>
      <c r="E400">
        <f t="shared" si="21"/>
        <v>4.3773254541475159E-4</v>
      </c>
      <c r="F400" s="2">
        <f t="shared" si="23"/>
        <v>0.86736703873933063</v>
      </c>
      <c r="G400" s="89"/>
      <c r="H400" s="89"/>
      <c r="K400" s="89"/>
    </row>
    <row r="401" spans="1:11" x14ac:dyDescent="0.25">
      <c r="A401">
        <v>400</v>
      </c>
      <c r="B401" s="6" t="s">
        <v>1336</v>
      </c>
      <c r="C401" s="7">
        <v>4</v>
      </c>
      <c r="D401" s="2">
        <f t="shared" si="22"/>
        <v>0.38834951456310679</v>
      </c>
      <c r="E401">
        <f t="shared" si="21"/>
        <v>4.3773254541475159E-4</v>
      </c>
      <c r="F401" s="2">
        <f t="shared" si="23"/>
        <v>0.86780477128474542</v>
      </c>
      <c r="G401" s="89"/>
      <c r="H401" s="89"/>
      <c r="K401" s="89"/>
    </row>
    <row r="402" spans="1:11" x14ac:dyDescent="0.25">
      <c r="A402">
        <v>401</v>
      </c>
      <c r="B402" s="6" t="s">
        <v>1352</v>
      </c>
      <c r="C402" s="7">
        <v>4</v>
      </c>
      <c r="D402" s="2">
        <f t="shared" si="22"/>
        <v>0.38932038834951455</v>
      </c>
      <c r="E402">
        <f t="shared" si="21"/>
        <v>4.3773254541475159E-4</v>
      </c>
      <c r="F402" s="2">
        <f t="shared" si="23"/>
        <v>0.86824250383016022</v>
      </c>
      <c r="G402" s="89"/>
      <c r="H402" s="89"/>
      <c r="K402" s="89"/>
    </row>
    <row r="403" spans="1:11" x14ac:dyDescent="0.25">
      <c r="A403">
        <v>402</v>
      </c>
      <c r="B403" s="6" t="s">
        <v>1367</v>
      </c>
      <c r="C403" s="7">
        <v>4</v>
      </c>
      <c r="D403" s="2">
        <f t="shared" si="22"/>
        <v>0.39029126213592236</v>
      </c>
      <c r="E403">
        <f t="shared" si="21"/>
        <v>4.3773254541475159E-4</v>
      </c>
      <c r="F403" s="2">
        <f t="shared" si="23"/>
        <v>0.86868023637557501</v>
      </c>
      <c r="G403" s="89"/>
      <c r="H403" s="89"/>
      <c r="K403" s="89"/>
    </row>
    <row r="404" spans="1:11" x14ac:dyDescent="0.25">
      <c r="A404">
        <v>403</v>
      </c>
      <c r="B404" s="6" t="s">
        <v>1391</v>
      </c>
      <c r="C404" s="7">
        <v>4</v>
      </c>
      <c r="D404" s="2">
        <f t="shared" si="22"/>
        <v>0.39126213592233011</v>
      </c>
      <c r="E404">
        <f t="shared" si="21"/>
        <v>4.3773254541475159E-4</v>
      </c>
      <c r="F404" s="2">
        <f t="shared" si="23"/>
        <v>0.8691179689209898</v>
      </c>
      <c r="G404" s="89"/>
      <c r="H404" s="89"/>
      <c r="K404" s="89"/>
    </row>
    <row r="405" spans="1:11" x14ac:dyDescent="0.25">
      <c r="A405">
        <v>404</v>
      </c>
      <c r="B405" s="6" t="s">
        <v>1400</v>
      </c>
      <c r="C405" s="7">
        <v>4</v>
      </c>
      <c r="D405" s="2">
        <f t="shared" si="22"/>
        <v>0.39223300970873787</v>
      </c>
      <c r="E405">
        <f t="shared" si="21"/>
        <v>4.3773254541475159E-4</v>
      </c>
      <c r="F405" s="2">
        <f t="shared" si="23"/>
        <v>0.8695557014664046</v>
      </c>
      <c r="G405" s="89"/>
      <c r="H405" s="89"/>
      <c r="K405" s="89"/>
    </row>
    <row r="406" spans="1:11" x14ac:dyDescent="0.25">
      <c r="A406">
        <v>405</v>
      </c>
      <c r="B406" s="6" t="s">
        <v>1414</v>
      </c>
      <c r="C406" s="7">
        <v>4</v>
      </c>
      <c r="D406" s="2">
        <f t="shared" si="22"/>
        <v>0.39320388349514562</v>
      </c>
      <c r="E406">
        <f t="shared" si="21"/>
        <v>4.3773254541475159E-4</v>
      </c>
      <c r="F406" s="2">
        <f t="shared" si="23"/>
        <v>0.86999343401181939</v>
      </c>
      <c r="G406" s="89"/>
      <c r="H406" s="89"/>
      <c r="K406" s="89"/>
    </row>
    <row r="407" spans="1:11" x14ac:dyDescent="0.25">
      <c r="A407">
        <v>406</v>
      </c>
      <c r="B407" s="6" t="s">
        <v>1435</v>
      </c>
      <c r="C407" s="7">
        <v>4</v>
      </c>
      <c r="D407" s="2">
        <f t="shared" si="22"/>
        <v>0.39417475728155338</v>
      </c>
      <c r="E407">
        <f t="shared" si="21"/>
        <v>4.3773254541475159E-4</v>
      </c>
      <c r="F407" s="2">
        <f t="shared" si="23"/>
        <v>0.87043116655723418</v>
      </c>
      <c r="G407" s="89"/>
      <c r="H407" s="89"/>
      <c r="K407" s="89"/>
    </row>
    <row r="408" spans="1:11" x14ac:dyDescent="0.25">
      <c r="A408">
        <v>407</v>
      </c>
      <c r="B408" s="6" t="s">
        <v>1437</v>
      </c>
      <c r="C408" s="7">
        <v>4</v>
      </c>
      <c r="D408" s="2">
        <f t="shared" si="22"/>
        <v>0.39514563106796119</v>
      </c>
      <c r="E408">
        <f t="shared" si="21"/>
        <v>4.3773254541475159E-4</v>
      </c>
      <c r="F408" s="2">
        <f t="shared" si="23"/>
        <v>0.87086889910264897</v>
      </c>
      <c r="G408" s="89"/>
      <c r="H408" s="89"/>
      <c r="K408" s="89"/>
    </row>
    <row r="409" spans="1:11" x14ac:dyDescent="0.25">
      <c r="A409">
        <v>408</v>
      </c>
      <c r="B409" s="6" t="s">
        <v>1445</v>
      </c>
      <c r="C409" s="7">
        <v>4</v>
      </c>
      <c r="D409" s="2">
        <f t="shared" si="22"/>
        <v>0.39611650485436894</v>
      </c>
      <c r="E409">
        <f t="shared" si="21"/>
        <v>4.3773254541475159E-4</v>
      </c>
      <c r="F409" s="2">
        <f t="shared" si="23"/>
        <v>0.87130663164806377</v>
      </c>
      <c r="G409" s="89"/>
      <c r="H409" s="89"/>
      <c r="K409" s="89"/>
    </row>
    <row r="410" spans="1:11" x14ac:dyDescent="0.25">
      <c r="A410">
        <v>409</v>
      </c>
      <c r="B410" s="6" t="s">
        <v>1452</v>
      </c>
      <c r="C410" s="7">
        <v>4</v>
      </c>
      <c r="D410" s="2">
        <f t="shared" si="22"/>
        <v>0.3970873786407767</v>
      </c>
      <c r="E410">
        <f t="shared" si="21"/>
        <v>4.3773254541475159E-4</v>
      </c>
      <c r="F410" s="2">
        <f t="shared" si="23"/>
        <v>0.87174436419347856</v>
      </c>
      <c r="G410" s="89"/>
      <c r="H410" s="89"/>
      <c r="K410" s="89"/>
    </row>
    <row r="411" spans="1:11" x14ac:dyDescent="0.25">
      <c r="A411">
        <v>410</v>
      </c>
      <c r="B411" s="6" t="s">
        <v>1460</v>
      </c>
      <c r="C411" s="7">
        <v>4</v>
      </c>
      <c r="D411" s="2">
        <f t="shared" si="22"/>
        <v>0.39805825242718446</v>
      </c>
      <c r="E411">
        <f t="shared" si="21"/>
        <v>4.3773254541475159E-4</v>
      </c>
      <c r="F411" s="2">
        <f t="shared" si="23"/>
        <v>0.87218209673889335</v>
      </c>
      <c r="G411" s="89"/>
      <c r="H411" s="89"/>
      <c r="K411" s="89"/>
    </row>
    <row r="412" spans="1:11" x14ac:dyDescent="0.25">
      <c r="A412">
        <v>411</v>
      </c>
      <c r="B412" s="6" t="s">
        <v>1505</v>
      </c>
      <c r="C412" s="7">
        <v>4</v>
      </c>
      <c r="D412" s="2">
        <f t="shared" si="22"/>
        <v>0.39902912621359221</v>
      </c>
      <c r="E412">
        <f t="shared" si="21"/>
        <v>4.3773254541475159E-4</v>
      </c>
      <c r="F412" s="2">
        <f t="shared" si="23"/>
        <v>0.87261982928430815</v>
      </c>
      <c r="G412" s="89"/>
      <c r="H412" s="89"/>
      <c r="K412" s="89"/>
    </row>
    <row r="413" spans="1:11" x14ac:dyDescent="0.25">
      <c r="A413">
        <v>412</v>
      </c>
      <c r="B413" s="6" t="s">
        <v>1511</v>
      </c>
      <c r="C413" s="7">
        <v>4</v>
      </c>
      <c r="D413" s="2">
        <f t="shared" si="22"/>
        <v>0.4</v>
      </c>
      <c r="E413">
        <f t="shared" si="21"/>
        <v>4.3773254541475159E-4</v>
      </c>
      <c r="F413" s="2">
        <f t="shared" si="23"/>
        <v>0.87305756182972294</v>
      </c>
      <c r="G413" s="89"/>
      <c r="H413" s="89"/>
      <c r="K413" s="89"/>
    </row>
    <row r="414" spans="1:11" x14ac:dyDescent="0.25">
      <c r="A414">
        <v>413</v>
      </c>
      <c r="B414" s="6" t="s">
        <v>1520</v>
      </c>
      <c r="C414" s="7">
        <v>4</v>
      </c>
      <c r="D414" s="2">
        <f t="shared" si="22"/>
        <v>0.40097087378640778</v>
      </c>
      <c r="E414">
        <f t="shared" si="21"/>
        <v>4.3773254541475159E-4</v>
      </c>
      <c r="F414" s="2">
        <f t="shared" si="23"/>
        <v>0.87349529437513773</v>
      </c>
      <c r="G414" s="89"/>
      <c r="H414" s="89"/>
      <c r="K414" s="89"/>
    </row>
    <row r="415" spans="1:11" x14ac:dyDescent="0.25">
      <c r="A415">
        <v>414</v>
      </c>
      <c r="B415" s="6" t="s">
        <v>1527</v>
      </c>
      <c r="C415" s="7">
        <v>4</v>
      </c>
      <c r="D415" s="2">
        <f t="shared" si="22"/>
        <v>0.40194174757281553</v>
      </c>
      <c r="E415">
        <f t="shared" si="21"/>
        <v>4.3773254541475159E-4</v>
      </c>
      <c r="F415" s="2">
        <f t="shared" si="23"/>
        <v>0.87393302692055252</v>
      </c>
      <c r="G415" s="89"/>
      <c r="H415" s="89"/>
      <c r="K415" s="89"/>
    </row>
    <row r="416" spans="1:11" x14ac:dyDescent="0.25">
      <c r="A416">
        <v>415</v>
      </c>
      <c r="B416" s="6" t="s">
        <v>1542</v>
      </c>
      <c r="C416" s="7">
        <v>4</v>
      </c>
      <c r="D416" s="2">
        <f t="shared" si="22"/>
        <v>0.40291262135922329</v>
      </c>
      <c r="E416">
        <f t="shared" si="21"/>
        <v>4.3773254541475159E-4</v>
      </c>
      <c r="F416" s="2">
        <f t="shared" si="23"/>
        <v>0.87437075946596732</v>
      </c>
      <c r="G416" s="89"/>
      <c r="H416" s="89"/>
      <c r="K416" s="89"/>
    </row>
    <row r="417" spans="1:11" x14ac:dyDescent="0.25">
      <c r="A417">
        <v>416</v>
      </c>
      <c r="B417" s="6" t="s">
        <v>1555</v>
      </c>
      <c r="C417" s="7">
        <v>4</v>
      </c>
      <c r="D417" s="2">
        <f t="shared" si="22"/>
        <v>0.40388349514563104</v>
      </c>
      <c r="E417">
        <f t="shared" si="21"/>
        <v>4.3773254541475159E-4</v>
      </c>
      <c r="F417" s="2">
        <f t="shared" si="23"/>
        <v>0.87480849201138211</v>
      </c>
      <c r="G417" s="89"/>
      <c r="H417" s="89"/>
      <c r="K417" s="89"/>
    </row>
    <row r="418" spans="1:11" x14ac:dyDescent="0.25">
      <c r="A418">
        <v>417</v>
      </c>
      <c r="B418" s="6" t="s">
        <v>1575</v>
      </c>
      <c r="C418" s="7">
        <v>4</v>
      </c>
      <c r="D418" s="2">
        <f t="shared" si="22"/>
        <v>0.40485436893203886</v>
      </c>
      <c r="E418">
        <f t="shared" si="21"/>
        <v>4.3773254541475159E-4</v>
      </c>
      <c r="F418" s="2">
        <f t="shared" si="23"/>
        <v>0.8752462245567969</v>
      </c>
      <c r="G418" s="89"/>
      <c r="H418" s="89"/>
      <c r="K418" s="89"/>
    </row>
    <row r="419" spans="1:11" x14ac:dyDescent="0.25">
      <c r="A419">
        <v>418</v>
      </c>
      <c r="B419" s="6" t="s">
        <v>1585</v>
      </c>
      <c r="C419" s="7">
        <v>4</v>
      </c>
      <c r="D419" s="2">
        <f t="shared" si="22"/>
        <v>0.40582524271844661</v>
      </c>
      <c r="E419">
        <f t="shared" si="21"/>
        <v>4.3773254541475159E-4</v>
      </c>
      <c r="F419" s="2">
        <f t="shared" si="23"/>
        <v>0.8756839571022117</v>
      </c>
      <c r="G419" s="89"/>
      <c r="H419" s="89"/>
      <c r="K419" s="89"/>
    </row>
    <row r="420" spans="1:11" x14ac:dyDescent="0.25">
      <c r="A420">
        <v>419</v>
      </c>
      <c r="B420" s="6" t="s">
        <v>1592</v>
      </c>
      <c r="C420" s="7">
        <v>4</v>
      </c>
      <c r="D420" s="2">
        <f t="shared" si="22"/>
        <v>0.40679611650485437</v>
      </c>
      <c r="E420">
        <f t="shared" si="21"/>
        <v>4.3773254541475159E-4</v>
      </c>
      <c r="F420" s="2">
        <f t="shared" si="23"/>
        <v>0.87612168964762649</v>
      </c>
      <c r="G420" s="89"/>
      <c r="H420" s="89"/>
      <c r="K420" s="89"/>
    </row>
    <row r="421" spans="1:11" x14ac:dyDescent="0.25">
      <c r="A421">
        <v>420</v>
      </c>
      <c r="B421" s="6" t="s">
        <v>1646</v>
      </c>
      <c r="C421" s="7">
        <v>4</v>
      </c>
      <c r="D421" s="2">
        <f t="shared" si="22"/>
        <v>0.40776699029126212</v>
      </c>
      <c r="E421">
        <f t="shared" si="21"/>
        <v>4.3773254541475159E-4</v>
      </c>
      <c r="F421" s="2">
        <f t="shared" si="23"/>
        <v>0.87655942219304128</v>
      </c>
      <c r="G421" s="89"/>
      <c r="H421" s="89"/>
      <c r="K421" s="89"/>
    </row>
    <row r="422" spans="1:11" x14ac:dyDescent="0.25">
      <c r="A422">
        <v>421</v>
      </c>
      <c r="B422" s="6" t="s">
        <v>1651</v>
      </c>
      <c r="C422" s="7">
        <v>4</v>
      </c>
      <c r="D422" s="2">
        <f t="shared" si="22"/>
        <v>0.40873786407766988</v>
      </c>
      <c r="E422">
        <f t="shared" si="21"/>
        <v>4.3773254541475159E-4</v>
      </c>
      <c r="F422" s="2">
        <f t="shared" si="23"/>
        <v>0.87699715473845608</v>
      </c>
      <c r="G422" s="89"/>
      <c r="H422" s="89"/>
      <c r="K422" s="89"/>
    </row>
    <row r="423" spans="1:11" x14ac:dyDescent="0.25">
      <c r="A423">
        <v>422</v>
      </c>
      <c r="B423" s="6" t="s">
        <v>1700</v>
      </c>
      <c r="C423" s="7">
        <v>4</v>
      </c>
      <c r="D423" s="2">
        <f t="shared" si="22"/>
        <v>0.40970873786407769</v>
      </c>
      <c r="E423">
        <f t="shared" si="21"/>
        <v>4.3773254541475159E-4</v>
      </c>
      <c r="F423" s="2">
        <f t="shared" si="23"/>
        <v>0.87743488728387087</v>
      </c>
      <c r="G423" s="89"/>
      <c r="H423" s="89"/>
      <c r="K423" s="89"/>
    </row>
    <row r="424" spans="1:11" x14ac:dyDescent="0.25">
      <c r="A424">
        <v>423</v>
      </c>
      <c r="B424" s="6" t="s">
        <v>1705</v>
      </c>
      <c r="C424" s="7">
        <v>4</v>
      </c>
      <c r="D424" s="2">
        <f t="shared" si="22"/>
        <v>0.41067961165048544</v>
      </c>
      <c r="E424">
        <f t="shared" si="21"/>
        <v>4.3773254541475159E-4</v>
      </c>
      <c r="F424" s="2">
        <f t="shared" si="23"/>
        <v>0.87787261982928566</v>
      </c>
      <c r="G424" s="89"/>
      <c r="H424" s="89"/>
      <c r="K424" s="89"/>
    </row>
    <row r="425" spans="1:11" x14ac:dyDescent="0.25">
      <c r="A425">
        <v>424</v>
      </c>
      <c r="B425" s="6" t="s">
        <v>1725</v>
      </c>
      <c r="C425" s="7">
        <v>4</v>
      </c>
      <c r="D425" s="2">
        <f t="shared" si="22"/>
        <v>0.4116504854368932</v>
      </c>
      <c r="E425">
        <f t="shared" si="21"/>
        <v>4.3773254541475159E-4</v>
      </c>
      <c r="F425" s="2">
        <f t="shared" si="23"/>
        <v>0.87831035237470045</v>
      </c>
      <c r="G425" s="89"/>
      <c r="H425" s="89"/>
      <c r="K425" s="89"/>
    </row>
    <row r="426" spans="1:11" x14ac:dyDescent="0.25">
      <c r="A426">
        <v>425</v>
      </c>
      <c r="B426" s="6" t="s">
        <v>1738</v>
      </c>
      <c r="C426" s="7">
        <v>4</v>
      </c>
      <c r="D426" s="2">
        <f t="shared" si="22"/>
        <v>0.41262135922330095</v>
      </c>
      <c r="E426">
        <f t="shared" si="21"/>
        <v>4.3773254541475159E-4</v>
      </c>
      <c r="F426" s="2">
        <f t="shared" si="23"/>
        <v>0.87874808492011525</v>
      </c>
      <c r="G426" s="89"/>
      <c r="H426" s="89"/>
      <c r="K426" s="89"/>
    </row>
    <row r="427" spans="1:11" x14ac:dyDescent="0.25">
      <c r="A427">
        <v>426</v>
      </c>
      <c r="B427" s="6" t="s">
        <v>1742</v>
      </c>
      <c r="C427" s="7">
        <v>4</v>
      </c>
      <c r="D427" s="2">
        <f t="shared" si="22"/>
        <v>0.41359223300970877</v>
      </c>
      <c r="E427">
        <f t="shared" si="21"/>
        <v>4.3773254541475159E-4</v>
      </c>
      <c r="F427" s="2">
        <f t="shared" si="23"/>
        <v>0.87918581746553004</v>
      </c>
      <c r="G427" s="89"/>
      <c r="H427" s="89"/>
      <c r="K427" s="89"/>
    </row>
    <row r="428" spans="1:11" x14ac:dyDescent="0.25">
      <c r="A428">
        <v>427</v>
      </c>
      <c r="B428" s="6" t="s">
        <v>1744</v>
      </c>
      <c r="C428" s="7">
        <v>4</v>
      </c>
      <c r="D428" s="2">
        <f t="shared" si="22"/>
        <v>0.41456310679611652</v>
      </c>
      <c r="E428">
        <f t="shared" si="21"/>
        <v>4.3773254541475159E-4</v>
      </c>
      <c r="F428" s="2">
        <f t="shared" si="23"/>
        <v>0.87962355001094483</v>
      </c>
      <c r="G428" s="89"/>
      <c r="H428" s="89"/>
      <c r="K428" s="89"/>
    </row>
    <row r="429" spans="1:11" x14ac:dyDescent="0.25">
      <c r="A429">
        <v>428</v>
      </c>
      <c r="B429" s="6" t="s">
        <v>1748</v>
      </c>
      <c r="C429" s="7">
        <v>4</v>
      </c>
      <c r="D429" s="2">
        <f t="shared" si="22"/>
        <v>0.41553398058252428</v>
      </c>
      <c r="E429">
        <f t="shared" si="21"/>
        <v>4.3773254541475159E-4</v>
      </c>
      <c r="F429" s="2">
        <f t="shared" si="23"/>
        <v>0.88006128255635963</v>
      </c>
      <c r="G429" s="89"/>
      <c r="H429" s="89"/>
      <c r="K429" s="89"/>
    </row>
    <row r="430" spans="1:11" x14ac:dyDescent="0.25">
      <c r="A430">
        <v>429</v>
      </c>
      <c r="B430" s="6" t="s">
        <v>1757</v>
      </c>
      <c r="C430" s="7">
        <v>4</v>
      </c>
      <c r="D430" s="2">
        <f t="shared" si="22"/>
        <v>0.41650485436893203</v>
      </c>
      <c r="E430">
        <f t="shared" si="21"/>
        <v>4.3773254541475159E-4</v>
      </c>
      <c r="F430" s="2">
        <f t="shared" si="23"/>
        <v>0.88049901510177442</v>
      </c>
      <c r="G430" s="89"/>
      <c r="H430" s="89"/>
      <c r="K430" s="89"/>
    </row>
    <row r="431" spans="1:11" x14ac:dyDescent="0.25">
      <c r="A431">
        <v>430</v>
      </c>
      <c r="B431" s="6" t="s">
        <v>1818</v>
      </c>
      <c r="C431" s="7">
        <v>4</v>
      </c>
      <c r="D431" s="2">
        <f t="shared" si="22"/>
        <v>0.41747572815533979</v>
      </c>
      <c r="E431">
        <f t="shared" si="21"/>
        <v>4.3773254541475159E-4</v>
      </c>
      <c r="F431" s="2">
        <f t="shared" si="23"/>
        <v>0.88093674764718921</v>
      </c>
      <c r="G431" s="89"/>
      <c r="H431" s="89"/>
      <c r="K431" s="89"/>
    </row>
    <row r="432" spans="1:11" x14ac:dyDescent="0.25">
      <c r="A432">
        <v>431</v>
      </c>
      <c r="B432" s="6" t="s">
        <v>1821</v>
      </c>
      <c r="C432" s="7">
        <v>4</v>
      </c>
      <c r="D432" s="2">
        <f t="shared" si="22"/>
        <v>0.4184466019417476</v>
      </c>
      <c r="E432">
        <f t="shared" si="21"/>
        <v>4.3773254541475159E-4</v>
      </c>
      <c r="F432" s="2">
        <f t="shared" si="23"/>
        <v>0.881374480192604</v>
      </c>
      <c r="G432" s="89"/>
      <c r="H432" s="89"/>
      <c r="K432" s="89"/>
    </row>
    <row r="433" spans="1:11" x14ac:dyDescent="0.25">
      <c r="A433">
        <v>432</v>
      </c>
      <c r="B433" s="6" t="s">
        <v>1853</v>
      </c>
      <c r="C433" s="7">
        <v>4</v>
      </c>
      <c r="D433" s="2">
        <f t="shared" si="22"/>
        <v>0.41941747572815535</v>
      </c>
      <c r="E433">
        <f t="shared" si="21"/>
        <v>4.3773254541475159E-4</v>
      </c>
      <c r="F433" s="2">
        <f t="shared" si="23"/>
        <v>0.8818122127380188</v>
      </c>
      <c r="G433" s="89"/>
      <c r="H433" s="89"/>
      <c r="K433" s="89"/>
    </row>
    <row r="434" spans="1:11" x14ac:dyDescent="0.25">
      <c r="A434">
        <v>433</v>
      </c>
      <c r="B434" s="6" t="s">
        <v>1854</v>
      </c>
      <c r="C434" s="7">
        <v>4</v>
      </c>
      <c r="D434" s="2">
        <f t="shared" si="22"/>
        <v>0.42038834951456311</v>
      </c>
      <c r="E434">
        <f t="shared" si="21"/>
        <v>4.3773254541475159E-4</v>
      </c>
      <c r="F434" s="2">
        <f t="shared" si="23"/>
        <v>0.88224994528343359</v>
      </c>
      <c r="G434" s="89"/>
      <c r="H434" s="89"/>
      <c r="K434" s="89"/>
    </row>
    <row r="435" spans="1:11" x14ac:dyDescent="0.25">
      <c r="A435">
        <v>434</v>
      </c>
      <c r="B435" s="6" t="s">
        <v>1860</v>
      </c>
      <c r="C435" s="7">
        <v>4</v>
      </c>
      <c r="D435" s="2">
        <f t="shared" si="22"/>
        <v>0.42135922330097086</v>
      </c>
      <c r="E435">
        <f t="shared" si="21"/>
        <v>4.3773254541475159E-4</v>
      </c>
      <c r="F435" s="2">
        <f t="shared" si="23"/>
        <v>0.88268767782884838</v>
      </c>
      <c r="G435" s="89"/>
      <c r="H435" s="89"/>
      <c r="K435" s="89"/>
    </row>
    <row r="436" spans="1:11" x14ac:dyDescent="0.25">
      <c r="A436">
        <v>435</v>
      </c>
      <c r="B436" s="6" t="s">
        <v>1878</v>
      </c>
      <c r="C436" s="7">
        <v>4</v>
      </c>
      <c r="D436" s="2">
        <f t="shared" si="22"/>
        <v>0.42233009708737862</v>
      </c>
      <c r="E436">
        <f t="shared" si="21"/>
        <v>4.3773254541475159E-4</v>
      </c>
      <c r="F436" s="2">
        <f t="shared" si="23"/>
        <v>0.88312541037426318</v>
      </c>
      <c r="G436" s="89"/>
      <c r="H436" s="89"/>
      <c r="K436" s="89"/>
    </row>
    <row r="437" spans="1:11" x14ac:dyDescent="0.25">
      <c r="A437">
        <v>436</v>
      </c>
      <c r="B437" s="6" t="s">
        <v>1911</v>
      </c>
      <c r="C437" s="7">
        <v>4</v>
      </c>
      <c r="D437" s="2">
        <f t="shared" si="22"/>
        <v>0.42330097087378643</v>
      </c>
      <c r="E437">
        <f t="shared" si="21"/>
        <v>4.3773254541475159E-4</v>
      </c>
      <c r="F437" s="2">
        <f t="shared" si="23"/>
        <v>0.88356314291967797</v>
      </c>
      <c r="G437" s="89"/>
      <c r="H437" s="89"/>
      <c r="K437" s="89"/>
    </row>
    <row r="438" spans="1:11" x14ac:dyDescent="0.25">
      <c r="A438">
        <v>437</v>
      </c>
      <c r="B438" s="6" t="s">
        <v>1920</v>
      </c>
      <c r="C438" s="7">
        <v>4</v>
      </c>
      <c r="D438" s="2">
        <f t="shared" si="22"/>
        <v>0.42427184466019419</v>
      </c>
      <c r="E438">
        <f t="shared" si="21"/>
        <v>4.3773254541475159E-4</v>
      </c>
      <c r="F438" s="2">
        <f t="shared" si="23"/>
        <v>0.88400087546509276</v>
      </c>
      <c r="G438" s="89"/>
      <c r="H438" s="89"/>
      <c r="K438" s="89"/>
    </row>
    <row r="439" spans="1:11" x14ac:dyDescent="0.25">
      <c r="A439">
        <v>438</v>
      </c>
      <c r="B439" s="6" t="s">
        <v>1943</v>
      </c>
      <c r="C439" s="7">
        <v>4</v>
      </c>
      <c r="D439" s="2">
        <f t="shared" si="22"/>
        <v>0.42524271844660194</v>
      </c>
      <c r="E439">
        <f t="shared" si="21"/>
        <v>4.3773254541475159E-4</v>
      </c>
      <c r="F439" s="2">
        <f t="shared" si="23"/>
        <v>0.88443860801050755</v>
      </c>
      <c r="G439" s="89"/>
      <c r="H439" s="89"/>
      <c r="K439" s="89"/>
    </row>
    <row r="440" spans="1:11" x14ac:dyDescent="0.25">
      <c r="A440">
        <v>439</v>
      </c>
      <c r="B440" s="6" t="s">
        <v>1963</v>
      </c>
      <c r="C440" s="7">
        <v>4</v>
      </c>
      <c r="D440" s="2">
        <f t="shared" si="22"/>
        <v>0.4262135922330097</v>
      </c>
      <c r="E440">
        <f t="shared" si="21"/>
        <v>4.3773254541475159E-4</v>
      </c>
      <c r="F440" s="2">
        <f t="shared" si="23"/>
        <v>0.88487634055592235</v>
      </c>
      <c r="G440" s="89"/>
      <c r="H440" s="89"/>
      <c r="K440" s="89"/>
    </row>
    <row r="441" spans="1:11" x14ac:dyDescent="0.25">
      <c r="A441">
        <v>440</v>
      </c>
      <c r="B441" s="6" t="s">
        <v>1968</v>
      </c>
      <c r="C441" s="7">
        <v>4</v>
      </c>
      <c r="D441" s="2">
        <f t="shared" si="22"/>
        <v>0.42718446601941745</v>
      </c>
      <c r="E441">
        <f t="shared" si="21"/>
        <v>4.3773254541475159E-4</v>
      </c>
      <c r="F441" s="2">
        <f t="shared" si="23"/>
        <v>0.88531407310133714</v>
      </c>
      <c r="G441" s="89"/>
      <c r="H441" s="89"/>
      <c r="K441" s="89"/>
    </row>
    <row r="442" spans="1:11" x14ac:dyDescent="0.25">
      <c r="A442">
        <v>441</v>
      </c>
      <c r="B442" s="6" t="s">
        <v>1975</v>
      </c>
      <c r="C442" s="7">
        <v>4</v>
      </c>
      <c r="D442" s="2">
        <f t="shared" si="22"/>
        <v>0.42815533980582526</v>
      </c>
      <c r="E442">
        <f t="shared" si="21"/>
        <v>4.3773254541475159E-4</v>
      </c>
      <c r="F442" s="2">
        <f t="shared" si="23"/>
        <v>0.88575180564675193</v>
      </c>
      <c r="G442" s="89"/>
      <c r="H442" s="89"/>
      <c r="K442" s="89"/>
    </row>
    <row r="443" spans="1:11" x14ac:dyDescent="0.25">
      <c r="A443">
        <v>442</v>
      </c>
      <c r="B443" s="6" t="s">
        <v>1979</v>
      </c>
      <c r="C443" s="7">
        <v>4</v>
      </c>
      <c r="D443" s="2">
        <f t="shared" si="22"/>
        <v>0.42912621359223302</v>
      </c>
      <c r="E443">
        <f t="shared" si="21"/>
        <v>4.3773254541475159E-4</v>
      </c>
      <c r="F443" s="2">
        <f t="shared" si="23"/>
        <v>0.88618953819216673</v>
      </c>
      <c r="G443" s="89"/>
      <c r="H443" s="89"/>
      <c r="K443" s="89"/>
    </row>
    <row r="444" spans="1:11" x14ac:dyDescent="0.25">
      <c r="A444">
        <v>443</v>
      </c>
      <c r="B444" s="6" t="s">
        <v>1983</v>
      </c>
      <c r="C444" s="7">
        <v>4</v>
      </c>
      <c r="D444" s="2">
        <f t="shared" si="22"/>
        <v>0.43009708737864077</v>
      </c>
      <c r="E444">
        <f t="shared" si="21"/>
        <v>4.3773254541475159E-4</v>
      </c>
      <c r="F444" s="2">
        <f t="shared" si="23"/>
        <v>0.88662727073758152</v>
      </c>
      <c r="G444" s="89"/>
      <c r="H444" s="89"/>
      <c r="K444" s="89"/>
    </row>
    <row r="445" spans="1:11" x14ac:dyDescent="0.25">
      <c r="A445">
        <v>444</v>
      </c>
      <c r="B445" s="6" t="s">
        <v>1992</v>
      </c>
      <c r="C445" s="7">
        <v>4</v>
      </c>
      <c r="D445" s="2">
        <f t="shared" si="22"/>
        <v>0.43106796116504853</v>
      </c>
      <c r="E445">
        <f t="shared" si="21"/>
        <v>4.3773254541475159E-4</v>
      </c>
      <c r="F445" s="2">
        <f t="shared" si="23"/>
        <v>0.88706500328299631</v>
      </c>
      <c r="G445" s="89"/>
      <c r="H445" s="89"/>
      <c r="K445" s="89"/>
    </row>
    <row r="446" spans="1:11" x14ac:dyDescent="0.25">
      <c r="A446">
        <v>445</v>
      </c>
      <c r="B446" s="6" t="s">
        <v>1996</v>
      </c>
      <c r="C446" s="7">
        <v>4</v>
      </c>
      <c r="D446" s="2">
        <f t="shared" si="22"/>
        <v>0.43203883495145629</v>
      </c>
      <c r="E446">
        <f t="shared" si="21"/>
        <v>4.3773254541475159E-4</v>
      </c>
      <c r="F446" s="2">
        <f t="shared" si="23"/>
        <v>0.8875027358284111</v>
      </c>
      <c r="G446" s="89"/>
      <c r="H446" s="89"/>
      <c r="K446" s="89"/>
    </row>
    <row r="447" spans="1:11" x14ac:dyDescent="0.25">
      <c r="A447">
        <v>446</v>
      </c>
      <c r="B447" s="6" t="s">
        <v>2012</v>
      </c>
      <c r="C447" s="7">
        <v>4</v>
      </c>
      <c r="D447" s="2">
        <f t="shared" si="22"/>
        <v>0.4330097087378641</v>
      </c>
      <c r="E447">
        <f t="shared" si="21"/>
        <v>4.3773254541475159E-4</v>
      </c>
      <c r="F447" s="2">
        <f t="shared" si="23"/>
        <v>0.8879404683738259</v>
      </c>
      <c r="G447" s="89"/>
      <c r="H447" s="89"/>
      <c r="K447" s="89"/>
    </row>
    <row r="448" spans="1:11" x14ac:dyDescent="0.25">
      <c r="A448">
        <v>447</v>
      </c>
      <c r="B448" s="6" t="s">
        <v>2013</v>
      </c>
      <c r="C448" s="7">
        <v>4</v>
      </c>
      <c r="D448" s="2">
        <f t="shared" si="22"/>
        <v>0.43398058252427185</v>
      </c>
      <c r="E448">
        <f t="shared" si="21"/>
        <v>4.3773254541475159E-4</v>
      </c>
      <c r="F448" s="2">
        <f t="shared" si="23"/>
        <v>0.88837820091924069</v>
      </c>
      <c r="G448" s="89"/>
      <c r="H448" s="89"/>
      <c r="K448" s="89"/>
    </row>
    <row r="449" spans="1:11" x14ac:dyDescent="0.25">
      <c r="A449">
        <v>448</v>
      </c>
      <c r="B449" s="6" t="s">
        <v>2017</v>
      </c>
      <c r="C449" s="7">
        <v>4</v>
      </c>
      <c r="D449" s="2">
        <f t="shared" si="22"/>
        <v>0.43495145631067961</v>
      </c>
      <c r="E449">
        <f t="shared" si="21"/>
        <v>4.3773254541475159E-4</v>
      </c>
      <c r="F449" s="2">
        <f t="shared" si="23"/>
        <v>0.88881593346465548</v>
      </c>
      <c r="G449" s="89"/>
      <c r="H449" s="89"/>
      <c r="K449" s="89"/>
    </row>
    <row r="450" spans="1:11" x14ac:dyDescent="0.25">
      <c r="A450">
        <v>449</v>
      </c>
      <c r="B450" s="6" t="s">
        <v>2036</v>
      </c>
      <c r="C450" s="7">
        <v>4</v>
      </c>
      <c r="D450" s="2">
        <f t="shared" si="22"/>
        <v>0.43592233009708736</v>
      </c>
      <c r="E450">
        <f t="shared" ref="E450:E513" si="24">C450/SUM($C$2:$C$1031)</f>
        <v>4.3773254541475159E-4</v>
      </c>
      <c r="F450" s="2">
        <f t="shared" si="23"/>
        <v>0.88925366601007028</v>
      </c>
      <c r="G450" s="89"/>
      <c r="H450" s="89"/>
      <c r="K450" s="89"/>
    </row>
    <row r="451" spans="1:11" x14ac:dyDescent="0.25">
      <c r="A451">
        <v>450</v>
      </c>
      <c r="B451" s="6" t="s">
        <v>2046</v>
      </c>
      <c r="C451" s="7">
        <v>4</v>
      </c>
      <c r="D451" s="2">
        <f t="shared" ref="D451:D514" si="25">A451/1030</f>
        <v>0.43689320388349512</v>
      </c>
      <c r="E451">
        <f t="shared" si="24"/>
        <v>4.3773254541475159E-4</v>
      </c>
      <c r="F451" s="2">
        <f t="shared" si="23"/>
        <v>0.88969139855548507</v>
      </c>
      <c r="G451" s="89"/>
      <c r="H451" s="89"/>
      <c r="K451" s="89"/>
    </row>
    <row r="452" spans="1:11" x14ac:dyDescent="0.25">
      <c r="A452">
        <v>451</v>
      </c>
      <c r="B452" s="6" t="s">
        <v>2052</v>
      </c>
      <c r="C452" s="7">
        <v>4</v>
      </c>
      <c r="D452" s="2">
        <f t="shared" si="25"/>
        <v>0.43786407766990293</v>
      </c>
      <c r="E452">
        <f t="shared" si="24"/>
        <v>4.3773254541475159E-4</v>
      </c>
      <c r="F452" s="2">
        <f t="shared" ref="F452:F515" si="26">E452+F451</f>
        <v>0.89012913110089986</v>
      </c>
      <c r="G452" s="89"/>
      <c r="H452" s="89"/>
      <c r="K452" s="89"/>
    </row>
    <row r="453" spans="1:11" x14ac:dyDescent="0.25">
      <c r="A453">
        <v>452</v>
      </c>
      <c r="B453" s="6" t="s">
        <v>2059</v>
      </c>
      <c r="C453" s="7">
        <v>4</v>
      </c>
      <c r="D453" s="2">
        <f t="shared" si="25"/>
        <v>0.43883495145631068</v>
      </c>
      <c r="E453">
        <f t="shared" si="24"/>
        <v>4.3773254541475159E-4</v>
      </c>
      <c r="F453" s="2">
        <f t="shared" si="26"/>
        <v>0.89056686364631465</v>
      </c>
      <c r="G453" s="89"/>
      <c r="H453" s="89"/>
      <c r="K453" s="89"/>
    </row>
    <row r="454" spans="1:11" x14ac:dyDescent="0.25">
      <c r="A454">
        <v>453</v>
      </c>
      <c r="B454" s="6" t="s">
        <v>2083</v>
      </c>
      <c r="C454" s="7">
        <v>4</v>
      </c>
      <c r="D454" s="2">
        <f t="shared" si="25"/>
        <v>0.43980582524271844</v>
      </c>
      <c r="E454">
        <f t="shared" si="24"/>
        <v>4.3773254541475159E-4</v>
      </c>
      <c r="F454" s="2">
        <f t="shared" si="26"/>
        <v>0.89100459619172945</v>
      </c>
      <c r="G454" s="89"/>
      <c r="H454" s="89"/>
      <c r="K454" s="89"/>
    </row>
    <row r="455" spans="1:11" x14ac:dyDescent="0.25">
      <c r="A455">
        <v>454</v>
      </c>
      <c r="B455" s="6" t="s">
        <v>2103</v>
      </c>
      <c r="C455" s="7">
        <v>4</v>
      </c>
      <c r="D455" s="2">
        <f t="shared" si="25"/>
        <v>0.4407766990291262</v>
      </c>
      <c r="E455">
        <f t="shared" si="24"/>
        <v>4.3773254541475159E-4</v>
      </c>
      <c r="F455" s="2">
        <f t="shared" si="26"/>
        <v>0.89144232873714424</v>
      </c>
      <c r="G455" s="89"/>
      <c r="H455" s="89"/>
      <c r="K455" s="89"/>
    </row>
    <row r="456" spans="1:11" x14ac:dyDescent="0.25">
      <c r="A456">
        <v>455</v>
      </c>
      <c r="B456" s="6" t="s">
        <v>2105</v>
      </c>
      <c r="C456" s="7">
        <v>4</v>
      </c>
      <c r="D456" s="2">
        <f t="shared" si="25"/>
        <v>0.44174757281553401</v>
      </c>
      <c r="E456">
        <f t="shared" si="24"/>
        <v>4.3773254541475159E-4</v>
      </c>
      <c r="F456" s="2">
        <f t="shared" si="26"/>
        <v>0.89188006128255903</v>
      </c>
      <c r="G456" s="89"/>
      <c r="H456" s="89"/>
      <c r="K456" s="89"/>
    </row>
    <row r="457" spans="1:11" x14ac:dyDescent="0.25">
      <c r="A457">
        <v>456</v>
      </c>
      <c r="B457" s="6" t="s">
        <v>2109</v>
      </c>
      <c r="C457" s="7">
        <v>4</v>
      </c>
      <c r="D457" s="2">
        <f t="shared" si="25"/>
        <v>0.44271844660194176</v>
      </c>
      <c r="E457">
        <f t="shared" si="24"/>
        <v>4.3773254541475159E-4</v>
      </c>
      <c r="F457" s="2">
        <f t="shared" si="26"/>
        <v>0.89231779382797383</v>
      </c>
      <c r="G457" s="89"/>
      <c r="H457" s="89"/>
      <c r="K457" s="89"/>
    </row>
    <row r="458" spans="1:11" x14ac:dyDescent="0.25">
      <c r="A458">
        <v>457</v>
      </c>
      <c r="B458" s="6" t="s">
        <v>2112</v>
      </c>
      <c r="C458" s="7">
        <v>4</v>
      </c>
      <c r="D458" s="2">
        <f t="shared" si="25"/>
        <v>0.44368932038834952</v>
      </c>
      <c r="E458">
        <f t="shared" si="24"/>
        <v>4.3773254541475159E-4</v>
      </c>
      <c r="F458" s="2">
        <f t="shared" si="26"/>
        <v>0.89275552637338862</v>
      </c>
      <c r="G458" s="89"/>
      <c r="H458" s="89"/>
      <c r="K458" s="89"/>
    </row>
    <row r="459" spans="1:11" x14ac:dyDescent="0.25">
      <c r="A459">
        <v>458</v>
      </c>
      <c r="B459" s="6" t="s">
        <v>2132</v>
      </c>
      <c r="C459" s="7">
        <v>4</v>
      </c>
      <c r="D459" s="2">
        <f t="shared" si="25"/>
        <v>0.44466019417475727</v>
      </c>
      <c r="E459">
        <f t="shared" si="24"/>
        <v>4.3773254541475159E-4</v>
      </c>
      <c r="F459" s="2">
        <f t="shared" si="26"/>
        <v>0.89319325891880341</v>
      </c>
      <c r="G459" s="89"/>
      <c r="H459" s="89"/>
      <c r="K459" s="89"/>
    </row>
    <row r="460" spans="1:11" x14ac:dyDescent="0.25">
      <c r="A460">
        <v>459</v>
      </c>
      <c r="B460" s="6" t="s">
        <v>2158</v>
      </c>
      <c r="C460" s="7">
        <v>4</v>
      </c>
      <c r="D460" s="2">
        <f t="shared" si="25"/>
        <v>0.44563106796116503</v>
      </c>
      <c r="E460">
        <f t="shared" si="24"/>
        <v>4.3773254541475159E-4</v>
      </c>
      <c r="F460" s="2">
        <f t="shared" si="26"/>
        <v>0.89363099146421821</v>
      </c>
      <c r="G460" s="89"/>
      <c r="H460" s="89"/>
      <c r="K460" s="89"/>
    </row>
    <row r="461" spans="1:11" x14ac:dyDescent="0.25">
      <c r="A461">
        <v>460</v>
      </c>
      <c r="B461" s="6" t="s">
        <v>2162</v>
      </c>
      <c r="C461" s="7">
        <v>4</v>
      </c>
      <c r="D461" s="2">
        <f t="shared" si="25"/>
        <v>0.44660194174757284</v>
      </c>
      <c r="E461">
        <f t="shared" si="24"/>
        <v>4.3773254541475159E-4</v>
      </c>
      <c r="F461" s="2">
        <f t="shared" si="26"/>
        <v>0.894068724009633</v>
      </c>
      <c r="G461" s="89"/>
      <c r="H461" s="89"/>
      <c r="K461" s="89"/>
    </row>
    <row r="462" spans="1:11" x14ac:dyDescent="0.25">
      <c r="A462">
        <v>461</v>
      </c>
      <c r="B462" s="6" t="s">
        <v>2179</v>
      </c>
      <c r="C462" s="7">
        <v>4</v>
      </c>
      <c r="D462" s="2">
        <f t="shared" si="25"/>
        <v>0.44757281553398059</v>
      </c>
      <c r="E462">
        <f t="shared" si="24"/>
        <v>4.3773254541475159E-4</v>
      </c>
      <c r="F462" s="2">
        <f t="shared" si="26"/>
        <v>0.89450645655504779</v>
      </c>
      <c r="G462" s="89"/>
      <c r="H462" s="89"/>
      <c r="K462" s="89"/>
    </row>
    <row r="463" spans="1:11" x14ac:dyDescent="0.25">
      <c r="A463">
        <v>462</v>
      </c>
      <c r="B463" s="6" t="s">
        <v>2182</v>
      </c>
      <c r="C463" s="7">
        <v>4</v>
      </c>
      <c r="D463" s="2">
        <f t="shared" si="25"/>
        <v>0.44854368932038835</v>
      </c>
      <c r="E463">
        <f t="shared" si="24"/>
        <v>4.3773254541475159E-4</v>
      </c>
      <c r="F463" s="2">
        <f t="shared" si="26"/>
        <v>0.89494418910046258</v>
      </c>
      <c r="G463" s="89"/>
      <c r="H463" s="89"/>
      <c r="K463" s="89"/>
    </row>
    <row r="464" spans="1:11" x14ac:dyDescent="0.25">
      <c r="A464">
        <v>463</v>
      </c>
      <c r="B464" s="6" t="s">
        <v>2187</v>
      </c>
      <c r="C464" s="7">
        <v>4</v>
      </c>
      <c r="D464" s="2">
        <f t="shared" si="25"/>
        <v>0.44951456310679611</v>
      </c>
      <c r="E464">
        <f t="shared" si="24"/>
        <v>4.3773254541475159E-4</v>
      </c>
      <c r="F464" s="2">
        <f t="shared" si="26"/>
        <v>0.89538192164587738</v>
      </c>
      <c r="G464" s="89"/>
      <c r="H464" s="89"/>
      <c r="K464" s="89"/>
    </row>
    <row r="465" spans="1:11" x14ac:dyDescent="0.25">
      <c r="A465">
        <v>464</v>
      </c>
      <c r="B465" s="6" t="s">
        <v>2192</v>
      </c>
      <c r="C465" s="7">
        <v>4</v>
      </c>
      <c r="D465" s="2">
        <f t="shared" si="25"/>
        <v>0.45048543689320386</v>
      </c>
      <c r="E465">
        <f t="shared" si="24"/>
        <v>4.3773254541475159E-4</v>
      </c>
      <c r="F465" s="2">
        <f t="shared" si="26"/>
        <v>0.89581965419129217</v>
      </c>
      <c r="G465" s="89"/>
      <c r="H465" s="89"/>
      <c r="K465" s="89"/>
    </row>
    <row r="466" spans="1:11" x14ac:dyDescent="0.25">
      <c r="A466">
        <v>465</v>
      </c>
      <c r="B466" s="6" t="s">
        <v>2216</v>
      </c>
      <c r="C466" s="7">
        <v>4</v>
      </c>
      <c r="D466" s="2">
        <f t="shared" si="25"/>
        <v>0.45145631067961167</v>
      </c>
      <c r="E466">
        <f t="shared" si="24"/>
        <v>4.3773254541475159E-4</v>
      </c>
      <c r="F466" s="2">
        <f t="shared" si="26"/>
        <v>0.89625738673670696</v>
      </c>
      <c r="G466" s="89"/>
      <c r="H466" s="89"/>
      <c r="K466" s="89"/>
    </row>
    <row r="467" spans="1:11" x14ac:dyDescent="0.25">
      <c r="A467">
        <v>466</v>
      </c>
      <c r="B467" s="6" t="s">
        <v>2217</v>
      </c>
      <c r="C467" s="7">
        <v>4</v>
      </c>
      <c r="D467" s="2">
        <f t="shared" si="25"/>
        <v>0.45242718446601943</v>
      </c>
      <c r="E467">
        <f t="shared" si="24"/>
        <v>4.3773254541475159E-4</v>
      </c>
      <c r="F467" s="2">
        <f t="shared" si="26"/>
        <v>0.89669511928212176</v>
      </c>
      <c r="G467" s="89"/>
      <c r="H467" s="89"/>
      <c r="K467" s="89"/>
    </row>
    <row r="468" spans="1:11" x14ac:dyDescent="0.25">
      <c r="A468">
        <v>467</v>
      </c>
      <c r="B468" s="6" t="s">
        <v>2245</v>
      </c>
      <c r="C468" s="7">
        <v>4</v>
      </c>
      <c r="D468" s="2">
        <f t="shared" si="25"/>
        <v>0.45339805825242718</v>
      </c>
      <c r="E468">
        <f t="shared" si="24"/>
        <v>4.3773254541475159E-4</v>
      </c>
      <c r="F468" s="2">
        <f t="shared" si="26"/>
        <v>0.89713285182753655</v>
      </c>
      <c r="G468" s="89"/>
      <c r="H468" s="89"/>
      <c r="K468" s="89"/>
    </row>
    <row r="469" spans="1:11" x14ac:dyDescent="0.25">
      <c r="A469">
        <v>468</v>
      </c>
      <c r="B469" s="6" t="s">
        <v>2249</v>
      </c>
      <c r="C469" s="7">
        <v>4</v>
      </c>
      <c r="D469" s="2">
        <f t="shared" si="25"/>
        <v>0.45436893203883494</v>
      </c>
      <c r="E469">
        <f t="shared" si="24"/>
        <v>4.3773254541475159E-4</v>
      </c>
      <c r="F469" s="2">
        <f t="shared" si="26"/>
        <v>0.89757058437295134</v>
      </c>
      <c r="G469" s="89"/>
      <c r="H469" s="89"/>
      <c r="K469" s="89"/>
    </row>
    <row r="470" spans="1:11" x14ac:dyDescent="0.25">
      <c r="A470">
        <v>469</v>
      </c>
      <c r="B470" s="6" t="s">
        <v>1250</v>
      </c>
      <c r="C470" s="7">
        <v>3</v>
      </c>
      <c r="D470" s="2">
        <f t="shared" si="25"/>
        <v>0.45533980582524269</v>
      </c>
      <c r="E470">
        <f t="shared" si="24"/>
        <v>3.2829940906106366E-4</v>
      </c>
      <c r="F470" s="2">
        <f t="shared" si="26"/>
        <v>0.89789888378201244</v>
      </c>
      <c r="G470" s="89"/>
      <c r="H470" s="89"/>
      <c r="K470" s="89"/>
    </row>
    <row r="471" spans="1:11" x14ac:dyDescent="0.25">
      <c r="A471">
        <v>470</v>
      </c>
      <c r="B471" s="6" t="s">
        <v>1258</v>
      </c>
      <c r="C471" s="7">
        <v>3</v>
      </c>
      <c r="D471" s="2">
        <f t="shared" si="25"/>
        <v>0.4563106796116505</v>
      </c>
      <c r="E471">
        <f t="shared" si="24"/>
        <v>3.2829940906106366E-4</v>
      </c>
      <c r="F471" s="2">
        <f t="shared" si="26"/>
        <v>0.89822718319107353</v>
      </c>
      <c r="G471" s="89"/>
      <c r="H471" s="89"/>
      <c r="K471" s="89"/>
    </row>
    <row r="472" spans="1:11" x14ac:dyDescent="0.25">
      <c r="A472">
        <v>471</v>
      </c>
      <c r="B472" s="6" t="s">
        <v>1261</v>
      </c>
      <c r="C472" s="7">
        <v>3</v>
      </c>
      <c r="D472" s="2">
        <f t="shared" si="25"/>
        <v>0.45728155339805826</v>
      </c>
      <c r="E472">
        <f t="shared" si="24"/>
        <v>3.2829940906106366E-4</v>
      </c>
      <c r="F472" s="2">
        <f t="shared" si="26"/>
        <v>0.89855548260013463</v>
      </c>
      <c r="G472" s="89"/>
      <c r="H472" s="89"/>
      <c r="K472" s="89"/>
    </row>
    <row r="473" spans="1:11" x14ac:dyDescent="0.25">
      <c r="A473">
        <v>472</v>
      </c>
      <c r="B473" s="6" t="s">
        <v>1289</v>
      </c>
      <c r="C473" s="7">
        <v>3</v>
      </c>
      <c r="D473" s="2">
        <f t="shared" si="25"/>
        <v>0.45825242718446602</v>
      </c>
      <c r="E473">
        <f t="shared" si="24"/>
        <v>3.2829940906106366E-4</v>
      </c>
      <c r="F473" s="2">
        <f t="shared" si="26"/>
        <v>0.89888378200919572</v>
      </c>
      <c r="G473" s="89"/>
      <c r="H473" s="89"/>
      <c r="K473" s="89"/>
    </row>
    <row r="474" spans="1:11" x14ac:dyDescent="0.25">
      <c r="A474">
        <v>473</v>
      </c>
      <c r="B474" s="6" t="s">
        <v>1290</v>
      </c>
      <c r="C474" s="7">
        <v>3</v>
      </c>
      <c r="D474" s="2">
        <f t="shared" si="25"/>
        <v>0.45922330097087377</v>
      </c>
      <c r="E474">
        <f t="shared" si="24"/>
        <v>3.2829940906106366E-4</v>
      </c>
      <c r="F474" s="2">
        <f t="shared" si="26"/>
        <v>0.89921208141825681</v>
      </c>
      <c r="G474" s="89"/>
      <c r="H474" s="89"/>
      <c r="K474" s="89"/>
    </row>
    <row r="475" spans="1:11" x14ac:dyDescent="0.25">
      <c r="A475">
        <v>474</v>
      </c>
      <c r="B475" s="6" t="s">
        <v>1300</v>
      </c>
      <c r="C475" s="7">
        <v>3</v>
      </c>
      <c r="D475" s="2">
        <f t="shared" si="25"/>
        <v>0.46019417475728153</v>
      </c>
      <c r="E475">
        <f t="shared" si="24"/>
        <v>3.2829940906106366E-4</v>
      </c>
      <c r="F475" s="2">
        <f t="shared" si="26"/>
        <v>0.89954038082731791</v>
      </c>
      <c r="G475" s="89"/>
      <c r="H475" s="89"/>
      <c r="K475" s="89"/>
    </row>
    <row r="476" spans="1:11" x14ac:dyDescent="0.25">
      <c r="A476">
        <v>475</v>
      </c>
      <c r="B476" s="6" t="s">
        <v>1303</v>
      </c>
      <c r="C476" s="7">
        <v>3</v>
      </c>
      <c r="D476" s="2">
        <f t="shared" si="25"/>
        <v>0.46116504854368934</v>
      </c>
      <c r="E476">
        <f t="shared" si="24"/>
        <v>3.2829940906106366E-4</v>
      </c>
      <c r="F476" s="2">
        <f t="shared" si="26"/>
        <v>0.899868680236379</v>
      </c>
      <c r="G476" s="89"/>
      <c r="H476" s="89"/>
      <c r="K476" s="89"/>
    </row>
    <row r="477" spans="1:11" x14ac:dyDescent="0.25">
      <c r="A477">
        <v>476</v>
      </c>
      <c r="B477" s="6" t="s">
        <v>1309</v>
      </c>
      <c r="C477" s="7">
        <v>3</v>
      </c>
      <c r="D477" s="2">
        <f t="shared" si="25"/>
        <v>0.46213592233009709</v>
      </c>
      <c r="E477">
        <f t="shared" si="24"/>
        <v>3.2829940906106366E-4</v>
      </c>
      <c r="F477" s="2">
        <f t="shared" si="26"/>
        <v>0.9001969796454401</v>
      </c>
      <c r="G477" s="89"/>
      <c r="H477" s="89"/>
      <c r="K477" s="89"/>
    </row>
    <row r="478" spans="1:11" x14ac:dyDescent="0.25">
      <c r="A478">
        <v>477</v>
      </c>
      <c r="B478" s="6" t="s">
        <v>1314</v>
      </c>
      <c r="C478" s="7">
        <v>3</v>
      </c>
      <c r="D478" s="2">
        <f t="shared" si="25"/>
        <v>0.46310679611650485</v>
      </c>
      <c r="E478">
        <f t="shared" si="24"/>
        <v>3.2829940906106366E-4</v>
      </c>
      <c r="F478" s="2">
        <f t="shared" si="26"/>
        <v>0.90052527905450119</v>
      </c>
      <c r="G478" s="89"/>
      <c r="H478" s="89"/>
      <c r="K478" s="89"/>
    </row>
    <row r="479" spans="1:11" x14ac:dyDescent="0.25">
      <c r="A479">
        <v>478</v>
      </c>
      <c r="B479" s="6" t="s">
        <v>1327</v>
      </c>
      <c r="C479" s="7">
        <v>3</v>
      </c>
      <c r="D479" s="2">
        <f t="shared" si="25"/>
        <v>0.4640776699029126</v>
      </c>
      <c r="E479">
        <f t="shared" si="24"/>
        <v>3.2829940906106366E-4</v>
      </c>
      <c r="F479" s="2">
        <f t="shared" si="26"/>
        <v>0.90085357846356229</v>
      </c>
      <c r="G479" s="89"/>
      <c r="H479" s="89"/>
      <c r="K479" s="89"/>
    </row>
    <row r="480" spans="1:11" x14ac:dyDescent="0.25">
      <c r="A480">
        <v>479</v>
      </c>
      <c r="B480" s="6" t="s">
        <v>1335</v>
      </c>
      <c r="C480" s="7">
        <v>3</v>
      </c>
      <c r="D480" s="2">
        <f t="shared" si="25"/>
        <v>0.46504854368932041</v>
      </c>
      <c r="E480">
        <f t="shared" si="24"/>
        <v>3.2829940906106366E-4</v>
      </c>
      <c r="F480" s="2">
        <f t="shared" si="26"/>
        <v>0.90118187787262338</v>
      </c>
      <c r="G480" s="89"/>
      <c r="H480" s="89"/>
      <c r="K480" s="89"/>
    </row>
    <row r="481" spans="1:11" x14ac:dyDescent="0.25">
      <c r="A481">
        <v>480</v>
      </c>
      <c r="B481" s="6" t="s">
        <v>1341</v>
      </c>
      <c r="C481" s="7">
        <v>3</v>
      </c>
      <c r="D481" s="2">
        <f t="shared" si="25"/>
        <v>0.46601941747572817</v>
      </c>
      <c r="E481">
        <f t="shared" si="24"/>
        <v>3.2829940906106366E-4</v>
      </c>
      <c r="F481" s="2">
        <f t="shared" si="26"/>
        <v>0.90151017728168448</v>
      </c>
      <c r="G481" s="89"/>
      <c r="H481" s="89"/>
      <c r="K481" s="89"/>
    </row>
    <row r="482" spans="1:11" x14ac:dyDescent="0.25">
      <c r="A482">
        <v>481</v>
      </c>
      <c r="B482" s="6" t="s">
        <v>1351</v>
      </c>
      <c r="C482" s="7">
        <v>3</v>
      </c>
      <c r="D482" s="2">
        <f t="shared" si="25"/>
        <v>0.46699029126213593</v>
      </c>
      <c r="E482">
        <f t="shared" si="24"/>
        <v>3.2829940906106366E-4</v>
      </c>
      <c r="F482" s="2">
        <f t="shared" si="26"/>
        <v>0.90183847669074557</v>
      </c>
      <c r="G482" s="89"/>
      <c r="H482" s="89"/>
      <c r="K482" s="89"/>
    </row>
    <row r="483" spans="1:11" x14ac:dyDescent="0.25">
      <c r="A483">
        <v>482</v>
      </c>
      <c r="B483" s="6" t="s">
        <v>1357</v>
      </c>
      <c r="C483" s="7">
        <v>3</v>
      </c>
      <c r="D483" s="2">
        <f t="shared" si="25"/>
        <v>0.46796116504854368</v>
      </c>
      <c r="E483">
        <f t="shared" si="24"/>
        <v>3.2829940906106366E-4</v>
      </c>
      <c r="F483" s="2">
        <f t="shared" si="26"/>
        <v>0.90216677609980667</v>
      </c>
      <c r="G483" s="89"/>
      <c r="H483" s="89"/>
      <c r="K483" s="89"/>
    </row>
    <row r="484" spans="1:11" x14ac:dyDescent="0.25">
      <c r="A484">
        <v>483</v>
      </c>
      <c r="B484" s="6" t="s">
        <v>1361</v>
      </c>
      <c r="C484" s="7">
        <v>3</v>
      </c>
      <c r="D484" s="2">
        <f t="shared" si="25"/>
        <v>0.46893203883495144</v>
      </c>
      <c r="E484">
        <f t="shared" si="24"/>
        <v>3.2829940906106366E-4</v>
      </c>
      <c r="F484" s="2">
        <f t="shared" si="26"/>
        <v>0.90249507550886776</v>
      </c>
      <c r="G484" s="89"/>
      <c r="H484" s="89"/>
      <c r="K484" s="89"/>
    </row>
    <row r="485" spans="1:11" x14ac:dyDescent="0.25">
      <c r="A485">
        <v>484</v>
      </c>
      <c r="B485" s="6" t="s">
        <v>1384</v>
      </c>
      <c r="C485" s="7">
        <v>3</v>
      </c>
      <c r="D485" s="2">
        <f t="shared" si="25"/>
        <v>0.46990291262135925</v>
      </c>
      <c r="E485">
        <f t="shared" si="24"/>
        <v>3.2829940906106366E-4</v>
      </c>
      <c r="F485" s="2">
        <f t="shared" si="26"/>
        <v>0.90282337491792886</v>
      </c>
      <c r="G485" s="89"/>
      <c r="H485" s="89"/>
      <c r="K485" s="89"/>
    </row>
    <row r="486" spans="1:11" x14ac:dyDescent="0.25">
      <c r="A486">
        <v>485</v>
      </c>
      <c r="B486" s="6" t="s">
        <v>1388</v>
      </c>
      <c r="C486" s="7">
        <v>3</v>
      </c>
      <c r="D486" s="2">
        <f t="shared" si="25"/>
        <v>0.470873786407767</v>
      </c>
      <c r="E486">
        <f t="shared" si="24"/>
        <v>3.2829940906106366E-4</v>
      </c>
      <c r="F486" s="2">
        <f t="shared" si="26"/>
        <v>0.90315167432698995</v>
      </c>
      <c r="G486" s="89"/>
      <c r="H486" s="89"/>
      <c r="K486" s="89"/>
    </row>
    <row r="487" spans="1:11" x14ac:dyDescent="0.25">
      <c r="A487">
        <v>486</v>
      </c>
      <c r="B487" s="6" t="s">
        <v>1389</v>
      </c>
      <c r="C487" s="7">
        <v>3</v>
      </c>
      <c r="D487" s="2">
        <f t="shared" si="25"/>
        <v>0.47184466019417476</v>
      </c>
      <c r="E487">
        <f t="shared" si="24"/>
        <v>3.2829940906106366E-4</v>
      </c>
      <c r="F487" s="2">
        <f t="shared" si="26"/>
        <v>0.90347997373605105</v>
      </c>
      <c r="G487" s="89"/>
      <c r="H487" s="89"/>
      <c r="K487" s="89"/>
    </row>
    <row r="488" spans="1:11" x14ac:dyDescent="0.25">
      <c r="A488">
        <v>487</v>
      </c>
      <c r="B488" s="6" t="s">
        <v>1390</v>
      </c>
      <c r="C488" s="7">
        <v>3</v>
      </c>
      <c r="D488" s="2">
        <f t="shared" si="25"/>
        <v>0.47281553398058251</v>
      </c>
      <c r="E488">
        <f t="shared" si="24"/>
        <v>3.2829940906106366E-4</v>
      </c>
      <c r="F488" s="2">
        <f t="shared" si="26"/>
        <v>0.90380827314511214</v>
      </c>
      <c r="G488" s="89"/>
      <c r="H488" s="89"/>
      <c r="K488" s="89"/>
    </row>
    <row r="489" spans="1:11" x14ac:dyDescent="0.25">
      <c r="A489">
        <v>488</v>
      </c>
      <c r="B489" s="6" t="s">
        <v>1406</v>
      </c>
      <c r="C489" s="7">
        <v>3</v>
      </c>
      <c r="D489" s="2">
        <f t="shared" si="25"/>
        <v>0.47378640776699027</v>
      </c>
      <c r="E489">
        <f t="shared" si="24"/>
        <v>3.2829940906106366E-4</v>
      </c>
      <c r="F489" s="2">
        <f t="shared" si="26"/>
        <v>0.90413657255417323</v>
      </c>
      <c r="G489" s="89"/>
      <c r="H489" s="89"/>
      <c r="K489" s="89"/>
    </row>
    <row r="490" spans="1:11" x14ac:dyDescent="0.25">
      <c r="A490">
        <v>489</v>
      </c>
      <c r="B490" s="6" t="s">
        <v>1424</v>
      </c>
      <c r="C490" s="7">
        <v>3</v>
      </c>
      <c r="D490" s="2">
        <f t="shared" si="25"/>
        <v>0.47475728155339808</v>
      </c>
      <c r="E490">
        <f t="shared" si="24"/>
        <v>3.2829940906106366E-4</v>
      </c>
      <c r="F490" s="2">
        <f t="shared" si="26"/>
        <v>0.90446487196323433</v>
      </c>
      <c r="G490" s="89"/>
      <c r="H490" s="89"/>
      <c r="K490" s="89"/>
    </row>
    <row r="491" spans="1:11" x14ac:dyDescent="0.25">
      <c r="A491">
        <v>490</v>
      </c>
      <c r="B491" s="6" t="s">
        <v>1427</v>
      </c>
      <c r="C491" s="7">
        <v>3</v>
      </c>
      <c r="D491" s="2">
        <f t="shared" si="25"/>
        <v>0.47572815533980584</v>
      </c>
      <c r="E491">
        <f t="shared" si="24"/>
        <v>3.2829940906106366E-4</v>
      </c>
      <c r="F491" s="2">
        <f t="shared" si="26"/>
        <v>0.90479317137229542</v>
      </c>
      <c r="G491" s="89"/>
      <c r="H491" s="89"/>
      <c r="K491" s="89"/>
    </row>
    <row r="492" spans="1:11" x14ac:dyDescent="0.25">
      <c r="A492">
        <v>491</v>
      </c>
      <c r="B492" s="6" t="s">
        <v>1448</v>
      </c>
      <c r="C492" s="7">
        <v>3</v>
      </c>
      <c r="D492" s="2">
        <f t="shared" si="25"/>
        <v>0.47669902912621359</v>
      </c>
      <c r="E492">
        <f t="shared" si="24"/>
        <v>3.2829940906106366E-4</v>
      </c>
      <c r="F492" s="2">
        <f t="shared" si="26"/>
        <v>0.90512147078135652</v>
      </c>
      <c r="G492" s="89"/>
      <c r="H492" s="89"/>
      <c r="K492" s="89"/>
    </row>
    <row r="493" spans="1:11" x14ac:dyDescent="0.25">
      <c r="A493">
        <v>492</v>
      </c>
      <c r="B493" s="6" t="s">
        <v>1453</v>
      </c>
      <c r="C493" s="7">
        <v>3</v>
      </c>
      <c r="D493" s="2">
        <f t="shared" si="25"/>
        <v>0.47766990291262135</v>
      </c>
      <c r="E493">
        <f t="shared" si="24"/>
        <v>3.2829940906106366E-4</v>
      </c>
      <c r="F493" s="2">
        <f t="shared" si="26"/>
        <v>0.90544977019041761</v>
      </c>
      <c r="G493" s="89"/>
      <c r="H493" s="89"/>
      <c r="K493" s="89"/>
    </row>
    <row r="494" spans="1:11" x14ac:dyDescent="0.25">
      <c r="A494">
        <v>493</v>
      </c>
      <c r="B494" s="6" t="s">
        <v>1464</v>
      </c>
      <c r="C494" s="7">
        <v>3</v>
      </c>
      <c r="D494" s="2">
        <f t="shared" si="25"/>
        <v>0.4786407766990291</v>
      </c>
      <c r="E494">
        <f t="shared" si="24"/>
        <v>3.2829940906106366E-4</v>
      </c>
      <c r="F494" s="2">
        <f t="shared" si="26"/>
        <v>0.90577806959947871</v>
      </c>
      <c r="G494" s="89"/>
      <c r="H494" s="89"/>
      <c r="K494" s="89"/>
    </row>
    <row r="495" spans="1:11" x14ac:dyDescent="0.25">
      <c r="A495">
        <v>494</v>
      </c>
      <c r="B495" s="6" t="s">
        <v>1493</v>
      </c>
      <c r="C495" s="7">
        <v>3</v>
      </c>
      <c r="D495" s="2">
        <f t="shared" si="25"/>
        <v>0.47961165048543691</v>
      </c>
      <c r="E495">
        <f t="shared" si="24"/>
        <v>3.2829940906106366E-4</v>
      </c>
      <c r="F495" s="2">
        <f t="shared" si="26"/>
        <v>0.9061063690085398</v>
      </c>
      <c r="G495" s="89"/>
      <c r="H495" s="89"/>
      <c r="K495" s="89"/>
    </row>
    <row r="496" spans="1:11" x14ac:dyDescent="0.25">
      <c r="A496">
        <v>495</v>
      </c>
      <c r="B496" s="6" t="s">
        <v>1499</v>
      </c>
      <c r="C496" s="7">
        <v>3</v>
      </c>
      <c r="D496" s="2">
        <f t="shared" si="25"/>
        <v>0.48058252427184467</v>
      </c>
      <c r="E496">
        <f t="shared" si="24"/>
        <v>3.2829940906106366E-4</v>
      </c>
      <c r="F496" s="2">
        <f t="shared" si="26"/>
        <v>0.9064346684176009</v>
      </c>
      <c r="G496" s="89"/>
      <c r="H496" s="89"/>
      <c r="K496" s="89"/>
    </row>
    <row r="497" spans="1:11" x14ac:dyDescent="0.25">
      <c r="A497">
        <v>496</v>
      </c>
      <c r="B497" s="6" t="s">
        <v>1500</v>
      </c>
      <c r="C497" s="7">
        <v>3</v>
      </c>
      <c r="D497" s="2">
        <f t="shared" si="25"/>
        <v>0.48155339805825242</v>
      </c>
      <c r="E497">
        <f t="shared" si="24"/>
        <v>3.2829940906106366E-4</v>
      </c>
      <c r="F497" s="2">
        <f t="shared" si="26"/>
        <v>0.90676296782666199</v>
      </c>
      <c r="G497" s="89"/>
      <c r="H497" s="89"/>
      <c r="K497" s="89"/>
    </row>
    <row r="498" spans="1:11" x14ac:dyDescent="0.25">
      <c r="A498">
        <v>497</v>
      </c>
      <c r="B498" s="6" t="s">
        <v>1501</v>
      </c>
      <c r="C498" s="7">
        <v>3</v>
      </c>
      <c r="D498" s="2">
        <f t="shared" si="25"/>
        <v>0.48252427184466018</v>
      </c>
      <c r="E498">
        <f t="shared" si="24"/>
        <v>3.2829940906106366E-4</v>
      </c>
      <c r="F498" s="2">
        <f t="shared" si="26"/>
        <v>0.90709126723572309</v>
      </c>
      <c r="G498" s="89"/>
      <c r="H498" s="89"/>
      <c r="K498" s="89"/>
    </row>
    <row r="499" spans="1:11" x14ac:dyDescent="0.25">
      <c r="A499">
        <v>498</v>
      </c>
      <c r="B499" s="6" t="s">
        <v>1506</v>
      </c>
      <c r="C499" s="7">
        <v>3</v>
      </c>
      <c r="D499" s="2">
        <f t="shared" si="25"/>
        <v>0.48349514563106794</v>
      </c>
      <c r="E499">
        <f t="shared" si="24"/>
        <v>3.2829940906106366E-4</v>
      </c>
      <c r="F499" s="2">
        <f t="shared" si="26"/>
        <v>0.90741956664478418</v>
      </c>
      <c r="G499" s="89"/>
      <c r="H499" s="89"/>
      <c r="K499" s="89"/>
    </row>
    <row r="500" spans="1:11" x14ac:dyDescent="0.25">
      <c r="A500">
        <v>499</v>
      </c>
      <c r="B500" s="6" t="s">
        <v>1525</v>
      </c>
      <c r="C500" s="7">
        <v>3</v>
      </c>
      <c r="D500" s="2">
        <f t="shared" si="25"/>
        <v>0.48446601941747575</v>
      </c>
      <c r="E500">
        <f t="shared" si="24"/>
        <v>3.2829940906106366E-4</v>
      </c>
      <c r="F500" s="2">
        <f t="shared" si="26"/>
        <v>0.90774786605384528</v>
      </c>
      <c r="G500" s="89"/>
      <c r="H500" s="89"/>
      <c r="K500" s="89"/>
    </row>
    <row r="501" spans="1:11" x14ac:dyDescent="0.25">
      <c r="A501">
        <v>500</v>
      </c>
      <c r="B501" s="6" t="s">
        <v>1539</v>
      </c>
      <c r="C501" s="7">
        <v>3</v>
      </c>
      <c r="D501" s="2">
        <f t="shared" si="25"/>
        <v>0.4854368932038835</v>
      </c>
      <c r="E501">
        <f t="shared" si="24"/>
        <v>3.2829940906106366E-4</v>
      </c>
      <c r="F501" s="2">
        <f t="shared" si="26"/>
        <v>0.90807616546290637</v>
      </c>
      <c r="G501" s="89"/>
      <c r="H501" s="89"/>
      <c r="K501" s="89"/>
    </row>
    <row r="502" spans="1:11" x14ac:dyDescent="0.25">
      <c r="A502">
        <v>501</v>
      </c>
      <c r="B502" s="6" t="s">
        <v>1544</v>
      </c>
      <c r="C502" s="7">
        <v>3</v>
      </c>
      <c r="D502" s="2">
        <f t="shared" si="25"/>
        <v>0.48640776699029126</v>
      </c>
      <c r="E502">
        <f t="shared" si="24"/>
        <v>3.2829940906106366E-4</v>
      </c>
      <c r="F502" s="2">
        <f t="shared" si="26"/>
        <v>0.90840446487196747</v>
      </c>
      <c r="G502" s="89"/>
      <c r="H502" s="89"/>
      <c r="K502" s="89"/>
    </row>
    <row r="503" spans="1:11" x14ac:dyDescent="0.25">
      <c r="A503">
        <v>502</v>
      </c>
      <c r="B503" s="6" t="s">
        <v>1567</v>
      </c>
      <c r="C503" s="7">
        <v>3</v>
      </c>
      <c r="D503" s="2">
        <f t="shared" si="25"/>
        <v>0.48737864077669901</v>
      </c>
      <c r="E503">
        <f t="shared" si="24"/>
        <v>3.2829940906106366E-4</v>
      </c>
      <c r="F503" s="2">
        <f t="shared" si="26"/>
        <v>0.90873276428102856</v>
      </c>
      <c r="G503" s="89"/>
      <c r="H503" s="89"/>
      <c r="K503" s="89"/>
    </row>
    <row r="504" spans="1:11" x14ac:dyDescent="0.25">
      <c r="A504">
        <v>503</v>
      </c>
      <c r="B504" s="6" t="s">
        <v>1593</v>
      </c>
      <c r="C504" s="7">
        <v>3</v>
      </c>
      <c r="D504" s="2">
        <f t="shared" si="25"/>
        <v>0.48834951456310682</v>
      </c>
      <c r="E504">
        <f t="shared" si="24"/>
        <v>3.2829940906106366E-4</v>
      </c>
      <c r="F504" s="2">
        <f t="shared" si="26"/>
        <v>0.90906106369008965</v>
      </c>
      <c r="G504" s="89"/>
      <c r="H504" s="89"/>
      <c r="K504" s="89"/>
    </row>
    <row r="505" spans="1:11" x14ac:dyDescent="0.25">
      <c r="A505">
        <v>504</v>
      </c>
      <c r="B505" s="6" t="s">
        <v>1597</v>
      </c>
      <c r="C505" s="7">
        <v>3</v>
      </c>
      <c r="D505" s="2">
        <f t="shared" si="25"/>
        <v>0.48932038834951458</v>
      </c>
      <c r="E505">
        <f t="shared" si="24"/>
        <v>3.2829940906106366E-4</v>
      </c>
      <c r="F505" s="2">
        <f t="shared" si="26"/>
        <v>0.90938936309915075</v>
      </c>
      <c r="G505" s="89"/>
      <c r="H505" s="89"/>
      <c r="K505" s="89"/>
    </row>
    <row r="506" spans="1:11" x14ac:dyDescent="0.25">
      <c r="A506">
        <v>505</v>
      </c>
      <c r="B506" s="6" t="s">
        <v>1600</v>
      </c>
      <c r="C506" s="7">
        <v>3</v>
      </c>
      <c r="D506" s="2">
        <f t="shared" si="25"/>
        <v>0.49029126213592233</v>
      </c>
      <c r="E506">
        <f t="shared" si="24"/>
        <v>3.2829940906106366E-4</v>
      </c>
      <c r="F506" s="2">
        <f t="shared" si="26"/>
        <v>0.90971766250821184</v>
      </c>
      <c r="G506" s="89"/>
      <c r="H506" s="89"/>
      <c r="K506" s="89"/>
    </row>
    <row r="507" spans="1:11" x14ac:dyDescent="0.25">
      <c r="A507">
        <v>506</v>
      </c>
      <c r="B507" s="6" t="s">
        <v>1609</v>
      </c>
      <c r="C507" s="7">
        <v>3</v>
      </c>
      <c r="D507" s="2">
        <f t="shared" si="25"/>
        <v>0.49126213592233009</v>
      </c>
      <c r="E507">
        <f t="shared" si="24"/>
        <v>3.2829940906106366E-4</v>
      </c>
      <c r="F507" s="2">
        <f t="shared" si="26"/>
        <v>0.91004596191727294</v>
      </c>
      <c r="G507" s="89"/>
      <c r="H507" s="89"/>
      <c r="K507" s="89"/>
    </row>
    <row r="508" spans="1:11" x14ac:dyDescent="0.25">
      <c r="A508">
        <v>507</v>
      </c>
      <c r="B508" s="6" t="s">
        <v>1621</v>
      </c>
      <c r="C508" s="7">
        <v>3</v>
      </c>
      <c r="D508" s="2">
        <f t="shared" si="25"/>
        <v>0.49223300970873785</v>
      </c>
      <c r="E508">
        <f t="shared" si="24"/>
        <v>3.2829940906106366E-4</v>
      </c>
      <c r="F508" s="2">
        <f t="shared" si="26"/>
        <v>0.91037426132633403</v>
      </c>
      <c r="G508" s="89"/>
      <c r="H508" s="89"/>
      <c r="K508" s="89"/>
    </row>
    <row r="509" spans="1:11" x14ac:dyDescent="0.25">
      <c r="A509">
        <v>508</v>
      </c>
      <c r="B509" s="6" t="s">
        <v>1627</v>
      </c>
      <c r="C509" s="7">
        <v>3</v>
      </c>
      <c r="D509" s="2">
        <f t="shared" si="25"/>
        <v>0.49320388349514566</v>
      </c>
      <c r="E509">
        <f t="shared" si="24"/>
        <v>3.2829940906106366E-4</v>
      </c>
      <c r="F509" s="2">
        <f t="shared" si="26"/>
        <v>0.91070256073539513</v>
      </c>
      <c r="G509" s="89"/>
      <c r="H509" s="89"/>
      <c r="K509" s="89"/>
    </row>
    <row r="510" spans="1:11" x14ac:dyDescent="0.25">
      <c r="A510">
        <v>509</v>
      </c>
      <c r="B510" s="6" t="s">
        <v>1640</v>
      </c>
      <c r="C510" s="7">
        <v>3</v>
      </c>
      <c r="D510" s="2">
        <f t="shared" si="25"/>
        <v>0.49417475728155341</v>
      </c>
      <c r="E510">
        <f t="shared" si="24"/>
        <v>3.2829940906106366E-4</v>
      </c>
      <c r="F510" s="2">
        <f t="shared" si="26"/>
        <v>0.91103086014445622</v>
      </c>
      <c r="G510" s="89"/>
      <c r="H510" s="89"/>
      <c r="K510" s="89"/>
    </row>
    <row r="511" spans="1:11" x14ac:dyDescent="0.25">
      <c r="A511">
        <v>510</v>
      </c>
      <c r="B511" s="6" t="s">
        <v>1641</v>
      </c>
      <c r="C511" s="7">
        <v>3</v>
      </c>
      <c r="D511" s="2">
        <f t="shared" si="25"/>
        <v>0.49514563106796117</v>
      </c>
      <c r="E511">
        <f t="shared" si="24"/>
        <v>3.2829940906106366E-4</v>
      </c>
      <c r="F511" s="2">
        <f t="shared" si="26"/>
        <v>0.91135915955351732</v>
      </c>
      <c r="G511" s="89"/>
      <c r="H511" s="89"/>
      <c r="K511" s="89"/>
    </row>
    <row r="512" spans="1:11" x14ac:dyDescent="0.25">
      <c r="A512">
        <v>511</v>
      </c>
      <c r="B512" s="6" t="s">
        <v>1648</v>
      </c>
      <c r="C512" s="7">
        <v>3</v>
      </c>
      <c r="D512" s="2">
        <f t="shared" si="25"/>
        <v>0.49611650485436892</v>
      </c>
      <c r="E512">
        <f t="shared" si="24"/>
        <v>3.2829940906106366E-4</v>
      </c>
      <c r="F512" s="2">
        <f t="shared" si="26"/>
        <v>0.91168745896257841</v>
      </c>
      <c r="G512" s="89"/>
      <c r="H512" s="89"/>
      <c r="K512" s="89"/>
    </row>
    <row r="513" spans="1:11" x14ac:dyDescent="0.25">
      <c r="A513">
        <v>512</v>
      </c>
      <c r="B513" s="6" t="s">
        <v>1656</v>
      </c>
      <c r="C513" s="7">
        <v>3</v>
      </c>
      <c r="D513" s="2">
        <f t="shared" si="25"/>
        <v>0.49708737864077668</v>
      </c>
      <c r="E513">
        <f t="shared" si="24"/>
        <v>3.2829940906106366E-4</v>
      </c>
      <c r="F513" s="2">
        <f t="shared" si="26"/>
        <v>0.91201575837163951</v>
      </c>
      <c r="G513" s="89"/>
      <c r="H513" s="89"/>
      <c r="K513" s="89"/>
    </row>
    <row r="514" spans="1:11" x14ac:dyDescent="0.25">
      <c r="A514">
        <v>513</v>
      </c>
      <c r="B514" s="6" t="s">
        <v>1660</v>
      </c>
      <c r="C514" s="7">
        <v>3</v>
      </c>
      <c r="D514" s="2">
        <f t="shared" si="25"/>
        <v>0.49805825242718449</v>
      </c>
      <c r="E514">
        <f t="shared" ref="E514:E577" si="27">C514/SUM($C$2:$C$1031)</f>
        <v>3.2829940906106366E-4</v>
      </c>
      <c r="F514" s="2">
        <f t="shared" si="26"/>
        <v>0.9123440577807006</v>
      </c>
      <c r="G514" s="89"/>
      <c r="H514" s="89"/>
      <c r="K514" s="89"/>
    </row>
    <row r="515" spans="1:11" x14ac:dyDescent="0.25">
      <c r="A515">
        <v>514</v>
      </c>
      <c r="B515" s="6" t="s">
        <v>1664</v>
      </c>
      <c r="C515" s="7">
        <v>3</v>
      </c>
      <c r="D515" s="2">
        <f t="shared" ref="D515:D578" si="28">A515/1030</f>
        <v>0.49902912621359224</v>
      </c>
      <c r="E515">
        <f t="shared" si="27"/>
        <v>3.2829940906106366E-4</v>
      </c>
      <c r="F515" s="2">
        <f t="shared" si="26"/>
        <v>0.9126723571897617</v>
      </c>
      <c r="G515" s="89"/>
      <c r="H515" s="89"/>
      <c r="K515" s="89"/>
    </row>
    <row r="516" spans="1:11" x14ac:dyDescent="0.25">
      <c r="A516">
        <v>515</v>
      </c>
      <c r="B516" s="6" t="s">
        <v>1666</v>
      </c>
      <c r="C516" s="7">
        <v>3</v>
      </c>
      <c r="D516" s="2">
        <f t="shared" si="28"/>
        <v>0.5</v>
      </c>
      <c r="E516">
        <f t="shared" si="27"/>
        <v>3.2829940906106366E-4</v>
      </c>
      <c r="F516" s="2">
        <f t="shared" ref="F516:F579" si="29">E516+F515</f>
        <v>0.91300065659882279</v>
      </c>
      <c r="G516" s="89"/>
      <c r="H516" s="89"/>
      <c r="K516" s="89"/>
    </row>
    <row r="517" spans="1:11" x14ac:dyDescent="0.25">
      <c r="A517">
        <v>516</v>
      </c>
      <c r="B517" s="6" t="s">
        <v>1672</v>
      </c>
      <c r="C517" s="7">
        <v>3</v>
      </c>
      <c r="D517" s="2">
        <f t="shared" si="28"/>
        <v>0.50097087378640781</v>
      </c>
      <c r="E517">
        <f t="shared" si="27"/>
        <v>3.2829940906106366E-4</v>
      </c>
      <c r="F517" s="2">
        <f t="shared" si="29"/>
        <v>0.91332895600788389</v>
      </c>
      <c r="G517" s="89"/>
      <c r="H517" s="89"/>
      <c r="K517" s="89"/>
    </row>
    <row r="518" spans="1:11" x14ac:dyDescent="0.25">
      <c r="A518">
        <v>517</v>
      </c>
      <c r="B518" s="6" t="s">
        <v>1677</v>
      </c>
      <c r="C518" s="7">
        <v>3</v>
      </c>
      <c r="D518" s="2">
        <f t="shared" si="28"/>
        <v>0.50194174757281551</v>
      </c>
      <c r="E518">
        <f t="shared" si="27"/>
        <v>3.2829940906106366E-4</v>
      </c>
      <c r="F518" s="2">
        <f t="shared" si="29"/>
        <v>0.91365725541694498</v>
      </c>
      <c r="G518" s="89"/>
      <c r="H518" s="89"/>
      <c r="K518" s="89"/>
    </row>
    <row r="519" spans="1:11" x14ac:dyDescent="0.25">
      <c r="A519">
        <v>518</v>
      </c>
      <c r="B519" s="6" t="s">
        <v>1678</v>
      </c>
      <c r="C519" s="7">
        <v>3</v>
      </c>
      <c r="D519" s="2">
        <f t="shared" si="28"/>
        <v>0.50291262135922332</v>
      </c>
      <c r="E519">
        <f t="shared" si="27"/>
        <v>3.2829940906106366E-4</v>
      </c>
      <c r="F519" s="2">
        <f t="shared" si="29"/>
        <v>0.91398555482600607</v>
      </c>
      <c r="G519" s="89"/>
      <c r="H519" s="89"/>
      <c r="K519" s="89"/>
    </row>
    <row r="520" spans="1:11" x14ac:dyDescent="0.25">
      <c r="A520">
        <v>519</v>
      </c>
      <c r="B520" s="6" t="s">
        <v>1688</v>
      </c>
      <c r="C520" s="7">
        <v>3</v>
      </c>
      <c r="D520" s="2">
        <f t="shared" si="28"/>
        <v>0.50388349514563102</v>
      </c>
      <c r="E520">
        <f t="shared" si="27"/>
        <v>3.2829940906106366E-4</v>
      </c>
      <c r="F520" s="2">
        <f t="shared" si="29"/>
        <v>0.91431385423506717</v>
      </c>
      <c r="G520" s="89"/>
      <c r="H520" s="89"/>
      <c r="K520" s="89"/>
    </row>
    <row r="521" spans="1:11" x14ac:dyDescent="0.25">
      <c r="A521">
        <v>520</v>
      </c>
      <c r="B521" s="6" t="s">
        <v>1692</v>
      </c>
      <c r="C521" s="7">
        <v>3</v>
      </c>
      <c r="D521" s="2">
        <f t="shared" si="28"/>
        <v>0.50485436893203883</v>
      </c>
      <c r="E521">
        <f t="shared" si="27"/>
        <v>3.2829940906106366E-4</v>
      </c>
      <c r="F521" s="2">
        <f t="shared" si="29"/>
        <v>0.91464215364412826</v>
      </c>
      <c r="G521" s="89"/>
      <c r="H521" s="89"/>
      <c r="K521" s="89"/>
    </row>
    <row r="522" spans="1:11" x14ac:dyDescent="0.25">
      <c r="A522">
        <v>521</v>
      </c>
      <c r="B522" s="6" t="s">
        <v>1702</v>
      </c>
      <c r="C522" s="7">
        <v>3</v>
      </c>
      <c r="D522" s="2">
        <f t="shared" si="28"/>
        <v>0.50582524271844664</v>
      </c>
      <c r="E522">
        <f t="shared" si="27"/>
        <v>3.2829940906106366E-4</v>
      </c>
      <c r="F522" s="2">
        <f t="shared" si="29"/>
        <v>0.91497045305318936</v>
      </c>
      <c r="G522" s="89"/>
      <c r="H522" s="89"/>
      <c r="K522" s="89"/>
    </row>
    <row r="523" spans="1:11" x14ac:dyDescent="0.25">
      <c r="A523">
        <v>522</v>
      </c>
      <c r="B523" s="6" t="s">
        <v>1711</v>
      </c>
      <c r="C523" s="7">
        <v>3</v>
      </c>
      <c r="D523" s="2">
        <f t="shared" si="28"/>
        <v>0.50679611650485434</v>
      </c>
      <c r="E523">
        <f t="shared" si="27"/>
        <v>3.2829940906106366E-4</v>
      </c>
      <c r="F523" s="2">
        <f t="shared" si="29"/>
        <v>0.91529875246225045</v>
      </c>
      <c r="G523" s="89"/>
      <c r="H523" s="89"/>
      <c r="K523" s="89"/>
    </row>
    <row r="524" spans="1:11" x14ac:dyDescent="0.25">
      <c r="A524">
        <v>523</v>
      </c>
      <c r="B524" s="6" t="s">
        <v>1717</v>
      </c>
      <c r="C524" s="7">
        <v>3</v>
      </c>
      <c r="D524" s="2">
        <f t="shared" si="28"/>
        <v>0.50776699029126215</v>
      </c>
      <c r="E524">
        <f t="shared" si="27"/>
        <v>3.2829940906106366E-4</v>
      </c>
      <c r="F524" s="2">
        <f t="shared" si="29"/>
        <v>0.91562705187131155</v>
      </c>
      <c r="G524" s="89"/>
      <c r="H524" s="89"/>
      <c r="K524" s="89"/>
    </row>
    <row r="525" spans="1:11" x14ac:dyDescent="0.25">
      <c r="A525">
        <v>524</v>
      </c>
      <c r="B525" s="6" t="s">
        <v>1728</v>
      </c>
      <c r="C525" s="7">
        <v>3</v>
      </c>
      <c r="D525" s="2">
        <f t="shared" si="28"/>
        <v>0.50873786407766985</v>
      </c>
      <c r="E525">
        <f t="shared" si="27"/>
        <v>3.2829940906106366E-4</v>
      </c>
      <c r="F525" s="2">
        <f t="shared" si="29"/>
        <v>0.91595535128037264</v>
      </c>
      <c r="G525" s="89"/>
      <c r="H525" s="89"/>
      <c r="K525" s="89"/>
    </row>
    <row r="526" spans="1:11" x14ac:dyDescent="0.25">
      <c r="A526">
        <v>525</v>
      </c>
      <c r="B526" s="6" t="s">
        <v>1764</v>
      </c>
      <c r="C526" s="7">
        <v>3</v>
      </c>
      <c r="D526" s="2">
        <f t="shared" si="28"/>
        <v>0.50970873786407767</v>
      </c>
      <c r="E526">
        <f t="shared" si="27"/>
        <v>3.2829940906106366E-4</v>
      </c>
      <c r="F526" s="2">
        <f t="shared" si="29"/>
        <v>0.91628365068943374</v>
      </c>
      <c r="G526" s="89"/>
      <c r="H526" s="89"/>
      <c r="K526" s="89"/>
    </row>
    <row r="527" spans="1:11" x14ac:dyDescent="0.25">
      <c r="A527">
        <v>526</v>
      </c>
      <c r="B527" s="6" t="s">
        <v>1770</v>
      </c>
      <c r="C527" s="7">
        <v>3</v>
      </c>
      <c r="D527" s="2">
        <f t="shared" si="28"/>
        <v>0.51067961165048548</v>
      </c>
      <c r="E527">
        <f t="shared" si="27"/>
        <v>3.2829940906106366E-4</v>
      </c>
      <c r="F527" s="2">
        <f t="shared" si="29"/>
        <v>0.91661195009849483</v>
      </c>
      <c r="G527" s="89"/>
      <c r="H527" s="89"/>
      <c r="K527" s="89"/>
    </row>
    <row r="528" spans="1:11" x14ac:dyDescent="0.25">
      <c r="A528">
        <v>527</v>
      </c>
      <c r="B528" s="6" t="s">
        <v>1774</v>
      </c>
      <c r="C528" s="7">
        <v>3</v>
      </c>
      <c r="D528" s="2">
        <f t="shared" si="28"/>
        <v>0.51165048543689318</v>
      </c>
      <c r="E528">
        <f t="shared" si="27"/>
        <v>3.2829940906106366E-4</v>
      </c>
      <c r="F528" s="2">
        <f t="shared" si="29"/>
        <v>0.91694024950755593</v>
      </c>
      <c r="G528" s="89"/>
      <c r="H528" s="89"/>
      <c r="K528" s="89"/>
    </row>
    <row r="529" spans="1:11" x14ac:dyDescent="0.25">
      <c r="A529">
        <v>528</v>
      </c>
      <c r="B529" s="6" t="s">
        <v>1794</v>
      </c>
      <c r="C529" s="7">
        <v>3</v>
      </c>
      <c r="D529" s="2">
        <f t="shared" si="28"/>
        <v>0.51262135922330099</v>
      </c>
      <c r="E529">
        <f t="shared" si="27"/>
        <v>3.2829940906106366E-4</v>
      </c>
      <c r="F529" s="2">
        <f t="shared" si="29"/>
        <v>0.91726854891661702</v>
      </c>
      <c r="G529" s="89"/>
      <c r="H529" s="89"/>
      <c r="K529" s="89"/>
    </row>
    <row r="530" spans="1:11" x14ac:dyDescent="0.25">
      <c r="A530">
        <v>529</v>
      </c>
      <c r="B530" s="6" t="s">
        <v>1800</v>
      </c>
      <c r="C530" s="7">
        <v>3</v>
      </c>
      <c r="D530" s="2">
        <f t="shared" si="28"/>
        <v>0.51359223300970869</v>
      </c>
      <c r="E530">
        <f t="shared" si="27"/>
        <v>3.2829940906106366E-4</v>
      </c>
      <c r="F530" s="2">
        <f t="shared" si="29"/>
        <v>0.91759684832567812</v>
      </c>
      <c r="G530" s="89"/>
      <c r="H530" s="89"/>
      <c r="K530" s="89"/>
    </row>
    <row r="531" spans="1:11" x14ac:dyDescent="0.25">
      <c r="A531">
        <v>530</v>
      </c>
      <c r="B531" s="6" t="s">
        <v>1809</v>
      </c>
      <c r="C531" s="7">
        <v>3</v>
      </c>
      <c r="D531" s="2">
        <f t="shared" si="28"/>
        <v>0.5145631067961165</v>
      </c>
      <c r="E531">
        <f t="shared" si="27"/>
        <v>3.2829940906106366E-4</v>
      </c>
      <c r="F531" s="2">
        <f t="shared" si="29"/>
        <v>0.91792514773473921</v>
      </c>
      <c r="G531" s="89"/>
      <c r="H531" s="89"/>
      <c r="K531" s="89"/>
    </row>
    <row r="532" spans="1:11" x14ac:dyDescent="0.25">
      <c r="A532">
        <v>531</v>
      </c>
      <c r="B532" s="6" t="s">
        <v>1820</v>
      </c>
      <c r="C532" s="7">
        <v>3</v>
      </c>
      <c r="D532" s="2">
        <f t="shared" si="28"/>
        <v>0.51553398058252431</v>
      </c>
      <c r="E532">
        <f t="shared" si="27"/>
        <v>3.2829940906106366E-4</v>
      </c>
      <c r="F532" s="2">
        <f t="shared" si="29"/>
        <v>0.91825344714380031</v>
      </c>
      <c r="G532" s="89"/>
      <c r="H532" s="89"/>
      <c r="K532" s="89"/>
    </row>
    <row r="533" spans="1:11" x14ac:dyDescent="0.25">
      <c r="A533">
        <v>532</v>
      </c>
      <c r="B533" s="6" t="s">
        <v>1846</v>
      </c>
      <c r="C533" s="7">
        <v>3</v>
      </c>
      <c r="D533" s="2">
        <f t="shared" si="28"/>
        <v>0.51650485436893201</v>
      </c>
      <c r="E533">
        <f t="shared" si="27"/>
        <v>3.2829940906106366E-4</v>
      </c>
      <c r="F533" s="2">
        <f t="shared" si="29"/>
        <v>0.9185817465528614</v>
      </c>
      <c r="G533" s="89"/>
      <c r="H533" s="89"/>
      <c r="K533" s="89"/>
    </row>
    <row r="534" spans="1:11" x14ac:dyDescent="0.25">
      <c r="A534">
        <v>533</v>
      </c>
      <c r="B534" s="6" t="s">
        <v>1869</v>
      </c>
      <c r="C534" s="7">
        <v>3</v>
      </c>
      <c r="D534" s="2">
        <f t="shared" si="28"/>
        <v>0.51747572815533982</v>
      </c>
      <c r="E534">
        <f t="shared" si="27"/>
        <v>3.2829940906106366E-4</v>
      </c>
      <c r="F534" s="2">
        <f t="shared" si="29"/>
        <v>0.91891004596192249</v>
      </c>
      <c r="G534" s="89"/>
      <c r="H534" s="89"/>
      <c r="K534" s="89"/>
    </row>
    <row r="535" spans="1:11" x14ac:dyDescent="0.25">
      <c r="A535">
        <v>534</v>
      </c>
      <c r="B535" s="6" t="s">
        <v>1873</v>
      </c>
      <c r="C535" s="7">
        <v>3</v>
      </c>
      <c r="D535" s="2">
        <f t="shared" si="28"/>
        <v>0.51844660194174752</v>
      </c>
      <c r="E535">
        <f t="shared" si="27"/>
        <v>3.2829940906106366E-4</v>
      </c>
      <c r="F535" s="2">
        <f t="shared" si="29"/>
        <v>0.91923834537098359</v>
      </c>
      <c r="G535" s="89"/>
      <c r="H535" s="89"/>
      <c r="K535" s="89"/>
    </row>
    <row r="536" spans="1:11" x14ac:dyDescent="0.25">
      <c r="A536">
        <v>535</v>
      </c>
      <c r="B536" s="6" t="s">
        <v>1889</v>
      </c>
      <c r="C536" s="7">
        <v>3</v>
      </c>
      <c r="D536" s="2">
        <f t="shared" si="28"/>
        <v>0.51941747572815533</v>
      </c>
      <c r="E536">
        <f t="shared" si="27"/>
        <v>3.2829940906106366E-4</v>
      </c>
      <c r="F536" s="2">
        <f t="shared" si="29"/>
        <v>0.91956664478004468</v>
      </c>
      <c r="G536" s="89"/>
      <c r="H536" s="89"/>
      <c r="K536" s="89"/>
    </row>
    <row r="537" spans="1:11" x14ac:dyDescent="0.25">
      <c r="A537">
        <v>536</v>
      </c>
      <c r="B537" s="6" t="s">
        <v>1910</v>
      </c>
      <c r="C537" s="7">
        <v>3</v>
      </c>
      <c r="D537" s="2">
        <f t="shared" si="28"/>
        <v>0.52038834951456314</v>
      </c>
      <c r="E537">
        <f t="shared" si="27"/>
        <v>3.2829940906106366E-4</v>
      </c>
      <c r="F537" s="2">
        <f t="shared" si="29"/>
        <v>0.91989494418910578</v>
      </c>
      <c r="G537" s="89"/>
      <c r="H537" s="89"/>
      <c r="K537" s="89"/>
    </row>
    <row r="538" spans="1:11" x14ac:dyDescent="0.25">
      <c r="A538">
        <v>537</v>
      </c>
      <c r="B538" s="6" t="s">
        <v>1930</v>
      </c>
      <c r="C538" s="7">
        <v>3</v>
      </c>
      <c r="D538" s="2">
        <f t="shared" si="28"/>
        <v>0.52135922330097084</v>
      </c>
      <c r="E538">
        <f t="shared" si="27"/>
        <v>3.2829940906106366E-4</v>
      </c>
      <c r="F538" s="2">
        <f t="shared" si="29"/>
        <v>0.92022324359816687</v>
      </c>
      <c r="G538" s="89"/>
      <c r="H538" s="89"/>
      <c r="K538" s="89"/>
    </row>
    <row r="539" spans="1:11" x14ac:dyDescent="0.25">
      <c r="A539">
        <v>538</v>
      </c>
      <c r="B539" s="6" t="s">
        <v>1936</v>
      </c>
      <c r="C539" s="7">
        <v>3</v>
      </c>
      <c r="D539" s="2">
        <f t="shared" si="28"/>
        <v>0.52233009708737865</v>
      </c>
      <c r="E539">
        <f t="shared" si="27"/>
        <v>3.2829940906106366E-4</v>
      </c>
      <c r="F539" s="2">
        <f t="shared" si="29"/>
        <v>0.92055154300722797</v>
      </c>
      <c r="G539" s="89"/>
      <c r="H539" s="89"/>
      <c r="K539" s="89"/>
    </row>
    <row r="540" spans="1:11" x14ac:dyDescent="0.25">
      <c r="A540">
        <v>539</v>
      </c>
      <c r="B540" s="6" t="s">
        <v>1946</v>
      </c>
      <c r="C540" s="7">
        <v>3</v>
      </c>
      <c r="D540" s="2">
        <f t="shared" si="28"/>
        <v>0.52330097087378635</v>
      </c>
      <c r="E540">
        <f t="shared" si="27"/>
        <v>3.2829940906106366E-4</v>
      </c>
      <c r="F540" s="2">
        <f t="shared" si="29"/>
        <v>0.92087984241628906</v>
      </c>
      <c r="G540" s="89"/>
      <c r="H540" s="89"/>
      <c r="K540" s="89"/>
    </row>
    <row r="541" spans="1:11" x14ac:dyDescent="0.25">
      <c r="A541">
        <v>540</v>
      </c>
      <c r="B541" s="6" t="s">
        <v>1948</v>
      </c>
      <c r="C541" s="7">
        <v>3</v>
      </c>
      <c r="D541" s="2">
        <f t="shared" si="28"/>
        <v>0.52427184466019416</v>
      </c>
      <c r="E541">
        <f t="shared" si="27"/>
        <v>3.2829940906106366E-4</v>
      </c>
      <c r="F541" s="2">
        <f t="shared" si="29"/>
        <v>0.92120814182535016</v>
      </c>
      <c r="G541" s="89"/>
      <c r="H541" s="89"/>
      <c r="K541" s="89"/>
    </row>
    <row r="542" spans="1:11" x14ac:dyDescent="0.25">
      <c r="A542">
        <v>541</v>
      </c>
      <c r="B542" s="6" t="s">
        <v>1959</v>
      </c>
      <c r="C542" s="7">
        <v>3</v>
      </c>
      <c r="D542" s="2">
        <f t="shared" si="28"/>
        <v>0.52524271844660197</v>
      </c>
      <c r="E542">
        <f t="shared" si="27"/>
        <v>3.2829940906106366E-4</v>
      </c>
      <c r="F542" s="2">
        <f t="shared" si="29"/>
        <v>0.92153644123441125</v>
      </c>
      <c r="G542" s="89"/>
      <c r="H542" s="89"/>
      <c r="K542" s="89"/>
    </row>
    <row r="543" spans="1:11" x14ac:dyDescent="0.25">
      <c r="A543">
        <v>542</v>
      </c>
      <c r="B543" s="6" t="s">
        <v>1961</v>
      </c>
      <c r="C543" s="7">
        <v>3</v>
      </c>
      <c r="D543" s="2">
        <f t="shared" si="28"/>
        <v>0.52621359223300967</v>
      </c>
      <c r="E543">
        <f t="shared" si="27"/>
        <v>3.2829940906106366E-4</v>
      </c>
      <c r="F543" s="2">
        <f t="shared" si="29"/>
        <v>0.92186474064347235</v>
      </c>
      <c r="G543" s="89"/>
      <c r="H543" s="89"/>
      <c r="K543" s="89"/>
    </row>
    <row r="544" spans="1:11" x14ac:dyDescent="0.25">
      <c r="A544">
        <v>543</v>
      </c>
      <c r="B544" s="6" t="s">
        <v>1966</v>
      </c>
      <c r="C544" s="7">
        <v>3</v>
      </c>
      <c r="D544" s="2">
        <f t="shared" si="28"/>
        <v>0.52718446601941749</v>
      </c>
      <c r="E544">
        <f t="shared" si="27"/>
        <v>3.2829940906106366E-4</v>
      </c>
      <c r="F544" s="2">
        <f t="shared" si="29"/>
        <v>0.92219304005253344</v>
      </c>
      <c r="G544" s="89"/>
      <c r="H544" s="89"/>
      <c r="K544" s="89"/>
    </row>
    <row r="545" spans="1:11" x14ac:dyDescent="0.25">
      <c r="A545">
        <v>544</v>
      </c>
      <c r="B545" s="6" t="s">
        <v>1971</v>
      </c>
      <c r="C545" s="7">
        <v>3</v>
      </c>
      <c r="D545" s="2">
        <f t="shared" si="28"/>
        <v>0.5281553398058253</v>
      </c>
      <c r="E545">
        <f t="shared" si="27"/>
        <v>3.2829940906106366E-4</v>
      </c>
      <c r="F545" s="2">
        <f t="shared" si="29"/>
        <v>0.92252133946159454</v>
      </c>
      <c r="G545" s="89"/>
      <c r="H545" s="89"/>
      <c r="K545" s="89"/>
    </row>
    <row r="546" spans="1:11" x14ac:dyDescent="0.25">
      <c r="A546">
        <v>545</v>
      </c>
      <c r="B546" s="6" t="s">
        <v>1987</v>
      </c>
      <c r="C546" s="7">
        <v>3</v>
      </c>
      <c r="D546" s="2">
        <f t="shared" si="28"/>
        <v>0.529126213592233</v>
      </c>
      <c r="E546">
        <f t="shared" si="27"/>
        <v>3.2829940906106366E-4</v>
      </c>
      <c r="F546" s="2">
        <f t="shared" si="29"/>
        <v>0.92284963887065563</v>
      </c>
      <c r="G546" s="89"/>
      <c r="H546" s="89"/>
      <c r="K546" s="89"/>
    </row>
    <row r="547" spans="1:11" x14ac:dyDescent="0.25">
      <c r="A547">
        <v>546</v>
      </c>
      <c r="B547" s="6" t="s">
        <v>2007</v>
      </c>
      <c r="C547" s="7">
        <v>3</v>
      </c>
      <c r="D547" s="2">
        <f t="shared" si="28"/>
        <v>0.53009708737864081</v>
      </c>
      <c r="E547">
        <f t="shared" si="27"/>
        <v>3.2829940906106366E-4</v>
      </c>
      <c r="F547" s="2">
        <f t="shared" si="29"/>
        <v>0.92317793827971673</v>
      </c>
      <c r="G547" s="89"/>
      <c r="H547" s="89"/>
      <c r="K547" s="89"/>
    </row>
    <row r="548" spans="1:11" x14ac:dyDescent="0.25">
      <c r="A548">
        <v>547</v>
      </c>
      <c r="B548" s="6" t="s">
        <v>2016</v>
      </c>
      <c r="C548" s="7">
        <v>3</v>
      </c>
      <c r="D548" s="2">
        <f t="shared" si="28"/>
        <v>0.53106796116504851</v>
      </c>
      <c r="E548">
        <f t="shared" si="27"/>
        <v>3.2829940906106366E-4</v>
      </c>
      <c r="F548" s="2">
        <f t="shared" si="29"/>
        <v>0.92350623768877782</v>
      </c>
      <c r="G548" s="89"/>
      <c r="H548" s="89"/>
      <c r="K548" s="89"/>
    </row>
    <row r="549" spans="1:11" x14ac:dyDescent="0.25">
      <c r="A549">
        <v>548</v>
      </c>
      <c r="B549" s="6" t="s">
        <v>2069</v>
      </c>
      <c r="C549" s="7">
        <v>3</v>
      </c>
      <c r="D549" s="2">
        <f t="shared" si="28"/>
        <v>0.53203883495145632</v>
      </c>
      <c r="E549">
        <f t="shared" si="27"/>
        <v>3.2829940906106366E-4</v>
      </c>
      <c r="F549" s="2">
        <f t="shared" si="29"/>
        <v>0.92383453709783891</v>
      </c>
      <c r="G549" s="89"/>
      <c r="H549" s="89"/>
      <c r="K549" s="89"/>
    </row>
    <row r="550" spans="1:11" x14ac:dyDescent="0.25">
      <c r="A550">
        <v>549</v>
      </c>
      <c r="B550" s="6" t="s">
        <v>2081</v>
      </c>
      <c r="C550" s="7">
        <v>3</v>
      </c>
      <c r="D550" s="2">
        <f t="shared" si="28"/>
        <v>0.53300970873786413</v>
      </c>
      <c r="E550">
        <f t="shared" si="27"/>
        <v>3.2829940906106366E-4</v>
      </c>
      <c r="F550" s="2">
        <f t="shared" si="29"/>
        <v>0.92416283650690001</v>
      </c>
      <c r="G550" s="89"/>
      <c r="H550" s="89"/>
      <c r="K550" s="89"/>
    </row>
    <row r="551" spans="1:11" x14ac:dyDescent="0.25">
      <c r="A551">
        <v>550</v>
      </c>
      <c r="B551" s="6" t="s">
        <v>2082</v>
      </c>
      <c r="C551" s="7">
        <v>3</v>
      </c>
      <c r="D551" s="2">
        <f t="shared" si="28"/>
        <v>0.53398058252427183</v>
      </c>
      <c r="E551">
        <f t="shared" si="27"/>
        <v>3.2829940906106366E-4</v>
      </c>
      <c r="F551" s="2">
        <f t="shared" si="29"/>
        <v>0.9244911359159611</v>
      </c>
      <c r="G551" s="89"/>
      <c r="H551" s="89"/>
      <c r="K551" s="89"/>
    </row>
    <row r="552" spans="1:11" x14ac:dyDescent="0.25">
      <c r="A552">
        <v>551</v>
      </c>
      <c r="B552" s="6" t="s">
        <v>2100</v>
      </c>
      <c r="C552" s="7">
        <v>3</v>
      </c>
      <c r="D552" s="2">
        <f t="shared" si="28"/>
        <v>0.53495145631067964</v>
      </c>
      <c r="E552">
        <f t="shared" si="27"/>
        <v>3.2829940906106366E-4</v>
      </c>
      <c r="F552" s="2">
        <f t="shared" si="29"/>
        <v>0.9248194353250222</v>
      </c>
      <c r="G552" s="89"/>
      <c r="H552" s="89"/>
      <c r="K552" s="89"/>
    </row>
    <row r="553" spans="1:11" x14ac:dyDescent="0.25">
      <c r="A553">
        <v>552</v>
      </c>
      <c r="B553" s="6" t="s">
        <v>2117</v>
      </c>
      <c r="C553" s="7">
        <v>3</v>
      </c>
      <c r="D553" s="2">
        <f t="shared" si="28"/>
        <v>0.53592233009708734</v>
      </c>
      <c r="E553">
        <f t="shared" si="27"/>
        <v>3.2829940906106366E-4</v>
      </c>
      <c r="F553" s="2">
        <f t="shared" si="29"/>
        <v>0.92514773473408329</v>
      </c>
      <c r="G553" s="89"/>
      <c r="H553" s="89"/>
      <c r="K553" s="89"/>
    </row>
    <row r="554" spans="1:11" x14ac:dyDescent="0.25">
      <c r="A554">
        <v>553</v>
      </c>
      <c r="B554" s="6" t="s">
        <v>2122</v>
      </c>
      <c r="C554" s="7">
        <v>3</v>
      </c>
      <c r="D554" s="2">
        <f t="shared" si="28"/>
        <v>0.53689320388349515</v>
      </c>
      <c r="E554">
        <f t="shared" si="27"/>
        <v>3.2829940906106366E-4</v>
      </c>
      <c r="F554" s="2">
        <f t="shared" si="29"/>
        <v>0.92547603414314439</v>
      </c>
      <c r="G554" s="89"/>
      <c r="H554" s="89"/>
      <c r="K554" s="89"/>
    </row>
    <row r="555" spans="1:11" x14ac:dyDescent="0.25">
      <c r="A555">
        <v>554</v>
      </c>
      <c r="B555" s="6" t="s">
        <v>2129</v>
      </c>
      <c r="C555" s="7">
        <v>3</v>
      </c>
      <c r="D555" s="2">
        <f t="shared" si="28"/>
        <v>0.53786407766990296</v>
      </c>
      <c r="E555">
        <f t="shared" si="27"/>
        <v>3.2829940906106366E-4</v>
      </c>
      <c r="F555" s="2">
        <f t="shared" si="29"/>
        <v>0.92580433355220548</v>
      </c>
      <c r="G555" s="89"/>
      <c r="H555" s="89"/>
      <c r="K555" s="89"/>
    </row>
    <row r="556" spans="1:11" x14ac:dyDescent="0.25">
      <c r="A556">
        <v>555</v>
      </c>
      <c r="B556" s="6" t="s">
        <v>2130</v>
      </c>
      <c r="C556" s="7">
        <v>3</v>
      </c>
      <c r="D556" s="2">
        <f t="shared" si="28"/>
        <v>0.53883495145631066</v>
      </c>
      <c r="E556">
        <f t="shared" si="27"/>
        <v>3.2829940906106366E-4</v>
      </c>
      <c r="F556" s="2">
        <f t="shared" si="29"/>
        <v>0.92613263296126658</v>
      </c>
      <c r="G556" s="89"/>
      <c r="H556" s="89"/>
      <c r="K556" s="89"/>
    </row>
    <row r="557" spans="1:11" x14ac:dyDescent="0.25">
      <c r="A557">
        <v>556</v>
      </c>
      <c r="B557" s="6" t="s">
        <v>2143</v>
      </c>
      <c r="C557" s="7">
        <v>3</v>
      </c>
      <c r="D557" s="2">
        <f t="shared" si="28"/>
        <v>0.53980582524271847</v>
      </c>
      <c r="E557">
        <f t="shared" si="27"/>
        <v>3.2829940906106366E-4</v>
      </c>
      <c r="F557" s="2">
        <f t="shared" si="29"/>
        <v>0.92646093237032767</v>
      </c>
      <c r="G557" s="89"/>
      <c r="H557" s="89"/>
      <c r="K557" s="89"/>
    </row>
    <row r="558" spans="1:11" x14ac:dyDescent="0.25">
      <c r="A558">
        <v>557</v>
      </c>
      <c r="B558" s="6" t="s">
        <v>2150</v>
      </c>
      <c r="C558" s="7">
        <v>3</v>
      </c>
      <c r="D558" s="2">
        <f t="shared" si="28"/>
        <v>0.54077669902912617</v>
      </c>
      <c r="E558">
        <f t="shared" si="27"/>
        <v>3.2829940906106366E-4</v>
      </c>
      <c r="F558" s="2">
        <f t="shared" si="29"/>
        <v>0.92678923177938877</v>
      </c>
      <c r="G558" s="89"/>
      <c r="H558" s="89"/>
      <c r="K558" s="89"/>
    </row>
    <row r="559" spans="1:11" x14ac:dyDescent="0.25">
      <c r="A559">
        <v>558</v>
      </c>
      <c r="B559" s="6" t="s">
        <v>2160</v>
      </c>
      <c r="C559" s="7">
        <v>3</v>
      </c>
      <c r="D559" s="2">
        <f t="shared" si="28"/>
        <v>0.54174757281553398</v>
      </c>
      <c r="E559">
        <f t="shared" si="27"/>
        <v>3.2829940906106366E-4</v>
      </c>
      <c r="F559" s="2">
        <f t="shared" si="29"/>
        <v>0.92711753118844986</v>
      </c>
      <c r="G559" s="89"/>
      <c r="H559" s="89"/>
      <c r="K559" s="89"/>
    </row>
    <row r="560" spans="1:11" x14ac:dyDescent="0.25">
      <c r="A560">
        <v>559</v>
      </c>
      <c r="B560" s="6" t="s">
        <v>2167</v>
      </c>
      <c r="C560" s="7">
        <v>3</v>
      </c>
      <c r="D560" s="2">
        <f t="shared" si="28"/>
        <v>0.5427184466019418</v>
      </c>
      <c r="E560">
        <f t="shared" si="27"/>
        <v>3.2829940906106366E-4</v>
      </c>
      <c r="F560" s="2">
        <f t="shared" si="29"/>
        <v>0.92744583059751096</v>
      </c>
      <c r="G560" s="89"/>
      <c r="H560" s="89"/>
      <c r="K560" s="89"/>
    </row>
    <row r="561" spans="1:11" x14ac:dyDescent="0.25">
      <c r="A561">
        <v>560</v>
      </c>
      <c r="B561" s="6" t="s">
        <v>2173</v>
      </c>
      <c r="C561" s="7">
        <v>3</v>
      </c>
      <c r="D561" s="2">
        <f t="shared" si="28"/>
        <v>0.5436893203883495</v>
      </c>
      <c r="E561">
        <f t="shared" si="27"/>
        <v>3.2829940906106366E-4</v>
      </c>
      <c r="F561" s="2">
        <f t="shared" si="29"/>
        <v>0.92777413000657205</v>
      </c>
      <c r="G561" s="89"/>
      <c r="H561" s="89"/>
      <c r="K561" s="89"/>
    </row>
    <row r="562" spans="1:11" x14ac:dyDescent="0.25">
      <c r="A562">
        <v>561</v>
      </c>
      <c r="B562" s="6" t="s">
        <v>2175</v>
      </c>
      <c r="C562" s="7">
        <v>3</v>
      </c>
      <c r="D562" s="2">
        <f t="shared" si="28"/>
        <v>0.54466019417475731</v>
      </c>
      <c r="E562">
        <f t="shared" si="27"/>
        <v>3.2829940906106366E-4</v>
      </c>
      <c r="F562" s="2">
        <f t="shared" si="29"/>
        <v>0.92810242941563315</v>
      </c>
      <c r="G562" s="89"/>
      <c r="H562" s="89"/>
      <c r="K562" s="89"/>
    </row>
    <row r="563" spans="1:11" x14ac:dyDescent="0.25">
      <c r="A563">
        <v>562</v>
      </c>
      <c r="B563" s="6" t="s">
        <v>2195</v>
      </c>
      <c r="C563" s="7">
        <v>3</v>
      </c>
      <c r="D563" s="2">
        <f t="shared" si="28"/>
        <v>0.54563106796116501</v>
      </c>
      <c r="E563">
        <f t="shared" si="27"/>
        <v>3.2829940906106366E-4</v>
      </c>
      <c r="F563" s="2">
        <f t="shared" si="29"/>
        <v>0.92843072882469424</v>
      </c>
      <c r="G563" s="89"/>
      <c r="H563" s="89"/>
      <c r="K563" s="89"/>
    </row>
    <row r="564" spans="1:11" x14ac:dyDescent="0.25">
      <c r="A564">
        <v>563</v>
      </c>
      <c r="B564" s="6" t="s">
        <v>2203</v>
      </c>
      <c r="C564" s="7">
        <v>3</v>
      </c>
      <c r="D564" s="2">
        <f t="shared" si="28"/>
        <v>0.54660194174757282</v>
      </c>
      <c r="E564">
        <f t="shared" si="27"/>
        <v>3.2829940906106366E-4</v>
      </c>
      <c r="F564" s="2">
        <f t="shared" si="29"/>
        <v>0.92875902823375533</v>
      </c>
      <c r="G564" s="89"/>
      <c r="H564" s="89"/>
      <c r="K564" s="89"/>
    </row>
    <row r="565" spans="1:11" x14ac:dyDescent="0.25">
      <c r="A565">
        <v>564</v>
      </c>
      <c r="B565" s="6" t="s">
        <v>2204</v>
      </c>
      <c r="C565" s="7">
        <v>3</v>
      </c>
      <c r="D565" s="2">
        <f t="shared" si="28"/>
        <v>0.54757281553398063</v>
      </c>
      <c r="E565">
        <f t="shared" si="27"/>
        <v>3.2829940906106366E-4</v>
      </c>
      <c r="F565" s="2">
        <f t="shared" si="29"/>
        <v>0.92908732764281643</v>
      </c>
      <c r="G565" s="89"/>
      <c r="H565" s="89"/>
      <c r="K565" s="89"/>
    </row>
    <row r="566" spans="1:11" x14ac:dyDescent="0.25">
      <c r="A566">
        <v>565</v>
      </c>
      <c r="B566" s="6" t="s">
        <v>2214</v>
      </c>
      <c r="C566" s="7">
        <v>3</v>
      </c>
      <c r="D566" s="2">
        <f t="shared" si="28"/>
        <v>0.54854368932038833</v>
      </c>
      <c r="E566">
        <f t="shared" si="27"/>
        <v>3.2829940906106366E-4</v>
      </c>
      <c r="F566" s="2">
        <f t="shared" si="29"/>
        <v>0.92941562705187752</v>
      </c>
      <c r="G566" s="89"/>
      <c r="H566" s="89"/>
      <c r="K566" s="89"/>
    </row>
    <row r="567" spans="1:11" x14ac:dyDescent="0.25">
      <c r="A567">
        <v>566</v>
      </c>
      <c r="B567" s="6" t="s">
        <v>2218</v>
      </c>
      <c r="C567" s="7">
        <v>3</v>
      </c>
      <c r="D567" s="2">
        <f t="shared" si="28"/>
        <v>0.54951456310679614</v>
      </c>
      <c r="E567">
        <f t="shared" si="27"/>
        <v>3.2829940906106366E-4</v>
      </c>
      <c r="F567" s="2">
        <f t="shared" si="29"/>
        <v>0.92974392646093862</v>
      </c>
      <c r="G567" s="89"/>
      <c r="H567" s="89"/>
      <c r="K567" s="89"/>
    </row>
    <row r="568" spans="1:11" x14ac:dyDescent="0.25">
      <c r="A568">
        <v>567</v>
      </c>
      <c r="B568" s="6" t="s">
        <v>2228</v>
      </c>
      <c r="C568" s="7">
        <v>3</v>
      </c>
      <c r="D568" s="2">
        <f t="shared" si="28"/>
        <v>0.55048543689320384</v>
      </c>
      <c r="E568">
        <f t="shared" si="27"/>
        <v>3.2829940906106366E-4</v>
      </c>
      <c r="F568" s="2">
        <f t="shared" si="29"/>
        <v>0.93007222586999971</v>
      </c>
      <c r="G568" s="89"/>
      <c r="H568" s="89"/>
      <c r="K568" s="89"/>
    </row>
    <row r="569" spans="1:11" x14ac:dyDescent="0.25">
      <c r="A569">
        <v>568</v>
      </c>
      <c r="B569" s="6" t="s">
        <v>2235</v>
      </c>
      <c r="C569" s="7">
        <v>3</v>
      </c>
      <c r="D569" s="2">
        <f t="shared" si="28"/>
        <v>0.55145631067961165</v>
      </c>
      <c r="E569">
        <f t="shared" si="27"/>
        <v>3.2829940906106366E-4</v>
      </c>
      <c r="F569" s="2">
        <f t="shared" si="29"/>
        <v>0.93040052527906081</v>
      </c>
      <c r="G569" s="89"/>
      <c r="H569" s="89"/>
      <c r="K569" s="89"/>
    </row>
    <row r="570" spans="1:11" x14ac:dyDescent="0.25">
      <c r="A570">
        <v>569</v>
      </c>
      <c r="B570" s="6" t="s">
        <v>2247</v>
      </c>
      <c r="C570" s="7">
        <v>3</v>
      </c>
      <c r="D570" s="2">
        <f t="shared" si="28"/>
        <v>0.55242718446601946</v>
      </c>
      <c r="E570">
        <f t="shared" si="27"/>
        <v>3.2829940906106366E-4</v>
      </c>
      <c r="F570" s="2">
        <f t="shared" si="29"/>
        <v>0.9307288246881219</v>
      </c>
      <c r="G570" s="89"/>
      <c r="H570" s="89"/>
      <c r="K570" s="89"/>
    </row>
    <row r="571" spans="1:11" x14ac:dyDescent="0.25">
      <c r="A571">
        <v>570</v>
      </c>
      <c r="B571" s="6" t="s">
        <v>2250</v>
      </c>
      <c r="C571" s="7">
        <v>3</v>
      </c>
      <c r="D571" s="2">
        <f t="shared" si="28"/>
        <v>0.55339805825242716</v>
      </c>
      <c r="E571">
        <f t="shared" si="27"/>
        <v>3.2829940906106366E-4</v>
      </c>
      <c r="F571" s="2">
        <f t="shared" si="29"/>
        <v>0.931057124097183</v>
      </c>
      <c r="G571" s="89"/>
      <c r="H571" s="89"/>
      <c r="K571" s="89"/>
    </row>
    <row r="572" spans="1:11" x14ac:dyDescent="0.25">
      <c r="A572">
        <v>571</v>
      </c>
      <c r="B572" s="6" t="s">
        <v>1235</v>
      </c>
      <c r="C572" s="7">
        <v>2</v>
      </c>
      <c r="D572" s="2">
        <f t="shared" si="28"/>
        <v>0.55436893203883497</v>
      </c>
      <c r="E572">
        <f t="shared" si="27"/>
        <v>2.1886627270737579E-4</v>
      </c>
      <c r="F572" s="2">
        <f t="shared" si="29"/>
        <v>0.93127599036989039</v>
      </c>
      <c r="G572" s="89"/>
      <c r="H572" s="89"/>
      <c r="K572" s="89"/>
    </row>
    <row r="573" spans="1:11" x14ac:dyDescent="0.25">
      <c r="A573">
        <v>572</v>
      </c>
      <c r="B573" s="6" t="s">
        <v>1237</v>
      </c>
      <c r="C573" s="7">
        <v>2</v>
      </c>
      <c r="D573" s="2">
        <f t="shared" si="28"/>
        <v>0.55533980582524267</v>
      </c>
      <c r="E573">
        <f t="shared" si="27"/>
        <v>2.1886627270737579E-4</v>
      </c>
      <c r="F573" s="2">
        <f t="shared" si="29"/>
        <v>0.93149485664259779</v>
      </c>
      <c r="G573" s="89"/>
      <c r="H573" s="89"/>
      <c r="K573" s="89"/>
    </row>
    <row r="574" spans="1:11" x14ac:dyDescent="0.25">
      <c r="A574">
        <v>573</v>
      </c>
      <c r="B574" s="6" t="s">
        <v>1238</v>
      </c>
      <c r="C574" s="7">
        <v>2</v>
      </c>
      <c r="D574" s="2">
        <f t="shared" si="28"/>
        <v>0.55631067961165048</v>
      </c>
      <c r="E574">
        <f t="shared" si="27"/>
        <v>2.1886627270737579E-4</v>
      </c>
      <c r="F574" s="2">
        <f t="shared" si="29"/>
        <v>0.93171372291530519</v>
      </c>
      <c r="G574" s="89"/>
      <c r="H574" s="89"/>
      <c r="K574" s="89"/>
    </row>
    <row r="575" spans="1:11" x14ac:dyDescent="0.25">
      <c r="A575">
        <v>574</v>
      </c>
      <c r="B575" s="6" t="s">
        <v>1243</v>
      </c>
      <c r="C575" s="7">
        <v>2</v>
      </c>
      <c r="D575" s="2">
        <f t="shared" si="28"/>
        <v>0.55728155339805829</v>
      </c>
      <c r="E575">
        <f t="shared" si="27"/>
        <v>2.1886627270737579E-4</v>
      </c>
      <c r="F575" s="2">
        <f t="shared" si="29"/>
        <v>0.93193258918801258</v>
      </c>
      <c r="G575" s="89"/>
      <c r="H575" s="89"/>
      <c r="K575" s="89"/>
    </row>
    <row r="576" spans="1:11" x14ac:dyDescent="0.25">
      <c r="A576">
        <v>575</v>
      </c>
      <c r="B576" s="6" t="s">
        <v>1245</v>
      </c>
      <c r="C576" s="7">
        <v>2</v>
      </c>
      <c r="D576" s="2">
        <f t="shared" si="28"/>
        <v>0.55825242718446599</v>
      </c>
      <c r="E576">
        <f t="shared" si="27"/>
        <v>2.1886627270737579E-4</v>
      </c>
      <c r="F576" s="2">
        <f t="shared" si="29"/>
        <v>0.93215145546071998</v>
      </c>
      <c r="G576" s="89"/>
      <c r="H576" s="89"/>
      <c r="K576" s="89"/>
    </row>
    <row r="577" spans="1:11" x14ac:dyDescent="0.25">
      <c r="A577">
        <v>576</v>
      </c>
      <c r="B577" s="6" t="s">
        <v>1246</v>
      </c>
      <c r="C577" s="7">
        <v>2</v>
      </c>
      <c r="D577" s="2">
        <f t="shared" si="28"/>
        <v>0.5592233009708738</v>
      </c>
      <c r="E577">
        <f t="shared" si="27"/>
        <v>2.1886627270737579E-4</v>
      </c>
      <c r="F577" s="2">
        <f t="shared" si="29"/>
        <v>0.93237032173342738</v>
      </c>
      <c r="G577" s="89"/>
      <c r="H577" s="89"/>
      <c r="K577" s="89"/>
    </row>
    <row r="578" spans="1:11" x14ac:dyDescent="0.25">
      <c r="A578">
        <v>577</v>
      </c>
      <c r="B578" s="6" t="s">
        <v>1254</v>
      </c>
      <c r="C578" s="7">
        <v>2</v>
      </c>
      <c r="D578" s="2">
        <f t="shared" si="28"/>
        <v>0.5601941747572815</v>
      </c>
      <c r="E578">
        <f t="shared" ref="E578:E641" si="30">C578/SUM($C$2:$C$1031)</f>
        <v>2.1886627270737579E-4</v>
      </c>
      <c r="F578" s="2">
        <f t="shared" si="29"/>
        <v>0.93258918800613477</v>
      </c>
      <c r="G578" s="89"/>
      <c r="H578" s="89"/>
      <c r="K578" s="89"/>
    </row>
    <row r="579" spans="1:11" x14ac:dyDescent="0.25">
      <c r="A579">
        <v>578</v>
      </c>
      <c r="B579" s="6" t="s">
        <v>1256</v>
      </c>
      <c r="C579" s="7">
        <v>2</v>
      </c>
      <c r="D579" s="2">
        <f t="shared" ref="D579:D642" si="31">A579/1030</f>
        <v>0.56116504854368932</v>
      </c>
      <c r="E579">
        <f t="shared" si="30"/>
        <v>2.1886627270737579E-4</v>
      </c>
      <c r="F579" s="2">
        <f t="shared" si="29"/>
        <v>0.93280805427884217</v>
      </c>
      <c r="G579" s="89"/>
      <c r="H579" s="89"/>
      <c r="K579" s="89"/>
    </row>
    <row r="580" spans="1:11" x14ac:dyDescent="0.25">
      <c r="A580">
        <v>579</v>
      </c>
      <c r="B580" s="6" t="s">
        <v>1269</v>
      </c>
      <c r="C580" s="7">
        <v>2</v>
      </c>
      <c r="D580" s="2">
        <f t="shared" si="31"/>
        <v>0.56213592233009713</v>
      </c>
      <c r="E580">
        <f t="shared" si="30"/>
        <v>2.1886627270737579E-4</v>
      </c>
      <c r="F580" s="2">
        <f t="shared" ref="F580:F643" si="32">E580+F579</f>
        <v>0.93302692055154957</v>
      </c>
      <c r="G580" s="89"/>
      <c r="H580" s="89"/>
      <c r="K580" s="89"/>
    </row>
    <row r="581" spans="1:11" x14ac:dyDescent="0.25">
      <c r="A581">
        <v>580</v>
      </c>
      <c r="B581" s="6" t="s">
        <v>1271</v>
      </c>
      <c r="C581" s="7">
        <v>2</v>
      </c>
      <c r="D581" s="2">
        <f t="shared" si="31"/>
        <v>0.56310679611650483</v>
      </c>
      <c r="E581">
        <f t="shared" si="30"/>
        <v>2.1886627270737579E-4</v>
      </c>
      <c r="F581" s="2">
        <f t="shared" si="32"/>
        <v>0.93324578682425696</v>
      </c>
      <c r="G581" s="89"/>
      <c r="H581" s="89"/>
      <c r="K581" s="89"/>
    </row>
    <row r="582" spans="1:11" x14ac:dyDescent="0.25">
      <c r="A582">
        <v>581</v>
      </c>
      <c r="B582" s="6" t="s">
        <v>1281</v>
      </c>
      <c r="C582" s="7">
        <v>2</v>
      </c>
      <c r="D582" s="2">
        <f t="shared" si="31"/>
        <v>0.56407766990291264</v>
      </c>
      <c r="E582">
        <f t="shared" si="30"/>
        <v>2.1886627270737579E-4</v>
      </c>
      <c r="F582" s="2">
        <f t="shared" si="32"/>
        <v>0.93346465309696436</v>
      </c>
      <c r="G582" s="89"/>
      <c r="H582" s="89"/>
      <c r="K582" s="89"/>
    </row>
    <row r="583" spans="1:11" x14ac:dyDescent="0.25">
      <c r="A583">
        <v>582</v>
      </c>
      <c r="B583" s="6" t="s">
        <v>1284</v>
      </c>
      <c r="C583" s="7">
        <v>2</v>
      </c>
      <c r="D583" s="2">
        <f t="shared" si="31"/>
        <v>0.56504854368932034</v>
      </c>
      <c r="E583">
        <f t="shared" si="30"/>
        <v>2.1886627270737579E-4</v>
      </c>
      <c r="F583" s="2">
        <f t="shared" si="32"/>
        <v>0.93368351936967175</v>
      </c>
      <c r="G583" s="89"/>
      <c r="H583" s="89"/>
      <c r="K583" s="89"/>
    </row>
    <row r="584" spans="1:11" x14ac:dyDescent="0.25">
      <c r="A584">
        <v>583</v>
      </c>
      <c r="B584" s="6" t="s">
        <v>1301</v>
      </c>
      <c r="C584" s="7">
        <v>2</v>
      </c>
      <c r="D584" s="2">
        <f t="shared" si="31"/>
        <v>0.56601941747572815</v>
      </c>
      <c r="E584">
        <f t="shared" si="30"/>
        <v>2.1886627270737579E-4</v>
      </c>
      <c r="F584" s="2">
        <f t="shared" si="32"/>
        <v>0.93390238564237915</v>
      </c>
      <c r="G584" s="89"/>
      <c r="H584" s="89"/>
      <c r="K584" s="89"/>
    </row>
    <row r="585" spans="1:11" x14ac:dyDescent="0.25">
      <c r="A585">
        <v>584</v>
      </c>
      <c r="B585" s="6" t="s">
        <v>1310</v>
      </c>
      <c r="C585" s="7">
        <v>2</v>
      </c>
      <c r="D585" s="2">
        <f t="shared" si="31"/>
        <v>0.56699029126213596</v>
      </c>
      <c r="E585">
        <f t="shared" si="30"/>
        <v>2.1886627270737579E-4</v>
      </c>
      <c r="F585" s="2">
        <f t="shared" si="32"/>
        <v>0.93412125191508655</v>
      </c>
      <c r="G585" s="89"/>
      <c r="H585" s="89"/>
      <c r="K585" s="89"/>
    </row>
    <row r="586" spans="1:11" x14ac:dyDescent="0.25">
      <c r="A586">
        <v>585</v>
      </c>
      <c r="B586" s="6" t="s">
        <v>1323</v>
      </c>
      <c r="C586" s="7">
        <v>2</v>
      </c>
      <c r="D586" s="2">
        <f t="shared" si="31"/>
        <v>0.56796116504854366</v>
      </c>
      <c r="E586">
        <f t="shared" si="30"/>
        <v>2.1886627270737579E-4</v>
      </c>
      <c r="F586" s="2">
        <f t="shared" si="32"/>
        <v>0.93434011818779394</v>
      </c>
      <c r="G586" s="89"/>
      <c r="H586" s="89"/>
      <c r="K586" s="89"/>
    </row>
    <row r="587" spans="1:11" x14ac:dyDescent="0.25">
      <c r="A587">
        <v>586</v>
      </c>
      <c r="B587" s="6" t="s">
        <v>1325</v>
      </c>
      <c r="C587" s="7">
        <v>2</v>
      </c>
      <c r="D587" s="2">
        <f t="shared" si="31"/>
        <v>0.56893203883495147</v>
      </c>
      <c r="E587">
        <f t="shared" si="30"/>
        <v>2.1886627270737579E-4</v>
      </c>
      <c r="F587" s="2">
        <f t="shared" si="32"/>
        <v>0.93455898446050134</v>
      </c>
      <c r="G587" s="89"/>
      <c r="H587" s="89"/>
      <c r="K587" s="89"/>
    </row>
    <row r="588" spans="1:11" x14ac:dyDescent="0.25">
      <c r="A588">
        <v>587</v>
      </c>
      <c r="B588" s="6" t="s">
        <v>1331</v>
      </c>
      <c r="C588" s="7">
        <v>2</v>
      </c>
      <c r="D588" s="2">
        <f t="shared" si="31"/>
        <v>0.56990291262135917</v>
      </c>
      <c r="E588">
        <f t="shared" si="30"/>
        <v>2.1886627270737579E-4</v>
      </c>
      <c r="F588" s="2">
        <f t="shared" si="32"/>
        <v>0.93477785073320874</v>
      </c>
      <c r="G588" s="89"/>
      <c r="H588" s="89"/>
      <c r="K588" s="89"/>
    </row>
    <row r="589" spans="1:11" x14ac:dyDescent="0.25">
      <c r="A589">
        <v>588</v>
      </c>
      <c r="B589" s="6" t="s">
        <v>1338</v>
      </c>
      <c r="C589" s="7">
        <v>2</v>
      </c>
      <c r="D589" s="2">
        <f t="shared" si="31"/>
        <v>0.57087378640776698</v>
      </c>
      <c r="E589">
        <f t="shared" si="30"/>
        <v>2.1886627270737579E-4</v>
      </c>
      <c r="F589" s="2">
        <f t="shared" si="32"/>
        <v>0.93499671700591613</v>
      </c>
      <c r="G589" s="89"/>
      <c r="H589" s="89"/>
      <c r="K589" s="89"/>
    </row>
    <row r="590" spans="1:11" x14ac:dyDescent="0.25">
      <c r="A590">
        <v>589</v>
      </c>
      <c r="B590" s="6" t="s">
        <v>1345</v>
      </c>
      <c r="C590" s="7">
        <v>2</v>
      </c>
      <c r="D590" s="2">
        <f t="shared" si="31"/>
        <v>0.57184466019417479</v>
      </c>
      <c r="E590">
        <f t="shared" si="30"/>
        <v>2.1886627270737579E-4</v>
      </c>
      <c r="F590" s="2">
        <f t="shared" si="32"/>
        <v>0.93521558327862353</v>
      </c>
      <c r="G590" s="89"/>
      <c r="H590" s="89"/>
      <c r="K590" s="89"/>
    </row>
    <row r="591" spans="1:11" x14ac:dyDescent="0.25">
      <c r="A591">
        <v>590</v>
      </c>
      <c r="B591" s="6" t="s">
        <v>1346</v>
      </c>
      <c r="C591" s="7">
        <v>2</v>
      </c>
      <c r="D591" s="2">
        <f t="shared" si="31"/>
        <v>0.57281553398058249</v>
      </c>
      <c r="E591">
        <f t="shared" si="30"/>
        <v>2.1886627270737579E-4</v>
      </c>
      <c r="F591" s="2">
        <f t="shared" si="32"/>
        <v>0.93543444955133093</v>
      </c>
      <c r="G591" s="89"/>
      <c r="H591" s="89"/>
      <c r="K591" s="89"/>
    </row>
    <row r="592" spans="1:11" x14ac:dyDescent="0.25">
      <c r="A592">
        <v>591</v>
      </c>
      <c r="B592" s="6" t="s">
        <v>1348</v>
      </c>
      <c r="C592" s="7">
        <v>2</v>
      </c>
      <c r="D592" s="2">
        <f t="shared" si="31"/>
        <v>0.5737864077669903</v>
      </c>
      <c r="E592">
        <f t="shared" si="30"/>
        <v>2.1886627270737579E-4</v>
      </c>
      <c r="F592" s="2">
        <f t="shared" si="32"/>
        <v>0.93565331582403832</v>
      </c>
      <c r="G592" s="89"/>
      <c r="H592" s="89"/>
      <c r="K592" s="89"/>
    </row>
    <row r="593" spans="1:11" x14ac:dyDescent="0.25">
      <c r="A593">
        <v>592</v>
      </c>
      <c r="B593" s="6" t="s">
        <v>1355</v>
      </c>
      <c r="C593" s="7">
        <v>2</v>
      </c>
      <c r="D593" s="2">
        <f t="shared" si="31"/>
        <v>0.574757281553398</v>
      </c>
      <c r="E593">
        <f t="shared" si="30"/>
        <v>2.1886627270737579E-4</v>
      </c>
      <c r="F593" s="2">
        <f t="shared" si="32"/>
        <v>0.93587218209674572</v>
      </c>
      <c r="G593" s="89"/>
      <c r="H593" s="89"/>
      <c r="K593" s="89"/>
    </row>
    <row r="594" spans="1:11" x14ac:dyDescent="0.25">
      <c r="A594">
        <v>593</v>
      </c>
      <c r="B594" s="6" t="s">
        <v>1359</v>
      </c>
      <c r="C594" s="7">
        <v>2</v>
      </c>
      <c r="D594" s="2">
        <f t="shared" si="31"/>
        <v>0.57572815533980581</v>
      </c>
      <c r="E594">
        <f t="shared" si="30"/>
        <v>2.1886627270737579E-4</v>
      </c>
      <c r="F594" s="2">
        <f t="shared" si="32"/>
        <v>0.93609104836945312</v>
      </c>
      <c r="G594" s="89"/>
      <c r="H594" s="89"/>
      <c r="K594" s="89"/>
    </row>
    <row r="595" spans="1:11" x14ac:dyDescent="0.25">
      <c r="A595">
        <v>594</v>
      </c>
      <c r="B595" s="6" t="s">
        <v>1360</v>
      </c>
      <c r="C595" s="7">
        <v>2</v>
      </c>
      <c r="D595" s="2">
        <f t="shared" si="31"/>
        <v>0.57669902912621362</v>
      </c>
      <c r="E595">
        <f t="shared" si="30"/>
        <v>2.1886627270737579E-4</v>
      </c>
      <c r="F595" s="2">
        <f t="shared" si="32"/>
        <v>0.93630991464216051</v>
      </c>
      <c r="G595" s="89"/>
      <c r="H595" s="89"/>
      <c r="K595" s="89"/>
    </row>
    <row r="596" spans="1:11" x14ac:dyDescent="0.25">
      <c r="A596">
        <v>595</v>
      </c>
      <c r="B596" s="6" t="s">
        <v>1364</v>
      </c>
      <c r="C596" s="7">
        <v>2</v>
      </c>
      <c r="D596" s="2">
        <f t="shared" si="31"/>
        <v>0.57766990291262132</v>
      </c>
      <c r="E596">
        <f t="shared" si="30"/>
        <v>2.1886627270737579E-4</v>
      </c>
      <c r="F596" s="2">
        <f t="shared" si="32"/>
        <v>0.93652878091486791</v>
      </c>
      <c r="G596" s="89"/>
      <c r="H596" s="89"/>
      <c r="K596" s="89"/>
    </row>
    <row r="597" spans="1:11" x14ac:dyDescent="0.25">
      <c r="A597">
        <v>596</v>
      </c>
      <c r="B597" s="6" t="s">
        <v>1368</v>
      </c>
      <c r="C597" s="7">
        <v>2</v>
      </c>
      <c r="D597" s="2">
        <f t="shared" si="31"/>
        <v>0.57864077669902914</v>
      </c>
      <c r="E597">
        <f t="shared" si="30"/>
        <v>2.1886627270737579E-4</v>
      </c>
      <c r="F597" s="2">
        <f t="shared" si="32"/>
        <v>0.93674764718757531</v>
      </c>
      <c r="G597" s="89"/>
      <c r="H597" s="89"/>
      <c r="K597" s="89"/>
    </row>
    <row r="598" spans="1:11" x14ac:dyDescent="0.25">
      <c r="A598">
        <v>597</v>
      </c>
      <c r="B598" s="6" t="s">
        <v>1369</v>
      </c>
      <c r="C598" s="7">
        <v>2</v>
      </c>
      <c r="D598" s="2">
        <f t="shared" si="31"/>
        <v>0.57961165048543695</v>
      </c>
      <c r="E598">
        <f t="shared" si="30"/>
        <v>2.1886627270737579E-4</v>
      </c>
      <c r="F598" s="2">
        <f t="shared" si="32"/>
        <v>0.9369665134602827</v>
      </c>
      <c r="G598" s="89"/>
      <c r="H598" s="89"/>
      <c r="K598" s="89"/>
    </row>
    <row r="599" spans="1:11" x14ac:dyDescent="0.25">
      <c r="A599">
        <v>598</v>
      </c>
      <c r="B599" s="6" t="s">
        <v>1370</v>
      </c>
      <c r="C599" s="7">
        <v>2</v>
      </c>
      <c r="D599" s="2">
        <f t="shared" si="31"/>
        <v>0.58058252427184465</v>
      </c>
      <c r="E599">
        <f t="shared" si="30"/>
        <v>2.1886627270737579E-4</v>
      </c>
      <c r="F599" s="2">
        <f t="shared" si="32"/>
        <v>0.9371853797329901</v>
      </c>
      <c r="G599" s="89"/>
      <c r="H599" s="89"/>
      <c r="K599" s="89"/>
    </row>
    <row r="600" spans="1:11" x14ac:dyDescent="0.25">
      <c r="A600">
        <v>599</v>
      </c>
      <c r="B600" s="6" t="s">
        <v>1371</v>
      </c>
      <c r="C600" s="7">
        <v>2</v>
      </c>
      <c r="D600" s="2">
        <f t="shared" si="31"/>
        <v>0.58155339805825246</v>
      </c>
      <c r="E600">
        <f t="shared" si="30"/>
        <v>2.1886627270737579E-4</v>
      </c>
      <c r="F600" s="2">
        <f t="shared" si="32"/>
        <v>0.93740424600569749</v>
      </c>
      <c r="G600" s="89"/>
      <c r="H600" s="89"/>
      <c r="K600" s="89"/>
    </row>
    <row r="601" spans="1:11" x14ac:dyDescent="0.25">
      <c r="A601">
        <v>600</v>
      </c>
      <c r="B601" s="6" t="s">
        <v>1375</v>
      </c>
      <c r="C601" s="7">
        <v>2</v>
      </c>
      <c r="D601" s="2">
        <f t="shared" si="31"/>
        <v>0.58252427184466016</v>
      </c>
      <c r="E601">
        <f t="shared" si="30"/>
        <v>2.1886627270737579E-4</v>
      </c>
      <c r="F601" s="2">
        <f t="shared" si="32"/>
        <v>0.93762311227840489</v>
      </c>
      <c r="G601" s="89"/>
      <c r="H601" s="89"/>
      <c r="K601" s="89"/>
    </row>
    <row r="602" spans="1:11" x14ac:dyDescent="0.25">
      <c r="A602">
        <v>601</v>
      </c>
      <c r="B602" s="6" t="s">
        <v>1407</v>
      </c>
      <c r="C602" s="7">
        <v>2</v>
      </c>
      <c r="D602" s="2">
        <f t="shared" si="31"/>
        <v>0.58349514563106797</v>
      </c>
      <c r="E602">
        <f t="shared" si="30"/>
        <v>2.1886627270737579E-4</v>
      </c>
      <c r="F602" s="2">
        <f t="shared" si="32"/>
        <v>0.93784197855111229</v>
      </c>
      <c r="G602" s="89"/>
      <c r="H602" s="89"/>
      <c r="K602" s="89"/>
    </row>
    <row r="603" spans="1:11" x14ac:dyDescent="0.25">
      <c r="A603">
        <v>602</v>
      </c>
      <c r="B603" s="6" t="s">
        <v>1419</v>
      </c>
      <c r="C603" s="7">
        <v>2</v>
      </c>
      <c r="D603" s="2">
        <f t="shared" si="31"/>
        <v>0.58446601941747578</v>
      </c>
      <c r="E603">
        <f t="shared" si="30"/>
        <v>2.1886627270737579E-4</v>
      </c>
      <c r="F603" s="2">
        <f t="shared" si="32"/>
        <v>0.93806084482381968</v>
      </c>
      <c r="G603" s="89"/>
      <c r="H603" s="89"/>
      <c r="K603" s="89"/>
    </row>
    <row r="604" spans="1:11" x14ac:dyDescent="0.25">
      <c r="A604">
        <v>603</v>
      </c>
      <c r="B604" s="6" t="s">
        <v>1422</v>
      </c>
      <c r="C604" s="7">
        <v>2</v>
      </c>
      <c r="D604" s="2">
        <f t="shared" si="31"/>
        <v>0.58543689320388348</v>
      </c>
      <c r="E604">
        <f t="shared" si="30"/>
        <v>2.1886627270737579E-4</v>
      </c>
      <c r="F604" s="2">
        <f t="shared" si="32"/>
        <v>0.93827971109652708</v>
      </c>
      <c r="G604" s="89"/>
      <c r="H604" s="89"/>
      <c r="K604" s="89"/>
    </row>
    <row r="605" spans="1:11" x14ac:dyDescent="0.25">
      <c r="A605">
        <v>604</v>
      </c>
      <c r="B605" s="6" t="s">
        <v>1436</v>
      </c>
      <c r="C605" s="7">
        <v>2</v>
      </c>
      <c r="D605" s="2">
        <f t="shared" si="31"/>
        <v>0.58640776699029129</v>
      </c>
      <c r="E605">
        <f t="shared" si="30"/>
        <v>2.1886627270737579E-4</v>
      </c>
      <c r="F605" s="2">
        <f t="shared" si="32"/>
        <v>0.93849857736923448</v>
      </c>
      <c r="G605" s="89"/>
      <c r="H605" s="89"/>
      <c r="K605" s="89"/>
    </row>
    <row r="606" spans="1:11" x14ac:dyDescent="0.25">
      <c r="A606">
        <v>605</v>
      </c>
      <c r="B606" s="6" t="s">
        <v>1440</v>
      </c>
      <c r="C606" s="7">
        <v>2</v>
      </c>
      <c r="D606" s="2">
        <f t="shared" si="31"/>
        <v>0.58737864077669899</v>
      </c>
      <c r="E606">
        <f t="shared" si="30"/>
        <v>2.1886627270737579E-4</v>
      </c>
      <c r="F606" s="2">
        <f t="shared" si="32"/>
        <v>0.93871744364194187</v>
      </c>
      <c r="G606" s="89"/>
      <c r="H606" s="89"/>
      <c r="K606" s="89"/>
    </row>
    <row r="607" spans="1:11" x14ac:dyDescent="0.25">
      <c r="A607">
        <v>606</v>
      </c>
      <c r="B607" s="6" t="s">
        <v>1441</v>
      </c>
      <c r="C607" s="7">
        <v>2</v>
      </c>
      <c r="D607" s="2">
        <f t="shared" si="31"/>
        <v>0.5883495145631068</v>
      </c>
      <c r="E607">
        <f t="shared" si="30"/>
        <v>2.1886627270737579E-4</v>
      </c>
      <c r="F607" s="2">
        <f t="shared" si="32"/>
        <v>0.93893630991464927</v>
      </c>
      <c r="G607" s="89"/>
      <c r="H607" s="89"/>
      <c r="K607" s="89"/>
    </row>
    <row r="608" spans="1:11" x14ac:dyDescent="0.25">
      <c r="A608">
        <v>607</v>
      </c>
      <c r="B608" s="6" t="s">
        <v>1446</v>
      </c>
      <c r="C608" s="7">
        <v>2</v>
      </c>
      <c r="D608" s="2">
        <f t="shared" si="31"/>
        <v>0.58932038834951461</v>
      </c>
      <c r="E608">
        <f t="shared" si="30"/>
        <v>2.1886627270737579E-4</v>
      </c>
      <c r="F608" s="2">
        <f t="shared" si="32"/>
        <v>0.93915517618735667</v>
      </c>
      <c r="G608" s="89"/>
      <c r="H608" s="89"/>
      <c r="K608" s="89"/>
    </row>
    <row r="609" spans="1:11" x14ac:dyDescent="0.25">
      <c r="A609">
        <v>608</v>
      </c>
      <c r="B609" s="6" t="s">
        <v>1449</v>
      </c>
      <c r="C609" s="7">
        <v>2</v>
      </c>
      <c r="D609" s="2">
        <f t="shared" si="31"/>
        <v>0.59029126213592231</v>
      </c>
      <c r="E609">
        <f t="shared" si="30"/>
        <v>2.1886627270737579E-4</v>
      </c>
      <c r="F609" s="2">
        <f t="shared" si="32"/>
        <v>0.93937404246006406</v>
      </c>
      <c r="G609" s="89"/>
      <c r="H609" s="89"/>
      <c r="K609" s="89"/>
    </row>
    <row r="610" spans="1:11" x14ac:dyDescent="0.25">
      <c r="A610">
        <v>609</v>
      </c>
      <c r="B610" s="6" t="s">
        <v>1454</v>
      </c>
      <c r="C610" s="7">
        <v>2</v>
      </c>
      <c r="D610" s="2">
        <f t="shared" si="31"/>
        <v>0.59126213592233012</v>
      </c>
      <c r="E610">
        <f t="shared" si="30"/>
        <v>2.1886627270737579E-4</v>
      </c>
      <c r="F610" s="2">
        <f t="shared" si="32"/>
        <v>0.93959290873277146</v>
      </c>
      <c r="G610" s="89"/>
      <c r="H610" s="89"/>
      <c r="K610" s="89"/>
    </row>
    <row r="611" spans="1:11" x14ac:dyDescent="0.25">
      <c r="A611">
        <v>610</v>
      </c>
      <c r="B611" s="6" t="s">
        <v>1457</v>
      </c>
      <c r="C611" s="7">
        <v>2</v>
      </c>
      <c r="D611" s="2">
        <f t="shared" si="31"/>
        <v>0.59223300970873782</v>
      </c>
      <c r="E611">
        <f t="shared" si="30"/>
        <v>2.1886627270737579E-4</v>
      </c>
      <c r="F611" s="2">
        <f t="shared" si="32"/>
        <v>0.93981177500547886</v>
      </c>
      <c r="G611" s="89"/>
      <c r="H611" s="89"/>
      <c r="K611" s="89"/>
    </row>
    <row r="612" spans="1:11" x14ac:dyDescent="0.25">
      <c r="A612">
        <v>611</v>
      </c>
      <c r="B612" s="6" t="s">
        <v>1473</v>
      </c>
      <c r="C612" s="7">
        <v>2</v>
      </c>
      <c r="D612" s="2">
        <f t="shared" si="31"/>
        <v>0.59320388349514563</v>
      </c>
      <c r="E612">
        <f t="shared" si="30"/>
        <v>2.1886627270737579E-4</v>
      </c>
      <c r="F612" s="2">
        <f t="shared" si="32"/>
        <v>0.94003064127818625</v>
      </c>
      <c r="G612" s="89"/>
      <c r="H612" s="89"/>
      <c r="K612" s="89"/>
    </row>
    <row r="613" spans="1:11" x14ac:dyDescent="0.25">
      <c r="A613">
        <v>612</v>
      </c>
      <c r="B613" s="6" t="s">
        <v>1482</v>
      </c>
      <c r="C613" s="7">
        <v>2</v>
      </c>
      <c r="D613" s="2">
        <f t="shared" si="31"/>
        <v>0.59417475728155345</v>
      </c>
      <c r="E613">
        <f t="shared" si="30"/>
        <v>2.1886627270737579E-4</v>
      </c>
      <c r="F613" s="2">
        <f t="shared" si="32"/>
        <v>0.94024950755089365</v>
      </c>
      <c r="G613" s="89"/>
      <c r="H613" s="89"/>
      <c r="K613" s="89"/>
    </row>
    <row r="614" spans="1:11" x14ac:dyDescent="0.25">
      <c r="A614">
        <v>613</v>
      </c>
      <c r="B614" s="6" t="s">
        <v>1510</v>
      </c>
      <c r="C614" s="7">
        <v>2</v>
      </c>
      <c r="D614" s="2">
        <f t="shared" si="31"/>
        <v>0.59514563106796114</v>
      </c>
      <c r="E614">
        <f t="shared" si="30"/>
        <v>2.1886627270737579E-4</v>
      </c>
      <c r="F614" s="2">
        <f t="shared" si="32"/>
        <v>0.94046837382360104</v>
      </c>
      <c r="G614" s="89"/>
      <c r="H614" s="89"/>
      <c r="K614" s="89"/>
    </row>
    <row r="615" spans="1:11" x14ac:dyDescent="0.25">
      <c r="A615">
        <v>614</v>
      </c>
      <c r="B615" s="6" t="s">
        <v>1513</v>
      </c>
      <c r="C615" s="7">
        <v>2</v>
      </c>
      <c r="D615" s="2">
        <f t="shared" si="31"/>
        <v>0.59611650485436896</v>
      </c>
      <c r="E615">
        <f t="shared" si="30"/>
        <v>2.1886627270737579E-4</v>
      </c>
      <c r="F615" s="2">
        <f t="shared" si="32"/>
        <v>0.94068724009630844</v>
      </c>
      <c r="G615" s="89"/>
      <c r="H615" s="89"/>
      <c r="K615" s="89"/>
    </row>
    <row r="616" spans="1:11" x14ac:dyDescent="0.25">
      <c r="A616">
        <v>615</v>
      </c>
      <c r="B616" s="6" t="s">
        <v>1515</v>
      </c>
      <c r="C616" s="7">
        <v>2</v>
      </c>
      <c r="D616" s="2">
        <f t="shared" si="31"/>
        <v>0.59708737864077666</v>
      </c>
      <c r="E616">
        <f t="shared" si="30"/>
        <v>2.1886627270737579E-4</v>
      </c>
      <c r="F616" s="2">
        <f t="shared" si="32"/>
        <v>0.94090610636901584</v>
      </c>
      <c r="G616" s="89"/>
      <c r="H616" s="89"/>
      <c r="K616" s="89"/>
    </row>
    <row r="617" spans="1:11" x14ac:dyDescent="0.25">
      <c r="A617">
        <v>616</v>
      </c>
      <c r="B617" s="6" t="s">
        <v>1516</v>
      </c>
      <c r="C617" s="7">
        <v>2</v>
      </c>
      <c r="D617" s="2">
        <f t="shared" si="31"/>
        <v>0.59805825242718447</v>
      </c>
      <c r="E617">
        <f t="shared" si="30"/>
        <v>2.1886627270737579E-4</v>
      </c>
      <c r="F617" s="2">
        <f t="shared" si="32"/>
        <v>0.94112497264172323</v>
      </c>
      <c r="G617" s="89"/>
      <c r="H617" s="89"/>
      <c r="K617" s="89"/>
    </row>
    <row r="618" spans="1:11" x14ac:dyDescent="0.25">
      <c r="A618">
        <v>617</v>
      </c>
      <c r="B618" s="6" t="s">
        <v>1517</v>
      </c>
      <c r="C618" s="7">
        <v>2</v>
      </c>
      <c r="D618" s="2">
        <f t="shared" si="31"/>
        <v>0.59902912621359228</v>
      </c>
      <c r="E618">
        <f t="shared" si="30"/>
        <v>2.1886627270737579E-4</v>
      </c>
      <c r="F618" s="2">
        <f t="shared" si="32"/>
        <v>0.94134383891443063</v>
      </c>
      <c r="G618" s="89"/>
      <c r="H618" s="89"/>
      <c r="K618" s="89"/>
    </row>
    <row r="619" spans="1:11" x14ac:dyDescent="0.25">
      <c r="A619">
        <v>618</v>
      </c>
      <c r="B619" s="6" t="s">
        <v>1519</v>
      </c>
      <c r="C619" s="7">
        <v>2</v>
      </c>
      <c r="D619" s="2">
        <f t="shared" si="31"/>
        <v>0.6</v>
      </c>
      <c r="E619">
        <f t="shared" si="30"/>
        <v>2.1886627270737579E-4</v>
      </c>
      <c r="F619" s="2">
        <f t="shared" si="32"/>
        <v>0.94156270518713803</v>
      </c>
      <c r="G619" s="89"/>
      <c r="H619" s="89"/>
      <c r="K619" s="89"/>
    </row>
    <row r="620" spans="1:11" x14ac:dyDescent="0.25">
      <c r="A620">
        <v>619</v>
      </c>
      <c r="B620" s="6" t="s">
        <v>1526</v>
      </c>
      <c r="C620" s="7">
        <v>2</v>
      </c>
      <c r="D620" s="2">
        <f t="shared" si="31"/>
        <v>0.60097087378640779</v>
      </c>
      <c r="E620">
        <f t="shared" si="30"/>
        <v>2.1886627270737579E-4</v>
      </c>
      <c r="F620" s="2">
        <f t="shared" si="32"/>
        <v>0.94178157145984542</v>
      </c>
      <c r="G620" s="89"/>
      <c r="H620" s="89"/>
      <c r="K620" s="89"/>
    </row>
    <row r="621" spans="1:11" x14ac:dyDescent="0.25">
      <c r="A621">
        <v>620</v>
      </c>
      <c r="B621" s="6" t="s">
        <v>1529</v>
      </c>
      <c r="C621" s="7">
        <v>2</v>
      </c>
      <c r="D621" s="2">
        <f t="shared" si="31"/>
        <v>0.60194174757281549</v>
      </c>
      <c r="E621">
        <f t="shared" si="30"/>
        <v>2.1886627270737579E-4</v>
      </c>
      <c r="F621" s="2">
        <f t="shared" si="32"/>
        <v>0.94200043773255282</v>
      </c>
      <c r="G621" s="89"/>
      <c r="H621" s="89"/>
      <c r="K621" s="89"/>
    </row>
    <row r="622" spans="1:11" x14ac:dyDescent="0.25">
      <c r="A622">
        <v>621</v>
      </c>
      <c r="B622" s="6" t="s">
        <v>1537</v>
      </c>
      <c r="C622" s="7">
        <v>2</v>
      </c>
      <c r="D622" s="2">
        <f t="shared" si="31"/>
        <v>0.6029126213592233</v>
      </c>
      <c r="E622">
        <f t="shared" si="30"/>
        <v>2.1886627270737579E-4</v>
      </c>
      <c r="F622" s="2">
        <f t="shared" si="32"/>
        <v>0.94221930400526022</v>
      </c>
      <c r="G622" s="89"/>
      <c r="H622" s="89"/>
      <c r="K622" s="89"/>
    </row>
    <row r="623" spans="1:11" x14ac:dyDescent="0.25">
      <c r="A623">
        <v>622</v>
      </c>
      <c r="B623" s="6" t="s">
        <v>1538</v>
      </c>
      <c r="C623" s="7">
        <v>2</v>
      </c>
      <c r="D623" s="2">
        <f t="shared" si="31"/>
        <v>0.60388349514563111</v>
      </c>
      <c r="E623">
        <f t="shared" si="30"/>
        <v>2.1886627270737579E-4</v>
      </c>
      <c r="F623" s="2">
        <f t="shared" si="32"/>
        <v>0.94243817027796761</v>
      </c>
      <c r="G623" s="89"/>
      <c r="H623" s="89"/>
      <c r="K623" s="89"/>
    </row>
    <row r="624" spans="1:11" x14ac:dyDescent="0.25">
      <c r="A624">
        <v>623</v>
      </c>
      <c r="B624" s="6" t="s">
        <v>1557</v>
      </c>
      <c r="C624" s="7">
        <v>2</v>
      </c>
      <c r="D624" s="2">
        <f t="shared" si="31"/>
        <v>0.60485436893203881</v>
      </c>
      <c r="E624">
        <f t="shared" si="30"/>
        <v>2.1886627270737579E-4</v>
      </c>
      <c r="F624" s="2">
        <f t="shared" si="32"/>
        <v>0.94265703655067501</v>
      </c>
      <c r="G624" s="89"/>
      <c r="H624" s="89"/>
      <c r="K624" s="89"/>
    </row>
    <row r="625" spans="1:11" x14ac:dyDescent="0.25">
      <c r="A625">
        <v>624</v>
      </c>
      <c r="B625" s="6" t="s">
        <v>1570</v>
      </c>
      <c r="C625" s="7">
        <v>2</v>
      </c>
      <c r="D625" s="2">
        <f t="shared" si="31"/>
        <v>0.60582524271844662</v>
      </c>
      <c r="E625">
        <f t="shared" si="30"/>
        <v>2.1886627270737579E-4</v>
      </c>
      <c r="F625" s="2">
        <f t="shared" si="32"/>
        <v>0.94287590282338241</v>
      </c>
      <c r="G625" s="89"/>
      <c r="H625" s="89"/>
      <c r="K625" s="89"/>
    </row>
    <row r="626" spans="1:11" x14ac:dyDescent="0.25">
      <c r="A626">
        <v>625</v>
      </c>
      <c r="B626" s="6" t="s">
        <v>1572</v>
      </c>
      <c r="C626" s="7">
        <v>2</v>
      </c>
      <c r="D626" s="2">
        <f t="shared" si="31"/>
        <v>0.60679611650485432</v>
      </c>
      <c r="E626">
        <f t="shared" si="30"/>
        <v>2.1886627270737579E-4</v>
      </c>
      <c r="F626" s="2">
        <f t="shared" si="32"/>
        <v>0.9430947690960898</v>
      </c>
      <c r="G626" s="89"/>
      <c r="H626" s="89"/>
      <c r="K626" s="89"/>
    </row>
    <row r="627" spans="1:11" x14ac:dyDescent="0.25">
      <c r="A627">
        <v>626</v>
      </c>
      <c r="B627" s="6" t="s">
        <v>1576</v>
      </c>
      <c r="C627" s="7">
        <v>2</v>
      </c>
      <c r="D627" s="2">
        <f t="shared" si="31"/>
        <v>0.60776699029126213</v>
      </c>
      <c r="E627">
        <f t="shared" si="30"/>
        <v>2.1886627270737579E-4</v>
      </c>
      <c r="F627" s="2">
        <f t="shared" si="32"/>
        <v>0.9433136353687972</v>
      </c>
      <c r="G627" s="89"/>
      <c r="H627" s="89"/>
      <c r="K627" s="89"/>
    </row>
    <row r="628" spans="1:11" x14ac:dyDescent="0.25">
      <c r="A628">
        <v>627</v>
      </c>
      <c r="B628" s="6" t="s">
        <v>1577</v>
      </c>
      <c r="C628" s="7">
        <v>2</v>
      </c>
      <c r="D628" s="2">
        <f t="shared" si="31"/>
        <v>0.60873786407766994</v>
      </c>
      <c r="E628">
        <f t="shared" si="30"/>
        <v>2.1886627270737579E-4</v>
      </c>
      <c r="F628" s="2">
        <f t="shared" si="32"/>
        <v>0.9435325016415046</v>
      </c>
      <c r="G628" s="89"/>
      <c r="H628" s="89"/>
      <c r="K628" s="89"/>
    </row>
    <row r="629" spans="1:11" x14ac:dyDescent="0.25">
      <c r="A629">
        <v>628</v>
      </c>
      <c r="B629" s="6" t="s">
        <v>1581</v>
      </c>
      <c r="C629" s="7">
        <v>2</v>
      </c>
      <c r="D629" s="2">
        <f t="shared" si="31"/>
        <v>0.60970873786407764</v>
      </c>
      <c r="E629">
        <f t="shared" si="30"/>
        <v>2.1886627270737579E-4</v>
      </c>
      <c r="F629" s="2">
        <f t="shared" si="32"/>
        <v>0.94375136791421199</v>
      </c>
      <c r="G629" s="89"/>
      <c r="H629" s="89"/>
      <c r="K629" s="89"/>
    </row>
    <row r="630" spans="1:11" x14ac:dyDescent="0.25">
      <c r="A630">
        <v>629</v>
      </c>
      <c r="B630" s="6" t="s">
        <v>1587</v>
      </c>
      <c r="C630" s="7">
        <v>2</v>
      </c>
      <c r="D630" s="2">
        <f t="shared" si="31"/>
        <v>0.61067961165048545</v>
      </c>
      <c r="E630">
        <f t="shared" si="30"/>
        <v>2.1886627270737579E-4</v>
      </c>
      <c r="F630" s="2">
        <f t="shared" si="32"/>
        <v>0.94397023418691939</v>
      </c>
      <c r="G630" s="89"/>
      <c r="H630" s="89"/>
      <c r="K630" s="89"/>
    </row>
    <row r="631" spans="1:11" x14ac:dyDescent="0.25">
      <c r="A631">
        <v>630</v>
      </c>
      <c r="B631" s="6" t="s">
        <v>1588</v>
      </c>
      <c r="C631" s="7">
        <v>2</v>
      </c>
      <c r="D631" s="2">
        <f t="shared" si="31"/>
        <v>0.61165048543689315</v>
      </c>
      <c r="E631">
        <f t="shared" si="30"/>
        <v>2.1886627270737579E-4</v>
      </c>
      <c r="F631" s="2">
        <f t="shared" si="32"/>
        <v>0.94418910045962678</v>
      </c>
      <c r="G631" s="89"/>
      <c r="H631" s="89"/>
      <c r="K631" s="89"/>
    </row>
    <row r="632" spans="1:11" x14ac:dyDescent="0.25">
      <c r="A632">
        <v>631</v>
      </c>
      <c r="B632" s="6" t="s">
        <v>1617</v>
      </c>
      <c r="C632" s="7">
        <v>2</v>
      </c>
      <c r="D632" s="2">
        <f t="shared" si="31"/>
        <v>0.61262135922330097</v>
      </c>
      <c r="E632">
        <f t="shared" si="30"/>
        <v>2.1886627270737579E-4</v>
      </c>
      <c r="F632" s="2">
        <f t="shared" si="32"/>
        <v>0.94440796673233418</v>
      </c>
      <c r="G632" s="89"/>
      <c r="H632" s="89"/>
      <c r="K632" s="89"/>
    </row>
    <row r="633" spans="1:11" x14ac:dyDescent="0.25">
      <c r="A633">
        <v>632</v>
      </c>
      <c r="B633" s="6" t="s">
        <v>1622</v>
      </c>
      <c r="C633" s="7">
        <v>2</v>
      </c>
      <c r="D633" s="2">
        <f t="shared" si="31"/>
        <v>0.61359223300970878</v>
      </c>
      <c r="E633">
        <f t="shared" si="30"/>
        <v>2.1886627270737579E-4</v>
      </c>
      <c r="F633" s="2">
        <f t="shared" si="32"/>
        <v>0.94462683300504158</v>
      </c>
      <c r="G633" s="89"/>
      <c r="H633" s="89"/>
      <c r="K633" s="89"/>
    </row>
    <row r="634" spans="1:11" x14ac:dyDescent="0.25">
      <c r="A634">
        <v>633</v>
      </c>
      <c r="B634" s="6" t="s">
        <v>1625</v>
      </c>
      <c r="C634" s="7">
        <v>2</v>
      </c>
      <c r="D634" s="2">
        <f t="shared" si="31"/>
        <v>0.61456310679611648</v>
      </c>
      <c r="E634">
        <f t="shared" si="30"/>
        <v>2.1886627270737579E-4</v>
      </c>
      <c r="F634" s="2">
        <f t="shared" si="32"/>
        <v>0.94484569927774897</v>
      </c>
      <c r="G634" s="89"/>
      <c r="H634" s="89"/>
      <c r="K634" s="89"/>
    </row>
    <row r="635" spans="1:11" x14ac:dyDescent="0.25">
      <c r="A635">
        <v>634</v>
      </c>
      <c r="B635" s="6" t="s">
        <v>1628</v>
      </c>
      <c r="C635" s="7">
        <v>2</v>
      </c>
      <c r="D635" s="2">
        <f t="shared" si="31"/>
        <v>0.61553398058252429</v>
      </c>
      <c r="E635">
        <f t="shared" si="30"/>
        <v>2.1886627270737579E-4</v>
      </c>
      <c r="F635" s="2">
        <f t="shared" si="32"/>
        <v>0.94506456555045637</v>
      </c>
      <c r="G635" s="89"/>
      <c r="H635" s="89"/>
      <c r="K635" s="89"/>
    </row>
    <row r="636" spans="1:11" x14ac:dyDescent="0.25">
      <c r="A636">
        <v>635</v>
      </c>
      <c r="B636" s="6" t="s">
        <v>1630</v>
      </c>
      <c r="C636" s="7">
        <v>2</v>
      </c>
      <c r="D636" s="2">
        <f t="shared" si="31"/>
        <v>0.61650485436893199</v>
      </c>
      <c r="E636">
        <f t="shared" si="30"/>
        <v>2.1886627270737579E-4</v>
      </c>
      <c r="F636" s="2">
        <f t="shared" si="32"/>
        <v>0.94528343182316377</v>
      </c>
      <c r="G636" s="89"/>
      <c r="H636" s="89"/>
      <c r="K636" s="89"/>
    </row>
    <row r="637" spans="1:11" x14ac:dyDescent="0.25">
      <c r="A637">
        <v>636</v>
      </c>
      <c r="B637" s="6" t="s">
        <v>1631</v>
      </c>
      <c r="C637" s="7">
        <v>2</v>
      </c>
      <c r="D637" s="2">
        <f t="shared" si="31"/>
        <v>0.6174757281553398</v>
      </c>
      <c r="E637">
        <f t="shared" si="30"/>
        <v>2.1886627270737579E-4</v>
      </c>
      <c r="F637" s="2">
        <f t="shared" si="32"/>
        <v>0.94550229809587116</v>
      </c>
      <c r="G637" s="89"/>
      <c r="H637" s="89"/>
      <c r="K637" s="89"/>
    </row>
    <row r="638" spans="1:11" x14ac:dyDescent="0.25">
      <c r="A638">
        <v>637</v>
      </c>
      <c r="B638" s="6" t="s">
        <v>1634</v>
      </c>
      <c r="C638" s="7">
        <v>2</v>
      </c>
      <c r="D638" s="2">
        <f t="shared" si="31"/>
        <v>0.61844660194174761</v>
      </c>
      <c r="E638">
        <f t="shared" si="30"/>
        <v>2.1886627270737579E-4</v>
      </c>
      <c r="F638" s="2">
        <f t="shared" si="32"/>
        <v>0.94572116436857856</v>
      </c>
      <c r="G638" s="89"/>
      <c r="H638" s="89"/>
      <c r="K638" s="89"/>
    </row>
    <row r="639" spans="1:11" x14ac:dyDescent="0.25">
      <c r="A639">
        <v>638</v>
      </c>
      <c r="B639" s="6" t="s">
        <v>1638</v>
      </c>
      <c r="C639" s="7">
        <v>2</v>
      </c>
      <c r="D639" s="2">
        <f t="shared" si="31"/>
        <v>0.61941747572815531</v>
      </c>
      <c r="E639">
        <f t="shared" si="30"/>
        <v>2.1886627270737579E-4</v>
      </c>
      <c r="F639" s="2">
        <f t="shared" si="32"/>
        <v>0.94594003064128596</v>
      </c>
      <c r="G639" s="89"/>
      <c r="H639" s="89"/>
      <c r="K639" s="89"/>
    </row>
    <row r="640" spans="1:11" x14ac:dyDescent="0.25">
      <c r="A640">
        <v>639</v>
      </c>
      <c r="B640" s="6" t="s">
        <v>1642</v>
      </c>
      <c r="C640" s="7">
        <v>2</v>
      </c>
      <c r="D640" s="2">
        <f t="shared" si="31"/>
        <v>0.62038834951456312</v>
      </c>
      <c r="E640">
        <f t="shared" si="30"/>
        <v>2.1886627270737579E-4</v>
      </c>
      <c r="F640" s="2">
        <f t="shared" si="32"/>
        <v>0.94615889691399335</v>
      </c>
      <c r="G640" s="89"/>
      <c r="H640" s="89"/>
      <c r="K640" s="89"/>
    </row>
    <row r="641" spans="1:11" x14ac:dyDescent="0.25">
      <c r="A641">
        <v>640</v>
      </c>
      <c r="B641" s="6" t="s">
        <v>1649</v>
      </c>
      <c r="C641" s="7">
        <v>2</v>
      </c>
      <c r="D641" s="2">
        <f t="shared" si="31"/>
        <v>0.62135922330097082</v>
      </c>
      <c r="E641">
        <f t="shared" si="30"/>
        <v>2.1886627270737579E-4</v>
      </c>
      <c r="F641" s="2">
        <f t="shared" si="32"/>
        <v>0.94637776318670075</v>
      </c>
      <c r="G641" s="89"/>
      <c r="H641" s="89"/>
      <c r="K641" s="89"/>
    </row>
    <row r="642" spans="1:11" x14ac:dyDescent="0.25">
      <c r="A642">
        <v>641</v>
      </c>
      <c r="B642" s="6" t="s">
        <v>1653</v>
      </c>
      <c r="C642" s="7">
        <v>2</v>
      </c>
      <c r="D642" s="2">
        <f t="shared" si="31"/>
        <v>0.62233009708737863</v>
      </c>
      <c r="E642">
        <f t="shared" ref="E642:E705" si="33">C642/SUM($C$2:$C$1031)</f>
        <v>2.1886627270737579E-4</v>
      </c>
      <c r="F642" s="2">
        <f t="shared" si="32"/>
        <v>0.94659662945940815</v>
      </c>
      <c r="G642" s="89"/>
      <c r="H642" s="89"/>
      <c r="K642" s="89"/>
    </row>
    <row r="643" spans="1:11" x14ac:dyDescent="0.25">
      <c r="A643">
        <v>642</v>
      </c>
      <c r="B643" s="6" t="s">
        <v>1657</v>
      </c>
      <c r="C643" s="7">
        <v>2</v>
      </c>
      <c r="D643" s="2">
        <f t="shared" ref="D643:D706" si="34">A643/1030</f>
        <v>0.62330097087378644</v>
      </c>
      <c r="E643">
        <f t="shared" si="33"/>
        <v>2.1886627270737579E-4</v>
      </c>
      <c r="F643" s="2">
        <f t="shared" si="32"/>
        <v>0.94681549573211554</v>
      </c>
      <c r="G643" s="89"/>
      <c r="H643" s="89"/>
      <c r="K643" s="89"/>
    </row>
    <row r="644" spans="1:11" x14ac:dyDescent="0.25">
      <c r="A644">
        <v>643</v>
      </c>
      <c r="B644" s="6" t="s">
        <v>1663</v>
      </c>
      <c r="C644" s="7">
        <v>2</v>
      </c>
      <c r="D644" s="2">
        <f t="shared" si="34"/>
        <v>0.62427184466019414</v>
      </c>
      <c r="E644">
        <f t="shared" si="33"/>
        <v>2.1886627270737579E-4</v>
      </c>
      <c r="F644" s="2">
        <f t="shared" ref="F644:F707" si="35">E644+F643</f>
        <v>0.94703436200482294</v>
      </c>
      <c r="G644" s="89"/>
      <c r="H644" s="89"/>
      <c r="K644" s="89"/>
    </row>
    <row r="645" spans="1:11" x14ac:dyDescent="0.25">
      <c r="A645">
        <v>644</v>
      </c>
      <c r="B645" s="6" t="s">
        <v>1670</v>
      </c>
      <c r="C645" s="7">
        <v>2</v>
      </c>
      <c r="D645" s="2">
        <f t="shared" si="34"/>
        <v>0.62524271844660195</v>
      </c>
      <c r="E645">
        <f t="shared" si="33"/>
        <v>2.1886627270737579E-4</v>
      </c>
      <c r="F645" s="2">
        <f t="shared" si="35"/>
        <v>0.94725322827753033</v>
      </c>
      <c r="G645" s="89"/>
      <c r="H645" s="89"/>
      <c r="K645" s="89"/>
    </row>
    <row r="646" spans="1:11" x14ac:dyDescent="0.25">
      <c r="A646">
        <v>645</v>
      </c>
      <c r="B646" s="6" t="s">
        <v>1673</v>
      </c>
      <c r="C646" s="7">
        <v>2</v>
      </c>
      <c r="D646" s="2">
        <f t="shared" si="34"/>
        <v>0.62621359223300976</v>
      </c>
      <c r="E646">
        <f t="shared" si="33"/>
        <v>2.1886627270737579E-4</v>
      </c>
      <c r="F646" s="2">
        <f t="shared" si="35"/>
        <v>0.94747209455023773</v>
      </c>
      <c r="G646" s="89"/>
      <c r="H646" s="89"/>
      <c r="K646" s="89"/>
    </row>
    <row r="647" spans="1:11" x14ac:dyDescent="0.25">
      <c r="A647">
        <v>646</v>
      </c>
      <c r="B647" s="6" t="s">
        <v>1683</v>
      </c>
      <c r="C647" s="7">
        <v>2</v>
      </c>
      <c r="D647" s="2">
        <f t="shared" si="34"/>
        <v>0.62718446601941746</v>
      </c>
      <c r="E647">
        <f t="shared" si="33"/>
        <v>2.1886627270737579E-4</v>
      </c>
      <c r="F647" s="2">
        <f t="shared" si="35"/>
        <v>0.94769096082294513</v>
      </c>
      <c r="G647" s="89"/>
      <c r="H647" s="89"/>
      <c r="K647" s="89"/>
    </row>
    <row r="648" spans="1:11" x14ac:dyDescent="0.25">
      <c r="A648">
        <v>647</v>
      </c>
      <c r="B648" s="6" t="s">
        <v>1684</v>
      </c>
      <c r="C648" s="7">
        <v>2</v>
      </c>
      <c r="D648" s="2">
        <f t="shared" si="34"/>
        <v>0.62815533980582527</v>
      </c>
      <c r="E648">
        <f t="shared" si="33"/>
        <v>2.1886627270737579E-4</v>
      </c>
      <c r="F648" s="2">
        <f t="shared" si="35"/>
        <v>0.94790982709565252</v>
      </c>
      <c r="G648" s="89"/>
      <c r="H648" s="89"/>
      <c r="K648" s="89"/>
    </row>
    <row r="649" spans="1:11" x14ac:dyDescent="0.25">
      <c r="A649">
        <v>648</v>
      </c>
      <c r="B649" s="6" t="s">
        <v>1703</v>
      </c>
      <c r="C649" s="7">
        <v>2</v>
      </c>
      <c r="D649" s="2">
        <f t="shared" si="34"/>
        <v>0.62912621359223297</v>
      </c>
      <c r="E649">
        <f t="shared" si="33"/>
        <v>2.1886627270737579E-4</v>
      </c>
      <c r="F649" s="2">
        <f t="shared" si="35"/>
        <v>0.94812869336835992</v>
      </c>
      <c r="G649" s="89"/>
      <c r="H649" s="89"/>
      <c r="K649" s="89"/>
    </row>
    <row r="650" spans="1:11" x14ac:dyDescent="0.25">
      <c r="A650">
        <v>649</v>
      </c>
      <c r="B650" s="6" t="s">
        <v>1704</v>
      </c>
      <c r="C650" s="7">
        <v>2</v>
      </c>
      <c r="D650" s="2">
        <f t="shared" si="34"/>
        <v>0.63009708737864079</v>
      </c>
      <c r="E650">
        <f t="shared" si="33"/>
        <v>2.1886627270737579E-4</v>
      </c>
      <c r="F650" s="2">
        <f t="shared" si="35"/>
        <v>0.94834755964106732</v>
      </c>
      <c r="G650" s="89"/>
      <c r="H650" s="89"/>
      <c r="K650" s="89"/>
    </row>
    <row r="651" spans="1:11" x14ac:dyDescent="0.25">
      <c r="A651">
        <v>650</v>
      </c>
      <c r="B651" s="6" t="s">
        <v>1712</v>
      </c>
      <c r="C651" s="7">
        <v>2</v>
      </c>
      <c r="D651" s="2">
        <f t="shared" si="34"/>
        <v>0.6310679611650486</v>
      </c>
      <c r="E651">
        <f t="shared" si="33"/>
        <v>2.1886627270737579E-4</v>
      </c>
      <c r="F651" s="2">
        <f t="shared" si="35"/>
        <v>0.94856642591377471</v>
      </c>
      <c r="G651" s="89"/>
      <c r="H651" s="89"/>
      <c r="K651" s="89"/>
    </row>
    <row r="652" spans="1:11" x14ac:dyDescent="0.25">
      <c r="A652">
        <v>651</v>
      </c>
      <c r="B652" s="6" t="s">
        <v>1732</v>
      </c>
      <c r="C652" s="7">
        <v>2</v>
      </c>
      <c r="D652" s="2">
        <f t="shared" si="34"/>
        <v>0.6320388349514563</v>
      </c>
      <c r="E652">
        <f t="shared" si="33"/>
        <v>2.1886627270737579E-4</v>
      </c>
      <c r="F652" s="2">
        <f t="shared" si="35"/>
        <v>0.94878529218648211</v>
      </c>
      <c r="G652" s="89"/>
      <c r="H652" s="89"/>
      <c r="K652" s="89"/>
    </row>
    <row r="653" spans="1:11" x14ac:dyDescent="0.25">
      <c r="A653">
        <v>652</v>
      </c>
      <c r="B653" s="6" t="s">
        <v>1739</v>
      </c>
      <c r="C653" s="7">
        <v>2</v>
      </c>
      <c r="D653" s="2">
        <f t="shared" si="34"/>
        <v>0.63300970873786411</v>
      </c>
      <c r="E653">
        <f t="shared" si="33"/>
        <v>2.1886627270737579E-4</v>
      </c>
      <c r="F653" s="2">
        <f t="shared" si="35"/>
        <v>0.94900415845918951</v>
      </c>
      <c r="G653" s="89"/>
      <c r="H653" s="89"/>
      <c r="K653" s="89"/>
    </row>
    <row r="654" spans="1:11" x14ac:dyDescent="0.25">
      <c r="A654">
        <v>653</v>
      </c>
      <c r="B654" s="6" t="s">
        <v>1750</v>
      </c>
      <c r="C654" s="7">
        <v>2</v>
      </c>
      <c r="D654" s="2">
        <f t="shared" si="34"/>
        <v>0.63398058252427181</v>
      </c>
      <c r="E654">
        <f t="shared" si="33"/>
        <v>2.1886627270737579E-4</v>
      </c>
      <c r="F654" s="2">
        <f t="shared" si="35"/>
        <v>0.9492230247318969</v>
      </c>
      <c r="G654" s="89"/>
      <c r="H654" s="89"/>
      <c r="K654" s="89"/>
    </row>
    <row r="655" spans="1:11" x14ac:dyDescent="0.25">
      <c r="A655">
        <v>654</v>
      </c>
      <c r="B655" s="6" t="s">
        <v>1751</v>
      </c>
      <c r="C655" s="7">
        <v>2</v>
      </c>
      <c r="D655" s="2">
        <f t="shared" si="34"/>
        <v>0.63495145631067962</v>
      </c>
      <c r="E655">
        <f t="shared" si="33"/>
        <v>2.1886627270737579E-4</v>
      </c>
      <c r="F655" s="2">
        <f t="shared" si="35"/>
        <v>0.9494418910046043</v>
      </c>
      <c r="G655" s="89"/>
      <c r="H655" s="89"/>
      <c r="K655" s="89"/>
    </row>
    <row r="656" spans="1:11" x14ac:dyDescent="0.25">
      <c r="A656">
        <v>655</v>
      </c>
      <c r="B656" s="6" t="s">
        <v>1781</v>
      </c>
      <c r="C656" s="7">
        <v>2</v>
      </c>
      <c r="D656" s="2">
        <f t="shared" si="34"/>
        <v>0.63592233009708743</v>
      </c>
      <c r="E656">
        <f t="shared" si="33"/>
        <v>2.1886627270737579E-4</v>
      </c>
      <c r="F656" s="2">
        <f t="shared" si="35"/>
        <v>0.9496607572773117</v>
      </c>
      <c r="G656" s="89"/>
      <c r="H656" s="89"/>
      <c r="K656" s="89"/>
    </row>
    <row r="657" spans="1:11" x14ac:dyDescent="0.25">
      <c r="A657">
        <v>656</v>
      </c>
      <c r="B657" s="6" t="s">
        <v>1784</v>
      </c>
      <c r="C657" s="7">
        <v>2</v>
      </c>
      <c r="D657" s="2">
        <f t="shared" si="34"/>
        <v>0.63689320388349513</v>
      </c>
      <c r="E657">
        <f t="shared" si="33"/>
        <v>2.1886627270737579E-4</v>
      </c>
      <c r="F657" s="2">
        <f t="shared" si="35"/>
        <v>0.94987962355001909</v>
      </c>
      <c r="G657" s="89"/>
      <c r="H657" s="89"/>
      <c r="K657" s="89"/>
    </row>
    <row r="658" spans="1:11" x14ac:dyDescent="0.25">
      <c r="A658">
        <v>657</v>
      </c>
      <c r="B658" s="6" t="s">
        <v>1788</v>
      </c>
      <c r="C658" s="7">
        <v>2</v>
      </c>
      <c r="D658" s="2">
        <f t="shared" si="34"/>
        <v>0.63786407766990294</v>
      </c>
      <c r="E658">
        <f t="shared" si="33"/>
        <v>2.1886627270737579E-4</v>
      </c>
      <c r="F658" s="2">
        <f t="shared" si="35"/>
        <v>0.95009848982272649</v>
      </c>
      <c r="G658" s="89"/>
      <c r="H658" s="89"/>
      <c r="K658" s="89"/>
    </row>
    <row r="659" spans="1:11" x14ac:dyDescent="0.25">
      <c r="A659">
        <v>658</v>
      </c>
      <c r="B659" s="6" t="s">
        <v>1792</v>
      </c>
      <c r="C659" s="7">
        <v>2</v>
      </c>
      <c r="D659" s="2">
        <f t="shared" si="34"/>
        <v>0.63883495145631064</v>
      </c>
      <c r="E659">
        <f t="shared" si="33"/>
        <v>2.1886627270737579E-4</v>
      </c>
      <c r="F659" s="2">
        <f t="shared" si="35"/>
        <v>0.95031735609543388</v>
      </c>
      <c r="G659" s="92">
        <f>D1031-D658</f>
        <v>0.36213592233009706</v>
      </c>
      <c r="H659" s="92">
        <f>F1031-F658</f>
        <v>4.990151017728639E-2</v>
      </c>
      <c r="K659" s="89" t="s">
        <v>4023</v>
      </c>
    </row>
    <row r="660" spans="1:11" x14ac:dyDescent="0.25">
      <c r="A660">
        <v>659</v>
      </c>
      <c r="B660" s="6" t="s">
        <v>1795</v>
      </c>
      <c r="C660" s="7">
        <v>2</v>
      </c>
      <c r="D660" s="2">
        <f t="shared" si="34"/>
        <v>0.63980582524271845</v>
      </c>
      <c r="E660">
        <f t="shared" si="33"/>
        <v>2.1886627270737579E-4</v>
      </c>
      <c r="F660" s="2">
        <f t="shared" si="35"/>
        <v>0.95053622236814128</v>
      </c>
      <c r="G660" s="89"/>
      <c r="H660" s="89"/>
      <c r="K660" s="89"/>
    </row>
    <row r="661" spans="1:11" x14ac:dyDescent="0.25">
      <c r="A661">
        <v>660</v>
      </c>
      <c r="B661" s="6" t="s">
        <v>1806</v>
      </c>
      <c r="C661" s="7">
        <v>2</v>
      </c>
      <c r="D661" s="2">
        <f t="shared" si="34"/>
        <v>0.64077669902912626</v>
      </c>
      <c r="E661">
        <f t="shared" si="33"/>
        <v>2.1886627270737579E-4</v>
      </c>
      <c r="F661" s="2">
        <f t="shared" si="35"/>
        <v>0.95075508864084868</v>
      </c>
      <c r="G661" s="89"/>
      <c r="H661" s="89"/>
      <c r="K661" s="89"/>
    </row>
    <row r="662" spans="1:11" x14ac:dyDescent="0.25">
      <c r="A662">
        <v>661</v>
      </c>
      <c r="B662" s="6" t="s">
        <v>1811</v>
      </c>
      <c r="C662" s="7">
        <v>2</v>
      </c>
      <c r="D662" s="2">
        <f t="shared" si="34"/>
        <v>0.64174757281553396</v>
      </c>
      <c r="E662">
        <f t="shared" si="33"/>
        <v>2.1886627270737579E-4</v>
      </c>
      <c r="F662" s="2">
        <f t="shared" si="35"/>
        <v>0.95097395491355607</v>
      </c>
      <c r="G662" s="89"/>
      <c r="H662" s="89"/>
      <c r="K662" s="89"/>
    </row>
    <row r="663" spans="1:11" x14ac:dyDescent="0.25">
      <c r="A663">
        <v>662</v>
      </c>
      <c r="B663" s="6" t="s">
        <v>1812</v>
      </c>
      <c r="C663" s="7">
        <v>2</v>
      </c>
      <c r="D663" s="2">
        <f t="shared" si="34"/>
        <v>0.64271844660194177</v>
      </c>
      <c r="E663">
        <f t="shared" si="33"/>
        <v>2.1886627270737579E-4</v>
      </c>
      <c r="F663" s="2">
        <f t="shared" si="35"/>
        <v>0.95119282118626347</v>
      </c>
      <c r="G663" s="89"/>
      <c r="H663" s="89"/>
      <c r="K663" s="89"/>
    </row>
    <row r="664" spans="1:11" x14ac:dyDescent="0.25">
      <c r="A664">
        <v>663</v>
      </c>
      <c r="B664" s="6" t="s">
        <v>1813</v>
      </c>
      <c r="C664" s="7">
        <v>2</v>
      </c>
      <c r="D664" s="2">
        <f t="shared" si="34"/>
        <v>0.64368932038834947</v>
      </c>
      <c r="E664">
        <f t="shared" si="33"/>
        <v>2.1886627270737579E-4</v>
      </c>
      <c r="F664" s="2">
        <f t="shared" si="35"/>
        <v>0.95141168745897087</v>
      </c>
      <c r="G664" s="89"/>
      <c r="H664" s="89"/>
      <c r="K664" s="89"/>
    </row>
    <row r="665" spans="1:11" x14ac:dyDescent="0.25">
      <c r="A665">
        <v>664</v>
      </c>
      <c r="B665" s="6" t="s">
        <v>1815</v>
      </c>
      <c r="C665" s="7">
        <v>2</v>
      </c>
      <c r="D665" s="2">
        <f t="shared" si="34"/>
        <v>0.64466019417475728</v>
      </c>
      <c r="E665">
        <f t="shared" si="33"/>
        <v>2.1886627270737579E-4</v>
      </c>
      <c r="F665" s="2">
        <f t="shared" si="35"/>
        <v>0.95163055373167826</v>
      </c>
      <c r="G665" s="89"/>
      <c r="H665" s="89"/>
      <c r="K665" s="89"/>
    </row>
    <row r="666" spans="1:11" x14ac:dyDescent="0.25">
      <c r="A666">
        <v>665</v>
      </c>
      <c r="B666" s="6" t="s">
        <v>1817</v>
      </c>
      <c r="C666" s="7">
        <v>2</v>
      </c>
      <c r="D666" s="2">
        <f t="shared" si="34"/>
        <v>0.64563106796116509</v>
      </c>
      <c r="E666">
        <f t="shared" si="33"/>
        <v>2.1886627270737579E-4</v>
      </c>
      <c r="F666" s="2">
        <f t="shared" si="35"/>
        <v>0.95184942000438566</v>
      </c>
      <c r="G666" s="89"/>
      <c r="H666" s="89"/>
      <c r="K666" s="89"/>
    </row>
    <row r="667" spans="1:11" x14ac:dyDescent="0.25">
      <c r="A667">
        <v>666</v>
      </c>
      <c r="B667" s="6" t="s">
        <v>1834</v>
      </c>
      <c r="C667" s="7">
        <v>2</v>
      </c>
      <c r="D667" s="2">
        <f t="shared" si="34"/>
        <v>0.64660194174757279</v>
      </c>
      <c r="E667">
        <f t="shared" si="33"/>
        <v>2.1886627270737579E-4</v>
      </c>
      <c r="F667" s="2">
        <f t="shared" si="35"/>
        <v>0.95206828627709306</v>
      </c>
      <c r="G667" s="89"/>
      <c r="H667" s="89"/>
      <c r="K667" s="89"/>
    </row>
    <row r="668" spans="1:11" x14ac:dyDescent="0.25">
      <c r="A668">
        <v>667</v>
      </c>
      <c r="B668" s="6" t="s">
        <v>1838</v>
      </c>
      <c r="C668" s="7">
        <v>2</v>
      </c>
      <c r="D668" s="2">
        <f t="shared" si="34"/>
        <v>0.64757281553398061</v>
      </c>
      <c r="E668">
        <f t="shared" si="33"/>
        <v>2.1886627270737579E-4</v>
      </c>
      <c r="F668" s="2">
        <f t="shared" si="35"/>
        <v>0.95228715254980045</v>
      </c>
      <c r="G668" s="89"/>
      <c r="H668" s="89"/>
      <c r="K668" s="89"/>
    </row>
    <row r="669" spans="1:11" x14ac:dyDescent="0.25">
      <c r="A669">
        <v>668</v>
      </c>
      <c r="B669" s="6" t="s">
        <v>1844</v>
      </c>
      <c r="C669" s="7">
        <v>2</v>
      </c>
      <c r="D669" s="2">
        <f t="shared" si="34"/>
        <v>0.64854368932038831</v>
      </c>
      <c r="E669">
        <f t="shared" si="33"/>
        <v>2.1886627270737579E-4</v>
      </c>
      <c r="F669" s="2">
        <f t="shared" si="35"/>
        <v>0.95250601882250785</v>
      </c>
      <c r="G669" s="89"/>
      <c r="H669" s="89"/>
      <c r="K669" s="89"/>
    </row>
    <row r="670" spans="1:11" x14ac:dyDescent="0.25">
      <c r="A670">
        <v>669</v>
      </c>
      <c r="B670" s="6" t="s">
        <v>1847</v>
      </c>
      <c r="C670" s="7">
        <v>2</v>
      </c>
      <c r="D670" s="2">
        <f t="shared" si="34"/>
        <v>0.64951456310679612</v>
      </c>
      <c r="E670">
        <f t="shared" si="33"/>
        <v>2.1886627270737579E-4</v>
      </c>
      <c r="F670" s="2">
        <f t="shared" si="35"/>
        <v>0.95272488509521525</v>
      </c>
      <c r="G670" s="89"/>
      <c r="H670" s="89"/>
      <c r="K670" s="89"/>
    </row>
    <row r="671" spans="1:11" x14ac:dyDescent="0.25">
      <c r="A671">
        <v>670</v>
      </c>
      <c r="B671" s="6" t="s">
        <v>1849</v>
      </c>
      <c r="C671" s="7">
        <v>2</v>
      </c>
      <c r="D671" s="2">
        <f t="shared" si="34"/>
        <v>0.65048543689320393</v>
      </c>
      <c r="E671">
        <f t="shared" si="33"/>
        <v>2.1886627270737579E-4</v>
      </c>
      <c r="F671" s="2">
        <f t="shared" si="35"/>
        <v>0.95294375136792264</v>
      </c>
      <c r="G671" s="89"/>
      <c r="H671" s="89"/>
      <c r="K671" s="89"/>
    </row>
    <row r="672" spans="1:11" x14ac:dyDescent="0.25">
      <c r="A672">
        <v>671</v>
      </c>
      <c r="B672" s="6" t="s">
        <v>1850</v>
      </c>
      <c r="C672" s="7">
        <v>2</v>
      </c>
      <c r="D672" s="2">
        <f t="shared" si="34"/>
        <v>0.65145631067961163</v>
      </c>
      <c r="E672">
        <f t="shared" si="33"/>
        <v>2.1886627270737579E-4</v>
      </c>
      <c r="F672" s="2">
        <f t="shared" si="35"/>
        <v>0.95316261764063004</v>
      </c>
      <c r="G672" s="89"/>
      <c r="H672" s="89"/>
      <c r="K672" s="89"/>
    </row>
    <row r="673" spans="1:11" x14ac:dyDescent="0.25">
      <c r="A673">
        <v>672</v>
      </c>
      <c r="B673" s="6" t="s">
        <v>1857</v>
      </c>
      <c r="C673" s="7">
        <v>2</v>
      </c>
      <c r="D673" s="2">
        <f t="shared" si="34"/>
        <v>0.65242718446601944</v>
      </c>
      <c r="E673">
        <f t="shared" si="33"/>
        <v>2.1886627270737579E-4</v>
      </c>
      <c r="F673" s="2">
        <f t="shared" si="35"/>
        <v>0.95338148391333744</v>
      </c>
      <c r="G673" s="89"/>
      <c r="H673" s="89"/>
      <c r="K673" s="89"/>
    </row>
    <row r="674" spans="1:11" x14ac:dyDescent="0.25">
      <c r="A674">
        <v>673</v>
      </c>
      <c r="B674" s="6" t="s">
        <v>1859</v>
      </c>
      <c r="C674" s="7">
        <v>2</v>
      </c>
      <c r="D674" s="2">
        <f t="shared" si="34"/>
        <v>0.65339805825242714</v>
      </c>
      <c r="E674">
        <f t="shared" si="33"/>
        <v>2.1886627270737579E-4</v>
      </c>
      <c r="F674" s="2">
        <f t="shared" si="35"/>
        <v>0.95360035018604483</v>
      </c>
      <c r="G674" s="89"/>
      <c r="H674" s="89"/>
      <c r="K674" s="89"/>
    </row>
    <row r="675" spans="1:11" x14ac:dyDescent="0.25">
      <c r="A675">
        <v>674</v>
      </c>
      <c r="B675" s="6" t="s">
        <v>1864</v>
      </c>
      <c r="C675" s="7">
        <v>2</v>
      </c>
      <c r="D675" s="2">
        <f t="shared" si="34"/>
        <v>0.65436893203883495</v>
      </c>
      <c r="E675">
        <f t="shared" si="33"/>
        <v>2.1886627270737579E-4</v>
      </c>
      <c r="F675" s="2">
        <f t="shared" si="35"/>
        <v>0.95381921645875223</v>
      </c>
      <c r="G675" s="89"/>
      <c r="H675" s="89"/>
      <c r="K675" s="89"/>
    </row>
    <row r="676" spans="1:11" x14ac:dyDescent="0.25">
      <c r="A676">
        <v>675</v>
      </c>
      <c r="B676" s="6" t="s">
        <v>1881</v>
      </c>
      <c r="C676" s="7">
        <v>2</v>
      </c>
      <c r="D676" s="2">
        <f t="shared" si="34"/>
        <v>0.65533980582524276</v>
      </c>
      <c r="E676">
        <f t="shared" si="33"/>
        <v>2.1886627270737579E-4</v>
      </c>
      <c r="F676" s="2">
        <f t="shared" si="35"/>
        <v>0.95403808273145962</v>
      </c>
      <c r="G676" s="89"/>
      <c r="H676" s="89"/>
      <c r="K676" s="89"/>
    </row>
    <row r="677" spans="1:11" x14ac:dyDescent="0.25">
      <c r="A677">
        <v>676</v>
      </c>
      <c r="B677" s="6" t="s">
        <v>1883</v>
      </c>
      <c r="C677" s="7">
        <v>2</v>
      </c>
      <c r="D677" s="2">
        <f t="shared" si="34"/>
        <v>0.65631067961165046</v>
      </c>
      <c r="E677">
        <f t="shared" si="33"/>
        <v>2.1886627270737579E-4</v>
      </c>
      <c r="F677" s="2">
        <f t="shared" si="35"/>
        <v>0.95425694900416702</v>
      </c>
      <c r="G677" s="89"/>
      <c r="H677" s="89"/>
      <c r="K677" s="89"/>
    </row>
    <row r="678" spans="1:11" x14ac:dyDescent="0.25">
      <c r="A678">
        <v>677</v>
      </c>
      <c r="B678" s="6" t="s">
        <v>1884</v>
      </c>
      <c r="C678" s="7">
        <v>2</v>
      </c>
      <c r="D678" s="2">
        <f t="shared" si="34"/>
        <v>0.65728155339805827</v>
      </c>
      <c r="E678">
        <f t="shared" si="33"/>
        <v>2.1886627270737579E-4</v>
      </c>
      <c r="F678" s="2">
        <f t="shared" si="35"/>
        <v>0.95447581527687442</v>
      </c>
      <c r="G678" s="89"/>
      <c r="H678" s="89"/>
      <c r="K678" s="89"/>
    </row>
    <row r="679" spans="1:11" x14ac:dyDescent="0.25">
      <c r="A679">
        <v>678</v>
      </c>
      <c r="B679" s="6" t="s">
        <v>1885</v>
      </c>
      <c r="C679" s="7">
        <v>2</v>
      </c>
      <c r="D679" s="2">
        <f t="shared" si="34"/>
        <v>0.65825242718446597</v>
      </c>
      <c r="E679">
        <f t="shared" si="33"/>
        <v>2.1886627270737579E-4</v>
      </c>
      <c r="F679" s="2">
        <f t="shared" si="35"/>
        <v>0.95469468154958181</v>
      </c>
      <c r="G679" s="89"/>
      <c r="H679" s="89"/>
      <c r="K679" s="89"/>
    </row>
    <row r="680" spans="1:11" x14ac:dyDescent="0.25">
      <c r="A680">
        <v>679</v>
      </c>
      <c r="B680" s="6" t="s">
        <v>1887</v>
      </c>
      <c r="C680" s="7">
        <v>2</v>
      </c>
      <c r="D680" s="2">
        <f t="shared" si="34"/>
        <v>0.65922330097087378</v>
      </c>
      <c r="E680">
        <f t="shared" si="33"/>
        <v>2.1886627270737579E-4</v>
      </c>
      <c r="F680" s="2">
        <f t="shared" si="35"/>
        <v>0.95491354782228921</v>
      </c>
      <c r="G680" s="89"/>
      <c r="H680" s="89"/>
      <c r="K680" s="89"/>
    </row>
    <row r="681" spans="1:11" x14ac:dyDescent="0.25">
      <c r="A681">
        <v>680</v>
      </c>
      <c r="B681" s="6" t="s">
        <v>1895</v>
      </c>
      <c r="C681" s="7">
        <v>2</v>
      </c>
      <c r="D681" s="2">
        <f t="shared" si="34"/>
        <v>0.66019417475728159</v>
      </c>
      <c r="E681">
        <f t="shared" si="33"/>
        <v>2.1886627270737579E-4</v>
      </c>
      <c r="F681" s="2">
        <f t="shared" si="35"/>
        <v>0.95513241409499661</v>
      </c>
      <c r="G681" s="89"/>
      <c r="H681" s="89"/>
      <c r="K681" s="89"/>
    </row>
    <row r="682" spans="1:11" x14ac:dyDescent="0.25">
      <c r="A682">
        <v>681</v>
      </c>
      <c r="B682" s="6" t="s">
        <v>1901</v>
      </c>
      <c r="C682" s="7">
        <v>2</v>
      </c>
      <c r="D682" s="2">
        <f t="shared" si="34"/>
        <v>0.66116504854368929</v>
      </c>
      <c r="E682">
        <f t="shared" si="33"/>
        <v>2.1886627270737579E-4</v>
      </c>
      <c r="F682" s="2">
        <f t="shared" si="35"/>
        <v>0.955351280367704</v>
      </c>
      <c r="G682" s="89"/>
      <c r="H682" s="89"/>
      <c r="K682" s="89"/>
    </row>
    <row r="683" spans="1:11" x14ac:dyDescent="0.25">
      <c r="A683">
        <v>682</v>
      </c>
      <c r="B683" s="6" t="s">
        <v>1902</v>
      </c>
      <c r="C683" s="7">
        <v>2</v>
      </c>
      <c r="D683" s="2">
        <f t="shared" si="34"/>
        <v>0.6621359223300971</v>
      </c>
      <c r="E683">
        <f t="shared" si="33"/>
        <v>2.1886627270737579E-4</v>
      </c>
      <c r="F683" s="2">
        <f t="shared" si="35"/>
        <v>0.9555701466404114</v>
      </c>
      <c r="G683" s="89"/>
      <c r="H683" s="89"/>
      <c r="K683" s="89"/>
    </row>
    <row r="684" spans="1:11" x14ac:dyDescent="0.25">
      <c r="A684">
        <v>683</v>
      </c>
      <c r="B684" s="6" t="s">
        <v>1906</v>
      </c>
      <c r="C684" s="7">
        <v>2</v>
      </c>
      <c r="D684" s="2">
        <f t="shared" si="34"/>
        <v>0.6631067961165048</v>
      </c>
      <c r="E684">
        <f t="shared" si="33"/>
        <v>2.1886627270737579E-4</v>
      </c>
      <c r="F684" s="2">
        <f t="shared" si="35"/>
        <v>0.9557890129131188</v>
      </c>
      <c r="G684" s="89"/>
      <c r="H684" s="89"/>
      <c r="K684" s="89"/>
    </row>
    <row r="685" spans="1:11" x14ac:dyDescent="0.25">
      <c r="A685">
        <v>684</v>
      </c>
      <c r="B685" s="6" t="s">
        <v>1908</v>
      </c>
      <c r="C685" s="7">
        <v>2</v>
      </c>
      <c r="D685" s="2">
        <f t="shared" si="34"/>
        <v>0.66407766990291262</v>
      </c>
      <c r="E685">
        <f t="shared" si="33"/>
        <v>2.1886627270737579E-4</v>
      </c>
      <c r="F685" s="2">
        <f t="shared" si="35"/>
        <v>0.95600787918582619</v>
      </c>
      <c r="G685" s="89"/>
      <c r="H685" s="89"/>
      <c r="K685" s="89"/>
    </row>
    <row r="686" spans="1:11" x14ac:dyDescent="0.25">
      <c r="A686">
        <v>685</v>
      </c>
      <c r="B686" s="6" t="s">
        <v>1909</v>
      </c>
      <c r="C686" s="7">
        <v>2</v>
      </c>
      <c r="D686" s="2">
        <f t="shared" si="34"/>
        <v>0.66504854368932043</v>
      </c>
      <c r="E686">
        <f t="shared" si="33"/>
        <v>2.1886627270737579E-4</v>
      </c>
      <c r="F686" s="2">
        <f t="shared" si="35"/>
        <v>0.95622674545853359</v>
      </c>
      <c r="G686" s="89"/>
      <c r="H686" s="89"/>
      <c r="K686" s="89"/>
    </row>
    <row r="687" spans="1:11" x14ac:dyDescent="0.25">
      <c r="A687">
        <v>686</v>
      </c>
      <c r="B687" s="6" t="s">
        <v>1914</v>
      </c>
      <c r="C687" s="7">
        <v>2</v>
      </c>
      <c r="D687" s="2">
        <f t="shared" si="34"/>
        <v>0.66601941747572813</v>
      </c>
      <c r="E687">
        <f t="shared" si="33"/>
        <v>2.1886627270737579E-4</v>
      </c>
      <c r="F687" s="2">
        <f t="shared" si="35"/>
        <v>0.95644561173124099</v>
      </c>
      <c r="G687" s="89"/>
      <c r="H687" s="89"/>
      <c r="K687" s="89"/>
    </row>
    <row r="688" spans="1:11" x14ac:dyDescent="0.25">
      <c r="A688">
        <v>687</v>
      </c>
      <c r="B688" s="6" t="s">
        <v>1919</v>
      </c>
      <c r="C688" s="7">
        <v>2</v>
      </c>
      <c r="D688" s="2">
        <f t="shared" si="34"/>
        <v>0.66699029126213594</v>
      </c>
      <c r="E688">
        <f t="shared" si="33"/>
        <v>2.1886627270737579E-4</v>
      </c>
      <c r="F688" s="2">
        <f t="shared" si="35"/>
        <v>0.95666447800394838</v>
      </c>
      <c r="G688" s="89"/>
      <c r="H688" s="89"/>
      <c r="K688" s="89"/>
    </row>
    <row r="689" spans="1:11" x14ac:dyDescent="0.25">
      <c r="A689">
        <v>688</v>
      </c>
      <c r="B689" s="6" t="s">
        <v>1923</v>
      </c>
      <c r="C689" s="7">
        <v>2</v>
      </c>
      <c r="D689" s="2">
        <f t="shared" si="34"/>
        <v>0.66796116504854364</v>
      </c>
      <c r="E689">
        <f t="shared" si="33"/>
        <v>2.1886627270737579E-4</v>
      </c>
      <c r="F689" s="2">
        <f t="shared" si="35"/>
        <v>0.95688334427665578</v>
      </c>
      <c r="G689" s="89"/>
      <c r="H689" s="89"/>
      <c r="K689" s="89"/>
    </row>
    <row r="690" spans="1:11" x14ac:dyDescent="0.25">
      <c r="A690">
        <v>689</v>
      </c>
      <c r="B690" s="6" t="s">
        <v>1926</v>
      </c>
      <c r="C690" s="7">
        <v>2</v>
      </c>
      <c r="D690" s="2">
        <f t="shared" si="34"/>
        <v>0.66893203883495145</v>
      </c>
      <c r="E690">
        <f t="shared" si="33"/>
        <v>2.1886627270737579E-4</v>
      </c>
      <c r="F690" s="2">
        <f t="shared" si="35"/>
        <v>0.95710221054936317</v>
      </c>
      <c r="G690" s="89"/>
      <c r="H690" s="89"/>
      <c r="K690" s="89"/>
    </row>
    <row r="691" spans="1:11" x14ac:dyDescent="0.25">
      <c r="A691">
        <v>690</v>
      </c>
      <c r="B691" s="6" t="s">
        <v>1933</v>
      </c>
      <c r="C691" s="7">
        <v>2</v>
      </c>
      <c r="D691" s="2">
        <f t="shared" si="34"/>
        <v>0.66990291262135926</v>
      </c>
      <c r="E691">
        <f t="shared" si="33"/>
        <v>2.1886627270737579E-4</v>
      </c>
      <c r="F691" s="2">
        <f t="shared" si="35"/>
        <v>0.95732107682207057</v>
      </c>
      <c r="G691" s="89"/>
      <c r="H691" s="89"/>
      <c r="K691" s="89"/>
    </row>
    <row r="692" spans="1:11" x14ac:dyDescent="0.25">
      <c r="A692">
        <v>691</v>
      </c>
      <c r="B692" s="6" t="s">
        <v>1941</v>
      </c>
      <c r="C692" s="7">
        <v>2</v>
      </c>
      <c r="D692" s="2">
        <f t="shared" si="34"/>
        <v>0.67087378640776696</v>
      </c>
      <c r="E692">
        <f t="shared" si="33"/>
        <v>2.1886627270737579E-4</v>
      </c>
      <c r="F692" s="2">
        <f t="shared" si="35"/>
        <v>0.95753994309477797</v>
      </c>
      <c r="G692" s="89"/>
      <c r="H692" s="89"/>
      <c r="K692" s="89"/>
    </row>
    <row r="693" spans="1:11" x14ac:dyDescent="0.25">
      <c r="A693">
        <v>692</v>
      </c>
      <c r="B693" s="6" t="s">
        <v>1950</v>
      </c>
      <c r="C693" s="7">
        <v>2</v>
      </c>
      <c r="D693" s="2">
        <f t="shared" si="34"/>
        <v>0.67184466019417477</v>
      </c>
      <c r="E693">
        <f t="shared" si="33"/>
        <v>2.1886627270737579E-4</v>
      </c>
      <c r="F693" s="2">
        <f t="shared" si="35"/>
        <v>0.95775880936748536</v>
      </c>
      <c r="G693" s="89"/>
      <c r="H693" s="89"/>
      <c r="K693" s="89"/>
    </row>
    <row r="694" spans="1:11" x14ac:dyDescent="0.25">
      <c r="A694">
        <v>693</v>
      </c>
      <c r="B694" s="6" t="s">
        <v>1951</v>
      </c>
      <c r="C694" s="7">
        <v>2</v>
      </c>
      <c r="D694" s="2">
        <f t="shared" si="34"/>
        <v>0.67281553398058247</v>
      </c>
      <c r="E694">
        <f t="shared" si="33"/>
        <v>2.1886627270737579E-4</v>
      </c>
      <c r="F694" s="2">
        <f t="shared" si="35"/>
        <v>0.95797767564019276</v>
      </c>
      <c r="G694" s="89"/>
      <c r="H694" s="89"/>
      <c r="K694" s="89"/>
    </row>
    <row r="695" spans="1:11" x14ac:dyDescent="0.25">
      <c r="A695">
        <v>694</v>
      </c>
      <c r="B695" s="6" t="s">
        <v>1958</v>
      </c>
      <c r="C695" s="7">
        <v>2</v>
      </c>
      <c r="D695" s="2">
        <f t="shared" si="34"/>
        <v>0.67378640776699028</v>
      </c>
      <c r="E695">
        <f t="shared" si="33"/>
        <v>2.1886627270737579E-4</v>
      </c>
      <c r="F695" s="2">
        <f t="shared" si="35"/>
        <v>0.95819654191290016</v>
      </c>
      <c r="G695" s="89"/>
      <c r="H695" s="89"/>
      <c r="K695" s="89"/>
    </row>
    <row r="696" spans="1:11" x14ac:dyDescent="0.25">
      <c r="A696">
        <v>695</v>
      </c>
      <c r="B696" s="6" t="s">
        <v>1962</v>
      </c>
      <c r="C696" s="7">
        <v>2</v>
      </c>
      <c r="D696" s="2">
        <f t="shared" si="34"/>
        <v>0.67475728155339809</v>
      </c>
      <c r="E696">
        <f t="shared" si="33"/>
        <v>2.1886627270737579E-4</v>
      </c>
      <c r="F696" s="2">
        <f t="shared" si="35"/>
        <v>0.95841540818560755</v>
      </c>
      <c r="G696" s="89"/>
      <c r="H696" s="89"/>
      <c r="K696" s="89"/>
    </row>
    <row r="697" spans="1:11" x14ac:dyDescent="0.25">
      <c r="A697">
        <v>696</v>
      </c>
      <c r="B697" s="6" t="s">
        <v>1978</v>
      </c>
      <c r="C697" s="7">
        <v>2</v>
      </c>
      <c r="D697" s="2">
        <f t="shared" si="34"/>
        <v>0.67572815533980579</v>
      </c>
      <c r="E697">
        <f t="shared" si="33"/>
        <v>2.1886627270737579E-4</v>
      </c>
      <c r="F697" s="2">
        <f t="shared" si="35"/>
        <v>0.95863427445831495</v>
      </c>
      <c r="G697" s="89"/>
      <c r="H697" s="89"/>
      <c r="K697" s="89"/>
    </row>
    <row r="698" spans="1:11" x14ac:dyDescent="0.25">
      <c r="A698">
        <v>697</v>
      </c>
      <c r="B698" s="6" t="s">
        <v>1984</v>
      </c>
      <c r="C698" s="7">
        <v>2</v>
      </c>
      <c r="D698" s="2">
        <f t="shared" si="34"/>
        <v>0.6766990291262136</v>
      </c>
      <c r="E698">
        <f t="shared" si="33"/>
        <v>2.1886627270737579E-4</v>
      </c>
      <c r="F698" s="2">
        <f t="shared" si="35"/>
        <v>0.95885314073102235</v>
      </c>
      <c r="G698" s="89"/>
      <c r="H698" s="89"/>
      <c r="K698" s="89"/>
    </row>
    <row r="699" spans="1:11" x14ac:dyDescent="0.25">
      <c r="A699">
        <v>698</v>
      </c>
      <c r="B699" s="6" t="s">
        <v>1986</v>
      </c>
      <c r="C699" s="7">
        <v>2</v>
      </c>
      <c r="D699" s="2">
        <f t="shared" si="34"/>
        <v>0.67766990291262141</v>
      </c>
      <c r="E699">
        <f t="shared" si="33"/>
        <v>2.1886627270737579E-4</v>
      </c>
      <c r="F699" s="2">
        <f t="shared" si="35"/>
        <v>0.95907200700372974</v>
      </c>
      <c r="G699" s="89"/>
      <c r="H699" s="89"/>
      <c r="K699" s="89"/>
    </row>
    <row r="700" spans="1:11" x14ac:dyDescent="0.25">
      <c r="A700">
        <v>699</v>
      </c>
      <c r="B700" s="6" t="s">
        <v>1999</v>
      </c>
      <c r="C700" s="7">
        <v>2</v>
      </c>
      <c r="D700" s="2">
        <f t="shared" si="34"/>
        <v>0.67864077669902911</v>
      </c>
      <c r="E700">
        <f t="shared" si="33"/>
        <v>2.1886627270737579E-4</v>
      </c>
      <c r="F700" s="2">
        <f t="shared" si="35"/>
        <v>0.95929087327643714</v>
      </c>
      <c r="G700" s="89"/>
      <c r="H700" s="89"/>
      <c r="K700" s="89"/>
    </row>
    <row r="701" spans="1:11" x14ac:dyDescent="0.25">
      <c r="A701">
        <v>700</v>
      </c>
      <c r="B701" s="6" t="s">
        <v>2008</v>
      </c>
      <c r="C701" s="7">
        <v>2</v>
      </c>
      <c r="D701" s="2">
        <f t="shared" si="34"/>
        <v>0.67961165048543692</v>
      </c>
      <c r="E701">
        <f t="shared" si="33"/>
        <v>2.1886627270737579E-4</v>
      </c>
      <c r="F701" s="2">
        <f t="shared" si="35"/>
        <v>0.95950973954914454</v>
      </c>
      <c r="G701" s="89"/>
      <c r="H701" s="89"/>
      <c r="K701" s="89"/>
    </row>
    <row r="702" spans="1:11" x14ac:dyDescent="0.25">
      <c r="A702">
        <v>701</v>
      </c>
      <c r="B702" s="6" t="s">
        <v>2014</v>
      </c>
      <c r="C702" s="7">
        <v>2</v>
      </c>
      <c r="D702" s="2">
        <f t="shared" si="34"/>
        <v>0.68058252427184462</v>
      </c>
      <c r="E702">
        <f t="shared" si="33"/>
        <v>2.1886627270737579E-4</v>
      </c>
      <c r="F702" s="2">
        <f t="shared" si="35"/>
        <v>0.95972860582185193</v>
      </c>
      <c r="G702" s="89"/>
      <c r="H702" s="89"/>
      <c r="K702" s="89"/>
    </row>
    <row r="703" spans="1:11" x14ac:dyDescent="0.25">
      <c r="A703">
        <v>702</v>
      </c>
      <c r="B703" s="6" t="s">
        <v>2018</v>
      </c>
      <c r="C703" s="7">
        <v>2</v>
      </c>
      <c r="D703" s="2">
        <f t="shared" si="34"/>
        <v>0.68155339805825244</v>
      </c>
      <c r="E703">
        <f t="shared" si="33"/>
        <v>2.1886627270737579E-4</v>
      </c>
      <c r="F703" s="2">
        <f t="shared" si="35"/>
        <v>0.95994747209455933</v>
      </c>
      <c r="G703" s="89"/>
      <c r="H703" s="89"/>
      <c r="K703" s="89"/>
    </row>
    <row r="704" spans="1:11" x14ac:dyDescent="0.25">
      <c r="A704">
        <v>703</v>
      </c>
      <c r="B704" s="6" t="s">
        <v>2019</v>
      </c>
      <c r="C704" s="7">
        <v>2</v>
      </c>
      <c r="D704" s="2">
        <f t="shared" si="34"/>
        <v>0.68252427184466025</v>
      </c>
      <c r="E704">
        <f t="shared" si="33"/>
        <v>2.1886627270737579E-4</v>
      </c>
      <c r="F704" s="2">
        <f t="shared" si="35"/>
        <v>0.96016633836726673</v>
      </c>
      <c r="G704" s="89"/>
      <c r="H704" s="89"/>
      <c r="K704" s="89"/>
    </row>
    <row r="705" spans="1:11" x14ac:dyDescent="0.25">
      <c r="A705">
        <v>704</v>
      </c>
      <c r="B705" s="6" t="s">
        <v>2021</v>
      </c>
      <c r="C705" s="7">
        <v>2</v>
      </c>
      <c r="D705" s="2">
        <f t="shared" si="34"/>
        <v>0.68349514563106795</v>
      </c>
      <c r="E705">
        <f t="shared" si="33"/>
        <v>2.1886627270737579E-4</v>
      </c>
      <c r="F705" s="2">
        <f t="shared" si="35"/>
        <v>0.96038520463997412</v>
      </c>
      <c r="G705" s="89"/>
      <c r="H705" s="89"/>
      <c r="K705" s="89"/>
    </row>
    <row r="706" spans="1:11" x14ac:dyDescent="0.25">
      <c r="A706">
        <v>705</v>
      </c>
      <c r="B706" s="6" t="s">
        <v>2030</v>
      </c>
      <c r="C706" s="7">
        <v>2</v>
      </c>
      <c r="D706" s="2">
        <f t="shared" si="34"/>
        <v>0.68446601941747576</v>
      </c>
      <c r="E706">
        <f t="shared" ref="E706:E769" si="36">C706/SUM($C$2:$C$1031)</f>
        <v>2.1886627270737579E-4</v>
      </c>
      <c r="F706" s="2">
        <f t="shared" si="35"/>
        <v>0.96060407091268152</v>
      </c>
      <c r="G706" s="89"/>
      <c r="H706" s="89"/>
      <c r="K706" s="89"/>
    </row>
    <row r="707" spans="1:11" x14ac:dyDescent="0.25">
      <c r="A707">
        <v>706</v>
      </c>
      <c r="B707" s="6" t="s">
        <v>2034</v>
      </c>
      <c r="C707" s="7">
        <v>2</v>
      </c>
      <c r="D707" s="2">
        <f t="shared" ref="D707:D770" si="37">A707/1030</f>
        <v>0.68543689320388346</v>
      </c>
      <c r="E707">
        <f t="shared" si="36"/>
        <v>2.1886627270737579E-4</v>
      </c>
      <c r="F707" s="2">
        <f t="shared" si="35"/>
        <v>0.96082293718538891</v>
      </c>
      <c r="G707" s="89"/>
      <c r="H707" s="89"/>
      <c r="K707" s="89"/>
    </row>
    <row r="708" spans="1:11" x14ac:dyDescent="0.25">
      <c r="A708">
        <v>707</v>
      </c>
      <c r="B708" s="6" t="s">
        <v>2043</v>
      </c>
      <c r="C708" s="7">
        <v>2</v>
      </c>
      <c r="D708" s="2">
        <f t="shared" si="37"/>
        <v>0.68640776699029127</v>
      </c>
      <c r="E708">
        <f t="shared" si="36"/>
        <v>2.1886627270737579E-4</v>
      </c>
      <c r="F708" s="2">
        <f t="shared" ref="F708:F771" si="38">E708+F707</f>
        <v>0.96104180345809631</v>
      </c>
      <c r="G708" s="89"/>
      <c r="H708" s="89"/>
      <c r="K708" s="89"/>
    </row>
    <row r="709" spans="1:11" x14ac:dyDescent="0.25">
      <c r="A709">
        <v>708</v>
      </c>
      <c r="B709" s="6" t="s">
        <v>2050</v>
      </c>
      <c r="C709" s="7">
        <v>2</v>
      </c>
      <c r="D709" s="2">
        <f t="shared" si="37"/>
        <v>0.68737864077669908</v>
      </c>
      <c r="E709">
        <f t="shared" si="36"/>
        <v>2.1886627270737579E-4</v>
      </c>
      <c r="F709" s="2">
        <f t="shared" si="38"/>
        <v>0.96126066973080371</v>
      </c>
      <c r="G709" s="89"/>
      <c r="H709" s="89"/>
      <c r="K709" s="89"/>
    </row>
    <row r="710" spans="1:11" x14ac:dyDescent="0.25">
      <c r="A710">
        <v>709</v>
      </c>
      <c r="B710" s="6" t="s">
        <v>2077</v>
      </c>
      <c r="C710" s="7">
        <v>2</v>
      </c>
      <c r="D710" s="2">
        <f t="shared" si="37"/>
        <v>0.68834951456310678</v>
      </c>
      <c r="E710">
        <f t="shared" si="36"/>
        <v>2.1886627270737579E-4</v>
      </c>
      <c r="F710" s="2">
        <f t="shared" si="38"/>
        <v>0.9614795360035111</v>
      </c>
      <c r="G710" s="89"/>
      <c r="H710" s="89"/>
      <c r="K710" s="89"/>
    </row>
    <row r="711" spans="1:11" x14ac:dyDescent="0.25">
      <c r="A711">
        <v>710</v>
      </c>
      <c r="B711" s="6" t="s">
        <v>2090</v>
      </c>
      <c r="C711" s="7">
        <v>2</v>
      </c>
      <c r="D711" s="2">
        <f t="shared" si="37"/>
        <v>0.68932038834951459</v>
      </c>
      <c r="E711">
        <f t="shared" si="36"/>
        <v>2.1886627270737579E-4</v>
      </c>
      <c r="F711" s="2">
        <f t="shared" si="38"/>
        <v>0.9616984022762185</v>
      </c>
      <c r="G711" s="89"/>
      <c r="H711" s="89"/>
      <c r="K711" s="89"/>
    </row>
    <row r="712" spans="1:11" x14ac:dyDescent="0.25">
      <c r="A712">
        <v>711</v>
      </c>
      <c r="B712" s="6" t="s">
        <v>2091</v>
      </c>
      <c r="C712" s="7">
        <v>2</v>
      </c>
      <c r="D712" s="2">
        <f t="shared" si="37"/>
        <v>0.69029126213592229</v>
      </c>
      <c r="E712">
        <f t="shared" si="36"/>
        <v>2.1886627270737579E-4</v>
      </c>
      <c r="F712" s="2">
        <f t="shared" si="38"/>
        <v>0.9619172685489259</v>
      </c>
      <c r="G712" s="89"/>
      <c r="H712" s="89"/>
      <c r="K712" s="89"/>
    </row>
    <row r="713" spans="1:11" x14ac:dyDescent="0.25">
      <c r="A713">
        <v>712</v>
      </c>
      <c r="B713" s="6" t="s">
        <v>2094</v>
      </c>
      <c r="C713" s="7">
        <v>2</v>
      </c>
      <c r="D713" s="2">
        <f t="shared" si="37"/>
        <v>0.6912621359223301</v>
      </c>
      <c r="E713">
        <f t="shared" si="36"/>
        <v>2.1886627270737579E-4</v>
      </c>
      <c r="F713" s="2">
        <f t="shared" si="38"/>
        <v>0.96213613482163329</v>
      </c>
      <c r="G713" s="89"/>
      <c r="H713" s="89"/>
      <c r="K713" s="89"/>
    </row>
    <row r="714" spans="1:11" x14ac:dyDescent="0.25">
      <c r="A714">
        <v>713</v>
      </c>
      <c r="B714" s="6" t="s">
        <v>2095</v>
      </c>
      <c r="C714" s="7">
        <v>2</v>
      </c>
      <c r="D714" s="2">
        <f t="shared" si="37"/>
        <v>0.69223300970873791</v>
      </c>
      <c r="E714">
        <f t="shared" si="36"/>
        <v>2.1886627270737579E-4</v>
      </c>
      <c r="F714" s="2">
        <f t="shared" si="38"/>
        <v>0.96235500109434069</v>
      </c>
      <c r="G714" s="89"/>
      <c r="H714" s="89"/>
      <c r="K714" s="89"/>
    </row>
    <row r="715" spans="1:11" x14ac:dyDescent="0.25">
      <c r="A715">
        <v>714</v>
      </c>
      <c r="B715" s="6" t="s">
        <v>2104</v>
      </c>
      <c r="C715" s="7">
        <v>2</v>
      </c>
      <c r="D715" s="2">
        <f t="shared" si="37"/>
        <v>0.69320388349514561</v>
      </c>
      <c r="E715">
        <f t="shared" si="36"/>
        <v>2.1886627270737579E-4</v>
      </c>
      <c r="F715" s="2">
        <f t="shared" si="38"/>
        <v>0.96257386736704809</v>
      </c>
      <c r="G715" s="89"/>
      <c r="H715" s="89"/>
      <c r="K715" s="89"/>
    </row>
    <row r="716" spans="1:11" x14ac:dyDescent="0.25">
      <c r="A716">
        <v>715</v>
      </c>
      <c r="B716" s="6" t="s">
        <v>2107</v>
      </c>
      <c r="C716" s="7">
        <v>2</v>
      </c>
      <c r="D716" s="2">
        <f t="shared" si="37"/>
        <v>0.69417475728155342</v>
      </c>
      <c r="E716">
        <f t="shared" si="36"/>
        <v>2.1886627270737579E-4</v>
      </c>
      <c r="F716" s="2">
        <f t="shared" si="38"/>
        <v>0.96279273363975548</v>
      </c>
      <c r="G716" s="89"/>
      <c r="H716" s="89"/>
      <c r="K716" s="89"/>
    </row>
    <row r="717" spans="1:11" x14ac:dyDescent="0.25">
      <c r="A717">
        <v>716</v>
      </c>
      <c r="B717" s="6" t="s">
        <v>2114</v>
      </c>
      <c r="C717" s="7">
        <v>2</v>
      </c>
      <c r="D717" s="2">
        <f t="shared" si="37"/>
        <v>0.69514563106796112</v>
      </c>
      <c r="E717">
        <f t="shared" si="36"/>
        <v>2.1886627270737579E-4</v>
      </c>
      <c r="F717" s="2">
        <f t="shared" si="38"/>
        <v>0.96301159991246288</v>
      </c>
      <c r="G717" s="89"/>
      <c r="H717" s="89"/>
      <c r="K717" s="89"/>
    </row>
    <row r="718" spans="1:11" x14ac:dyDescent="0.25">
      <c r="A718">
        <v>717</v>
      </c>
      <c r="B718" s="6" t="s">
        <v>2119</v>
      </c>
      <c r="C718" s="7">
        <v>2</v>
      </c>
      <c r="D718" s="2">
        <f t="shared" si="37"/>
        <v>0.69611650485436893</v>
      </c>
      <c r="E718">
        <f t="shared" si="36"/>
        <v>2.1886627270737579E-4</v>
      </c>
      <c r="F718" s="2">
        <f t="shared" si="38"/>
        <v>0.96323046618517028</v>
      </c>
      <c r="G718" s="89"/>
      <c r="H718" s="89"/>
      <c r="K718" s="89"/>
    </row>
    <row r="719" spans="1:11" x14ac:dyDescent="0.25">
      <c r="A719">
        <v>718</v>
      </c>
      <c r="B719" s="6" t="s">
        <v>2121</v>
      </c>
      <c r="C719" s="7">
        <v>2</v>
      </c>
      <c r="D719" s="2">
        <f t="shared" si="37"/>
        <v>0.69708737864077674</v>
      </c>
      <c r="E719">
        <f t="shared" si="36"/>
        <v>2.1886627270737579E-4</v>
      </c>
      <c r="F719" s="2">
        <f t="shared" si="38"/>
        <v>0.96344933245787767</v>
      </c>
      <c r="G719" s="89"/>
      <c r="H719" s="89"/>
      <c r="K719" s="89"/>
    </row>
    <row r="720" spans="1:11" x14ac:dyDescent="0.25">
      <c r="A720">
        <v>719</v>
      </c>
      <c r="B720" s="6" t="s">
        <v>2124</v>
      </c>
      <c r="C720" s="7">
        <v>2</v>
      </c>
      <c r="D720" s="2">
        <f t="shared" si="37"/>
        <v>0.69805825242718444</v>
      </c>
      <c r="E720">
        <f t="shared" si="36"/>
        <v>2.1886627270737579E-4</v>
      </c>
      <c r="F720" s="2">
        <f t="shared" si="38"/>
        <v>0.96366819873058507</v>
      </c>
      <c r="G720" s="89"/>
      <c r="H720" s="89"/>
      <c r="K720" s="89"/>
    </row>
    <row r="721" spans="1:11" x14ac:dyDescent="0.25">
      <c r="A721">
        <v>720</v>
      </c>
      <c r="B721" s="6" t="s">
        <v>2128</v>
      </c>
      <c r="C721" s="7">
        <v>2</v>
      </c>
      <c r="D721" s="2">
        <f t="shared" si="37"/>
        <v>0.69902912621359226</v>
      </c>
      <c r="E721">
        <f t="shared" si="36"/>
        <v>2.1886627270737579E-4</v>
      </c>
      <c r="F721" s="2">
        <f t="shared" si="38"/>
        <v>0.96388706500329246</v>
      </c>
      <c r="G721" s="89"/>
      <c r="H721" s="89"/>
      <c r="K721" s="89"/>
    </row>
    <row r="722" spans="1:11" x14ac:dyDescent="0.25">
      <c r="A722">
        <v>721</v>
      </c>
      <c r="B722" s="6" t="s">
        <v>2139</v>
      </c>
      <c r="C722" s="7">
        <v>2</v>
      </c>
      <c r="D722" s="2">
        <f t="shared" si="37"/>
        <v>0.7</v>
      </c>
      <c r="E722">
        <f t="shared" si="36"/>
        <v>2.1886627270737579E-4</v>
      </c>
      <c r="F722" s="2">
        <f t="shared" si="38"/>
        <v>0.96410593127599986</v>
      </c>
      <c r="G722" s="89"/>
      <c r="H722" s="89"/>
      <c r="K722" s="89"/>
    </row>
    <row r="723" spans="1:11" x14ac:dyDescent="0.25">
      <c r="A723">
        <v>722</v>
      </c>
      <c r="B723" s="6" t="s">
        <v>2156</v>
      </c>
      <c r="C723" s="7">
        <v>2</v>
      </c>
      <c r="D723" s="2">
        <f t="shared" si="37"/>
        <v>0.70097087378640777</v>
      </c>
      <c r="E723">
        <f t="shared" si="36"/>
        <v>2.1886627270737579E-4</v>
      </c>
      <c r="F723" s="2">
        <f t="shared" si="38"/>
        <v>0.96432479754870726</v>
      </c>
      <c r="G723" s="89"/>
      <c r="H723" s="89"/>
      <c r="K723" s="89"/>
    </row>
    <row r="724" spans="1:11" x14ac:dyDescent="0.25">
      <c r="A724">
        <v>723</v>
      </c>
      <c r="B724" s="6" t="s">
        <v>2168</v>
      </c>
      <c r="C724" s="7">
        <v>2</v>
      </c>
      <c r="D724" s="2">
        <f t="shared" si="37"/>
        <v>0.70194174757281558</v>
      </c>
      <c r="E724">
        <f t="shared" si="36"/>
        <v>2.1886627270737579E-4</v>
      </c>
      <c r="F724" s="2">
        <f t="shared" si="38"/>
        <v>0.96454366382141465</v>
      </c>
      <c r="G724" s="89"/>
      <c r="H724" s="89"/>
      <c r="K724" s="89"/>
    </row>
    <row r="725" spans="1:11" x14ac:dyDescent="0.25">
      <c r="A725">
        <v>724</v>
      </c>
      <c r="B725" s="6" t="s">
        <v>2178</v>
      </c>
      <c r="C725" s="7">
        <v>2</v>
      </c>
      <c r="D725" s="2">
        <f t="shared" si="37"/>
        <v>0.70291262135922328</v>
      </c>
      <c r="E725">
        <f t="shared" si="36"/>
        <v>2.1886627270737579E-4</v>
      </c>
      <c r="F725" s="2">
        <f t="shared" si="38"/>
        <v>0.96476253009412205</v>
      </c>
      <c r="G725" s="89"/>
      <c r="H725" s="89"/>
      <c r="K725" s="89"/>
    </row>
    <row r="726" spans="1:11" x14ac:dyDescent="0.25">
      <c r="A726">
        <v>725</v>
      </c>
      <c r="B726" s="6" t="s">
        <v>2184</v>
      </c>
      <c r="C726" s="7">
        <v>2</v>
      </c>
      <c r="D726" s="2">
        <f t="shared" si="37"/>
        <v>0.70388349514563109</v>
      </c>
      <c r="E726">
        <f t="shared" si="36"/>
        <v>2.1886627270737579E-4</v>
      </c>
      <c r="F726" s="2">
        <f t="shared" si="38"/>
        <v>0.96498139636682945</v>
      </c>
      <c r="G726" s="89"/>
      <c r="H726" s="89"/>
      <c r="K726" s="89"/>
    </row>
    <row r="727" spans="1:11" x14ac:dyDescent="0.25">
      <c r="A727">
        <v>726</v>
      </c>
      <c r="B727" s="6" t="s">
        <v>2188</v>
      </c>
      <c r="C727" s="7">
        <v>2</v>
      </c>
      <c r="D727" s="2">
        <f t="shared" si="37"/>
        <v>0.70485436893203879</v>
      </c>
      <c r="E727">
        <f t="shared" si="36"/>
        <v>2.1886627270737579E-4</v>
      </c>
      <c r="F727" s="2">
        <f t="shared" si="38"/>
        <v>0.96520026263953684</v>
      </c>
      <c r="G727" s="89"/>
      <c r="H727" s="89"/>
      <c r="K727" s="89"/>
    </row>
    <row r="728" spans="1:11" x14ac:dyDescent="0.25">
      <c r="A728">
        <v>727</v>
      </c>
      <c r="B728" s="6" t="s">
        <v>2189</v>
      </c>
      <c r="C728" s="7">
        <v>2</v>
      </c>
      <c r="D728" s="2">
        <f t="shared" si="37"/>
        <v>0.7058252427184466</v>
      </c>
      <c r="E728">
        <f t="shared" si="36"/>
        <v>2.1886627270737579E-4</v>
      </c>
      <c r="F728" s="2">
        <f t="shared" si="38"/>
        <v>0.96541912891224424</v>
      </c>
      <c r="G728" s="89"/>
      <c r="H728" s="89"/>
      <c r="K728" s="89"/>
    </row>
    <row r="729" spans="1:11" x14ac:dyDescent="0.25">
      <c r="A729">
        <v>728</v>
      </c>
      <c r="B729" s="6" t="s">
        <v>2194</v>
      </c>
      <c r="C729" s="7">
        <v>2</v>
      </c>
      <c r="D729" s="2">
        <f t="shared" si="37"/>
        <v>0.70679611650485441</v>
      </c>
      <c r="E729">
        <f t="shared" si="36"/>
        <v>2.1886627270737579E-4</v>
      </c>
      <c r="F729" s="2">
        <f t="shared" si="38"/>
        <v>0.96563799518495164</v>
      </c>
      <c r="G729" s="89"/>
      <c r="H729" s="89"/>
      <c r="K729" s="89"/>
    </row>
    <row r="730" spans="1:11" x14ac:dyDescent="0.25">
      <c r="A730">
        <v>729</v>
      </c>
      <c r="B730" s="6" t="s">
        <v>2200</v>
      </c>
      <c r="C730" s="7">
        <v>2</v>
      </c>
      <c r="D730" s="2">
        <f t="shared" si="37"/>
        <v>0.70776699029126211</v>
      </c>
      <c r="E730">
        <f t="shared" si="36"/>
        <v>2.1886627270737579E-4</v>
      </c>
      <c r="F730" s="2">
        <f t="shared" si="38"/>
        <v>0.96585686145765903</v>
      </c>
      <c r="G730" s="89"/>
      <c r="H730" s="89"/>
      <c r="K730" s="89"/>
    </row>
    <row r="731" spans="1:11" x14ac:dyDescent="0.25">
      <c r="A731">
        <v>730</v>
      </c>
      <c r="B731" s="6" t="s">
        <v>2201</v>
      </c>
      <c r="C731" s="7">
        <v>2</v>
      </c>
      <c r="D731" s="2">
        <f t="shared" si="37"/>
        <v>0.70873786407766992</v>
      </c>
      <c r="E731">
        <f t="shared" si="36"/>
        <v>2.1886627270737579E-4</v>
      </c>
      <c r="F731" s="2">
        <f t="shared" si="38"/>
        <v>0.96607572773036643</v>
      </c>
      <c r="G731" s="89"/>
      <c r="H731" s="89"/>
      <c r="K731" s="89"/>
    </row>
    <row r="732" spans="1:11" x14ac:dyDescent="0.25">
      <c r="A732">
        <v>731</v>
      </c>
      <c r="B732" s="6" t="s">
        <v>2205</v>
      </c>
      <c r="C732" s="7">
        <v>2</v>
      </c>
      <c r="D732" s="2">
        <f t="shared" si="37"/>
        <v>0.70970873786407762</v>
      </c>
      <c r="E732">
        <f t="shared" si="36"/>
        <v>2.1886627270737579E-4</v>
      </c>
      <c r="F732" s="2">
        <f t="shared" si="38"/>
        <v>0.96629459400307383</v>
      </c>
      <c r="G732" s="89"/>
      <c r="H732" s="89"/>
      <c r="K732" s="89"/>
    </row>
    <row r="733" spans="1:11" x14ac:dyDescent="0.25">
      <c r="A733">
        <v>732</v>
      </c>
      <c r="B733" s="6" t="s">
        <v>2219</v>
      </c>
      <c r="C733" s="7">
        <v>2</v>
      </c>
      <c r="D733" s="2">
        <f t="shared" si="37"/>
        <v>0.71067961165048543</v>
      </c>
      <c r="E733">
        <f t="shared" si="36"/>
        <v>2.1886627270737579E-4</v>
      </c>
      <c r="F733" s="2">
        <f t="shared" si="38"/>
        <v>0.96651346027578122</v>
      </c>
      <c r="G733" s="89"/>
      <c r="H733" s="89"/>
      <c r="K733" s="89"/>
    </row>
    <row r="734" spans="1:11" x14ac:dyDescent="0.25">
      <c r="A734">
        <v>733</v>
      </c>
      <c r="B734" s="6" t="s">
        <v>2223</v>
      </c>
      <c r="C734" s="7">
        <v>2</v>
      </c>
      <c r="D734" s="2">
        <f t="shared" si="37"/>
        <v>0.71165048543689324</v>
      </c>
      <c r="E734">
        <f t="shared" si="36"/>
        <v>2.1886627270737579E-4</v>
      </c>
      <c r="F734" s="2">
        <f t="shared" si="38"/>
        <v>0.96673232654848862</v>
      </c>
      <c r="G734" s="89"/>
      <c r="H734" s="89"/>
      <c r="K734" s="89"/>
    </row>
    <row r="735" spans="1:11" x14ac:dyDescent="0.25">
      <c r="A735">
        <v>734</v>
      </c>
      <c r="B735" s="6" t="s">
        <v>2227</v>
      </c>
      <c r="C735" s="7">
        <v>2</v>
      </c>
      <c r="D735" s="2">
        <f t="shared" si="37"/>
        <v>0.71262135922330094</v>
      </c>
      <c r="E735">
        <f t="shared" si="36"/>
        <v>2.1886627270737579E-4</v>
      </c>
      <c r="F735" s="2">
        <f t="shared" si="38"/>
        <v>0.96695119282119602</v>
      </c>
      <c r="G735" s="89"/>
      <c r="H735" s="89"/>
      <c r="K735" s="89"/>
    </row>
    <row r="736" spans="1:11" x14ac:dyDescent="0.25">
      <c r="A736">
        <v>735</v>
      </c>
      <c r="B736" s="6" t="s">
        <v>2241</v>
      </c>
      <c r="C736" s="7">
        <v>2</v>
      </c>
      <c r="D736" s="2">
        <f t="shared" si="37"/>
        <v>0.71359223300970875</v>
      </c>
      <c r="E736">
        <f t="shared" si="36"/>
        <v>2.1886627270737579E-4</v>
      </c>
      <c r="F736" s="2">
        <f t="shared" si="38"/>
        <v>0.96717005909390341</v>
      </c>
      <c r="G736" s="89"/>
      <c r="H736" s="89"/>
      <c r="K736" s="89"/>
    </row>
    <row r="737" spans="1:11" x14ac:dyDescent="0.25">
      <c r="A737">
        <v>736</v>
      </c>
      <c r="B737" s="6" t="s">
        <v>2244</v>
      </c>
      <c r="C737" s="7">
        <v>2</v>
      </c>
      <c r="D737" s="2">
        <f t="shared" si="37"/>
        <v>0.71456310679611645</v>
      </c>
      <c r="E737">
        <f t="shared" si="36"/>
        <v>2.1886627270737579E-4</v>
      </c>
      <c r="F737" s="2">
        <f t="shared" si="38"/>
        <v>0.96738892536661081</v>
      </c>
      <c r="G737" s="89"/>
      <c r="H737" s="89"/>
      <c r="K737" s="89"/>
    </row>
    <row r="738" spans="1:11" x14ac:dyDescent="0.25">
      <c r="A738">
        <v>737</v>
      </c>
      <c r="B738" s="6" t="s">
        <v>2254</v>
      </c>
      <c r="C738" s="7">
        <v>2</v>
      </c>
      <c r="D738" s="2">
        <f t="shared" si="37"/>
        <v>0.71553398058252426</v>
      </c>
      <c r="E738">
        <f t="shared" si="36"/>
        <v>2.1886627270737579E-4</v>
      </c>
      <c r="F738" s="2">
        <f t="shared" si="38"/>
        <v>0.9676077916393182</v>
      </c>
      <c r="G738" s="89"/>
      <c r="H738" s="89"/>
      <c r="K738" s="89"/>
    </row>
    <row r="739" spans="1:11" x14ac:dyDescent="0.25">
      <c r="A739">
        <v>738</v>
      </c>
      <c r="B739" s="6" t="s">
        <v>2257</v>
      </c>
      <c r="C739" s="7">
        <v>2</v>
      </c>
      <c r="D739" s="2">
        <f t="shared" si="37"/>
        <v>0.71650485436893208</v>
      </c>
      <c r="E739">
        <f t="shared" si="36"/>
        <v>2.1886627270737579E-4</v>
      </c>
      <c r="F739" s="2">
        <f t="shared" si="38"/>
        <v>0.9678266579120256</v>
      </c>
      <c r="G739" s="89"/>
      <c r="H739" s="89"/>
      <c r="K739" s="89"/>
    </row>
    <row r="740" spans="1:11" x14ac:dyDescent="0.25">
      <c r="A740">
        <v>739</v>
      </c>
      <c r="B740" s="6" t="s">
        <v>2258</v>
      </c>
      <c r="C740" s="7">
        <v>2</v>
      </c>
      <c r="D740" s="2">
        <f t="shared" si="37"/>
        <v>0.71747572815533978</v>
      </c>
      <c r="E740">
        <f t="shared" si="36"/>
        <v>2.1886627270737579E-4</v>
      </c>
      <c r="F740" s="2">
        <f t="shared" si="38"/>
        <v>0.968045524184733</v>
      </c>
      <c r="G740" s="89"/>
      <c r="H740" s="89"/>
      <c r="K740" s="89"/>
    </row>
    <row r="741" spans="1:11" x14ac:dyDescent="0.25">
      <c r="A741">
        <v>740</v>
      </c>
      <c r="B741" s="6" t="s">
        <v>2259</v>
      </c>
      <c r="C741" s="7">
        <v>2</v>
      </c>
      <c r="D741" s="2">
        <f t="shared" si="37"/>
        <v>0.71844660194174759</v>
      </c>
      <c r="E741">
        <f t="shared" si="36"/>
        <v>2.1886627270737579E-4</v>
      </c>
      <c r="F741" s="2">
        <f t="shared" si="38"/>
        <v>0.96826439045744039</v>
      </c>
      <c r="G741" s="89"/>
      <c r="H741" s="89"/>
      <c r="K741" s="89"/>
    </row>
    <row r="742" spans="1:11" x14ac:dyDescent="0.25">
      <c r="A742">
        <v>741</v>
      </c>
      <c r="B742" s="6" t="s">
        <v>1231</v>
      </c>
      <c r="C742" s="7">
        <v>1</v>
      </c>
      <c r="D742" s="2">
        <f t="shared" si="37"/>
        <v>0.71941747572815529</v>
      </c>
      <c r="E742">
        <f t="shared" si="36"/>
        <v>1.094331363536879E-4</v>
      </c>
      <c r="F742" s="2">
        <f t="shared" si="38"/>
        <v>0.96837382359379409</v>
      </c>
      <c r="G742" s="89"/>
      <c r="H742" s="89"/>
      <c r="K742" s="89"/>
    </row>
    <row r="743" spans="1:11" x14ac:dyDescent="0.25">
      <c r="A743">
        <v>742</v>
      </c>
      <c r="B743" s="6" t="s">
        <v>1232</v>
      </c>
      <c r="C743" s="7">
        <v>1</v>
      </c>
      <c r="D743" s="2">
        <f t="shared" si="37"/>
        <v>0.7203883495145631</v>
      </c>
      <c r="E743">
        <f t="shared" si="36"/>
        <v>1.094331363536879E-4</v>
      </c>
      <c r="F743" s="2">
        <f t="shared" si="38"/>
        <v>0.96848325673014779</v>
      </c>
      <c r="G743" s="89"/>
      <c r="H743" s="89"/>
      <c r="K743" s="89"/>
    </row>
    <row r="744" spans="1:11" x14ac:dyDescent="0.25">
      <c r="A744">
        <v>743</v>
      </c>
      <c r="B744" s="6" t="s">
        <v>1233</v>
      </c>
      <c r="C744" s="7">
        <v>1</v>
      </c>
      <c r="D744" s="2">
        <f t="shared" si="37"/>
        <v>0.72135922330097091</v>
      </c>
      <c r="E744">
        <f t="shared" si="36"/>
        <v>1.094331363536879E-4</v>
      </c>
      <c r="F744" s="2">
        <f t="shared" si="38"/>
        <v>0.96859268986650149</v>
      </c>
      <c r="G744" s="89"/>
      <c r="H744" s="89"/>
      <c r="K744" s="89"/>
    </row>
    <row r="745" spans="1:11" x14ac:dyDescent="0.25">
      <c r="A745">
        <v>744</v>
      </c>
      <c r="B745" s="6" t="s">
        <v>1234</v>
      </c>
      <c r="C745" s="7">
        <v>1</v>
      </c>
      <c r="D745" s="2">
        <f t="shared" si="37"/>
        <v>0.72233009708737861</v>
      </c>
      <c r="E745">
        <f t="shared" si="36"/>
        <v>1.094331363536879E-4</v>
      </c>
      <c r="F745" s="2">
        <f t="shared" si="38"/>
        <v>0.96870212300285519</v>
      </c>
      <c r="G745" s="89"/>
      <c r="H745" s="89"/>
      <c r="K745" s="89"/>
    </row>
    <row r="746" spans="1:11" x14ac:dyDescent="0.25">
      <c r="A746">
        <v>745</v>
      </c>
      <c r="B746" s="6" t="s">
        <v>1236</v>
      </c>
      <c r="C746" s="7">
        <v>1</v>
      </c>
      <c r="D746" s="2">
        <f t="shared" si="37"/>
        <v>0.72330097087378642</v>
      </c>
      <c r="E746">
        <f t="shared" si="36"/>
        <v>1.094331363536879E-4</v>
      </c>
      <c r="F746" s="2">
        <f t="shared" si="38"/>
        <v>0.96881155613920888</v>
      </c>
      <c r="G746" s="89"/>
      <c r="H746" s="89"/>
      <c r="K746" s="89"/>
    </row>
    <row r="747" spans="1:11" x14ac:dyDescent="0.25">
      <c r="A747">
        <v>746</v>
      </c>
      <c r="B747" s="6" t="s">
        <v>1241</v>
      </c>
      <c r="C747" s="7">
        <v>1</v>
      </c>
      <c r="D747" s="2">
        <f t="shared" si="37"/>
        <v>0.72427184466019412</v>
      </c>
      <c r="E747">
        <f t="shared" si="36"/>
        <v>1.094331363536879E-4</v>
      </c>
      <c r="F747" s="2">
        <f t="shared" si="38"/>
        <v>0.96892098927556258</v>
      </c>
      <c r="G747" s="89"/>
      <c r="H747" s="89"/>
      <c r="K747" s="89"/>
    </row>
    <row r="748" spans="1:11" x14ac:dyDescent="0.25">
      <c r="A748">
        <v>747</v>
      </c>
      <c r="B748" s="6" t="s">
        <v>1252</v>
      </c>
      <c r="C748" s="7">
        <v>1</v>
      </c>
      <c r="D748" s="2">
        <f t="shared" si="37"/>
        <v>0.72524271844660193</v>
      </c>
      <c r="E748">
        <f t="shared" si="36"/>
        <v>1.094331363536879E-4</v>
      </c>
      <c r="F748" s="2">
        <f t="shared" si="38"/>
        <v>0.96903042241191628</v>
      </c>
      <c r="G748" s="89"/>
      <c r="H748" s="89"/>
      <c r="K748" s="89"/>
    </row>
    <row r="749" spans="1:11" x14ac:dyDescent="0.25">
      <c r="A749">
        <v>748</v>
      </c>
      <c r="B749" s="6" t="s">
        <v>1253</v>
      </c>
      <c r="C749" s="7">
        <v>1</v>
      </c>
      <c r="D749" s="2">
        <f t="shared" si="37"/>
        <v>0.72621359223300974</v>
      </c>
      <c r="E749">
        <f t="shared" si="36"/>
        <v>1.094331363536879E-4</v>
      </c>
      <c r="F749" s="2">
        <f t="shared" si="38"/>
        <v>0.96913985554826998</v>
      </c>
      <c r="G749" s="89"/>
      <c r="H749" s="89"/>
      <c r="K749" s="89"/>
    </row>
    <row r="750" spans="1:11" x14ac:dyDescent="0.25">
      <c r="A750">
        <v>749</v>
      </c>
      <c r="B750" s="6" t="s">
        <v>1255</v>
      </c>
      <c r="C750" s="7">
        <v>1</v>
      </c>
      <c r="D750" s="2">
        <f t="shared" si="37"/>
        <v>0.72718446601941744</v>
      </c>
      <c r="E750">
        <f t="shared" si="36"/>
        <v>1.094331363536879E-4</v>
      </c>
      <c r="F750" s="2">
        <f t="shared" si="38"/>
        <v>0.96924928868462368</v>
      </c>
      <c r="G750" s="89"/>
      <c r="H750" s="89"/>
      <c r="K750" s="89"/>
    </row>
    <row r="751" spans="1:11" x14ac:dyDescent="0.25">
      <c r="A751">
        <v>750</v>
      </c>
      <c r="B751" s="6" t="s">
        <v>1259</v>
      </c>
      <c r="C751" s="7">
        <v>1</v>
      </c>
      <c r="D751" s="2">
        <f t="shared" si="37"/>
        <v>0.72815533980582525</v>
      </c>
      <c r="E751">
        <f t="shared" si="36"/>
        <v>1.094331363536879E-4</v>
      </c>
      <c r="F751" s="2">
        <f t="shared" si="38"/>
        <v>0.96935872182097738</v>
      </c>
      <c r="G751" s="89"/>
      <c r="H751" s="89"/>
      <c r="K751" s="89"/>
    </row>
    <row r="752" spans="1:11" x14ac:dyDescent="0.25">
      <c r="A752">
        <v>751</v>
      </c>
      <c r="B752" s="6" t="s">
        <v>1262</v>
      </c>
      <c r="C752" s="7">
        <v>1</v>
      </c>
      <c r="D752" s="2">
        <f t="shared" si="37"/>
        <v>0.72912621359223306</v>
      </c>
      <c r="E752">
        <f t="shared" si="36"/>
        <v>1.094331363536879E-4</v>
      </c>
      <c r="F752" s="2">
        <f t="shared" si="38"/>
        <v>0.96946815495733107</v>
      </c>
      <c r="G752" s="89"/>
      <c r="H752" s="89"/>
      <c r="K752" s="89"/>
    </row>
    <row r="753" spans="1:11" x14ac:dyDescent="0.25">
      <c r="A753">
        <v>752</v>
      </c>
      <c r="B753" s="6" t="s">
        <v>1272</v>
      </c>
      <c r="C753" s="7">
        <v>1</v>
      </c>
      <c r="D753" s="2">
        <f t="shared" si="37"/>
        <v>0.73009708737864076</v>
      </c>
      <c r="E753">
        <f t="shared" si="36"/>
        <v>1.094331363536879E-4</v>
      </c>
      <c r="F753" s="2">
        <f t="shared" si="38"/>
        <v>0.96957758809368477</v>
      </c>
      <c r="G753" s="89"/>
      <c r="H753" s="89"/>
      <c r="K753" s="89"/>
    </row>
    <row r="754" spans="1:11" x14ac:dyDescent="0.25">
      <c r="A754">
        <v>753</v>
      </c>
      <c r="B754" s="6" t="s">
        <v>1274</v>
      </c>
      <c r="C754" s="7">
        <v>1</v>
      </c>
      <c r="D754" s="2">
        <f t="shared" si="37"/>
        <v>0.73106796116504857</v>
      </c>
      <c r="E754">
        <f t="shared" si="36"/>
        <v>1.094331363536879E-4</v>
      </c>
      <c r="F754" s="2">
        <f t="shared" si="38"/>
        <v>0.96968702123003847</v>
      </c>
      <c r="G754" s="89"/>
      <c r="H754" s="89"/>
      <c r="K754" s="89"/>
    </row>
    <row r="755" spans="1:11" x14ac:dyDescent="0.25">
      <c r="A755">
        <v>754</v>
      </c>
      <c r="B755" s="6" t="s">
        <v>1276</v>
      </c>
      <c r="C755" s="7">
        <v>1</v>
      </c>
      <c r="D755" s="2">
        <f t="shared" si="37"/>
        <v>0.73203883495145627</v>
      </c>
      <c r="E755">
        <f t="shared" si="36"/>
        <v>1.094331363536879E-4</v>
      </c>
      <c r="F755" s="2">
        <f t="shared" si="38"/>
        <v>0.96979645436639217</v>
      </c>
      <c r="G755" s="89"/>
      <c r="H755" s="89"/>
      <c r="K755" s="89"/>
    </row>
    <row r="756" spans="1:11" x14ac:dyDescent="0.25">
      <c r="A756">
        <v>755</v>
      </c>
      <c r="B756" s="6" t="s">
        <v>1278</v>
      </c>
      <c r="C756" s="7">
        <v>1</v>
      </c>
      <c r="D756" s="2">
        <f t="shared" si="37"/>
        <v>0.73300970873786409</v>
      </c>
      <c r="E756">
        <f t="shared" si="36"/>
        <v>1.094331363536879E-4</v>
      </c>
      <c r="F756" s="2">
        <f t="shared" si="38"/>
        <v>0.96990588750274587</v>
      </c>
      <c r="G756" s="89"/>
      <c r="H756" s="89"/>
      <c r="K756" s="89"/>
    </row>
    <row r="757" spans="1:11" x14ac:dyDescent="0.25">
      <c r="A757">
        <v>756</v>
      </c>
      <c r="B757" s="6" t="s">
        <v>1279</v>
      </c>
      <c r="C757" s="7">
        <v>1</v>
      </c>
      <c r="D757" s="2">
        <f t="shared" si="37"/>
        <v>0.7339805825242719</v>
      </c>
      <c r="E757">
        <f t="shared" si="36"/>
        <v>1.094331363536879E-4</v>
      </c>
      <c r="F757" s="2">
        <f t="shared" si="38"/>
        <v>0.97001532063909957</v>
      </c>
      <c r="G757" s="89"/>
      <c r="H757" s="89"/>
      <c r="K757" s="89"/>
    </row>
    <row r="758" spans="1:11" x14ac:dyDescent="0.25">
      <c r="A758">
        <v>757</v>
      </c>
      <c r="B758" s="6" t="s">
        <v>1280</v>
      </c>
      <c r="C758" s="7">
        <v>1</v>
      </c>
      <c r="D758" s="2">
        <f t="shared" si="37"/>
        <v>0.7349514563106796</v>
      </c>
      <c r="E758">
        <f t="shared" si="36"/>
        <v>1.094331363536879E-4</v>
      </c>
      <c r="F758" s="2">
        <f t="shared" si="38"/>
        <v>0.97012475377545326</v>
      </c>
      <c r="G758" s="89"/>
      <c r="H758" s="89"/>
      <c r="K758" s="89"/>
    </row>
    <row r="759" spans="1:11" x14ac:dyDescent="0.25">
      <c r="A759">
        <v>758</v>
      </c>
      <c r="B759" s="6" t="s">
        <v>1282</v>
      </c>
      <c r="C759" s="7">
        <v>1</v>
      </c>
      <c r="D759" s="2">
        <f t="shared" si="37"/>
        <v>0.73592233009708741</v>
      </c>
      <c r="E759">
        <f t="shared" si="36"/>
        <v>1.094331363536879E-4</v>
      </c>
      <c r="F759" s="2">
        <f t="shared" si="38"/>
        <v>0.97023418691180696</v>
      </c>
      <c r="G759" s="89"/>
      <c r="H759" s="89"/>
      <c r="K759" s="89"/>
    </row>
    <row r="760" spans="1:11" x14ac:dyDescent="0.25">
      <c r="A760">
        <v>759</v>
      </c>
      <c r="B760" s="6" t="s">
        <v>1286</v>
      </c>
      <c r="C760" s="7">
        <v>1</v>
      </c>
      <c r="D760" s="2">
        <f t="shared" si="37"/>
        <v>0.73689320388349511</v>
      </c>
      <c r="E760">
        <f t="shared" si="36"/>
        <v>1.094331363536879E-4</v>
      </c>
      <c r="F760" s="2">
        <f t="shared" si="38"/>
        <v>0.97034362004816066</v>
      </c>
      <c r="G760" s="89"/>
      <c r="H760" s="89"/>
      <c r="K760" s="89"/>
    </row>
    <row r="761" spans="1:11" x14ac:dyDescent="0.25">
      <c r="A761">
        <v>760</v>
      </c>
      <c r="B761" s="6" t="s">
        <v>1288</v>
      </c>
      <c r="C761" s="7">
        <v>1</v>
      </c>
      <c r="D761" s="2">
        <f t="shared" si="37"/>
        <v>0.73786407766990292</v>
      </c>
      <c r="E761">
        <f t="shared" si="36"/>
        <v>1.094331363536879E-4</v>
      </c>
      <c r="F761" s="2">
        <f t="shared" si="38"/>
        <v>0.97045305318451436</v>
      </c>
      <c r="G761" s="89"/>
      <c r="H761" s="89"/>
      <c r="K761" s="89"/>
    </row>
    <row r="762" spans="1:11" x14ac:dyDescent="0.25">
      <c r="A762">
        <v>761</v>
      </c>
      <c r="B762" s="6" t="s">
        <v>1292</v>
      </c>
      <c r="C762" s="7">
        <v>1</v>
      </c>
      <c r="D762" s="2">
        <f t="shared" si="37"/>
        <v>0.73883495145631073</v>
      </c>
      <c r="E762">
        <f t="shared" si="36"/>
        <v>1.094331363536879E-4</v>
      </c>
      <c r="F762" s="2">
        <f t="shared" si="38"/>
        <v>0.97056248632086806</v>
      </c>
      <c r="G762" s="89"/>
      <c r="H762" s="89"/>
      <c r="K762" s="89"/>
    </row>
    <row r="763" spans="1:11" x14ac:dyDescent="0.25">
      <c r="A763">
        <v>762</v>
      </c>
      <c r="B763" s="6" t="s">
        <v>1294</v>
      </c>
      <c r="C763" s="7">
        <v>1</v>
      </c>
      <c r="D763" s="2">
        <f t="shared" si="37"/>
        <v>0.73980582524271843</v>
      </c>
      <c r="E763">
        <f t="shared" si="36"/>
        <v>1.094331363536879E-4</v>
      </c>
      <c r="F763" s="2">
        <f t="shared" si="38"/>
        <v>0.97067191945722175</v>
      </c>
      <c r="G763" s="89"/>
      <c r="H763" s="89"/>
      <c r="K763" s="89"/>
    </row>
    <row r="764" spans="1:11" x14ac:dyDescent="0.25">
      <c r="A764">
        <v>763</v>
      </c>
      <c r="B764" s="6" t="s">
        <v>1296</v>
      </c>
      <c r="C764" s="7">
        <v>1</v>
      </c>
      <c r="D764" s="2">
        <f t="shared" si="37"/>
        <v>0.74077669902912624</v>
      </c>
      <c r="E764">
        <f t="shared" si="36"/>
        <v>1.094331363536879E-4</v>
      </c>
      <c r="F764" s="2">
        <f t="shared" si="38"/>
        <v>0.97078135259357545</v>
      </c>
      <c r="G764" s="89"/>
      <c r="H764" s="89"/>
      <c r="K764" s="89"/>
    </row>
    <row r="765" spans="1:11" x14ac:dyDescent="0.25">
      <c r="A765">
        <v>764</v>
      </c>
      <c r="B765" s="6" t="s">
        <v>1302</v>
      </c>
      <c r="C765" s="7">
        <v>1</v>
      </c>
      <c r="D765" s="2">
        <f t="shared" si="37"/>
        <v>0.74174757281553394</v>
      </c>
      <c r="E765">
        <f t="shared" si="36"/>
        <v>1.094331363536879E-4</v>
      </c>
      <c r="F765" s="2">
        <f t="shared" si="38"/>
        <v>0.97089078572992915</v>
      </c>
      <c r="G765" s="89"/>
      <c r="H765" s="89"/>
      <c r="K765" s="89"/>
    </row>
    <row r="766" spans="1:11" x14ac:dyDescent="0.25">
      <c r="A766">
        <v>765</v>
      </c>
      <c r="B766" s="6" t="s">
        <v>1304</v>
      </c>
      <c r="C766" s="7">
        <v>1</v>
      </c>
      <c r="D766" s="2">
        <f t="shared" si="37"/>
        <v>0.74271844660194175</v>
      </c>
      <c r="E766">
        <f t="shared" si="36"/>
        <v>1.094331363536879E-4</v>
      </c>
      <c r="F766" s="2">
        <f t="shared" si="38"/>
        <v>0.97100021886628285</v>
      </c>
      <c r="G766" s="89"/>
      <c r="H766" s="89"/>
      <c r="K766" s="89"/>
    </row>
    <row r="767" spans="1:11" x14ac:dyDescent="0.25">
      <c r="A767">
        <v>766</v>
      </c>
      <c r="B767" s="6" t="s">
        <v>1305</v>
      </c>
      <c r="C767" s="7">
        <v>1</v>
      </c>
      <c r="D767" s="2">
        <f t="shared" si="37"/>
        <v>0.74368932038834956</v>
      </c>
      <c r="E767">
        <f t="shared" si="36"/>
        <v>1.094331363536879E-4</v>
      </c>
      <c r="F767" s="2">
        <f t="shared" si="38"/>
        <v>0.97110965200263655</v>
      </c>
      <c r="G767" s="89"/>
      <c r="H767" s="89"/>
      <c r="K767" s="89"/>
    </row>
    <row r="768" spans="1:11" x14ac:dyDescent="0.25">
      <c r="A768">
        <v>767</v>
      </c>
      <c r="B768" s="6" t="s">
        <v>1306</v>
      </c>
      <c r="C768" s="7">
        <v>1</v>
      </c>
      <c r="D768" s="2">
        <f t="shared" si="37"/>
        <v>0.74466019417475726</v>
      </c>
      <c r="E768">
        <f t="shared" si="36"/>
        <v>1.094331363536879E-4</v>
      </c>
      <c r="F768" s="2">
        <f t="shared" si="38"/>
        <v>0.97121908513899025</v>
      </c>
      <c r="G768" s="89"/>
      <c r="H768" s="89"/>
      <c r="K768" s="89"/>
    </row>
    <row r="769" spans="1:11" x14ac:dyDescent="0.25">
      <c r="A769">
        <v>768</v>
      </c>
      <c r="B769" s="6" t="s">
        <v>1308</v>
      </c>
      <c r="C769" s="7">
        <v>1</v>
      </c>
      <c r="D769" s="2">
        <f t="shared" si="37"/>
        <v>0.74563106796116507</v>
      </c>
      <c r="E769">
        <f t="shared" si="36"/>
        <v>1.094331363536879E-4</v>
      </c>
      <c r="F769" s="2">
        <f t="shared" si="38"/>
        <v>0.97132851827534394</v>
      </c>
      <c r="G769" s="89"/>
      <c r="H769" s="89"/>
      <c r="K769" s="89"/>
    </row>
    <row r="770" spans="1:11" x14ac:dyDescent="0.25">
      <c r="A770">
        <v>769</v>
      </c>
      <c r="B770" s="6" t="s">
        <v>1313</v>
      </c>
      <c r="C770" s="7">
        <v>1</v>
      </c>
      <c r="D770" s="2">
        <f t="shared" si="37"/>
        <v>0.74660194174757277</v>
      </c>
      <c r="E770">
        <f t="shared" ref="E770:E833" si="39">C770/SUM($C$2:$C$1031)</f>
        <v>1.094331363536879E-4</v>
      </c>
      <c r="F770" s="2">
        <f t="shared" si="38"/>
        <v>0.97143795141169764</v>
      </c>
      <c r="G770" s="89"/>
      <c r="H770" s="89"/>
      <c r="K770" s="89"/>
    </row>
    <row r="771" spans="1:11" x14ac:dyDescent="0.25">
      <c r="A771">
        <v>770</v>
      </c>
      <c r="B771" s="6" t="s">
        <v>1324</v>
      </c>
      <c r="C771" s="7">
        <v>1</v>
      </c>
      <c r="D771" s="2">
        <f t="shared" ref="D771:D834" si="40">A771/1030</f>
        <v>0.74757281553398058</v>
      </c>
      <c r="E771">
        <f t="shared" si="39"/>
        <v>1.094331363536879E-4</v>
      </c>
      <c r="F771" s="2">
        <f t="shared" si="38"/>
        <v>0.97154738454805134</v>
      </c>
      <c r="G771" s="89"/>
      <c r="H771" s="89"/>
      <c r="K771" s="89"/>
    </row>
    <row r="772" spans="1:11" x14ac:dyDescent="0.25">
      <c r="A772">
        <v>771</v>
      </c>
      <c r="B772" s="6" t="s">
        <v>1333</v>
      </c>
      <c r="C772" s="7">
        <v>1</v>
      </c>
      <c r="D772" s="2">
        <f t="shared" si="40"/>
        <v>0.74854368932038839</v>
      </c>
      <c r="E772">
        <f t="shared" si="39"/>
        <v>1.094331363536879E-4</v>
      </c>
      <c r="F772" s="2">
        <f t="shared" ref="F772:F835" si="41">E772+F771</f>
        <v>0.97165681768440504</v>
      </c>
      <c r="G772" s="89"/>
      <c r="H772" s="89"/>
      <c r="K772" s="89"/>
    </row>
    <row r="773" spans="1:11" x14ac:dyDescent="0.25">
      <c r="A773">
        <v>772</v>
      </c>
      <c r="B773" s="6" t="s">
        <v>1340</v>
      </c>
      <c r="C773" s="7">
        <v>1</v>
      </c>
      <c r="D773" s="2">
        <f t="shared" si="40"/>
        <v>0.74951456310679609</v>
      </c>
      <c r="E773">
        <f t="shared" si="39"/>
        <v>1.094331363536879E-4</v>
      </c>
      <c r="F773" s="2">
        <f t="shared" si="41"/>
        <v>0.97176625082075874</v>
      </c>
      <c r="G773" s="89"/>
      <c r="H773" s="89"/>
      <c r="K773" s="89"/>
    </row>
    <row r="774" spans="1:11" x14ac:dyDescent="0.25">
      <c r="A774">
        <v>773</v>
      </c>
      <c r="B774" s="6" t="s">
        <v>1342</v>
      </c>
      <c r="C774" s="7">
        <v>1</v>
      </c>
      <c r="D774" s="2">
        <f t="shared" si="40"/>
        <v>0.75048543689320391</v>
      </c>
      <c r="E774">
        <f t="shared" si="39"/>
        <v>1.094331363536879E-4</v>
      </c>
      <c r="F774" s="2">
        <f t="shared" si="41"/>
        <v>0.97187568395711244</v>
      </c>
      <c r="G774" s="89"/>
      <c r="H774" s="89"/>
      <c r="K774" s="89"/>
    </row>
    <row r="775" spans="1:11" x14ac:dyDescent="0.25">
      <c r="A775">
        <v>774</v>
      </c>
      <c r="B775" s="6" t="s">
        <v>1347</v>
      </c>
      <c r="C775" s="7">
        <v>1</v>
      </c>
      <c r="D775" s="2">
        <f t="shared" si="40"/>
        <v>0.75145631067961161</v>
      </c>
      <c r="E775">
        <f t="shared" si="39"/>
        <v>1.094331363536879E-4</v>
      </c>
      <c r="F775" s="2">
        <f t="shared" si="41"/>
        <v>0.97198511709346613</v>
      </c>
      <c r="G775" s="89"/>
      <c r="H775" s="89"/>
      <c r="K775" s="89"/>
    </row>
    <row r="776" spans="1:11" x14ac:dyDescent="0.25">
      <c r="A776">
        <v>775</v>
      </c>
      <c r="B776" s="6" t="s">
        <v>1349</v>
      </c>
      <c r="C776" s="7">
        <v>1</v>
      </c>
      <c r="D776" s="2">
        <f t="shared" si="40"/>
        <v>0.75242718446601942</v>
      </c>
      <c r="E776">
        <f t="shared" si="39"/>
        <v>1.094331363536879E-4</v>
      </c>
      <c r="F776" s="2">
        <f t="shared" si="41"/>
        <v>0.97209455022981983</v>
      </c>
      <c r="G776" s="89"/>
      <c r="H776" s="89"/>
      <c r="K776" s="89"/>
    </row>
    <row r="777" spans="1:11" x14ac:dyDescent="0.25">
      <c r="A777">
        <v>776</v>
      </c>
      <c r="B777" s="6" t="s">
        <v>1350</v>
      </c>
      <c r="C777" s="7">
        <v>1</v>
      </c>
      <c r="D777" s="2">
        <f t="shared" si="40"/>
        <v>0.75339805825242723</v>
      </c>
      <c r="E777">
        <f t="shared" si="39"/>
        <v>1.094331363536879E-4</v>
      </c>
      <c r="F777" s="2">
        <f t="shared" si="41"/>
        <v>0.97220398336617353</v>
      </c>
      <c r="G777" s="89"/>
      <c r="H777" s="89"/>
      <c r="K777" s="89"/>
    </row>
    <row r="778" spans="1:11" x14ac:dyDescent="0.25">
      <c r="A778">
        <v>777</v>
      </c>
      <c r="B778" s="6" t="s">
        <v>1353</v>
      </c>
      <c r="C778" s="7">
        <v>1</v>
      </c>
      <c r="D778" s="2">
        <f t="shared" si="40"/>
        <v>0.75436893203883493</v>
      </c>
      <c r="E778">
        <f t="shared" si="39"/>
        <v>1.094331363536879E-4</v>
      </c>
      <c r="F778" s="2">
        <f t="shared" si="41"/>
        <v>0.97231341650252723</v>
      </c>
      <c r="G778" s="89"/>
      <c r="H778" s="89"/>
      <c r="K778" s="89"/>
    </row>
    <row r="779" spans="1:11" x14ac:dyDescent="0.25">
      <c r="A779">
        <v>778</v>
      </c>
      <c r="B779" s="6" t="s">
        <v>1354</v>
      </c>
      <c r="C779" s="7">
        <v>1</v>
      </c>
      <c r="D779" s="2">
        <f t="shared" si="40"/>
        <v>0.75533980582524274</v>
      </c>
      <c r="E779">
        <f t="shared" si="39"/>
        <v>1.094331363536879E-4</v>
      </c>
      <c r="F779" s="2">
        <f t="shared" si="41"/>
        <v>0.97242284963888093</v>
      </c>
      <c r="G779" s="89"/>
      <c r="H779" s="89"/>
      <c r="K779" s="89"/>
    </row>
    <row r="780" spans="1:11" x14ac:dyDescent="0.25">
      <c r="A780">
        <v>779</v>
      </c>
      <c r="B780" s="6" t="s">
        <v>1356</v>
      </c>
      <c r="C780" s="7">
        <v>1</v>
      </c>
      <c r="D780" s="2">
        <f t="shared" si="40"/>
        <v>0.75631067961165044</v>
      </c>
      <c r="E780">
        <f t="shared" si="39"/>
        <v>1.094331363536879E-4</v>
      </c>
      <c r="F780" s="2">
        <f t="shared" si="41"/>
        <v>0.97253228277523462</v>
      </c>
      <c r="G780" s="89"/>
      <c r="H780" s="89"/>
      <c r="K780" s="89"/>
    </row>
    <row r="781" spans="1:11" x14ac:dyDescent="0.25">
      <c r="A781">
        <v>780</v>
      </c>
      <c r="B781" s="6" t="s">
        <v>1362</v>
      </c>
      <c r="C781" s="7">
        <v>1</v>
      </c>
      <c r="D781" s="2">
        <f t="shared" si="40"/>
        <v>0.75728155339805825</v>
      </c>
      <c r="E781">
        <f t="shared" si="39"/>
        <v>1.094331363536879E-4</v>
      </c>
      <c r="F781" s="2">
        <f t="shared" si="41"/>
        <v>0.97264171591158832</v>
      </c>
      <c r="G781" s="89"/>
      <c r="H781" s="89"/>
      <c r="K781" s="89"/>
    </row>
    <row r="782" spans="1:11" x14ac:dyDescent="0.25">
      <c r="A782">
        <v>781</v>
      </c>
      <c r="B782" s="6" t="s">
        <v>1363</v>
      </c>
      <c r="C782" s="7">
        <v>1</v>
      </c>
      <c r="D782" s="2">
        <f t="shared" si="40"/>
        <v>0.75825242718446606</v>
      </c>
      <c r="E782">
        <f t="shared" si="39"/>
        <v>1.094331363536879E-4</v>
      </c>
      <c r="F782" s="2">
        <f t="shared" si="41"/>
        <v>0.97275114904794202</v>
      </c>
      <c r="G782" s="89"/>
      <c r="H782" s="89"/>
      <c r="K782" s="89"/>
    </row>
    <row r="783" spans="1:11" x14ac:dyDescent="0.25">
      <c r="A783">
        <v>782</v>
      </c>
      <c r="B783" s="6" t="s">
        <v>1366</v>
      </c>
      <c r="C783" s="7">
        <v>1</v>
      </c>
      <c r="D783" s="2">
        <f t="shared" si="40"/>
        <v>0.75922330097087376</v>
      </c>
      <c r="E783">
        <f t="shared" si="39"/>
        <v>1.094331363536879E-4</v>
      </c>
      <c r="F783" s="2">
        <f t="shared" si="41"/>
        <v>0.97286058218429572</v>
      </c>
      <c r="G783" s="89"/>
      <c r="H783" s="89"/>
      <c r="K783" s="89"/>
    </row>
    <row r="784" spans="1:11" x14ac:dyDescent="0.25">
      <c r="A784">
        <v>783</v>
      </c>
      <c r="B784" s="6" t="s">
        <v>1374</v>
      </c>
      <c r="C784" s="7">
        <v>1</v>
      </c>
      <c r="D784" s="2">
        <f t="shared" si="40"/>
        <v>0.76019417475728157</v>
      </c>
      <c r="E784">
        <f t="shared" si="39"/>
        <v>1.094331363536879E-4</v>
      </c>
      <c r="F784" s="2">
        <f t="shared" si="41"/>
        <v>0.97297001532064942</v>
      </c>
      <c r="G784" s="89"/>
      <c r="H784" s="89"/>
      <c r="K784" s="89"/>
    </row>
    <row r="785" spans="1:11" x14ac:dyDescent="0.25">
      <c r="A785">
        <v>784</v>
      </c>
      <c r="B785" s="6" t="s">
        <v>1376</v>
      </c>
      <c r="C785" s="7">
        <v>1</v>
      </c>
      <c r="D785" s="2">
        <f t="shared" si="40"/>
        <v>0.76116504854368927</v>
      </c>
      <c r="E785">
        <f t="shared" si="39"/>
        <v>1.094331363536879E-4</v>
      </c>
      <c r="F785" s="2">
        <f t="shared" si="41"/>
        <v>0.97307944845700312</v>
      </c>
      <c r="G785" s="89"/>
      <c r="H785" s="89"/>
      <c r="K785" s="89"/>
    </row>
    <row r="786" spans="1:11" x14ac:dyDescent="0.25">
      <c r="A786">
        <v>785</v>
      </c>
      <c r="B786" s="6" t="s">
        <v>1378</v>
      </c>
      <c r="C786" s="7">
        <v>1</v>
      </c>
      <c r="D786" s="2">
        <f t="shared" si="40"/>
        <v>0.76213592233009708</v>
      </c>
      <c r="E786">
        <f t="shared" si="39"/>
        <v>1.094331363536879E-4</v>
      </c>
      <c r="F786" s="2">
        <f t="shared" si="41"/>
        <v>0.97318888159335681</v>
      </c>
      <c r="G786" s="89"/>
      <c r="H786" s="89"/>
      <c r="K786" s="89"/>
    </row>
    <row r="787" spans="1:11" x14ac:dyDescent="0.25">
      <c r="A787">
        <v>786</v>
      </c>
      <c r="B787" s="6" t="s">
        <v>1381</v>
      </c>
      <c r="C787" s="7">
        <v>1</v>
      </c>
      <c r="D787" s="2">
        <f t="shared" si="40"/>
        <v>0.76310679611650489</v>
      </c>
      <c r="E787">
        <f t="shared" si="39"/>
        <v>1.094331363536879E-4</v>
      </c>
      <c r="F787" s="2">
        <f t="shared" si="41"/>
        <v>0.97329831472971051</v>
      </c>
      <c r="G787" s="89"/>
      <c r="H787" s="89"/>
      <c r="K787" s="89"/>
    </row>
    <row r="788" spans="1:11" x14ac:dyDescent="0.25">
      <c r="A788">
        <v>787</v>
      </c>
      <c r="B788" s="6" t="s">
        <v>1382</v>
      </c>
      <c r="C788" s="7">
        <v>1</v>
      </c>
      <c r="D788" s="2">
        <f t="shared" si="40"/>
        <v>0.76407766990291259</v>
      </c>
      <c r="E788">
        <f t="shared" si="39"/>
        <v>1.094331363536879E-4</v>
      </c>
      <c r="F788" s="2">
        <f t="shared" si="41"/>
        <v>0.97340774786606421</v>
      </c>
      <c r="G788" s="89"/>
      <c r="H788" s="89"/>
      <c r="K788" s="89"/>
    </row>
    <row r="789" spans="1:11" x14ac:dyDescent="0.25">
      <c r="A789">
        <v>788</v>
      </c>
      <c r="B789" s="6" t="s">
        <v>1395</v>
      </c>
      <c r="C789" s="7">
        <v>1</v>
      </c>
      <c r="D789" s="2">
        <f t="shared" si="40"/>
        <v>0.7650485436893204</v>
      </c>
      <c r="E789">
        <f t="shared" si="39"/>
        <v>1.094331363536879E-4</v>
      </c>
      <c r="F789" s="2">
        <f t="shared" si="41"/>
        <v>0.97351718100241791</v>
      </c>
      <c r="G789" s="89"/>
      <c r="H789" s="89"/>
      <c r="K789" s="89"/>
    </row>
    <row r="790" spans="1:11" x14ac:dyDescent="0.25">
      <c r="A790">
        <v>789</v>
      </c>
      <c r="B790" s="6" t="s">
        <v>1396</v>
      </c>
      <c r="C790" s="7">
        <v>1</v>
      </c>
      <c r="D790" s="2">
        <f t="shared" si="40"/>
        <v>0.7660194174757281</v>
      </c>
      <c r="E790">
        <f t="shared" si="39"/>
        <v>1.094331363536879E-4</v>
      </c>
      <c r="F790" s="2">
        <f t="shared" si="41"/>
        <v>0.97362661413877161</v>
      </c>
      <c r="G790" s="89"/>
      <c r="H790" s="89"/>
      <c r="K790" s="89"/>
    </row>
    <row r="791" spans="1:11" x14ac:dyDescent="0.25">
      <c r="A791">
        <v>790</v>
      </c>
      <c r="B791" s="6" t="s">
        <v>1398</v>
      </c>
      <c r="C791" s="7">
        <v>1</v>
      </c>
      <c r="D791" s="2">
        <f t="shared" si="40"/>
        <v>0.76699029126213591</v>
      </c>
      <c r="E791">
        <f t="shared" si="39"/>
        <v>1.094331363536879E-4</v>
      </c>
      <c r="F791" s="2">
        <f t="shared" si="41"/>
        <v>0.9737360472751253</v>
      </c>
      <c r="G791" s="89"/>
      <c r="H791" s="89"/>
      <c r="K791" s="89"/>
    </row>
    <row r="792" spans="1:11" x14ac:dyDescent="0.25">
      <c r="A792">
        <v>791</v>
      </c>
      <c r="B792" s="6" t="s">
        <v>1401</v>
      </c>
      <c r="C792" s="7">
        <v>1</v>
      </c>
      <c r="D792" s="2">
        <f t="shared" si="40"/>
        <v>0.76796116504854373</v>
      </c>
      <c r="E792">
        <f t="shared" si="39"/>
        <v>1.094331363536879E-4</v>
      </c>
      <c r="F792" s="2">
        <f t="shared" si="41"/>
        <v>0.973845480411479</v>
      </c>
      <c r="G792" s="89"/>
      <c r="H792" s="89"/>
      <c r="K792" s="89"/>
    </row>
    <row r="793" spans="1:11" x14ac:dyDescent="0.25">
      <c r="A793">
        <v>792</v>
      </c>
      <c r="B793" s="6" t="s">
        <v>1402</v>
      </c>
      <c r="C793" s="7">
        <v>1</v>
      </c>
      <c r="D793" s="2">
        <f t="shared" si="40"/>
        <v>0.76893203883495143</v>
      </c>
      <c r="E793">
        <f t="shared" si="39"/>
        <v>1.094331363536879E-4</v>
      </c>
      <c r="F793" s="2">
        <f t="shared" si="41"/>
        <v>0.9739549135478327</v>
      </c>
      <c r="G793" s="89"/>
      <c r="H793" s="89"/>
      <c r="K793" s="89"/>
    </row>
    <row r="794" spans="1:11" x14ac:dyDescent="0.25">
      <c r="A794">
        <v>793</v>
      </c>
      <c r="B794" s="6" t="s">
        <v>1403</v>
      </c>
      <c r="C794" s="7">
        <v>1</v>
      </c>
      <c r="D794" s="2">
        <f t="shared" si="40"/>
        <v>0.76990291262135924</v>
      </c>
      <c r="E794">
        <f t="shared" si="39"/>
        <v>1.094331363536879E-4</v>
      </c>
      <c r="F794" s="2">
        <f t="shared" si="41"/>
        <v>0.9740643466841864</v>
      </c>
      <c r="G794" s="89"/>
      <c r="H794" s="89"/>
      <c r="K794" s="89"/>
    </row>
    <row r="795" spans="1:11" x14ac:dyDescent="0.25">
      <c r="A795">
        <v>794</v>
      </c>
      <c r="B795" s="6" t="s">
        <v>1404</v>
      </c>
      <c r="C795" s="7">
        <v>1</v>
      </c>
      <c r="D795" s="2">
        <f t="shared" si="40"/>
        <v>0.77087378640776694</v>
      </c>
      <c r="E795">
        <f t="shared" si="39"/>
        <v>1.094331363536879E-4</v>
      </c>
      <c r="F795" s="2">
        <f t="shared" si="41"/>
        <v>0.9741737798205401</v>
      </c>
      <c r="G795" s="89"/>
      <c r="H795" s="89"/>
      <c r="K795" s="89"/>
    </row>
    <row r="796" spans="1:11" x14ac:dyDescent="0.25">
      <c r="A796">
        <v>795</v>
      </c>
      <c r="B796" s="6" t="s">
        <v>1405</v>
      </c>
      <c r="C796" s="7">
        <v>1</v>
      </c>
      <c r="D796" s="2">
        <f t="shared" si="40"/>
        <v>0.77184466019417475</v>
      </c>
      <c r="E796">
        <f t="shared" si="39"/>
        <v>1.094331363536879E-4</v>
      </c>
      <c r="F796" s="2">
        <f t="shared" si="41"/>
        <v>0.9742832129568938</v>
      </c>
      <c r="G796" s="89"/>
      <c r="H796" s="89"/>
      <c r="K796" s="89"/>
    </row>
    <row r="797" spans="1:11" x14ac:dyDescent="0.25">
      <c r="A797">
        <v>796</v>
      </c>
      <c r="B797" s="6" t="s">
        <v>1412</v>
      </c>
      <c r="C797" s="7">
        <v>1</v>
      </c>
      <c r="D797" s="2">
        <f t="shared" si="40"/>
        <v>0.77281553398058256</v>
      </c>
      <c r="E797">
        <f t="shared" si="39"/>
        <v>1.094331363536879E-4</v>
      </c>
      <c r="F797" s="2">
        <f t="shared" si="41"/>
        <v>0.97439264609324749</v>
      </c>
      <c r="G797" s="89"/>
      <c r="H797" s="89"/>
      <c r="K797" s="89"/>
    </row>
    <row r="798" spans="1:11" x14ac:dyDescent="0.25">
      <c r="A798">
        <v>797</v>
      </c>
      <c r="B798" s="6" t="s">
        <v>1413</v>
      </c>
      <c r="C798" s="7">
        <v>1</v>
      </c>
      <c r="D798" s="2">
        <f t="shared" si="40"/>
        <v>0.77378640776699026</v>
      </c>
      <c r="E798">
        <f t="shared" si="39"/>
        <v>1.094331363536879E-4</v>
      </c>
      <c r="F798" s="2">
        <f t="shared" si="41"/>
        <v>0.97450207922960119</v>
      </c>
      <c r="G798" s="89"/>
      <c r="H798" s="89"/>
      <c r="K798" s="89"/>
    </row>
    <row r="799" spans="1:11" x14ac:dyDescent="0.25">
      <c r="A799">
        <v>798</v>
      </c>
      <c r="B799" s="6" t="s">
        <v>1416</v>
      </c>
      <c r="C799" s="7">
        <v>1</v>
      </c>
      <c r="D799" s="2">
        <f t="shared" si="40"/>
        <v>0.77475728155339807</v>
      </c>
      <c r="E799">
        <f t="shared" si="39"/>
        <v>1.094331363536879E-4</v>
      </c>
      <c r="F799" s="2">
        <f t="shared" si="41"/>
        <v>0.97461151236595489</v>
      </c>
      <c r="G799" s="89"/>
      <c r="H799" s="89"/>
      <c r="K799" s="89"/>
    </row>
    <row r="800" spans="1:11" x14ac:dyDescent="0.25">
      <c r="A800">
        <v>799</v>
      </c>
      <c r="B800" s="6" t="s">
        <v>1418</v>
      </c>
      <c r="C800" s="7">
        <v>1</v>
      </c>
      <c r="D800" s="2">
        <f t="shared" si="40"/>
        <v>0.77572815533980588</v>
      </c>
      <c r="E800">
        <f t="shared" si="39"/>
        <v>1.094331363536879E-4</v>
      </c>
      <c r="F800" s="2">
        <f t="shared" si="41"/>
        <v>0.97472094550230859</v>
      </c>
      <c r="G800" s="89"/>
      <c r="H800" s="89"/>
      <c r="K800" s="89"/>
    </row>
    <row r="801" spans="1:11" x14ac:dyDescent="0.25">
      <c r="A801">
        <v>800</v>
      </c>
      <c r="B801" s="6" t="s">
        <v>1426</v>
      </c>
      <c r="C801" s="7">
        <v>1</v>
      </c>
      <c r="D801" s="2">
        <f t="shared" si="40"/>
        <v>0.77669902912621358</v>
      </c>
      <c r="E801">
        <f t="shared" si="39"/>
        <v>1.094331363536879E-4</v>
      </c>
      <c r="F801" s="2">
        <f t="shared" si="41"/>
        <v>0.97483037863866229</v>
      </c>
      <c r="G801" s="89"/>
      <c r="H801" s="89"/>
      <c r="K801" s="89"/>
    </row>
    <row r="802" spans="1:11" x14ac:dyDescent="0.25">
      <c r="A802">
        <v>801</v>
      </c>
      <c r="B802" s="6" t="s">
        <v>1428</v>
      </c>
      <c r="C802" s="7">
        <v>1</v>
      </c>
      <c r="D802" s="2">
        <f t="shared" si="40"/>
        <v>0.77766990291262139</v>
      </c>
      <c r="E802">
        <f t="shared" si="39"/>
        <v>1.094331363536879E-4</v>
      </c>
      <c r="F802" s="2">
        <f t="shared" si="41"/>
        <v>0.97493981177501599</v>
      </c>
      <c r="G802" s="89"/>
      <c r="H802" s="89"/>
      <c r="K802" s="89"/>
    </row>
    <row r="803" spans="1:11" x14ac:dyDescent="0.25">
      <c r="A803">
        <v>802</v>
      </c>
      <c r="B803" s="6" t="s">
        <v>1429</v>
      </c>
      <c r="C803" s="7">
        <v>1</v>
      </c>
      <c r="D803" s="2">
        <f t="shared" si="40"/>
        <v>0.77864077669902909</v>
      </c>
      <c r="E803">
        <f t="shared" si="39"/>
        <v>1.094331363536879E-4</v>
      </c>
      <c r="F803" s="2">
        <f t="shared" si="41"/>
        <v>0.97504924491136968</v>
      </c>
      <c r="G803" s="89"/>
      <c r="H803" s="89"/>
      <c r="K803" s="89"/>
    </row>
    <row r="804" spans="1:11" x14ac:dyDescent="0.25">
      <c r="A804">
        <v>803</v>
      </c>
      <c r="B804" s="6" t="s">
        <v>1431</v>
      </c>
      <c r="C804" s="7">
        <v>1</v>
      </c>
      <c r="D804" s="2">
        <f t="shared" si="40"/>
        <v>0.7796116504854369</v>
      </c>
      <c r="E804">
        <f t="shared" si="39"/>
        <v>1.094331363536879E-4</v>
      </c>
      <c r="F804" s="2">
        <f t="shared" si="41"/>
        <v>0.97515867804772338</v>
      </c>
      <c r="G804" s="89"/>
      <c r="H804" s="89"/>
      <c r="K804" s="89"/>
    </row>
    <row r="805" spans="1:11" x14ac:dyDescent="0.25">
      <c r="A805">
        <v>804</v>
      </c>
      <c r="B805" s="6" t="s">
        <v>1432</v>
      </c>
      <c r="C805" s="7">
        <v>1</v>
      </c>
      <c r="D805" s="2">
        <f t="shared" si="40"/>
        <v>0.78058252427184471</v>
      </c>
      <c r="E805">
        <f t="shared" si="39"/>
        <v>1.094331363536879E-4</v>
      </c>
      <c r="F805" s="2">
        <f t="shared" si="41"/>
        <v>0.97526811118407708</v>
      </c>
      <c r="G805" s="89"/>
      <c r="H805" s="89"/>
      <c r="K805" s="89"/>
    </row>
    <row r="806" spans="1:11" x14ac:dyDescent="0.25">
      <c r="A806">
        <v>805</v>
      </c>
      <c r="B806" s="6" t="s">
        <v>1433</v>
      </c>
      <c r="C806" s="7">
        <v>1</v>
      </c>
      <c r="D806" s="2">
        <f t="shared" si="40"/>
        <v>0.78155339805825241</v>
      </c>
      <c r="E806">
        <f t="shared" si="39"/>
        <v>1.094331363536879E-4</v>
      </c>
      <c r="F806" s="2">
        <f t="shared" si="41"/>
        <v>0.97537754432043078</v>
      </c>
      <c r="G806" s="89"/>
      <c r="H806" s="89"/>
      <c r="K806" s="89"/>
    </row>
    <row r="807" spans="1:11" x14ac:dyDescent="0.25">
      <c r="A807">
        <v>806</v>
      </c>
      <c r="B807" s="6" t="s">
        <v>1438</v>
      </c>
      <c r="C807" s="7">
        <v>1</v>
      </c>
      <c r="D807" s="2">
        <f t="shared" si="40"/>
        <v>0.78252427184466022</v>
      </c>
      <c r="E807">
        <f t="shared" si="39"/>
        <v>1.094331363536879E-4</v>
      </c>
      <c r="F807" s="2">
        <f t="shared" si="41"/>
        <v>0.97548697745678448</v>
      </c>
      <c r="G807" s="89"/>
      <c r="H807" s="89"/>
      <c r="K807" s="89"/>
    </row>
    <row r="808" spans="1:11" x14ac:dyDescent="0.25">
      <c r="A808">
        <v>807</v>
      </c>
      <c r="B808" s="6" t="s">
        <v>1443</v>
      </c>
      <c r="C808" s="7">
        <v>1</v>
      </c>
      <c r="D808" s="2">
        <f t="shared" si="40"/>
        <v>0.78349514563106792</v>
      </c>
      <c r="E808">
        <f t="shared" si="39"/>
        <v>1.094331363536879E-4</v>
      </c>
      <c r="F808" s="2">
        <f t="shared" si="41"/>
        <v>0.97559641059313817</v>
      </c>
      <c r="G808" s="89"/>
      <c r="H808" s="89"/>
      <c r="K808" s="89"/>
    </row>
    <row r="809" spans="1:11" x14ac:dyDescent="0.25">
      <c r="A809">
        <v>808</v>
      </c>
      <c r="B809" s="6" t="s">
        <v>1447</v>
      </c>
      <c r="C809" s="7">
        <v>1</v>
      </c>
      <c r="D809" s="2">
        <f t="shared" si="40"/>
        <v>0.78446601941747574</v>
      </c>
      <c r="E809">
        <f t="shared" si="39"/>
        <v>1.094331363536879E-4</v>
      </c>
      <c r="F809" s="2">
        <f t="shared" si="41"/>
        <v>0.97570584372949187</v>
      </c>
      <c r="G809" s="89"/>
      <c r="H809" s="89"/>
      <c r="K809" s="89"/>
    </row>
    <row r="810" spans="1:11" x14ac:dyDescent="0.25">
      <c r="A810">
        <v>809</v>
      </c>
      <c r="B810" s="6" t="s">
        <v>1450</v>
      </c>
      <c r="C810" s="7">
        <v>1</v>
      </c>
      <c r="D810" s="2">
        <f t="shared" si="40"/>
        <v>0.78543689320388355</v>
      </c>
      <c r="E810">
        <f t="shared" si="39"/>
        <v>1.094331363536879E-4</v>
      </c>
      <c r="F810" s="2">
        <f t="shared" si="41"/>
        <v>0.97581527686584557</v>
      </c>
      <c r="G810" s="89"/>
      <c r="H810" s="89"/>
      <c r="K810" s="89"/>
    </row>
    <row r="811" spans="1:11" x14ac:dyDescent="0.25">
      <c r="A811">
        <v>810</v>
      </c>
      <c r="B811" s="6" t="s">
        <v>1451</v>
      </c>
      <c r="C811" s="7">
        <v>1</v>
      </c>
      <c r="D811" s="2">
        <f t="shared" si="40"/>
        <v>0.78640776699029125</v>
      </c>
      <c r="E811">
        <f t="shared" si="39"/>
        <v>1.094331363536879E-4</v>
      </c>
      <c r="F811" s="2">
        <f t="shared" si="41"/>
        <v>0.97592471000219927</v>
      </c>
      <c r="G811" s="89"/>
      <c r="H811" s="89"/>
      <c r="K811" s="89"/>
    </row>
    <row r="812" spans="1:11" x14ac:dyDescent="0.25">
      <c r="A812">
        <v>811</v>
      </c>
      <c r="B812" s="6" t="s">
        <v>1462</v>
      </c>
      <c r="C812" s="7">
        <v>1</v>
      </c>
      <c r="D812" s="2">
        <f t="shared" si="40"/>
        <v>0.78737864077669906</v>
      </c>
      <c r="E812">
        <f t="shared" si="39"/>
        <v>1.094331363536879E-4</v>
      </c>
      <c r="F812" s="2">
        <f t="shared" si="41"/>
        <v>0.97603414313855297</v>
      </c>
      <c r="G812" s="89"/>
      <c r="H812" s="89"/>
      <c r="K812" s="89"/>
    </row>
    <row r="813" spans="1:11" x14ac:dyDescent="0.25">
      <c r="A813">
        <v>812</v>
      </c>
      <c r="B813" s="6" t="s">
        <v>1463</v>
      </c>
      <c r="C813" s="7">
        <v>1</v>
      </c>
      <c r="D813" s="2">
        <f t="shared" si="40"/>
        <v>0.78834951456310676</v>
      </c>
      <c r="E813">
        <f t="shared" si="39"/>
        <v>1.094331363536879E-4</v>
      </c>
      <c r="F813" s="2">
        <f t="shared" si="41"/>
        <v>0.97614357627490667</v>
      </c>
      <c r="G813" s="89"/>
      <c r="H813" s="89"/>
      <c r="K813" s="89"/>
    </row>
    <row r="814" spans="1:11" x14ac:dyDescent="0.25">
      <c r="A814">
        <v>813</v>
      </c>
      <c r="B814" s="6" t="s">
        <v>1466</v>
      </c>
      <c r="C814" s="7">
        <v>1</v>
      </c>
      <c r="D814" s="2">
        <f t="shared" si="40"/>
        <v>0.78932038834951457</v>
      </c>
      <c r="E814">
        <f t="shared" si="39"/>
        <v>1.094331363536879E-4</v>
      </c>
      <c r="F814" s="2">
        <f t="shared" si="41"/>
        <v>0.97625300941126036</v>
      </c>
      <c r="G814" s="89"/>
      <c r="H814" s="89"/>
      <c r="K814" s="89"/>
    </row>
    <row r="815" spans="1:11" x14ac:dyDescent="0.25">
      <c r="A815">
        <v>814</v>
      </c>
      <c r="B815" s="6" t="s">
        <v>1467</v>
      </c>
      <c r="C815" s="7">
        <v>1</v>
      </c>
      <c r="D815" s="2">
        <f t="shared" si="40"/>
        <v>0.79029126213592238</v>
      </c>
      <c r="E815">
        <f t="shared" si="39"/>
        <v>1.094331363536879E-4</v>
      </c>
      <c r="F815" s="2">
        <f t="shared" si="41"/>
        <v>0.97636244254761406</v>
      </c>
      <c r="G815" s="89"/>
      <c r="H815" s="89"/>
      <c r="K815" s="89"/>
    </row>
    <row r="816" spans="1:11" x14ac:dyDescent="0.25">
      <c r="A816">
        <v>815</v>
      </c>
      <c r="B816" s="6" t="s">
        <v>1468</v>
      </c>
      <c r="C816" s="7">
        <v>1</v>
      </c>
      <c r="D816" s="2">
        <f t="shared" si="40"/>
        <v>0.79126213592233008</v>
      </c>
      <c r="E816">
        <f t="shared" si="39"/>
        <v>1.094331363536879E-4</v>
      </c>
      <c r="F816" s="2">
        <f t="shared" si="41"/>
        <v>0.97647187568396776</v>
      </c>
      <c r="G816" s="89"/>
      <c r="H816" s="89"/>
      <c r="K816" s="89"/>
    </row>
    <row r="817" spans="1:11" x14ac:dyDescent="0.25">
      <c r="A817">
        <v>816</v>
      </c>
      <c r="B817" s="6" t="s">
        <v>1469</v>
      </c>
      <c r="C817" s="7">
        <v>1</v>
      </c>
      <c r="D817" s="2">
        <f t="shared" si="40"/>
        <v>0.79223300970873789</v>
      </c>
      <c r="E817">
        <f t="shared" si="39"/>
        <v>1.094331363536879E-4</v>
      </c>
      <c r="F817" s="2">
        <f t="shared" si="41"/>
        <v>0.97658130882032146</v>
      </c>
      <c r="G817" s="89"/>
      <c r="H817" s="89"/>
      <c r="K817" s="89"/>
    </row>
    <row r="818" spans="1:11" x14ac:dyDescent="0.25">
      <c r="A818">
        <v>817</v>
      </c>
      <c r="B818" s="6" t="s">
        <v>1471</v>
      </c>
      <c r="C818" s="7">
        <v>1</v>
      </c>
      <c r="D818" s="2">
        <f t="shared" si="40"/>
        <v>0.79320388349514559</v>
      </c>
      <c r="E818">
        <f t="shared" si="39"/>
        <v>1.094331363536879E-4</v>
      </c>
      <c r="F818" s="2">
        <f t="shared" si="41"/>
        <v>0.97669074195667516</v>
      </c>
      <c r="G818" s="89"/>
      <c r="H818" s="89"/>
      <c r="K818" s="89"/>
    </row>
    <row r="819" spans="1:11" x14ac:dyDescent="0.25">
      <c r="A819">
        <v>818</v>
      </c>
      <c r="B819" s="6" t="s">
        <v>1472</v>
      </c>
      <c r="C819" s="7">
        <v>1</v>
      </c>
      <c r="D819" s="2">
        <f t="shared" si="40"/>
        <v>0.7941747572815534</v>
      </c>
      <c r="E819">
        <f t="shared" si="39"/>
        <v>1.094331363536879E-4</v>
      </c>
      <c r="F819" s="2">
        <f t="shared" si="41"/>
        <v>0.97680017509302886</v>
      </c>
      <c r="G819" s="89"/>
      <c r="H819" s="89"/>
      <c r="K819" s="89"/>
    </row>
    <row r="820" spans="1:11" x14ac:dyDescent="0.25">
      <c r="A820">
        <v>819</v>
      </c>
      <c r="B820" s="6" t="s">
        <v>1474</v>
      </c>
      <c r="C820" s="7">
        <v>1</v>
      </c>
      <c r="D820" s="2">
        <f t="shared" si="40"/>
        <v>0.79514563106796121</v>
      </c>
      <c r="E820">
        <f t="shared" si="39"/>
        <v>1.094331363536879E-4</v>
      </c>
      <c r="F820" s="2">
        <f t="shared" si="41"/>
        <v>0.97690960822938255</v>
      </c>
      <c r="G820" s="89"/>
      <c r="H820" s="89"/>
      <c r="K820" s="89"/>
    </row>
    <row r="821" spans="1:11" x14ac:dyDescent="0.25">
      <c r="A821">
        <v>820</v>
      </c>
      <c r="B821" s="6" t="s">
        <v>1487</v>
      </c>
      <c r="C821" s="7">
        <v>1</v>
      </c>
      <c r="D821" s="2">
        <f t="shared" si="40"/>
        <v>0.79611650485436891</v>
      </c>
      <c r="E821">
        <f t="shared" si="39"/>
        <v>1.094331363536879E-4</v>
      </c>
      <c r="F821" s="2">
        <f t="shared" si="41"/>
        <v>0.97701904136573625</v>
      </c>
      <c r="G821" s="89"/>
      <c r="H821" s="89"/>
      <c r="K821" s="89"/>
    </row>
    <row r="822" spans="1:11" x14ac:dyDescent="0.25">
      <c r="A822">
        <v>821</v>
      </c>
      <c r="B822" s="6" t="s">
        <v>1488</v>
      </c>
      <c r="C822" s="7">
        <v>1</v>
      </c>
      <c r="D822" s="2">
        <f t="shared" si="40"/>
        <v>0.79708737864077672</v>
      </c>
      <c r="E822">
        <f t="shared" si="39"/>
        <v>1.094331363536879E-4</v>
      </c>
      <c r="F822" s="2">
        <f t="shared" si="41"/>
        <v>0.97712847450208995</v>
      </c>
      <c r="G822" s="89"/>
      <c r="H822" s="89"/>
      <c r="K822" s="89"/>
    </row>
    <row r="823" spans="1:11" x14ac:dyDescent="0.25">
      <c r="A823">
        <v>822</v>
      </c>
      <c r="B823" s="6" t="s">
        <v>1490</v>
      </c>
      <c r="C823" s="7">
        <v>1</v>
      </c>
      <c r="D823" s="2">
        <f t="shared" si="40"/>
        <v>0.79805825242718442</v>
      </c>
      <c r="E823">
        <f t="shared" si="39"/>
        <v>1.094331363536879E-4</v>
      </c>
      <c r="F823" s="2">
        <f t="shared" si="41"/>
        <v>0.97723790763844365</v>
      </c>
      <c r="G823" s="89"/>
      <c r="H823" s="89"/>
      <c r="K823" s="89"/>
    </row>
    <row r="824" spans="1:11" x14ac:dyDescent="0.25">
      <c r="A824">
        <v>823</v>
      </c>
      <c r="B824" s="6" t="s">
        <v>1503</v>
      </c>
      <c r="C824" s="7">
        <v>1</v>
      </c>
      <c r="D824" s="2">
        <f t="shared" si="40"/>
        <v>0.79902912621359223</v>
      </c>
      <c r="E824">
        <f t="shared" si="39"/>
        <v>1.094331363536879E-4</v>
      </c>
      <c r="F824" s="2">
        <f t="shared" si="41"/>
        <v>0.97734734077479735</v>
      </c>
      <c r="G824" s="89"/>
      <c r="H824" s="89"/>
      <c r="K824" s="89"/>
    </row>
    <row r="825" spans="1:11" x14ac:dyDescent="0.25">
      <c r="A825">
        <v>824</v>
      </c>
      <c r="B825" s="6" t="s">
        <v>1507</v>
      </c>
      <c r="C825" s="7">
        <v>1</v>
      </c>
      <c r="D825" s="2">
        <f t="shared" si="40"/>
        <v>0.8</v>
      </c>
      <c r="E825">
        <f t="shared" si="39"/>
        <v>1.094331363536879E-4</v>
      </c>
      <c r="F825" s="2">
        <f t="shared" si="41"/>
        <v>0.97745677391115104</v>
      </c>
      <c r="G825" s="89"/>
      <c r="H825" s="89"/>
      <c r="K825" s="89"/>
    </row>
    <row r="826" spans="1:11" x14ac:dyDescent="0.25">
      <c r="A826">
        <v>825</v>
      </c>
      <c r="B826" s="6" t="s">
        <v>1521</v>
      </c>
      <c r="C826" s="7">
        <v>1</v>
      </c>
      <c r="D826" s="2">
        <f t="shared" si="40"/>
        <v>0.80097087378640774</v>
      </c>
      <c r="E826">
        <f t="shared" si="39"/>
        <v>1.094331363536879E-4</v>
      </c>
      <c r="F826" s="2">
        <f t="shared" si="41"/>
        <v>0.97756620704750474</v>
      </c>
      <c r="G826" s="89"/>
      <c r="H826" s="89"/>
      <c r="K826" s="89"/>
    </row>
    <row r="827" spans="1:11" x14ac:dyDescent="0.25">
      <c r="A827">
        <v>826</v>
      </c>
      <c r="B827" s="6" t="s">
        <v>1522</v>
      </c>
      <c r="C827" s="7">
        <v>1</v>
      </c>
      <c r="D827" s="2">
        <f t="shared" si="40"/>
        <v>0.80194174757281556</v>
      </c>
      <c r="E827">
        <f t="shared" si="39"/>
        <v>1.094331363536879E-4</v>
      </c>
      <c r="F827" s="2">
        <f t="shared" si="41"/>
        <v>0.97767564018385844</v>
      </c>
      <c r="G827" s="89"/>
      <c r="H827" s="89"/>
      <c r="K827" s="89"/>
    </row>
    <row r="828" spans="1:11" x14ac:dyDescent="0.25">
      <c r="A828">
        <v>827</v>
      </c>
      <c r="B828" s="6" t="s">
        <v>1528</v>
      </c>
      <c r="C828" s="7">
        <v>1</v>
      </c>
      <c r="D828" s="2">
        <f t="shared" si="40"/>
        <v>0.80291262135922326</v>
      </c>
      <c r="E828">
        <f t="shared" si="39"/>
        <v>1.094331363536879E-4</v>
      </c>
      <c r="F828" s="2">
        <f t="shared" si="41"/>
        <v>0.97778507332021214</v>
      </c>
      <c r="G828" s="89"/>
      <c r="H828" s="89"/>
      <c r="K828" s="89"/>
    </row>
    <row r="829" spans="1:11" x14ac:dyDescent="0.25">
      <c r="A829">
        <v>828</v>
      </c>
      <c r="B829" s="6" t="s">
        <v>1546</v>
      </c>
      <c r="C829" s="7">
        <v>1</v>
      </c>
      <c r="D829" s="2">
        <f t="shared" si="40"/>
        <v>0.80388349514563107</v>
      </c>
      <c r="E829">
        <f t="shared" si="39"/>
        <v>1.094331363536879E-4</v>
      </c>
      <c r="F829" s="2">
        <f t="shared" si="41"/>
        <v>0.97789450645656584</v>
      </c>
      <c r="G829" s="89"/>
      <c r="H829" s="89"/>
      <c r="K829" s="89"/>
    </row>
    <row r="830" spans="1:11" x14ac:dyDescent="0.25">
      <c r="A830">
        <v>829</v>
      </c>
      <c r="B830" s="6" t="s">
        <v>1559</v>
      </c>
      <c r="C830" s="7">
        <v>1</v>
      </c>
      <c r="D830" s="2">
        <f t="shared" si="40"/>
        <v>0.80485436893203888</v>
      </c>
      <c r="E830">
        <f t="shared" si="39"/>
        <v>1.094331363536879E-4</v>
      </c>
      <c r="F830" s="2">
        <f t="shared" si="41"/>
        <v>0.97800393959291954</v>
      </c>
      <c r="G830" s="89"/>
      <c r="H830" s="89"/>
      <c r="K830" s="89"/>
    </row>
    <row r="831" spans="1:11" x14ac:dyDescent="0.25">
      <c r="A831">
        <v>830</v>
      </c>
      <c r="B831" s="6" t="s">
        <v>1560</v>
      </c>
      <c r="C831" s="7">
        <v>1</v>
      </c>
      <c r="D831" s="2">
        <f t="shared" si="40"/>
        <v>0.80582524271844658</v>
      </c>
      <c r="E831">
        <f t="shared" si="39"/>
        <v>1.094331363536879E-4</v>
      </c>
      <c r="F831" s="2">
        <f t="shared" si="41"/>
        <v>0.97811337272927323</v>
      </c>
      <c r="G831" s="89"/>
      <c r="H831" s="89"/>
      <c r="K831" s="89"/>
    </row>
    <row r="832" spans="1:11" x14ac:dyDescent="0.25">
      <c r="A832">
        <v>831</v>
      </c>
      <c r="B832" s="6" t="s">
        <v>1562</v>
      </c>
      <c r="C832" s="7">
        <v>1</v>
      </c>
      <c r="D832" s="2">
        <f t="shared" si="40"/>
        <v>0.80679611650485439</v>
      </c>
      <c r="E832">
        <f t="shared" si="39"/>
        <v>1.094331363536879E-4</v>
      </c>
      <c r="F832" s="2">
        <f t="shared" si="41"/>
        <v>0.97822280586562693</v>
      </c>
      <c r="G832" s="89"/>
      <c r="H832" s="89"/>
      <c r="K832" s="89"/>
    </row>
    <row r="833" spans="1:11" x14ac:dyDescent="0.25">
      <c r="A833">
        <v>832</v>
      </c>
      <c r="B833" s="6" t="s">
        <v>1563</v>
      </c>
      <c r="C833" s="7">
        <v>1</v>
      </c>
      <c r="D833" s="2">
        <f t="shared" si="40"/>
        <v>0.80776699029126209</v>
      </c>
      <c r="E833">
        <f t="shared" si="39"/>
        <v>1.094331363536879E-4</v>
      </c>
      <c r="F833" s="2">
        <f t="shared" si="41"/>
        <v>0.97833223900198063</v>
      </c>
      <c r="G833" s="89"/>
      <c r="H833" s="89"/>
      <c r="K833" s="89"/>
    </row>
    <row r="834" spans="1:11" x14ac:dyDescent="0.25">
      <c r="A834">
        <v>833</v>
      </c>
      <c r="B834" s="6" t="s">
        <v>1565</v>
      </c>
      <c r="C834" s="7">
        <v>1</v>
      </c>
      <c r="D834" s="2">
        <f t="shared" si="40"/>
        <v>0.8087378640776699</v>
      </c>
      <c r="E834">
        <f t="shared" ref="E834:E897" si="42">C834/SUM($C$2:$C$1031)</f>
        <v>1.094331363536879E-4</v>
      </c>
      <c r="F834" s="2">
        <f t="shared" si="41"/>
        <v>0.97844167213833433</v>
      </c>
      <c r="G834" s="89"/>
      <c r="H834" s="89"/>
      <c r="K834" s="89"/>
    </row>
    <row r="835" spans="1:11" x14ac:dyDescent="0.25">
      <c r="A835">
        <v>834</v>
      </c>
      <c r="B835" s="6" t="s">
        <v>1573</v>
      </c>
      <c r="C835" s="7">
        <v>1</v>
      </c>
      <c r="D835" s="2">
        <f t="shared" ref="D835:D898" si="43">A835/1030</f>
        <v>0.80970873786407771</v>
      </c>
      <c r="E835">
        <f t="shared" si="42"/>
        <v>1.094331363536879E-4</v>
      </c>
      <c r="F835" s="2">
        <f t="shared" si="41"/>
        <v>0.97855110527468803</v>
      </c>
      <c r="G835" s="89"/>
      <c r="H835" s="89"/>
      <c r="K835" s="89"/>
    </row>
    <row r="836" spans="1:11" x14ac:dyDescent="0.25">
      <c r="A836">
        <v>835</v>
      </c>
      <c r="B836" s="6" t="s">
        <v>1574</v>
      </c>
      <c r="C836" s="7">
        <v>1</v>
      </c>
      <c r="D836" s="2">
        <f t="shared" si="43"/>
        <v>0.81067961165048541</v>
      </c>
      <c r="E836">
        <f t="shared" si="42"/>
        <v>1.094331363536879E-4</v>
      </c>
      <c r="F836" s="2">
        <f t="shared" ref="F836:F899" si="44">E836+F835</f>
        <v>0.97866053841104172</v>
      </c>
      <c r="G836" s="89"/>
      <c r="H836" s="89"/>
      <c r="K836" s="89"/>
    </row>
    <row r="837" spans="1:11" x14ac:dyDescent="0.25">
      <c r="A837">
        <v>836</v>
      </c>
      <c r="B837" s="6" t="s">
        <v>1578</v>
      </c>
      <c r="C837" s="7">
        <v>1</v>
      </c>
      <c r="D837" s="2">
        <f t="shared" si="43"/>
        <v>0.81165048543689322</v>
      </c>
      <c r="E837">
        <f t="shared" si="42"/>
        <v>1.094331363536879E-4</v>
      </c>
      <c r="F837" s="2">
        <f t="shared" si="44"/>
        <v>0.97876997154739542</v>
      </c>
      <c r="G837" s="89"/>
      <c r="H837" s="89"/>
      <c r="K837" s="89"/>
    </row>
    <row r="838" spans="1:11" x14ac:dyDescent="0.25">
      <c r="A838">
        <v>837</v>
      </c>
      <c r="B838" s="6" t="s">
        <v>1580</v>
      </c>
      <c r="C838" s="7">
        <v>1</v>
      </c>
      <c r="D838" s="2">
        <f t="shared" si="43"/>
        <v>0.81262135922330092</v>
      </c>
      <c r="E838">
        <f t="shared" si="42"/>
        <v>1.094331363536879E-4</v>
      </c>
      <c r="F838" s="2">
        <f t="shared" si="44"/>
        <v>0.97887940468374912</v>
      </c>
      <c r="G838" s="89"/>
      <c r="H838" s="89"/>
      <c r="K838" s="89"/>
    </row>
    <row r="839" spans="1:11" x14ac:dyDescent="0.25">
      <c r="A839">
        <v>838</v>
      </c>
      <c r="B839" s="6" t="s">
        <v>1582</v>
      </c>
      <c r="C839" s="7">
        <v>1</v>
      </c>
      <c r="D839" s="2">
        <f t="shared" si="43"/>
        <v>0.81359223300970873</v>
      </c>
      <c r="E839">
        <f t="shared" si="42"/>
        <v>1.094331363536879E-4</v>
      </c>
      <c r="F839" s="2">
        <f t="shared" si="44"/>
        <v>0.97898883782010282</v>
      </c>
      <c r="G839" s="89"/>
      <c r="H839" s="89"/>
      <c r="K839" s="89"/>
    </row>
    <row r="840" spans="1:11" x14ac:dyDescent="0.25">
      <c r="A840">
        <v>839</v>
      </c>
      <c r="B840" s="6" t="s">
        <v>1583</v>
      </c>
      <c r="C840" s="7">
        <v>1</v>
      </c>
      <c r="D840" s="2">
        <f t="shared" si="43"/>
        <v>0.81456310679611654</v>
      </c>
      <c r="E840">
        <f t="shared" si="42"/>
        <v>1.094331363536879E-4</v>
      </c>
      <c r="F840" s="2">
        <f t="shared" si="44"/>
        <v>0.97909827095645652</v>
      </c>
      <c r="G840" s="89"/>
      <c r="H840" s="89"/>
      <c r="K840" s="89"/>
    </row>
    <row r="841" spans="1:11" x14ac:dyDescent="0.25">
      <c r="A841">
        <v>840</v>
      </c>
      <c r="B841" s="6" t="s">
        <v>1586</v>
      </c>
      <c r="C841" s="7">
        <v>1</v>
      </c>
      <c r="D841" s="2">
        <f t="shared" si="43"/>
        <v>0.81553398058252424</v>
      </c>
      <c r="E841">
        <f t="shared" si="42"/>
        <v>1.094331363536879E-4</v>
      </c>
      <c r="F841" s="2">
        <f t="shared" si="44"/>
        <v>0.97920770409281022</v>
      </c>
      <c r="G841" s="89"/>
      <c r="H841" s="89"/>
      <c r="K841" s="89"/>
    </row>
    <row r="842" spans="1:11" x14ac:dyDescent="0.25">
      <c r="A842">
        <v>841</v>
      </c>
      <c r="B842" s="6" t="s">
        <v>1590</v>
      </c>
      <c r="C842" s="7">
        <v>1</v>
      </c>
      <c r="D842" s="2">
        <f t="shared" si="43"/>
        <v>0.81650485436893205</v>
      </c>
      <c r="E842">
        <f t="shared" si="42"/>
        <v>1.094331363536879E-4</v>
      </c>
      <c r="F842" s="2">
        <f t="shared" si="44"/>
        <v>0.97931713722916391</v>
      </c>
      <c r="G842" s="89"/>
      <c r="H842" s="89"/>
      <c r="K842" s="89"/>
    </row>
    <row r="843" spans="1:11" x14ac:dyDescent="0.25">
      <c r="A843">
        <v>842</v>
      </c>
      <c r="B843" s="6" t="s">
        <v>1591</v>
      </c>
      <c r="C843" s="7">
        <v>1</v>
      </c>
      <c r="D843" s="2">
        <f t="shared" si="43"/>
        <v>0.81747572815533975</v>
      </c>
      <c r="E843">
        <f t="shared" si="42"/>
        <v>1.094331363536879E-4</v>
      </c>
      <c r="F843" s="2">
        <f t="shared" si="44"/>
        <v>0.97942657036551761</v>
      </c>
      <c r="G843" s="89"/>
      <c r="H843" s="89"/>
      <c r="K843" s="89"/>
    </row>
    <row r="844" spans="1:11" x14ac:dyDescent="0.25">
      <c r="A844">
        <v>843</v>
      </c>
      <c r="B844" s="6" t="s">
        <v>1594</v>
      </c>
      <c r="C844" s="7">
        <v>1</v>
      </c>
      <c r="D844" s="2">
        <f t="shared" si="43"/>
        <v>0.81844660194174756</v>
      </c>
      <c r="E844">
        <f t="shared" si="42"/>
        <v>1.094331363536879E-4</v>
      </c>
      <c r="F844" s="2">
        <f t="shared" si="44"/>
        <v>0.97953600350187131</v>
      </c>
      <c r="G844" s="89"/>
      <c r="H844" s="89"/>
      <c r="K844" s="89"/>
    </row>
    <row r="845" spans="1:11" x14ac:dyDescent="0.25">
      <c r="A845">
        <v>844</v>
      </c>
      <c r="B845" s="6" t="s">
        <v>1595</v>
      </c>
      <c r="C845" s="7">
        <v>1</v>
      </c>
      <c r="D845" s="2">
        <f t="shared" si="43"/>
        <v>0.81941747572815538</v>
      </c>
      <c r="E845">
        <f t="shared" si="42"/>
        <v>1.094331363536879E-4</v>
      </c>
      <c r="F845" s="2">
        <f t="shared" si="44"/>
        <v>0.97964543663822501</v>
      </c>
      <c r="G845" s="89"/>
      <c r="H845" s="89"/>
      <c r="K845" s="89"/>
    </row>
    <row r="846" spans="1:11" x14ac:dyDescent="0.25">
      <c r="A846">
        <v>845</v>
      </c>
      <c r="B846" s="6" t="s">
        <v>1596</v>
      </c>
      <c r="C846" s="7">
        <v>1</v>
      </c>
      <c r="D846" s="2">
        <f t="shared" si="43"/>
        <v>0.82038834951456308</v>
      </c>
      <c r="E846">
        <f t="shared" si="42"/>
        <v>1.094331363536879E-4</v>
      </c>
      <c r="F846" s="2">
        <f t="shared" si="44"/>
        <v>0.97975486977457871</v>
      </c>
      <c r="G846" s="89"/>
      <c r="H846" s="89"/>
      <c r="K846" s="89"/>
    </row>
    <row r="847" spans="1:11" x14ac:dyDescent="0.25">
      <c r="A847">
        <v>846</v>
      </c>
      <c r="B847" s="6" t="s">
        <v>1599</v>
      </c>
      <c r="C847" s="7">
        <v>1</v>
      </c>
      <c r="D847" s="2">
        <f t="shared" si="43"/>
        <v>0.82135922330097089</v>
      </c>
      <c r="E847">
        <f t="shared" si="42"/>
        <v>1.094331363536879E-4</v>
      </c>
      <c r="F847" s="2">
        <f t="shared" si="44"/>
        <v>0.97986430291093241</v>
      </c>
      <c r="G847" s="89"/>
      <c r="H847" s="89"/>
      <c r="K847" s="89"/>
    </row>
    <row r="848" spans="1:11" x14ac:dyDescent="0.25">
      <c r="A848">
        <v>847</v>
      </c>
      <c r="B848" s="6" t="s">
        <v>1601</v>
      </c>
      <c r="C848" s="7">
        <v>1</v>
      </c>
      <c r="D848" s="2">
        <f t="shared" si="43"/>
        <v>0.82233009708737859</v>
      </c>
      <c r="E848">
        <f t="shared" si="42"/>
        <v>1.094331363536879E-4</v>
      </c>
      <c r="F848" s="2">
        <f t="shared" si="44"/>
        <v>0.9799737360472861</v>
      </c>
      <c r="G848" s="89"/>
      <c r="H848" s="89"/>
      <c r="K848" s="89"/>
    </row>
    <row r="849" spans="1:11" x14ac:dyDescent="0.25">
      <c r="A849">
        <v>848</v>
      </c>
      <c r="B849" s="6" t="s">
        <v>1607</v>
      </c>
      <c r="C849" s="7">
        <v>1</v>
      </c>
      <c r="D849" s="2">
        <f t="shared" si="43"/>
        <v>0.8233009708737864</v>
      </c>
      <c r="E849">
        <f t="shared" si="42"/>
        <v>1.094331363536879E-4</v>
      </c>
      <c r="F849" s="2">
        <f t="shared" si="44"/>
        <v>0.9800831691836398</v>
      </c>
      <c r="G849" s="89"/>
      <c r="H849" s="89"/>
      <c r="K849" s="89"/>
    </row>
    <row r="850" spans="1:11" x14ac:dyDescent="0.25">
      <c r="A850">
        <v>849</v>
      </c>
      <c r="B850" s="6" t="s">
        <v>1608</v>
      </c>
      <c r="C850" s="7">
        <v>1</v>
      </c>
      <c r="D850" s="2">
        <f t="shared" si="43"/>
        <v>0.82427184466019421</v>
      </c>
      <c r="E850">
        <f t="shared" si="42"/>
        <v>1.094331363536879E-4</v>
      </c>
      <c r="F850" s="2">
        <f t="shared" si="44"/>
        <v>0.9801926023199935</v>
      </c>
      <c r="G850" s="89"/>
      <c r="H850" s="89"/>
      <c r="K850" s="89"/>
    </row>
    <row r="851" spans="1:11" x14ac:dyDescent="0.25">
      <c r="A851">
        <v>850</v>
      </c>
      <c r="B851" s="6" t="s">
        <v>1610</v>
      </c>
      <c r="C851" s="7">
        <v>1</v>
      </c>
      <c r="D851" s="2">
        <f t="shared" si="43"/>
        <v>0.82524271844660191</v>
      </c>
      <c r="E851">
        <f t="shared" si="42"/>
        <v>1.094331363536879E-4</v>
      </c>
      <c r="F851" s="2">
        <f t="shared" si="44"/>
        <v>0.9803020354563472</v>
      </c>
      <c r="G851" s="89"/>
      <c r="H851" s="89"/>
      <c r="K851" s="89"/>
    </row>
    <row r="852" spans="1:11" x14ac:dyDescent="0.25">
      <c r="A852">
        <v>851</v>
      </c>
      <c r="B852" s="6" t="s">
        <v>1619</v>
      </c>
      <c r="C852" s="7">
        <v>1</v>
      </c>
      <c r="D852" s="2">
        <f t="shared" si="43"/>
        <v>0.82621359223300972</v>
      </c>
      <c r="E852">
        <f t="shared" si="42"/>
        <v>1.094331363536879E-4</v>
      </c>
      <c r="F852" s="2">
        <f t="shared" si="44"/>
        <v>0.9804114685927009</v>
      </c>
      <c r="G852" s="89"/>
      <c r="H852" s="89"/>
      <c r="K852" s="89"/>
    </row>
    <row r="853" spans="1:11" x14ac:dyDescent="0.25">
      <c r="A853">
        <v>852</v>
      </c>
      <c r="B853" s="6" t="s">
        <v>1623</v>
      </c>
      <c r="C853" s="7">
        <v>1</v>
      </c>
      <c r="D853" s="2">
        <f t="shared" si="43"/>
        <v>0.82718446601941753</v>
      </c>
      <c r="E853">
        <f t="shared" si="42"/>
        <v>1.094331363536879E-4</v>
      </c>
      <c r="F853" s="2">
        <f t="shared" si="44"/>
        <v>0.98052090172905459</v>
      </c>
      <c r="G853" s="89"/>
      <c r="H853" s="89"/>
      <c r="K853" s="89"/>
    </row>
    <row r="854" spans="1:11" x14ac:dyDescent="0.25">
      <c r="A854">
        <v>853</v>
      </c>
      <c r="B854" s="6" t="s">
        <v>1624</v>
      </c>
      <c r="C854" s="7">
        <v>1</v>
      </c>
      <c r="D854" s="2">
        <f t="shared" si="43"/>
        <v>0.82815533980582523</v>
      </c>
      <c r="E854">
        <f t="shared" si="42"/>
        <v>1.094331363536879E-4</v>
      </c>
      <c r="F854" s="2">
        <f t="shared" si="44"/>
        <v>0.98063033486540829</v>
      </c>
      <c r="G854" s="89"/>
      <c r="H854" s="89"/>
      <c r="K854" s="89"/>
    </row>
    <row r="855" spans="1:11" x14ac:dyDescent="0.25">
      <c r="A855">
        <v>854</v>
      </c>
      <c r="B855" s="6" t="s">
        <v>1629</v>
      </c>
      <c r="C855" s="7">
        <v>1</v>
      </c>
      <c r="D855" s="2">
        <f t="shared" si="43"/>
        <v>0.82912621359223304</v>
      </c>
      <c r="E855">
        <f t="shared" si="42"/>
        <v>1.094331363536879E-4</v>
      </c>
      <c r="F855" s="2">
        <f t="shared" si="44"/>
        <v>0.98073976800176199</v>
      </c>
      <c r="G855" s="89"/>
      <c r="H855" s="89"/>
      <c r="K855" s="89"/>
    </row>
    <row r="856" spans="1:11" x14ac:dyDescent="0.25">
      <c r="A856">
        <v>855</v>
      </c>
      <c r="B856" s="6" t="s">
        <v>1633</v>
      </c>
      <c r="C856" s="7">
        <v>1</v>
      </c>
      <c r="D856" s="2">
        <f t="shared" si="43"/>
        <v>0.83009708737864074</v>
      </c>
      <c r="E856">
        <f t="shared" si="42"/>
        <v>1.094331363536879E-4</v>
      </c>
      <c r="F856" s="2">
        <f t="shared" si="44"/>
        <v>0.98084920113811569</v>
      </c>
      <c r="G856" s="89"/>
      <c r="H856" s="89"/>
      <c r="K856" s="89"/>
    </row>
    <row r="857" spans="1:11" x14ac:dyDescent="0.25">
      <c r="A857">
        <v>856</v>
      </c>
      <c r="B857" s="6" t="s">
        <v>1639</v>
      </c>
      <c r="C857" s="7">
        <v>1</v>
      </c>
      <c r="D857" s="2">
        <f t="shared" si="43"/>
        <v>0.83106796116504855</v>
      </c>
      <c r="E857">
        <f t="shared" si="42"/>
        <v>1.094331363536879E-4</v>
      </c>
      <c r="F857" s="2">
        <f t="shared" si="44"/>
        <v>0.98095863427446939</v>
      </c>
      <c r="G857" s="89"/>
      <c r="H857" s="89"/>
      <c r="K857" s="89"/>
    </row>
    <row r="858" spans="1:11" x14ac:dyDescent="0.25">
      <c r="A858">
        <v>857</v>
      </c>
      <c r="B858" s="6" t="s">
        <v>1643</v>
      </c>
      <c r="C858" s="7">
        <v>1</v>
      </c>
      <c r="D858" s="2">
        <f t="shared" si="43"/>
        <v>0.83203883495145636</v>
      </c>
      <c r="E858">
        <f t="shared" si="42"/>
        <v>1.094331363536879E-4</v>
      </c>
      <c r="F858" s="2">
        <f t="shared" si="44"/>
        <v>0.98106806741082309</v>
      </c>
      <c r="G858" s="89"/>
      <c r="H858" s="89"/>
      <c r="K858" s="89"/>
    </row>
    <row r="859" spans="1:11" x14ac:dyDescent="0.25">
      <c r="A859">
        <v>858</v>
      </c>
      <c r="B859" s="6" t="s">
        <v>1644</v>
      </c>
      <c r="C859" s="7">
        <v>1</v>
      </c>
      <c r="D859" s="2">
        <f t="shared" si="43"/>
        <v>0.83300970873786406</v>
      </c>
      <c r="E859">
        <f t="shared" si="42"/>
        <v>1.094331363536879E-4</v>
      </c>
      <c r="F859" s="2">
        <f t="shared" si="44"/>
        <v>0.98117750054717678</v>
      </c>
      <c r="G859" s="89"/>
      <c r="H859" s="89"/>
      <c r="K859" s="89"/>
    </row>
    <row r="860" spans="1:11" x14ac:dyDescent="0.25">
      <c r="A860">
        <v>859</v>
      </c>
      <c r="B860" s="6" t="s">
        <v>1645</v>
      </c>
      <c r="C860" s="7">
        <v>1</v>
      </c>
      <c r="D860" s="2">
        <f t="shared" si="43"/>
        <v>0.83398058252427187</v>
      </c>
      <c r="E860">
        <f t="shared" si="42"/>
        <v>1.094331363536879E-4</v>
      </c>
      <c r="F860" s="2">
        <f t="shared" si="44"/>
        <v>0.98128693368353048</v>
      </c>
      <c r="G860" s="89"/>
      <c r="H860" s="89"/>
      <c r="K860" s="89"/>
    </row>
    <row r="861" spans="1:11" x14ac:dyDescent="0.25">
      <c r="A861">
        <v>860</v>
      </c>
      <c r="B861" s="6" t="s">
        <v>1652</v>
      </c>
      <c r="C861" s="7">
        <v>1</v>
      </c>
      <c r="D861" s="2">
        <f t="shared" si="43"/>
        <v>0.83495145631067957</v>
      </c>
      <c r="E861">
        <f t="shared" si="42"/>
        <v>1.094331363536879E-4</v>
      </c>
      <c r="F861" s="2">
        <f t="shared" si="44"/>
        <v>0.98139636681988418</v>
      </c>
      <c r="G861" s="89"/>
      <c r="H861" s="89"/>
      <c r="K861" s="89"/>
    </row>
    <row r="862" spans="1:11" x14ac:dyDescent="0.25">
      <c r="A862">
        <v>861</v>
      </c>
      <c r="B862" s="6" t="s">
        <v>1654</v>
      </c>
      <c r="C862" s="7">
        <v>1</v>
      </c>
      <c r="D862" s="2">
        <f t="shared" si="43"/>
        <v>0.83592233009708738</v>
      </c>
      <c r="E862">
        <f t="shared" si="42"/>
        <v>1.094331363536879E-4</v>
      </c>
      <c r="F862" s="2">
        <f t="shared" si="44"/>
        <v>0.98150579995623788</v>
      </c>
      <c r="G862" s="89"/>
      <c r="H862" s="89"/>
      <c r="K862" s="89"/>
    </row>
    <row r="863" spans="1:11" x14ac:dyDescent="0.25">
      <c r="A863">
        <v>862</v>
      </c>
      <c r="B863" s="6" t="s">
        <v>1655</v>
      </c>
      <c r="C863" s="7">
        <v>1</v>
      </c>
      <c r="D863" s="2">
        <f t="shared" si="43"/>
        <v>0.8368932038834952</v>
      </c>
      <c r="E863">
        <f t="shared" si="42"/>
        <v>1.094331363536879E-4</v>
      </c>
      <c r="F863" s="2">
        <f t="shared" si="44"/>
        <v>0.98161523309259158</v>
      </c>
      <c r="G863" s="89"/>
      <c r="H863" s="89"/>
      <c r="K863" s="89"/>
    </row>
    <row r="864" spans="1:11" x14ac:dyDescent="0.25">
      <c r="A864">
        <v>863</v>
      </c>
      <c r="B864" s="6" t="s">
        <v>1659</v>
      </c>
      <c r="C864" s="7">
        <v>1</v>
      </c>
      <c r="D864" s="2">
        <f t="shared" si="43"/>
        <v>0.8378640776699029</v>
      </c>
      <c r="E864">
        <f t="shared" si="42"/>
        <v>1.094331363536879E-4</v>
      </c>
      <c r="F864" s="2">
        <f t="shared" si="44"/>
        <v>0.98172466622894528</v>
      </c>
      <c r="G864" s="89"/>
      <c r="H864" s="89"/>
      <c r="K864" s="89"/>
    </row>
    <row r="865" spans="1:11" x14ac:dyDescent="0.25">
      <c r="A865">
        <v>864</v>
      </c>
      <c r="B865" s="6" t="s">
        <v>1662</v>
      </c>
      <c r="C865" s="7">
        <v>1</v>
      </c>
      <c r="D865" s="2">
        <f t="shared" si="43"/>
        <v>0.83883495145631071</v>
      </c>
      <c r="E865">
        <f t="shared" si="42"/>
        <v>1.094331363536879E-4</v>
      </c>
      <c r="F865" s="2">
        <f t="shared" si="44"/>
        <v>0.98183409936529897</v>
      </c>
      <c r="G865" s="89"/>
      <c r="H865" s="89"/>
      <c r="K865" s="89"/>
    </row>
    <row r="866" spans="1:11" x14ac:dyDescent="0.25">
      <c r="A866">
        <v>865</v>
      </c>
      <c r="B866" s="6" t="s">
        <v>1667</v>
      </c>
      <c r="C866" s="7">
        <v>1</v>
      </c>
      <c r="D866" s="2">
        <f t="shared" si="43"/>
        <v>0.83980582524271841</v>
      </c>
      <c r="E866">
        <f t="shared" si="42"/>
        <v>1.094331363536879E-4</v>
      </c>
      <c r="F866" s="2">
        <f t="shared" si="44"/>
        <v>0.98194353250165267</v>
      </c>
      <c r="G866" s="89"/>
      <c r="H866" s="89"/>
      <c r="K866" s="89"/>
    </row>
    <row r="867" spans="1:11" x14ac:dyDescent="0.25">
      <c r="A867">
        <v>866</v>
      </c>
      <c r="B867" s="6" t="s">
        <v>1668</v>
      </c>
      <c r="C867" s="7">
        <v>1</v>
      </c>
      <c r="D867" s="2">
        <f t="shared" si="43"/>
        <v>0.84077669902912622</v>
      </c>
      <c r="E867">
        <f t="shared" si="42"/>
        <v>1.094331363536879E-4</v>
      </c>
      <c r="F867" s="2">
        <f t="shared" si="44"/>
        <v>0.98205296563800637</v>
      </c>
      <c r="G867" s="89"/>
      <c r="H867" s="89"/>
      <c r="K867" s="89"/>
    </row>
    <row r="868" spans="1:11" x14ac:dyDescent="0.25">
      <c r="A868">
        <v>867</v>
      </c>
      <c r="B868" s="6" t="s">
        <v>1669</v>
      </c>
      <c r="C868" s="7">
        <v>1</v>
      </c>
      <c r="D868" s="2">
        <f t="shared" si="43"/>
        <v>0.84174757281553403</v>
      </c>
      <c r="E868">
        <f t="shared" si="42"/>
        <v>1.094331363536879E-4</v>
      </c>
      <c r="F868" s="2">
        <f t="shared" si="44"/>
        <v>0.98216239877436007</v>
      </c>
      <c r="G868" s="89"/>
      <c r="H868" s="89"/>
      <c r="K868" s="89"/>
    </row>
    <row r="869" spans="1:11" x14ac:dyDescent="0.25">
      <c r="A869">
        <v>868</v>
      </c>
      <c r="B869" s="6" t="s">
        <v>1671</v>
      </c>
      <c r="C869" s="7">
        <v>1</v>
      </c>
      <c r="D869" s="2">
        <f t="shared" si="43"/>
        <v>0.84271844660194173</v>
      </c>
      <c r="E869">
        <f t="shared" si="42"/>
        <v>1.094331363536879E-4</v>
      </c>
      <c r="F869" s="2">
        <f t="shared" si="44"/>
        <v>0.98227183191071377</v>
      </c>
      <c r="G869" s="89"/>
      <c r="H869" s="89"/>
      <c r="K869" s="89"/>
    </row>
    <row r="870" spans="1:11" x14ac:dyDescent="0.25">
      <c r="A870">
        <v>869</v>
      </c>
      <c r="B870" s="6" t="s">
        <v>1675</v>
      </c>
      <c r="C870" s="7">
        <v>1</v>
      </c>
      <c r="D870" s="2">
        <f t="shared" si="43"/>
        <v>0.84368932038834954</v>
      </c>
      <c r="E870">
        <f t="shared" si="42"/>
        <v>1.094331363536879E-4</v>
      </c>
      <c r="F870" s="2">
        <f t="shared" si="44"/>
        <v>0.98238126504706746</v>
      </c>
      <c r="G870" s="89"/>
      <c r="H870" s="89"/>
      <c r="K870" s="89"/>
    </row>
    <row r="871" spans="1:11" x14ac:dyDescent="0.25">
      <c r="A871">
        <v>870</v>
      </c>
      <c r="B871" s="6" t="s">
        <v>1681</v>
      </c>
      <c r="C871" s="7">
        <v>1</v>
      </c>
      <c r="D871" s="2">
        <f t="shared" si="43"/>
        <v>0.84466019417475724</v>
      </c>
      <c r="E871">
        <f t="shared" si="42"/>
        <v>1.094331363536879E-4</v>
      </c>
      <c r="F871" s="2">
        <f t="shared" si="44"/>
        <v>0.98249069818342116</v>
      </c>
      <c r="G871" s="89"/>
      <c r="H871" s="89"/>
      <c r="K871" s="89"/>
    </row>
    <row r="872" spans="1:11" x14ac:dyDescent="0.25">
      <c r="A872">
        <v>871</v>
      </c>
      <c r="B872" s="6" t="s">
        <v>1682</v>
      </c>
      <c r="C872" s="7">
        <v>1</v>
      </c>
      <c r="D872" s="2">
        <f t="shared" si="43"/>
        <v>0.84563106796116505</v>
      </c>
      <c r="E872">
        <f t="shared" si="42"/>
        <v>1.094331363536879E-4</v>
      </c>
      <c r="F872" s="2">
        <f t="shared" si="44"/>
        <v>0.98260013131977486</v>
      </c>
      <c r="G872" s="89"/>
      <c r="H872" s="89"/>
      <c r="K872" s="89"/>
    </row>
    <row r="873" spans="1:11" x14ac:dyDescent="0.25">
      <c r="A873">
        <v>872</v>
      </c>
      <c r="B873" s="6" t="s">
        <v>1685</v>
      </c>
      <c r="C873" s="7">
        <v>1</v>
      </c>
      <c r="D873" s="2">
        <f t="shared" si="43"/>
        <v>0.84660194174757286</v>
      </c>
      <c r="E873">
        <f t="shared" si="42"/>
        <v>1.094331363536879E-4</v>
      </c>
      <c r="F873" s="2">
        <f t="shared" si="44"/>
        <v>0.98270956445612856</v>
      </c>
      <c r="G873" s="89"/>
      <c r="H873" s="89"/>
      <c r="K873" s="89"/>
    </row>
    <row r="874" spans="1:11" x14ac:dyDescent="0.25">
      <c r="A874">
        <v>873</v>
      </c>
      <c r="B874" s="6" t="s">
        <v>1687</v>
      </c>
      <c r="C874" s="7">
        <v>1</v>
      </c>
      <c r="D874" s="2">
        <f t="shared" si="43"/>
        <v>0.84757281553398056</v>
      </c>
      <c r="E874">
        <f t="shared" si="42"/>
        <v>1.094331363536879E-4</v>
      </c>
      <c r="F874" s="2">
        <f t="shared" si="44"/>
        <v>0.98281899759248226</v>
      </c>
      <c r="G874" s="89"/>
      <c r="H874" s="89"/>
      <c r="K874" s="89"/>
    </row>
    <row r="875" spans="1:11" x14ac:dyDescent="0.25">
      <c r="A875">
        <v>874</v>
      </c>
      <c r="B875" s="6" t="s">
        <v>1690</v>
      </c>
      <c r="C875" s="7">
        <v>1</v>
      </c>
      <c r="D875" s="2">
        <f t="shared" si="43"/>
        <v>0.84854368932038837</v>
      </c>
      <c r="E875">
        <f t="shared" si="42"/>
        <v>1.094331363536879E-4</v>
      </c>
      <c r="F875" s="2">
        <f t="shared" si="44"/>
        <v>0.98292843072883596</v>
      </c>
      <c r="G875" s="89"/>
      <c r="H875" s="89"/>
      <c r="K875" s="89"/>
    </row>
    <row r="876" spans="1:11" x14ac:dyDescent="0.25">
      <c r="A876">
        <v>875</v>
      </c>
      <c r="B876" s="6" t="s">
        <v>1694</v>
      </c>
      <c r="C876" s="7">
        <v>1</v>
      </c>
      <c r="D876" s="2">
        <f t="shared" si="43"/>
        <v>0.84951456310679607</v>
      </c>
      <c r="E876">
        <f t="shared" si="42"/>
        <v>1.094331363536879E-4</v>
      </c>
      <c r="F876" s="2">
        <f t="shared" si="44"/>
        <v>0.98303786386518965</v>
      </c>
      <c r="G876" s="89"/>
      <c r="H876" s="89"/>
      <c r="K876" s="89"/>
    </row>
    <row r="877" spans="1:11" x14ac:dyDescent="0.25">
      <c r="A877">
        <v>876</v>
      </c>
      <c r="B877" s="6" t="s">
        <v>1696</v>
      </c>
      <c r="C877" s="7">
        <v>1</v>
      </c>
      <c r="D877" s="2">
        <f t="shared" si="43"/>
        <v>0.85048543689320388</v>
      </c>
      <c r="E877">
        <f t="shared" si="42"/>
        <v>1.094331363536879E-4</v>
      </c>
      <c r="F877" s="2">
        <f t="shared" si="44"/>
        <v>0.98314729700154335</v>
      </c>
      <c r="G877" s="89"/>
      <c r="H877" s="89"/>
      <c r="K877" s="89"/>
    </row>
    <row r="878" spans="1:11" x14ac:dyDescent="0.25">
      <c r="A878">
        <v>877</v>
      </c>
      <c r="B878" s="6" t="s">
        <v>1697</v>
      </c>
      <c r="C878" s="7">
        <v>1</v>
      </c>
      <c r="D878" s="2">
        <f t="shared" si="43"/>
        <v>0.85145631067961169</v>
      </c>
      <c r="E878">
        <f t="shared" si="42"/>
        <v>1.094331363536879E-4</v>
      </c>
      <c r="F878" s="2">
        <f t="shared" si="44"/>
        <v>0.98325673013789705</v>
      </c>
      <c r="G878" s="89"/>
      <c r="H878" s="89"/>
      <c r="K878" s="89"/>
    </row>
    <row r="879" spans="1:11" x14ac:dyDescent="0.25">
      <c r="A879">
        <v>878</v>
      </c>
      <c r="B879" s="6" t="s">
        <v>1698</v>
      </c>
      <c r="C879" s="7">
        <v>1</v>
      </c>
      <c r="D879" s="2">
        <f t="shared" si="43"/>
        <v>0.85242718446601939</v>
      </c>
      <c r="E879">
        <f t="shared" si="42"/>
        <v>1.094331363536879E-4</v>
      </c>
      <c r="F879" s="2">
        <f t="shared" si="44"/>
        <v>0.98336616327425075</v>
      </c>
      <c r="G879" s="89"/>
      <c r="H879" s="89"/>
      <c r="K879" s="89"/>
    </row>
    <row r="880" spans="1:11" x14ac:dyDescent="0.25">
      <c r="A880">
        <v>879</v>
      </c>
      <c r="B880" s="6" t="s">
        <v>1701</v>
      </c>
      <c r="C880" s="7">
        <v>1</v>
      </c>
      <c r="D880" s="2">
        <f t="shared" si="43"/>
        <v>0.85339805825242721</v>
      </c>
      <c r="E880">
        <f t="shared" si="42"/>
        <v>1.094331363536879E-4</v>
      </c>
      <c r="F880" s="2">
        <f t="shared" si="44"/>
        <v>0.98347559641060445</v>
      </c>
      <c r="G880" s="89"/>
      <c r="H880" s="89"/>
      <c r="K880" s="89"/>
    </row>
    <row r="881" spans="1:11" x14ac:dyDescent="0.25">
      <c r="A881">
        <v>880</v>
      </c>
      <c r="B881" s="6" t="s">
        <v>1706</v>
      </c>
      <c r="C881" s="7">
        <v>1</v>
      </c>
      <c r="D881" s="2">
        <f t="shared" si="43"/>
        <v>0.85436893203883491</v>
      </c>
      <c r="E881">
        <f t="shared" si="42"/>
        <v>1.094331363536879E-4</v>
      </c>
      <c r="F881" s="2">
        <f t="shared" si="44"/>
        <v>0.98358502954695815</v>
      </c>
      <c r="G881" s="89"/>
      <c r="H881" s="89"/>
      <c r="K881" s="89"/>
    </row>
    <row r="882" spans="1:11" x14ac:dyDescent="0.25">
      <c r="A882">
        <v>881</v>
      </c>
      <c r="B882" s="6" t="s">
        <v>1707</v>
      </c>
      <c r="C882" s="7">
        <v>1</v>
      </c>
      <c r="D882" s="2">
        <f t="shared" si="43"/>
        <v>0.85533980582524272</v>
      </c>
      <c r="E882">
        <f t="shared" si="42"/>
        <v>1.094331363536879E-4</v>
      </c>
      <c r="F882" s="2">
        <f t="shared" si="44"/>
        <v>0.98369446268331184</v>
      </c>
      <c r="G882" s="89"/>
      <c r="H882" s="89"/>
      <c r="K882" s="89"/>
    </row>
    <row r="883" spans="1:11" x14ac:dyDescent="0.25">
      <c r="A883">
        <v>882</v>
      </c>
      <c r="B883" s="6" t="s">
        <v>1710</v>
      </c>
      <c r="C883" s="7">
        <v>1</v>
      </c>
      <c r="D883" s="2">
        <f t="shared" si="43"/>
        <v>0.85631067961165053</v>
      </c>
      <c r="E883">
        <f t="shared" si="42"/>
        <v>1.094331363536879E-4</v>
      </c>
      <c r="F883" s="2">
        <f t="shared" si="44"/>
        <v>0.98380389581966554</v>
      </c>
      <c r="G883" s="89"/>
      <c r="H883" s="89"/>
      <c r="K883" s="89"/>
    </row>
    <row r="884" spans="1:11" x14ac:dyDescent="0.25">
      <c r="A884">
        <v>883</v>
      </c>
      <c r="B884" s="6" t="s">
        <v>1716</v>
      </c>
      <c r="C884" s="7">
        <v>1</v>
      </c>
      <c r="D884" s="2">
        <f t="shared" si="43"/>
        <v>0.85728155339805823</v>
      </c>
      <c r="E884">
        <f t="shared" si="42"/>
        <v>1.094331363536879E-4</v>
      </c>
      <c r="F884" s="2">
        <f t="shared" si="44"/>
        <v>0.98391332895601924</v>
      </c>
      <c r="G884" s="89"/>
      <c r="H884" s="89"/>
      <c r="K884" s="89"/>
    </row>
    <row r="885" spans="1:11" x14ac:dyDescent="0.25">
      <c r="A885">
        <v>884</v>
      </c>
      <c r="B885" s="6" t="s">
        <v>1722</v>
      </c>
      <c r="C885" s="7">
        <v>1</v>
      </c>
      <c r="D885" s="2">
        <f t="shared" si="43"/>
        <v>0.85825242718446604</v>
      </c>
      <c r="E885">
        <f t="shared" si="42"/>
        <v>1.094331363536879E-4</v>
      </c>
      <c r="F885" s="2">
        <f t="shared" si="44"/>
        <v>0.98402276209237294</v>
      </c>
      <c r="G885" s="89"/>
      <c r="H885" s="89"/>
      <c r="K885" s="89"/>
    </row>
    <row r="886" spans="1:11" x14ac:dyDescent="0.25">
      <c r="A886">
        <v>885</v>
      </c>
      <c r="B886" s="6" t="s">
        <v>1723</v>
      </c>
      <c r="C886" s="7">
        <v>1</v>
      </c>
      <c r="D886" s="2">
        <f t="shared" si="43"/>
        <v>0.85922330097087374</v>
      </c>
      <c r="E886">
        <f t="shared" si="42"/>
        <v>1.094331363536879E-4</v>
      </c>
      <c r="F886" s="2">
        <f t="shared" si="44"/>
        <v>0.98413219522872664</v>
      </c>
      <c r="G886" s="89"/>
      <c r="H886" s="89"/>
      <c r="K886" s="89"/>
    </row>
    <row r="887" spans="1:11" x14ac:dyDescent="0.25">
      <c r="A887">
        <v>886</v>
      </c>
      <c r="B887" s="6" t="s">
        <v>1724</v>
      </c>
      <c r="C887" s="7">
        <v>1</v>
      </c>
      <c r="D887" s="2">
        <f t="shared" si="43"/>
        <v>0.86019417475728155</v>
      </c>
      <c r="E887">
        <f t="shared" si="42"/>
        <v>1.094331363536879E-4</v>
      </c>
      <c r="F887" s="2">
        <f t="shared" si="44"/>
        <v>0.98424162836508033</v>
      </c>
      <c r="G887" s="89"/>
      <c r="H887" s="89"/>
      <c r="K887" s="89"/>
    </row>
    <row r="888" spans="1:11" x14ac:dyDescent="0.25">
      <c r="A888">
        <v>887</v>
      </c>
      <c r="B888" s="6" t="s">
        <v>1726</v>
      </c>
      <c r="C888" s="7">
        <v>1</v>
      </c>
      <c r="D888" s="2">
        <f t="shared" si="43"/>
        <v>0.86116504854368936</v>
      </c>
      <c r="E888">
        <f t="shared" si="42"/>
        <v>1.094331363536879E-4</v>
      </c>
      <c r="F888" s="2">
        <f t="shared" si="44"/>
        <v>0.98435106150143403</v>
      </c>
      <c r="G888" s="89"/>
      <c r="H888" s="89"/>
      <c r="K888" s="89"/>
    </row>
    <row r="889" spans="1:11" x14ac:dyDescent="0.25">
      <c r="A889">
        <v>888</v>
      </c>
      <c r="B889" s="6" t="s">
        <v>1734</v>
      </c>
      <c r="C889" s="7">
        <v>1</v>
      </c>
      <c r="D889" s="2">
        <f t="shared" si="43"/>
        <v>0.86213592233009706</v>
      </c>
      <c r="E889">
        <f t="shared" si="42"/>
        <v>1.094331363536879E-4</v>
      </c>
      <c r="F889" s="2">
        <f t="shared" si="44"/>
        <v>0.98446049463778773</v>
      </c>
      <c r="G889" s="89"/>
      <c r="H889" s="89"/>
      <c r="K889" s="89"/>
    </row>
    <row r="890" spans="1:11" x14ac:dyDescent="0.25">
      <c r="A890">
        <v>889</v>
      </c>
      <c r="B890" s="6" t="s">
        <v>1735</v>
      </c>
      <c r="C890" s="7">
        <v>1</v>
      </c>
      <c r="D890" s="2">
        <f t="shared" si="43"/>
        <v>0.86310679611650487</v>
      </c>
      <c r="E890">
        <f t="shared" si="42"/>
        <v>1.094331363536879E-4</v>
      </c>
      <c r="F890" s="2">
        <f t="shared" si="44"/>
        <v>0.98456992777414143</v>
      </c>
      <c r="G890" s="89"/>
      <c r="H890" s="89"/>
      <c r="K890" s="89"/>
    </row>
    <row r="891" spans="1:11" x14ac:dyDescent="0.25">
      <c r="A891">
        <v>890</v>
      </c>
      <c r="B891" s="6" t="s">
        <v>1737</v>
      </c>
      <c r="C891" s="7">
        <v>1</v>
      </c>
      <c r="D891" s="2">
        <f t="shared" si="43"/>
        <v>0.86407766990291257</v>
      </c>
      <c r="E891">
        <f t="shared" si="42"/>
        <v>1.094331363536879E-4</v>
      </c>
      <c r="F891" s="2">
        <f t="shared" si="44"/>
        <v>0.98467936091049513</v>
      </c>
      <c r="G891" s="89"/>
      <c r="H891" s="89"/>
      <c r="K891" s="89"/>
    </row>
    <row r="892" spans="1:11" x14ac:dyDescent="0.25">
      <c r="A892">
        <v>891</v>
      </c>
      <c r="B892" s="6" t="s">
        <v>1741</v>
      </c>
      <c r="C892" s="7">
        <v>1</v>
      </c>
      <c r="D892" s="2">
        <f t="shared" si="43"/>
        <v>0.86504854368932038</v>
      </c>
      <c r="E892">
        <f t="shared" si="42"/>
        <v>1.094331363536879E-4</v>
      </c>
      <c r="F892" s="2">
        <f t="shared" si="44"/>
        <v>0.98478879404684883</v>
      </c>
      <c r="G892" s="89"/>
      <c r="H892" s="89"/>
      <c r="K892" s="89"/>
    </row>
    <row r="893" spans="1:11" x14ac:dyDescent="0.25">
      <c r="A893">
        <v>892</v>
      </c>
      <c r="B893" s="6" t="s">
        <v>1743</v>
      </c>
      <c r="C893" s="7">
        <v>1</v>
      </c>
      <c r="D893" s="2">
        <f t="shared" si="43"/>
        <v>0.86601941747572819</v>
      </c>
      <c r="E893">
        <f t="shared" si="42"/>
        <v>1.094331363536879E-4</v>
      </c>
      <c r="F893" s="2">
        <f t="shared" si="44"/>
        <v>0.98489822718320252</v>
      </c>
      <c r="G893" s="89"/>
      <c r="H893" s="89"/>
      <c r="K893" s="89"/>
    </row>
    <row r="894" spans="1:11" x14ac:dyDescent="0.25">
      <c r="A894">
        <v>893</v>
      </c>
      <c r="B894" s="6" t="s">
        <v>1749</v>
      </c>
      <c r="C894" s="7">
        <v>1</v>
      </c>
      <c r="D894" s="2">
        <f t="shared" si="43"/>
        <v>0.86699029126213589</v>
      </c>
      <c r="E894">
        <f t="shared" si="42"/>
        <v>1.094331363536879E-4</v>
      </c>
      <c r="F894" s="2">
        <f t="shared" si="44"/>
        <v>0.98500766031955622</v>
      </c>
      <c r="G894" s="89"/>
      <c r="H894" s="89"/>
      <c r="K894" s="89"/>
    </row>
    <row r="895" spans="1:11" x14ac:dyDescent="0.25">
      <c r="A895">
        <v>894</v>
      </c>
      <c r="B895" s="6" t="s">
        <v>1753</v>
      </c>
      <c r="C895" s="7">
        <v>1</v>
      </c>
      <c r="D895" s="2">
        <f t="shared" si="43"/>
        <v>0.8679611650485437</v>
      </c>
      <c r="E895">
        <f t="shared" si="42"/>
        <v>1.094331363536879E-4</v>
      </c>
      <c r="F895" s="2">
        <f t="shared" si="44"/>
        <v>0.98511709345590992</v>
      </c>
      <c r="G895" s="89"/>
      <c r="H895" s="89"/>
      <c r="K895" s="89"/>
    </row>
    <row r="896" spans="1:11" x14ac:dyDescent="0.25">
      <c r="A896">
        <v>895</v>
      </c>
      <c r="B896" s="6" t="s">
        <v>1758</v>
      </c>
      <c r="C896" s="7">
        <v>1</v>
      </c>
      <c r="D896" s="2">
        <f t="shared" si="43"/>
        <v>0.8689320388349514</v>
      </c>
      <c r="E896">
        <f t="shared" si="42"/>
        <v>1.094331363536879E-4</v>
      </c>
      <c r="F896" s="2">
        <f t="shared" si="44"/>
        <v>0.98522652659226362</v>
      </c>
      <c r="G896" s="89"/>
      <c r="H896" s="89"/>
      <c r="K896" s="89"/>
    </row>
    <row r="897" spans="1:11" x14ac:dyDescent="0.25">
      <c r="A897">
        <v>896</v>
      </c>
      <c r="B897" s="6" t="s">
        <v>1763</v>
      </c>
      <c r="C897" s="7">
        <v>1</v>
      </c>
      <c r="D897" s="2">
        <f t="shared" si="43"/>
        <v>0.86990291262135921</v>
      </c>
      <c r="E897">
        <f t="shared" si="42"/>
        <v>1.094331363536879E-4</v>
      </c>
      <c r="F897" s="2">
        <f t="shared" si="44"/>
        <v>0.98533595972861732</v>
      </c>
      <c r="G897" s="89"/>
      <c r="H897" s="89"/>
      <c r="K897" s="89"/>
    </row>
    <row r="898" spans="1:11" x14ac:dyDescent="0.25">
      <c r="A898">
        <v>897</v>
      </c>
      <c r="B898" s="6" t="s">
        <v>1766</v>
      </c>
      <c r="C898" s="7">
        <v>1</v>
      </c>
      <c r="D898" s="2">
        <f t="shared" si="43"/>
        <v>0.87087378640776703</v>
      </c>
      <c r="E898">
        <f t="shared" ref="E898:E961" si="45">C898/SUM($C$2:$C$1031)</f>
        <v>1.094331363536879E-4</v>
      </c>
      <c r="F898" s="2">
        <f t="shared" si="44"/>
        <v>0.98544539286497101</v>
      </c>
      <c r="G898" s="89"/>
      <c r="H898" s="89"/>
      <c r="K898" s="89"/>
    </row>
    <row r="899" spans="1:11" x14ac:dyDescent="0.25">
      <c r="A899">
        <v>898</v>
      </c>
      <c r="B899" s="6" t="s">
        <v>1767</v>
      </c>
      <c r="C899" s="7">
        <v>1</v>
      </c>
      <c r="D899" s="2">
        <f t="shared" ref="D899:D962" si="46">A899/1030</f>
        <v>0.87184466019417473</v>
      </c>
      <c r="E899">
        <f t="shared" si="45"/>
        <v>1.094331363536879E-4</v>
      </c>
      <c r="F899" s="2">
        <f t="shared" si="44"/>
        <v>0.98555482600132471</v>
      </c>
      <c r="G899" s="89"/>
      <c r="H899" s="89"/>
      <c r="K899" s="89"/>
    </row>
    <row r="900" spans="1:11" x14ac:dyDescent="0.25">
      <c r="A900">
        <v>899</v>
      </c>
      <c r="B900" s="6" t="s">
        <v>1768</v>
      </c>
      <c r="C900" s="7">
        <v>1</v>
      </c>
      <c r="D900" s="2">
        <f t="shared" si="46"/>
        <v>0.87281553398058254</v>
      </c>
      <c r="E900">
        <f t="shared" si="45"/>
        <v>1.094331363536879E-4</v>
      </c>
      <c r="F900" s="2">
        <f t="shared" ref="F900:F963" si="47">E900+F899</f>
        <v>0.98566425913767841</v>
      </c>
      <c r="G900" s="89"/>
      <c r="H900" s="89"/>
      <c r="K900" s="89"/>
    </row>
    <row r="901" spans="1:11" x14ac:dyDescent="0.25">
      <c r="A901">
        <v>900</v>
      </c>
      <c r="B901" s="6" t="s">
        <v>1775</v>
      </c>
      <c r="C901" s="7">
        <v>1</v>
      </c>
      <c r="D901" s="2">
        <f t="shared" si="46"/>
        <v>0.87378640776699024</v>
      </c>
      <c r="E901">
        <f t="shared" si="45"/>
        <v>1.094331363536879E-4</v>
      </c>
      <c r="F901" s="2">
        <f t="shared" si="47"/>
        <v>0.98577369227403211</v>
      </c>
      <c r="G901" s="89"/>
      <c r="H901" s="89"/>
      <c r="K901" s="89"/>
    </row>
    <row r="902" spans="1:11" x14ac:dyDescent="0.25">
      <c r="A902">
        <v>901</v>
      </c>
      <c r="B902" s="6" t="s">
        <v>1776</v>
      </c>
      <c r="C902" s="7">
        <v>1</v>
      </c>
      <c r="D902" s="2">
        <f t="shared" si="46"/>
        <v>0.87475728155339805</v>
      </c>
      <c r="E902">
        <f t="shared" si="45"/>
        <v>1.094331363536879E-4</v>
      </c>
      <c r="F902" s="2">
        <f t="shared" si="47"/>
        <v>0.98588312541038581</v>
      </c>
      <c r="G902" s="89"/>
      <c r="H902" s="89"/>
      <c r="K902" s="89"/>
    </row>
    <row r="903" spans="1:11" x14ac:dyDescent="0.25">
      <c r="A903">
        <v>902</v>
      </c>
      <c r="B903" s="6" t="s">
        <v>1780</v>
      </c>
      <c r="C903" s="7">
        <v>1</v>
      </c>
      <c r="D903" s="2">
        <f t="shared" si="46"/>
        <v>0.87572815533980586</v>
      </c>
      <c r="E903">
        <f t="shared" si="45"/>
        <v>1.094331363536879E-4</v>
      </c>
      <c r="F903" s="2">
        <f t="shared" si="47"/>
        <v>0.98599255854673951</v>
      </c>
      <c r="G903" s="89"/>
      <c r="H903" s="89"/>
      <c r="K903" s="89"/>
    </row>
    <row r="904" spans="1:11" x14ac:dyDescent="0.25">
      <c r="A904">
        <v>903</v>
      </c>
      <c r="B904" s="6" t="s">
        <v>1783</v>
      </c>
      <c r="C904" s="7">
        <v>1</v>
      </c>
      <c r="D904" s="2">
        <f t="shared" si="46"/>
        <v>0.87669902912621356</v>
      </c>
      <c r="E904">
        <f t="shared" si="45"/>
        <v>1.094331363536879E-4</v>
      </c>
      <c r="F904" s="2">
        <f t="shared" si="47"/>
        <v>0.9861019916830932</v>
      </c>
      <c r="G904" s="89"/>
      <c r="H904" s="89"/>
      <c r="K904" s="89"/>
    </row>
    <row r="905" spans="1:11" x14ac:dyDescent="0.25">
      <c r="A905">
        <v>904</v>
      </c>
      <c r="B905" s="6" t="s">
        <v>1786</v>
      </c>
      <c r="C905" s="7">
        <v>1</v>
      </c>
      <c r="D905" s="2">
        <f t="shared" si="46"/>
        <v>0.87766990291262137</v>
      </c>
      <c r="E905">
        <f t="shared" si="45"/>
        <v>1.094331363536879E-4</v>
      </c>
      <c r="F905" s="2">
        <f t="shared" si="47"/>
        <v>0.9862114248194469</v>
      </c>
      <c r="G905" s="89"/>
      <c r="H905" s="89"/>
      <c r="K905" s="89"/>
    </row>
    <row r="906" spans="1:11" x14ac:dyDescent="0.25">
      <c r="A906">
        <v>905</v>
      </c>
      <c r="B906" s="6" t="s">
        <v>1790</v>
      </c>
      <c r="C906" s="7">
        <v>1</v>
      </c>
      <c r="D906" s="2">
        <f t="shared" si="46"/>
        <v>0.87864077669902918</v>
      </c>
      <c r="E906">
        <f t="shared" si="45"/>
        <v>1.094331363536879E-4</v>
      </c>
      <c r="F906" s="2">
        <f t="shared" si="47"/>
        <v>0.9863208579558006</v>
      </c>
      <c r="G906" s="89"/>
      <c r="H906" s="89"/>
      <c r="K906" s="89"/>
    </row>
    <row r="907" spans="1:11" x14ac:dyDescent="0.25">
      <c r="A907">
        <v>906</v>
      </c>
      <c r="B907" s="6" t="s">
        <v>1791</v>
      </c>
      <c r="C907" s="7">
        <v>1</v>
      </c>
      <c r="D907" s="2">
        <f t="shared" si="46"/>
        <v>0.87961165048543688</v>
      </c>
      <c r="E907">
        <f t="shared" si="45"/>
        <v>1.094331363536879E-4</v>
      </c>
      <c r="F907" s="2">
        <f t="shared" si="47"/>
        <v>0.9864302910921543</v>
      </c>
      <c r="G907" s="89"/>
      <c r="H907" s="89"/>
      <c r="K907" s="89"/>
    </row>
    <row r="908" spans="1:11" x14ac:dyDescent="0.25">
      <c r="A908">
        <v>907</v>
      </c>
      <c r="B908" s="6" t="s">
        <v>1799</v>
      </c>
      <c r="C908" s="7">
        <v>1</v>
      </c>
      <c r="D908" s="2">
        <f t="shared" si="46"/>
        <v>0.88058252427184469</v>
      </c>
      <c r="E908">
        <f t="shared" si="45"/>
        <v>1.094331363536879E-4</v>
      </c>
      <c r="F908" s="2">
        <f t="shared" si="47"/>
        <v>0.986539724228508</v>
      </c>
      <c r="G908" s="89"/>
      <c r="H908" s="89"/>
      <c r="K908" s="89"/>
    </row>
    <row r="909" spans="1:11" x14ac:dyDescent="0.25">
      <c r="A909">
        <v>908</v>
      </c>
      <c r="B909" s="6" t="s">
        <v>1804</v>
      </c>
      <c r="C909" s="7">
        <v>1</v>
      </c>
      <c r="D909" s="2">
        <f t="shared" si="46"/>
        <v>0.88155339805825239</v>
      </c>
      <c r="E909">
        <f t="shared" si="45"/>
        <v>1.094331363536879E-4</v>
      </c>
      <c r="F909" s="2">
        <f t="shared" si="47"/>
        <v>0.9866491573648617</v>
      </c>
      <c r="G909" s="89"/>
      <c r="H909" s="89"/>
      <c r="K909" s="89"/>
    </row>
    <row r="910" spans="1:11" x14ac:dyDescent="0.25">
      <c r="A910">
        <v>909</v>
      </c>
      <c r="B910" s="6" t="s">
        <v>1805</v>
      </c>
      <c r="C910" s="7">
        <v>1</v>
      </c>
      <c r="D910" s="2">
        <f t="shared" si="46"/>
        <v>0.8825242718446602</v>
      </c>
      <c r="E910">
        <f t="shared" si="45"/>
        <v>1.094331363536879E-4</v>
      </c>
      <c r="F910" s="2">
        <f t="shared" si="47"/>
        <v>0.98675859050121539</v>
      </c>
      <c r="G910" s="89"/>
      <c r="H910" s="89"/>
      <c r="K910" s="89"/>
    </row>
    <row r="911" spans="1:11" x14ac:dyDescent="0.25">
      <c r="A911">
        <v>910</v>
      </c>
      <c r="B911" s="6" t="s">
        <v>1807</v>
      </c>
      <c r="C911" s="7">
        <v>1</v>
      </c>
      <c r="D911" s="2">
        <f t="shared" si="46"/>
        <v>0.88349514563106801</v>
      </c>
      <c r="E911">
        <f t="shared" si="45"/>
        <v>1.094331363536879E-4</v>
      </c>
      <c r="F911" s="2">
        <f t="shared" si="47"/>
        <v>0.98686802363756909</v>
      </c>
      <c r="G911" s="89"/>
      <c r="H911" s="89"/>
      <c r="K911" s="89"/>
    </row>
    <row r="912" spans="1:11" x14ac:dyDescent="0.25">
      <c r="A912">
        <v>911</v>
      </c>
      <c r="B912" s="6" t="s">
        <v>1808</v>
      </c>
      <c r="C912" s="7">
        <v>1</v>
      </c>
      <c r="D912" s="2">
        <f t="shared" si="46"/>
        <v>0.88446601941747571</v>
      </c>
      <c r="E912">
        <f t="shared" si="45"/>
        <v>1.094331363536879E-4</v>
      </c>
      <c r="F912" s="2">
        <f t="shared" si="47"/>
        <v>0.98697745677392279</v>
      </c>
      <c r="G912" s="89"/>
      <c r="H912" s="89"/>
      <c r="K912" s="89"/>
    </row>
    <row r="913" spans="1:11" x14ac:dyDescent="0.25">
      <c r="A913">
        <v>912</v>
      </c>
      <c r="B913" s="6" t="s">
        <v>1822</v>
      </c>
      <c r="C913" s="7">
        <v>1</v>
      </c>
      <c r="D913" s="2">
        <f t="shared" si="46"/>
        <v>0.88543689320388352</v>
      </c>
      <c r="E913">
        <f t="shared" si="45"/>
        <v>1.094331363536879E-4</v>
      </c>
      <c r="F913" s="2">
        <f t="shared" si="47"/>
        <v>0.98708688991027649</v>
      </c>
      <c r="G913" s="89"/>
      <c r="H913" s="89"/>
      <c r="K913" s="89"/>
    </row>
    <row r="914" spans="1:11" x14ac:dyDescent="0.25">
      <c r="A914">
        <v>913</v>
      </c>
      <c r="B914" s="6" t="s">
        <v>1823</v>
      </c>
      <c r="C914" s="7">
        <v>1</v>
      </c>
      <c r="D914" s="2">
        <f t="shared" si="46"/>
        <v>0.88640776699029122</v>
      </c>
      <c r="E914">
        <f t="shared" si="45"/>
        <v>1.094331363536879E-4</v>
      </c>
      <c r="F914" s="2">
        <f t="shared" si="47"/>
        <v>0.98719632304663019</v>
      </c>
      <c r="G914" s="89"/>
      <c r="H914" s="89"/>
      <c r="K914" s="89"/>
    </row>
    <row r="915" spans="1:11" x14ac:dyDescent="0.25">
      <c r="A915">
        <v>914</v>
      </c>
      <c r="B915" s="6" t="s">
        <v>1824</v>
      </c>
      <c r="C915" s="7">
        <v>1</v>
      </c>
      <c r="D915" s="2">
        <f t="shared" si="46"/>
        <v>0.88737864077669903</v>
      </c>
      <c r="E915">
        <f t="shared" si="45"/>
        <v>1.094331363536879E-4</v>
      </c>
      <c r="F915" s="2">
        <f t="shared" si="47"/>
        <v>0.98730575618298388</v>
      </c>
      <c r="G915" s="89"/>
      <c r="H915" s="89"/>
      <c r="K915" s="89"/>
    </row>
    <row r="916" spans="1:11" x14ac:dyDescent="0.25">
      <c r="A916">
        <v>915</v>
      </c>
      <c r="B916" s="6" t="s">
        <v>1827</v>
      </c>
      <c r="C916" s="7">
        <v>1</v>
      </c>
      <c r="D916" s="2">
        <f t="shared" si="46"/>
        <v>0.88834951456310685</v>
      </c>
      <c r="E916">
        <f t="shared" si="45"/>
        <v>1.094331363536879E-4</v>
      </c>
      <c r="F916" s="2">
        <f t="shared" si="47"/>
        <v>0.98741518931933758</v>
      </c>
      <c r="G916" s="89"/>
      <c r="H916" s="89"/>
      <c r="K916" s="89"/>
    </row>
    <row r="917" spans="1:11" x14ac:dyDescent="0.25">
      <c r="A917">
        <v>916</v>
      </c>
      <c r="B917" s="6" t="s">
        <v>1835</v>
      </c>
      <c r="C917" s="7">
        <v>1</v>
      </c>
      <c r="D917" s="2">
        <f t="shared" si="46"/>
        <v>0.88932038834951455</v>
      </c>
      <c r="E917">
        <f t="shared" si="45"/>
        <v>1.094331363536879E-4</v>
      </c>
      <c r="F917" s="2">
        <f t="shared" si="47"/>
        <v>0.98752462245569128</v>
      </c>
      <c r="G917" s="89"/>
      <c r="H917" s="89"/>
      <c r="K917" s="89"/>
    </row>
    <row r="918" spans="1:11" x14ac:dyDescent="0.25">
      <c r="A918">
        <v>917</v>
      </c>
      <c r="B918" s="6" t="s">
        <v>1836</v>
      </c>
      <c r="C918" s="7">
        <v>1</v>
      </c>
      <c r="D918" s="2">
        <f t="shared" si="46"/>
        <v>0.89029126213592236</v>
      </c>
      <c r="E918">
        <f t="shared" si="45"/>
        <v>1.094331363536879E-4</v>
      </c>
      <c r="F918" s="2">
        <f t="shared" si="47"/>
        <v>0.98763405559204498</v>
      </c>
      <c r="G918" s="89"/>
      <c r="H918" s="89"/>
      <c r="K918" s="89"/>
    </row>
    <row r="919" spans="1:11" x14ac:dyDescent="0.25">
      <c r="A919">
        <v>918</v>
      </c>
      <c r="B919" s="6" t="s">
        <v>1843</v>
      </c>
      <c r="C919" s="7">
        <v>1</v>
      </c>
      <c r="D919" s="2">
        <f t="shared" si="46"/>
        <v>0.89126213592233006</v>
      </c>
      <c r="E919">
        <f t="shared" si="45"/>
        <v>1.094331363536879E-4</v>
      </c>
      <c r="F919" s="2">
        <f t="shared" si="47"/>
        <v>0.98774348872839868</v>
      </c>
      <c r="G919" s="89"/>
      <c r="H919" s="89"/>
      <c r="K919" s="89"/>
    </row>
    <row r="920" spans="1:11" x14ac:dyDescent="0.25">
      <c r="A920">
        <v>919</v>
      </c>
      <c r="B920" s="6" t="s">
        <v>1851</v>
      </c>
      <c r="C920" s="7">
        <v>1</v>
      </c>
      <c r="D920" s="2">
        <f t="shared" si="46"/>
        <v>0.89223300970873787</v>
      </c>
      <c r="E920">
        <f t="shared" si="45"/>
        <v>1.094331363536879E-4</v>
      </c>
      <c r="F920" s="2">
        <f t="shared" si="47"/>
        <v>0.98785292186475238</v>
      </c>
      <c r="G920" s="89"/>
      <c r="H920" s="89"/>
      <c r="K920" s="89"/>
    </row>
    <row r="921" spans="1:11" x14ac:dyDescent="0.25">
      <c r="A921">
        <v>920</v>
      </c>
      <c r="B921" s="6" t="s">
        <v>1852</v>
      </c>
      <c r="C921" s="7">
        <v>1</v>
      </c>
      <c r="D921" s="2">
        <f t="shared" si="46"/>
        <v>0.89320388349514568</v>
      </c>
      <c r="E921">
        <f t="shared" si="45"/>
        <v>1.094331363536879E-4</v>
      </c>
      <c r="F921" s="2">
        <f t="shared" si="47"/>
        <v>0.98796235500110607</v>
      </c>
      <c r="G921" s="89"/>
      <c r="H921" s="89"/>
      <c r="K921" s="89"/>
    </row>
    <row r="922" spans="1:11" x14ac:dyDescent="0.25">
      <c r="A922">
        <v>921</v>
      </c>
      <c r="B922" s="6" t="s">
        <v>1858</v>
      </c>
      <c r="C922" s="7">
        <v>1</v>
      </c>
      <c r="D922" s="2">
        <f t="shared" si="46"/>
        <v>0.89417475728155338</v>
      </c>
      <c r="E922">
        <f t="shared" si="45"/>
        <v>1.094331363536879E-4</v>
      </c>
      <c r="F922" s="2">
        <f t="shared" si="47"/>
        <v>0.98807178813745977</v>
      </c>
      <c r="G922" s="89"/>
      <c r="H922" s="89"/>
      <c r="K922" s="89"/>
    </row>
    <row r="923" spans="1:11" x14ac:dyDescent="0.25">
      <c r="A923">
        <v>922</v>
      </c>
      <c r="B923" s="6" t="s">
        <v>1861</v>
      </c>
      <c r="C923" s="7">
        <v>1</v>
      </c>
      <c r="D923" s="2">
        <f t="shared" si="46"/>
        <v>0.89514563106796119</v>
      </c>
      <c r="E923">
        <f t="shared" si="45"/>
        <v>1.094331363536879E-4</v>
      </c>
      <c r="F923" s="2">
        <f t="shared" si="47"/>
        <v>0.98818122127381347</v>
      </c>
      <c r="G923" s="89"/>
      <c r="H923" s="89"/>
      <c r="K923" s="89"/>
    </row>
    <row r="924" spans="1:11" x14ac:dyDescent="0.25">
      <c r="A924">
        <v>923</v>
      </c>
      <c r="B924" s="6" t="s">
        <v>1862</v>
      </c>
      <c r="C924" s="7">
        <v>1</v>
      </c>
      <c r="D924" s="2">
        <f t="shared" si="46"/>
        <v>0.89611650485436889</v>
      </c>
      <c r="E924">
        <f t="shared" si="45"/>
        <v>1.094331363536879E-4</v>
      </c>
      <c r="F924" s="2">
        <f t="shared" si="47"/>
        <v>0.98829065441016717</v>
      </c>
      <c r="G924" s="89"/>
      <c r="H924" s="89"/>
      <c r="K924" s="89"/>
    </row>
    <row r="925" spans="1:11" x14ac:dyDescent="0.25">
      <c r="A925">
        <v>924</v>
      </c>
      <c r="B925" s="6" t="s">
        <v>1865</v>
      </c>
      <c r="C925" s="7">
        <v>1</v>
      </c>
      <c r="D925" s="2">
        <f t="shared" si="46"/>
        <v>0.8970873786407767</v>
      </c>
      <c r="E925">
        <f t="shared" si="45"/>
        <v>1.094331363536879E-4</v>
      </c>
      <c r="F925" s="2">
        <f t="shared" si="47"/>
        <v>0.98840008754652087</v>
      </c>
      <c r="G925" s="89"/>
      <c r="H925" s="89"/>
      <c r="K925" s="89"/>
    </row>
    <row r="926" spans="1:11" x14ac:dyDescent="0.25">
      <c r="A926">
        <v>925</v>
      </c>
      <c r="B926" s="6" t="s">
        <v>1866</v>
      </c>
      <c r="C926" s="7">
        <v>1</v>
      </c>
      <c r="D926" s="2">
        <f t="shared" si="46"/>
        <v>0.89805825242718451</v>
      </c>
      <c r="E926">
        <f t="shared" si="45"/>
        <v>1.094331363536879E-4</v>
      </c>
      <c r="F926" s="2">
        <f t="shared" si="47"/>
        <v>0.98850952068287457</v>
      </c>
      <c r="G926" s="89"/>
      <c r="H926" s="89"/>
      <c r="K926" s="89"/>
    </row>
    <row r="927" spans="1:11" x14ac:dyDescent="0.25">
      <c r="A927">
        <v>926</v>
      </c>
      <c r="B927" s="6" t="s">
        <v>1868</v>
      </c>
      <c r="C927" s="7">
        <v>1</v>
      </c>
      <c r="D927" s="2">
        <f t="shared" si="46"/>
        <v>0.89902912621359221</v>
      </c>
      <c r="E927">
        <f t="shared" si="45"/>
        <v>1.094331363536879E-4</v>
      </c>
      <c r="F927" s="2">
        <f t="shared" si="47"/>
        <v>0.98861895381922826</v>
      </c>
      <c r="G927" s="89"/>
      <c r="H927" s="89"/>
      <c r="K927" s="89"/>
    </row>
    <row r="928" spans="1:11" x14ac:dyDescent="0.25">
      <c r="A928">
        <v>927</v>
      </c>
      <c r="B928" s="6" t="s">
        <v>1871</v>
      </c>
      <c r="C928" s="7">
        <v>1</v>
      </c>
      <c r="D928" s="2">
        <f t="shared" si="46"/>
        <v>0.9</v>
      </c>
      <c r="E928">
        <f t="shared" si="45"/>
        <v>1.094331363536879E-4</v>
      </c>
      <c r="F928" s="2">
        <f t="shared" si="47"/>
        <v>0.98872838695558196</v>
      </c>
      <c r="G928" s="89"/>
      <c r="H928" s="89"/>
      <c r="K928" s="89"/>
    </row>
    <row r="929" spans="1:11" x14ac:dyDescent="0.25">
      <c r="A929">
        <v>928</v>
      </c>
      <c r="B929" s="6" t="s">
        <v>1874</v>
      </c>
      <c r="C929" s="7">
        <v>1</v>
      </c>
      <c r="D929" s="2">
        <f t="shared" si="46"/>
        <v>0.90097087378640772</v>
      </c>
      <c r="E929">
        <f t="shared" si="45"/>
        <v>1.094331363536879E-4</v>
      </c>
      <c r="F929" s="2">
        <f t="shared" si="47"/>
        <v>0.98883782009193566</v>
      </c>
      <c r="G929" s="89"/>
      <c r="H929" s="89"/>
      <c r="K929" s="89"/>
    </row>
    <row r="930" spans="1:11" x14ac:dyDescent="0.25">
      <c r="A930">
        <v>929</v>
      </c>
      <c r="B930" s="6" t="s">
        <v>1886</v>
      </c>
      <c r="C930" s="7">
        <v>1</v>
      </c>
      <c r="D930" s="2">
        <f t="shared" si="46"/>
        <v>0.90194174757281553</v>
      </c>
      <c r="E930">
        <f t="shared" si="45"/>
        <v>1.094331363536879E-4</v>
      </c>
      <c r="F930" s="2">
        <f t="shared" si="47"/>
        <v>0.98894725322828936</v>
      </c>
      <c r="G930" s="89"/>
      <c r="H930" s="89"/>
      <c r="K930" s="89"/>
    </row>
    <row r="931" spans="1:11" x14ac:dyDescent="0.25">
      <c r="A931">
        <v>930</v>
      </c>
      <c r="B931" s="6" t="s">
        <v>1888</v>
      </c>
      <c r="C931" s="7">
        <v>1</v>
      </c>
      <c r="D931" s="2">
        <f t="shared" si="46"/>
        <v>0.90291262135922334</v>
      </c>
      <c r="E931">
        <f t="shared" si="45"/>
        <v>1.094331363536879E-4</v>
      </c>
      <c r="F931" s="2">
        <f t="shared" si="47"/>
        <v>0.98905668636464306</v>
      </c>
      <c r="G931" s="89"/>
      <c r="H931" s="89"/>
      <c r="K931" s="89"/>
    </row>
    <row r="932" spans="1:11" x14ac:dyDescent="0.25">
      <c r="A932">
        <v>931</v>
      </c>
      <c r="B932" s="6" t="s">
        <v>1891</v>
      </c>
      <c r="C932" s="7">
        <v>1</v>
      </c>
      <c r="D932" s="2">
        <f t="shared" si="46"/>
        <v>0.90388349514563104</v>
      </c>
      <c r="E932">
        <f t="shared" si="45"/>
        <v>1.094331363536879E-4</v>
      </c>
      <c r="F932" s="2">
        <f t="shared" si="47"/>
        <v>0.98916611950099675</v>
      </c>
      <c r="G932" s="89"/>
      <c r="H932" s="89"/>
      <c r="K932" s="89"/>
    </row>
    <row r="933" spans="1:11" x14ac:dyDescent="0.25">
      <c r="A933">
        <v>932</v>
      </c>
      <c r="B933" s="6" t="s">
        <v>1892</v>
      </c>
      <c r="C933" s="7">
        <v>1</v>
      </c>
      <c r="D933" s="2">
        <f t="shared" si="46"/>
        <v>0.90485436893203886</v>
      </c>
      <c r="E933">
        <f t="shared" si="45"/>
        <v>1.094331363536879E-4</v>
      </c>
      <c r="F933" s="2">
        <f t="shared" si="47"/>
        <v>0.98927555263735045</v>
      </c>
      <c r="G933" s="89"/>
      <c r="H933" s="89"/>
      <c r="K933" s="89"/>
    </row>
    <row r="934" spans="1:11" x14ac:dyDescent="0.25">
      <c r="A934">
        <v>933</v>
      </c>
      <c r="B934" s="6" t="s">
        <v>1893</v>
      </c>
      <c r="C934" s="7">
        <v>1</v>
      </c>
      <c r="D934" s="2">
        <f t="shared" si="46"/>
        <v>0.90582524271844655</v>
      </c>
      <c r="E934">
        <f t="shared" si="45"/>
        <v>1.094331363536879E-4</v>
      </c>
      <c r="F934" s="2">
        <f t="shared" si="47"/>
        <v>0.98938498577370415</v>
      </c>
      <c r="G934" s="89"/>
      <c r="H934" s="89"/>
      <c r="K934" s="89"/>
    </row>
    <row r="935" spans="1:11" x14ac:dyDescent="0.25">
      <c r="A935">
        <v>934</v>
      </c>
      <c r="B935" s="6" t="s">
        <v>1894</v>
      </c>
      <c r="C935" s="7">
        <v>1</v>
      </c>
      <c r="D935" s="2">
        <f t="shared" si="46"/>
        <v>0.90679611650485437</v>
      </c>
      <c r="E935">
        <f t="shared" si="45"/>
        <v>1.094331363536879E-4</v>
      </c>
      <c r="F935" s="2">
        <f t="shared" si="47"/>
        <v>0.98949441891005785</v>
      </c>
      <c r="G935" s="89"/>
      <c r="H935" s="89"/>
      <c r="K935" s="89"/>
    </row>
    <row r="936" spans="1:11" x14ac:dyDescent="0.25">
      <c r="A936">
        <v>935</v>
      </c>
      <c r="B936" s="6" t="s">
        <v>1896</v>
      </c>
      <c r="C936" s="7">
        <v>1</v>
      </c>
      <c r="D936" s="2">
        <f t="shared" si="46"/>
        <v>0.90776699029126218</v>
      </c>
      <c r="E936">
        <f t="shared" si="45"/>
        <v>1.094331363536879E-4</v>
      </c>
      <c r="F936" s="2">
        <f t="shared" si="47"/>
        <v>0.98960385204641155</v>
      </c>
      <c r="G936" s="89"/>
      <c r="H936" s="89"/>
      <c r="K936" s="89"/>
    </row>
    <row r="937" spans="1:11" x14ac:dyDescent="0.25">
      <c r="A937">
        <v>936</v>
      </c>
      <c r="B937" s="6" t="s">
        <v>1897</v>
      </c>
      <c r="C937" s="7">
        <v>1</v>
      </c>
      <c r="D937" s="2">
        <f t="shared" si="46"/>
        <v>0.90873786407766988</v>
      </c>
      <c r="E937">
        <f t="shared" si="45"/>
        <v>1.094331363536879E-4</v>
      </c>
      <c r="F937" s="2">
        <f t="shared" si="47"/>
        <v>0.98971328518276525</v>
      </c>
      <c r="G937" s="89"/>
      <c r="H937" s="89"/>
      <c r="K937" s="89"/>
    </row>
    <row r="938" spans="1:11" x14ac:dyDescent="0.25">
      <c r="A938">
        <v>937</v>
      </c>
      <c r="B938" s="6" t="s">
        <v>1900</v>
      </c>
      <c r="C938" s="7">
        <v>1</v>
      </c>
      <c r="D938" s="2">
        <f t="shared" si="46"/>
        <v>0.90970873786407769</v>
      </c>
      <c r="E938">
        <f t="shared" si="45"/>
        <v>1.094331363536879E-4</v>
      </c>
      <c r="F938" s="2">
        <f t="shared" si="47"/>
        <v>0.98982271831911894</v>
      </c>
      <c r="G938" s="89"/>
      <c r="H938" s="89"/>
      <c r="K938" s="89"/>
    </row>
    <row r="939" spans="1:11" x14ac:dyDescent="0.25">
      <c r="A939">
        <v>938</v>
      </c>
      <c r="B939" s="6" t="s">
        <v>1903</v>
      </c>
      <c r="C939" s="7">
        <v>1</v>
      </c>
      <c r="D939" s="2">
        <f t="shared" si="46"/>
        <v>0.91067961165048539</v>
      </c>
      <c r="E939">
        <f t="shared" si="45"/>
        <v>1.094331363536879E-4</v>
      </c>
      <c r="F939" s="2">
        <f t="shared" si="47"/>
        <v>0.98993215145547264</v>
      </c>
      <c r="G939" s="89"/>
      <c r="H939" s="89"/>
      <c r="K939" s="89"/>
    </row>
    <row r="940" spans="1:11" x14ac:dyDescent="0.25">
      <c r="A940">
        <v>939</v>
      </c>
      <c r="B940" s="6" t="s">
        <v>1907</v>
      </c>
      <c r="C940" s="7">
        <v>1</v>
      </c>
      <c r="D940" s="2">
        <f t="shared" si="46"/>
        <v>0.9116504854368932</v>
      </c>
      <c r="E940">
        <f t="shared" si="45"/>
        <v>1.094331363536879E-4</v>
      </c>
      <c r="F940" s="2">
        <f t="shared" si="47"/>
        <v>0.99004158459182634</v>
      </c>
      <c r="G940" s="89"/>
      <c r="H940" s="89"/>
      <c r="K940" s="89"/>
    </row>
    <row r="941" spans="1:11" x14ac:dyDescent="0.25">
      <c r="A941">
        <v>940</v>
      </c>
      <c r="B941" s="6" t="s">
        <v>1912</v>
      </c>
      <c r="C941" s="7">
        <v>1</v>
      </c>
      <c r="D941" s="2">
        <f t="shared" si="46"/>
        <v>0.91262135922330101</v>
      </c>
      <c r="E941">
        <f t="shared" si="45"/>
        <v>1.094331363536879E-4</v>
      </c>
      <c r="F941" s="2">
        <f t="shared" si="47"/>
        <v>0.99015101772818004</v>
      </c>
      <c r="G941" s="89"/>
      <c r="H941" s="89"/>
      <c r="K941" s="89"/>
    </row>
    <row r="942" spans="1:11" x14ac:dyDescent="0.25">
      <c r="A942">
        <v>941</v>
      </c>
      <c r="B942" s="6" t="s">
        <v>1913</v>
      </c>
      <c r="C942" s="7">
        <v>1</v>
      </c>
      <c r="D942" s="2">
        <f t="shared" si="46"/>
        <v>0.91359223300970871</v>
      </c>
      <c r="E942">
        <f t="shared" si="45"/>
        <v>1.094331363536879E-4</v>
      </c>
      <c r="F942" s="2">
        <f t="shared" si="47"/>
        <v>0.99026045086453374</v>
      </c>
      <c r="G942" s="89"/>
      <c r="H942" s="89"/>
      <c r="K942" s="89"/>
    </row>
    <row r="943" spans="1:11" x14ac:dyDescent="0.25">
      <c r="A943">
        <v>942</v>
      </c>
      <c r="B943" s="6" t="s">
        <v>1921</v>
      </c>
      <c r="C943" s="7">
        <v>1</v>
      </c>
      <c r="D943" s="2">
        <f t="shared" si="46"/>
        <v>0.91456310679611652</v>
      </c>
      <c r="E943">
        <f t="shared" si="45"/>
        <v>1.094331363536879E-4</v>
      </c>
      <c r="F943" s="2">
        <f t="shared" si="47"/>
        <v>0.99036988400088743</v>
      </c>
      <c r="G943" s="89"/>
      <c r="H943" s="89"/>
      <c r="K943" s="89"/>
    </row>
    <row r="944" spans="1:11" x14ac:dyDescent="0.25">
      <c r="A944">
        <v>943</v>
      </c>
      <c r="B944" s="6" t="s">
        <v>1925</v>
      </c>
      <c r="C944" s="7">
        <v>1</v>
      </c>
      <c r="D944" s="2">
        <f t="shared" si="46"/>
        <v>0.91553398058252422</v>
      </c>
      <c r="E944">
        <f t="shared" si="45"/>
        <v>1.094331363536879E-4</v>
      </c>
      <c r="F944" s="2">
        <f t="shared" si="47"/>
        <v>0.99047931713724113</v>
      </c>
      <c r="G944" s="89"/>
      <c r="H944" s="89"/>
      <c r="K944" s="89"/>
    </row>
    <row r="945" spans="1:11" x14ac:dyDescent="0.25">
      <c r="A945">
        <v>944</v>
      </c>
      <c r="B945" s="6" t="s">
        <v>1931</v>
      </c>
      <c r="C945" s="7">
        <v>1</v>
      </c>
      <c r="D945" s="2">
        <f t="shared" si="46"/>
        <v>0.91650485436893203</v>
      </c>
      <c r="E945">
        <f t="shared" si="45"/>
        <v>1.094331363536879E-4</v>
      </c>
      <c r="F945" s="2">
        <f t="shared" si="47"/>
        <v>0.99058875027359483</v>
      </c>
      <c r="G945" s="89"/>
      <c r="H945" s="89"/>
      <c r="K945" s="89"/>
    </row>
    <row r="946" spans="1:11" x14ac:dyDescent="0.25">
      <c r="A946">
        <v>945</v>
      </c>
      <c r="B946" s="6" t="s">
        <v>1932</v>
      </c>
      <c r="C946" s="7">
        <v>1</v>
      </c>
      <c r="D946" s="2">
        <f t="shared" si="46"/>
        <v>0.91747572815533984</v>
      </c>
      <c r="E946">
        <f t="shared" si="45"/>
        <v>1.094331363536879E-4</v>
      </c>
      <c r="F946" s="2">
        <f t="shared" si="47"/>
        <v>0.99069818340994853</v>
      </c>
      <c r="G946" s="89"/>
      <c r="H946" s="89"/>
      <c r="K946" s="89"/>
    </row>
    <row r="947" spans="1:11" x14ac:dyDescent="0.25">
      <c r="A947">
        <v>946</v>
      </c>
      <c r="B947" s="6" t="s">
        <v>1934</v>
      </c>
      <c r="C947" s="7">
        <v>1</v>
      </c>
      <c r="D947" s="2">
        <f t="shared" si="46"/>
        <v>0.91844660194174754</v>
      </c>
      <c r="E947">
        <f t="shared" si="45"/>
        <v>1.094331363536879E-4</v>
      </c>
      <c r="F947" s="2">
        <f t="shared" si="47"/>
        <v>0.99080761654630223</v>
      </c>
      <c r="G947" s="89"/>
      <c r="H947" s="89"/>
      <c r="K947" s="89"/>
    </row>
    <row r="948" spans="1:11" x14ac:dyDescent="0.25">
      <c r="A948">
        <v>947</v>
      </c>
      <c r="B948" s="6" t="s">
        <v>1945</v>
      </c>
      <c r="C948" s="7">
        <v>1</v>
      </c>
      <c r="D948" s="2">
        <f t="shared" si="46"/>
        <v>0.91941747572815535</v>
      </c>
      <c r="E948">
        <f t="shared" si="45"/>
        <v>1.094331363536879E-4</v>
      </c>
      <c r="F948" s="2">
        <f t="shared" si="47"/>
        <v>0.99091704968265593</v>
      </c>
      <c r="G948" s="89"/>
      <c r="H948" s="89"/>
      <c r="K948" s="89"/>
    </row>
    <row r="949" spans="1:11" x14ac:dyDescent="0.25">
      <c r="A949">
        <v>948</v>
      </c>
      <c r="B949" s="6" t="s">
        <v>1947</v>
      </c>
      <c r="C949" s="7">
        <v>1</v>
      </c>
      <c r="D949" s="2">
        <f t="shared" si="46"/>
        <v>0.92038834951456305</v>
      </c>
      <c r="E949">
        <f t="shared" si="45"/>
        <v>1.094331363536879E-4</v>
      </c>
      <c r="F949" s="2">
        <f t="shared" si="47"/>
        <v>0.99102648281900962</v>
      </c>
      <c r="G949" s="89"/>
      <c r="H949" s="89"/>
      <c r="K949" s="89"/>
    </row>
    <row r="950" spans="1:11" x14ac:dyDescent="0.25">
      <c r="A950">
        <v>949</v>
      </c>
      <c r="B950" s="6" t="s">
        <v>1952</v>
      </c>
      <c r="C950" s="7">
        <v>1</v>
      </c>
      <c r="D950" s="2">
        <f t="shared" si="46"/>
        <v>0.92135922330097086</v>
      </c>
      <c r="E950">
        <f t="shared" si="45"/>
        <v>1.094331363536879E-4</v>
      </c>
      <c r="F950" s="2">
        <f t="shared" si="47"/>
        <v>0.99113591595536332</v>
      </c>
      <c r="G950" s="89"/>
      <c r="H950" s="89"/>
      <c r="K950" s="89"/>
    </row>
    <row r="951" spans="1:11" x14ac:dyDescent="0.25">
      <c r="A951">
        <v>950</v>
      </c>
      <c r="B951" s="6" t="s">
        <v>1954</v>
      </c>
      <c r="C951" s="7">
        <v>1</v>
      </c>
      <c r="D951" s="2">
        <f t="shared" si="46"/>
        <v>0.92233009708737868</v>
      </c>
      <c r="E951">
        <f t="shared" si="45"/>
        <v>1.094331363536879E-4</v>
      </c>
      <c r="F951" s="2">
        <f t="shared" si="47"/>
        <v>0.99124534909171702</v>
      </c>
      <c r="G951" s="89"/>
      <c r="H951" s="89"/>
      <c r="K951" s="89"/>
    </row>
    <row r="952" spans="1:11" x14ac:dyDescent="0.25">
      <c r="A952">
        <v>951</v>
      </c>
      <c r="B952" s="6" t="s">
        <v>1957</v>
      </c>
      <c r="C952" s="7">
        <v>1</v>
      </c>
      <c r="D952" s="2">
        <f t="shared" si="46"/>
        <v>0.92330097087378638</v>
      </c>
      <c r="E952">
        <f t="shared" si="45"/>
        <v>1.094331363536879E-4</v>
      </c>
      <c r="F952" s="2">
        <f t="shared" si="47"/>
        <v>0.99135478222807072</v>
      </c>
      <c r="G952" s="89"/>
      <c r="H952" s="89"/>
      <c r="K952" s="89"/>
    </row>
    <row r="953" spans="1:11" x14ac:dyDescent="0.25">
      <c r="A953">
        <v>952</v>
      </c>
      <c r="B953" s="6" t="s">
        <v>1964</v>
      </c>
      <c r="C953" s="7">
        <v>1</v>
      </c>
      <c r="D953" s="2">
        <f t="shared" si="46"/>
        <v>0.92427184466019419</v>
      </c>
      <c r="E953">
        <f t="shared" si="45"/>
        <v>1.094331363536879E-4</v>
      </c>
      <c r="F953" s="2">
        <f t="shared" si="47"/>
        <v>0.99146421536442442</v>
      </c>
      <c r="G953" s="89"/>
      <c r="H953" s="89"/>
      <c r="K953" s="89"/>
    </row>
    <row r="954" spans="1:11" x14ac:dyDescent="0.25">
      <c r="A954">
        <v>953</v>
      </c>
      <c r="B954" s="6" t="s">
        <v>1967</v>
      </c>
      <c r="C954" s="7">
        <v>1</v>
      </c>
      <c r="D954" s="2">
        <f t="shared" si="46"/>
        <v>0.925242718446602</v>
      </c>
      <c r="E954">
        <f t="shared" si="45"/>
        <v>1.094331363536879E-4</v>
      </c>
      <c r="F954" s="2">
        <f t="shared" si="47"/>
        <v>0.99157364850077812</v>
      </c>
      <c r="G954" s="89"/>
      <c r="H954" s="89"/>
      <c r="K954" s="89"/>
    </row>
    <row r="955" spans="1:11" x14ac:dyDescent="0.25">
      <c r="A955">
        <v>954</v>
      </c>
      <c r="B955" s="6" t="s">
        <v>1969</v>
      </c>
      <c r="C955" s="7">
        <v>1</v>
      </c>
      <c r="D955" s="2">
        <f t="shared" si="46"/>
        <v>0.9262135922330097</v>
      </c>
      <c r="E955">
        <f t="shared" si="45"/>
        <v>1.094331363536879E-4</v>
      </c>
      <c r="F955" s="2">
        <f t="shared" si="47"/>
        <v>0.99168308163713181</v>
      </c>
      <c r="G955" s="89"/>
      <c r="H955" s="89"/>
      <c r="K955" s="89"/>
    </row>
    <row r="956" spans="1:11" x14ac:dyDescent="0.25">
      <c r="A956">
        <v>955</v>
      </c>
      <c r="B956" s="6" t="s">
        <v>1973</v>
      </c>
      <c r="C956" s="7">
        <v>1</v>
      </c>
      <c r="D956" s="2">
        <f t="shared" si="46"/>
        <v>0.92718446601941751</v>
      </c>
      <c r="E956">
        <f t="shared" si="45"/>
        <v>1.094331363536879E-4</v>
      </c>
      <c r="F956" s="2">
        <f t="shared" si="47"/>
        <v>0.99179251477348551</v>
      </c>
      <c r="G956" s="89"/>
      <c r="H956" s="89"/>
      <c r="K956" s="89"/>
    </row>
    <row r="957" spans="1:11" x14ac:dyDescent="0.25">
      <c r="A957">
        <v>956</v>
      </c>
      <c r="B957" s="6" t="s">
        <v>1980</v>
      </c>
      <c r="C957" s="7">
        <v>1</v>
      </c>
      <c r="D957" s="2">
        <f t="shared" si="46"/>
        <v>0.92815533980582521</v>
      </c>
      <c r="E957">
        <f t="shared" si="45"/>
        <v>1.094331363536879E-4</v>
      </c>
      <c r="F957" s="2">
        <f t="shared" si="47"/>
        <v>0.99190194790983921</v>
      </c>
      <c r="G957" s="89"/>
      <c r="H957" s="89"/>
      <c r="K957" s="89"/>
    </row>
    <row r="958" spans="1:11" x14ac:dyDescent="0.25">
      <c r="A958">
        <v>957</v>
      </c>
      <c r="B958" s="6" t="s">
        <v>1981</v>
      </c>
      <c r="C958" s="7">
        <v>1</v>
      </c>
      <c r="D958" s="2">
        <f t="shared" si="46"/>
        <v>0.92912621359223302</v>
      </c>
      <c r="E958">
        <f t="shared" si="45"/>
        <v>1.094331363536879E-4</v>
      </c>
      <c r="F958" s="2">
        <f t="shared" si="47"/>
        <v>0.99201138104619291</v>
      </c>
      <c r="G958" s="89"/>
      <c r="H958" s="89"/>
      <c r="K958" s="89"/>
    </row>
    <row r="959" spans="1:11" x14ac:dyDescent="0.25">
      <c r="A959">
        <v>958</v>
      </c>
      <c r="B959" s="6" t="s">
        <v>1989</v>
      </c>
      <c r="C959" s="7">
        <v>1</v>
      </c>
      <c r="D959" s="2">
        <f t="shared" si="46"/>
        <v>0.93009708737864083</v>
      </c>
      <c r="E959">
        <f t="shared" si="45"/>
        <v>1.094331363536879E-4</v>
      </c>
      <c r="F959" s="2">
        <f t="shared" si="47"/>
        <v>0.99212081418254661</v>
      </c>
      <c r="G959" s="89"/>
      <c r="H959" s="89"/>
      <c r="K959" s="89"/>
    </row>
    <row r="960" spans="1:11" x14ac:dyDescent="0.25">
      <c r="A960">
        <v>959</v>
      </c>
      <c r="B960" s="6" t="s">
        <v>1993</v>
      </c>
      <c r="C960" s="7">
        <v>1</v>
      </c>
      <c r="D960" s="2">
        <f t="shared" si="46"/>
        <v>0.93106796116504853</v>
      </c>
      <c r="E960">
        <f t="shared" si="45"/>
        <v>1.094331363536879E-4</v>
      </c>
      <c r="F960" s="2">
        <f t="shared" si="47"/>
        <v>0.9922302473189003</v>
      </c>
      <c r="G960" s="89"/>
      <c r="H960" s="89"/>
      <c r="K960" s="89"/>
    </row>
    <row r="961" spans="1:11" x14ac:dyDescent="0.25">
      <c r="A961">
        <v>960</v>
      </c>
      <c r="B961" s="6" t="s">
        <v>1995</v>
      </c>
      <c r="C961" s="7">
        <v>1</v>
      </c>
      <c r="D961" s="2">
        <f t="shared" si="46"/>
        <v>0.93203883495145634</v>
      </c>
      <c r="E961">
        <f t="shared" si="45"/>
        <v>1.094331363536879E-4</v>
      </c>
      <c r="F961" s="2">
        <f t="shared" si="47"/>
        <v>0.992339680455254</v>
      </c>
      <c r="G961" s="89"/>
      <c r="H961" s="89"/>
      <c r="K961" s="89"/>
    </row>
    <row r="962" spans="1:11" x14ac:dyDescent="0.25">
      <c r="A962">
        <v>961</v>
      </c>
      <c r="B962" s="6" t="s">
        <v>1998</v>
      </c>
      <c r="C962" s="7">
        <v>1</v>
      </c>
      <c r="D962" s="2">
        <f t="shared" si="46"/>
        <v>0.93300970873786404</v>
      </c>
      <c r="E962">
        <f t="shared" ref="E962:E1025" si="48">C962/SUM($C$2:$C$1031)</f>
        <v>1.094331363536879E-4</v>
      </c>
      <c r="F962" s="2">
        <f t="shared" si="47"/>
        <v>0.9924491135916077</v>
      </c>
      <c r="G962" s="89"/>
      <c r="H962" s="89"/>
      <c r="K962" s="89"/>
    </row>
    <row r="963" spans="1:11" x14ac:dyDescent="0.25">
      <c r="A963">
        <v>962</v>
      </c>
      <c r="B963" s="6" t="s">
        <v>2001</v>
      </c>
      <c r="C963" s="7">
        <v>1</v>
      </c>
      <c r="D963" s="2">
        <f t="shared" ref="D963:D1026" si="49">A963/1030</f>
        <v>0.93398058252427185</v>
      </c>
      <c r="E963">
        <f t="shared" si="48"/>
        <v>1.094331363536879E-4</v>
      </c>
      <c r="F963" s="2">
        <f t="shared" si="47"/>
        <v>0.9925585467279614</v>
      </c>
      <c r="G963" s="89"/>
      <c r="H963" s="89"/>
      <c r="K963" s="89"/>
    </row>
    <row r="964" spans="1:11" x14ac:dyDescent="0.25">
      <c r="A964">
        <v>963</v>
      </c>
      <c r="B964" s="6" t="s">
        <v>2005</v>
      </c>
      <c r="C964" s="7">
        <v>1</v>
      </c>
      <c r="D964" s="2">
        <f t="shared" si="49"/>
        <v>0.93495145631067966</v>
      </c>
      <c r="E964">
        <f t="shared" si="48"/>
        <v>1.094331363536879E-4</v>
      </c>
      <c r="F964" s="2">
        <f t="shared" ref="F964:F1027" si="50">E964+F963</f>
        <v>0.9926679798643151</v>
      </c>
      <c r="G964" s="89"/>
      <c r="H964" s="89"/>
      <c r="K964" s="89"/>
    </row>
    <row r="965" spans="1:11" x14ac:dyDescent="0.25">
      <c r="A965">
        <v>964</v>
      </c>
      <c r="B965" s="6" t="s">
        <v>2006</v>
      </c>
      <c r="C965" s="7">
        <v>1</v>
      </c>
      <c r="D965" s="2">
        <f t="shared" si="49"/>
        <v>0.93592233009708736</v>
      </c>
      <c r="E965">
        <f t="shared" si="48"/>
        <v>1.094331363536879E-4</v>
      </c>
      <c r="F965" s="2">
        <f t="shared" si="50"/>
        <v>0.9927774130006688</v>
      </c>
      <c r="G965" s="89"/>
      <c r="H965" s="89"/>
      <c r="K965" s="89"/>
    </row>
    <row r="966" spans="1:11" x14ac:dyDescent="0.25">
      <c r="A966">
        <v>965</v>
      </c>
      <c r="B966" s="6" t="s">
        <v>2009</v>
      </c>
      <c r="C966" s="7">
        <v>1</v>
      </c>
      <c r="D966" s="2">
        <f t="shared" si="49"/>
        <v>0.93689320388349517</v>
      </c>
      <c r="E966">
        <f t="shared" si="48"/>
        <v>1.094331363536879E-4</v>
      </c>
      <c r="F966" s="2">
        <f t="shared" si="50"/>
        <v>0.99288684613702249</v>
      </c>
      <c r="G966" s="89"/>
      <c r="H966" s="89"/>
      <c r="K966" s="89"/>
    </row>
    <row r="967" spans="1:11" x14ac:dyDescent="0.25">
      <c r="A967">
        <v>966</v>
      </c>
      <c r="B967" s="6" t="s">
        <v>2015</v>
      </c>
      <c r="C967" s="7">
        <v>1</v>
      </c>
      <c r="D967" s="2">
        <f t="shared" si="49"/>
        <v>0.93786407766990287</v>
      </c>
      <c r="E967">
        <f t="shared" si="48"/>
        <v>1.094331363536879E-4</v>
      </c>
      <c r="F967" s="2">
        <f t="shared" si="50"/>
        <v>0.99299627927337619</v>
      </c>
      <c r="G967" s="89"/>
      <c r="H967" s="89"/>
      <c r="K967" s="89"/>
    </row>
    <row r="968" spans="1:11" x14ac:dyDescent="0.25">
      <c r="A968">
        <v>967</v>
      </c>
      <c r="B968" s="6" t="s">
        <v>2032</v>
      </c>
      <c r="C968" s="7">
        <v>1</v>
      </c>
      <c r="D968" s="2">
        <f t="shared" si="49"/>
        <v>0.93883495145631068</v>
      </c>
      <c r="E968">
        <f t="shared" si="48"/>
        <v>1.094331363536879E-4</v>
      </c>
      <c r="F968" s="2">
        <f t="shared" si="50"/>
        <v>0.99310571240972989</v>
      </c>
      <c r="G968" s="89"/>
      <c r="H968" s="89"/>
      <c r="K968" s="89"/>
    </row>
    <row r="969" spans="1:11" x14ac:dyDescent="0.25">
      <c r="A969">
        <v>968</v>
      </c>
      <c r="B969" s="6" t="s">
        <v>2039</v>
      </c>
      <c r="C969" s="7">
        <v>1</v>
      </c>
      <c r="D969" s="2">
        <f t="shared" si="49"/>
        <v>0.9398058252427185</v>
      </c>
      <c r="E969">
        <f t="shared" si="48"/>
        <v>1.094331363536879E-4</v>
      </c>
      <c r="F969" s="2">
        <f t="shared" si="50"/>
        <v>0.99321514554608359</v>
      </c>
      <c r="G969" s="89"/>
      <c r="H969" s="89"/>
      <c r="K969" s="89"/>
    </row>
    <row r="970" spans="1:11" x14ac:dyDescent="0.25">
      <c r="A970">
        <v>969</v>
      </c>
      <c r="B970" s="6" t="s">
        <v>2045</v>
      </c>
      <c r="C970" s="7">
        <v>1</v>
      </c>
      <c r="D970" s="2">
        <f t="shared" si="49"/>
        <v>0.9407766990291262</v>
      </c>
      <c r="E970">
        <f t="shared" si="48"/>
        <v>1.094331363536879E-4</v>
      </c>
      <c r="F970" s="2">
        <f t="shared" si="50"/>
        <v>0.99332457868243729</v>
      </c>
      <c r="G970" s="89"/>
      <c r="H970" s="89"/>
      <c r="K970" s="89"/>
    </row>
    <row r="971" spans="1:11" x14ac:dyDescent="0.25">
      <c r="A971">
        <v>970</v>
      </c>
      <c r="B971" s="6" t="s">
        <v>2047</v>
      </c>
      <c r="C971" s="7">
        <v>1</v>
      </c>
      <c r="D971" s="2">
        <f t="shared" si="49"/>
        <v>0.94174757281553401</v>
      </c>
      <c r="E971">
        <f t="shared" si="48"/>
        <v>1.094331363536879E-4</v>
      </c>
      <c r="F971" s="2">
        <f t="shared" si="50"/>
        <v>0.99343401181879099</v>
      </c>
      <c r="G971" s="89"/>
      <c r="H971" s="89"/>
      <c r="K971" s="89"/>
    </row>
    <row r="972" spans="1:11" x14ac:dyDescent="0.25">
      <c r="A972">
        <v>971</v>
      </c>
      <c r="B972" s="6" t="s">
        <v>2048</v>
      </c>
      <c r="C972" s="7">
        <v>1</v>
      </c>
      <c r="D972" s="2">
        <f t="shared" si="49"/>
        <v>0.94271844660194171</v>
      </c>
      <c r="E972">
        <f t="shared" si="48"/>
        <v>1.094331363536879E-4</v>
      </c>
      <c r="F972" s="2">
        <f t="shared" si="50"/>
        <v>0.99354344495514468</v>
      </c>
      <c r="G972" s="89"/>
      <c r="H972" s="89"/>
      <c r="K972" s="89"/>
    </row>
    <row r="973" spans="1:11" x14ac:dyDescent="0.25">
      <c r="A973">
        <v>972</v>
      </c>
      <c r="B973" s="6" t="s">
        <v>2055</v>
      </c>
      <c r="C973" s="7">
        <v>1</v>
      </c>
      <c r="D973" s="2">
        <f t="shared" si="49"/>
        <v>0.94368932038834952</v>
      </c>
      <c r="E973">
        <f t="shared" si="48"/>
        <v>1.094331363536879E-4</v>
      </c>
      <c r="F973" s="2">
        <f t="shared" si="50"/>
        <v>0.99365287809149838</v>
      </c>
      <c r="G973" s="89"/>
      <c r="H973" s="89"/>
      <c r="K973" s="89"/>
    </row>
    <row r="974" spans="1:11" x14ac:dyDescent="0.25">
      <c r="A974">
        <v>973</v>
      </c>
      <c r="B974" s="6" t="s">
        <v>2065</v>
      </c>
      <c r="C974" s="7">
        <v>1</v>
      </c>
      <c r="D974" s="2">
        <f t="shared" si="49"/>
        <v>0.94466019417475733</v>
      </c>
      <c r="E974">
        <f t="shared" si="48"/>
        <v>1.094331363536879E-4</v>
      </c>
      <c r="F974" s="2">
        <f t="shared" si="50"/>
        <v>0.99376231122785208</v>
      </c>
      <c r="G974" s="89"/>
      <c r="H974" s="89"/>
      <c r="K974" s="89"/>
    </row>
    <row r="975" spans="1:11" x14ac:dyDescent="0.25">
      <c r="A975">
        <v>974</v>
      </c>
      <c r="B975" s="6" t="s">
        <v>2066</v>
      </c>
      <c r="C975" s="7">
        <v>1</v>
      </c>
      <c r="D975" s="2">
        <f t="shared" si="49"/>
        <v>0.94563106796116503</v>
      </c>
      <c r="E975">
        <f t="shared" si="48"/>
        <v>1.094331363536879E-4</v>
      </c>
      <c r="F975" s="2">
        <f t="shared" si="50"/>
        <v>0.99387174436420578</v>
      </c>
      <c r="G975" s="89"/>
      <c r="H975" s="89"/>
      <c r="K975" s="89"/>
    </row>
    <row r="976" spans="1:11" x14ac:dyDescent="0.25">
      <c r="A976">
        <v>975</v>
      </c>
      <c r="B976" s="6" t="s">
        <v>2071</v>
      </c>
      <c r="C976" s="7">
        <v>1</v>
      </c>
      <c r="D976" s="2">
        <f t="shared" si="49"/>
        <v>0.94660194174757284</v>
      </c>
      <c r="E976">
        <f t="shared" si="48"/>
        <v>1.094331363536879E-4</v>
      </c>
      <c r="F976" s="2">
        <f t="shared" si="50"/>
        <v>0.99398117750055948</v>
      </c>
      <c r="G976" s="89"/>
      <c r="H976" s="89"/>
      <c r="K976" s="89"/>
    </row>
    <row r="977" spans="1:11" x14ac:dyDescent="0.25">
      <c r="A977">
        <v>976</v>
      </c>
      <c r="B977" s="6" t="s">
        <v>2073</v>
      </c>
      <c r="C977" s="7">
        <v>1</v>
      </c>
      <c r="D977" s="2">
        <f t="shared" si="49"/>
        <v>0.94757281553398054</v>
      </c>
      <c r="E977">
        <f t="shared" si="48"/>
        <v>1.094331363536879E-4</v>
      </c>
      <c r="F977" s="2">
        <f t="shared" si="50"/>
        <v>0.99409061063691317</v>
      </c>
      <c r="G977" s="89"/>
      <c r="H977" s="89"/>
      <c r="K977" s="89"/>
    </row>
    <row r="978" spans="1:11" x14ac:dyDescent="0.25">
      <c r="A978">
        <v>977</v>
      </c>
      <c r="B978" s="6" t="s">
        <v>2074</v>
      </c>
      <c r="C978" s="7">
        <v>1</v>
      </c>
      <c r="D978" s="2">
        <f t="shared" si="49"/>
        <v>0.94854368932038835</v>
      </c>
      <c r="E978">
        <f t="shared" si="48"/>
        <v>1.094331363536879E-4</v>
      </c>
      <c r="F978" s="2">
        <f t="shared" si="50"/>
        <v>0.99420004377326687</v>
      </c>
      <c r="G978" s="89"/>
      <c r="H978" s="89"/>
      <c r="K978" s="89"/>
    </row>
    <row r="979" spans="1:11" x14ac:dyDescent="0.25">
      <c r="A979">
        <v>978</v>
      </c>
      <c r="B979" s="6" t="s">
        <v>2076</v>
      </c>
      <c r="C979" s="7">
        <v>1</v>
      </c>
      <c r="D979" s="2">
        <f t="shared" si="49"/>
        <v>0.94951456310679616</v>
      </c>
      <c r="E979">
        <f t="shared" si="48"/>
        <v>1.094331363536879E-4</v>
      </c>
      <c r="F979" s="2">
        <f t="shared" si="50"/>
        <v>0.99430947690962057</v>
      </c>
      <c r="G979" s="89"/>
      <c r="H979" s="89"/>
      <c r="K979" s="89"/>
    </row>
    <row r="980" spans="1:11" x14ac:dyDescent="0.25">
      <c r="A980">
        <v>979</v>
      </c>
      <c r="B980" s="6" t="s">
        <v>2078</v>
      </c>
      <c r="C980" s="7">
        <v>1</v>
      </c>
      <c r="D980" s="2">
        <f t="shared" si="49"/>
        <v>0.95048543689320386</v>
      </c>
      <c r="E980">
        <f t="shared" si="48"/>
        <v>1.094331363536879E-4</v>
      </c>
      <c r="F980" s="2">
        <f t="shared" si="50"/>
        <v>0.99441891004597427</v>
      </c>
      <c r="G980" s="89"/>
      <c r="H980" s="89"/>
      <c r="K980" s="89"/>
    </row>
    <row r="981" spans="1:11" x14ac:dyDescent="0.25">
      <c r="A981">
        <v>980</v>
      </c>
      <c r="B981" s="6" t="s">
        <v>2080</v>
      </c>
      <c r="C981" s="7">
        <v>1</v>
      </c>
      <c r="D981" s="2">
        <f t="shared" si="49"/>
        <v>0.95145631067961167</v>
      </c>
      <c r="E981">
        <f t="shared" si="48"/>
        <v>1.094331363536879E-4</v>
      </c>
      <c r="F981" s="2">
        <f t="shared" si="50"/>
        <v>0.99452834318232797</v>
      </c>
      <c r="G981" s="89"/>
      <c r="H981" s="89"/>
      <c r="K981" s="89"/>
    </row>
    <row r="982" spans="1:11" x14ac:dyDescent="0.25">
      <c r="A982">
        <v>981</v>
      </c>
      <c r="B982" s="6" t="s">
        <v>2084</v>
      </c>
      <c r="C982" s="7">
        <v>1</v>
      </c>
      <c r="D982" s="2">
        <f t="shared" si="49"/>
        <v>0.95242718446601937</v>
      </c>
      <c r="E982">
        <f t="shared" si="48"/>
        <v>1.094331363536879E-4</v>
      </c>
      <c r="F982" s="2">
        <f t="shared" si="50"/>
        <v>0.99463777631868167</v>
      </c>
      <c r="G982" s="89"/>
      <c r="H982" s="89"/>
      <c r="K982" s="89"/>
    </row>
    <row r="983" spans="1:11" x14ac:dyDescent="0.25">
      <c r="A983">
        <v>982</v>
      </c>
      <c r="B983" s="6" t="s">
        <v>2086</v>
      </c>
      <c r="C983" s="7">
        <v>1</v>
      </c>
      <c r="D983" s="2">
        <f t="shared" si="49"/>
        <v>0.95339805825242718</v>
      </c>
      <c r="E983">
        <f t="shared" si="48"/>
        <v>1.094331363536879E-4</v>
      </c>
      <c r="F983" s="2">
        <f t="shared" si="50"/>
        <v>0.99474720945503536</v>
      </c>
      <c r="G983" s="89"/>
      <c r="H983" s="89"/>
      <c r="K983" s="89"/>
    </row>
    <row r="984" spans="1:11" x14ac:dyDescent="0.25">
      <c r="A984">
        <v>983</v>
      </c>
      <c r="B984" s="6" t="s">
        <v>2089</v>
      </c>
      <c r="C984" s="7">
        <v>1</v>
      </c>
      <c r="D984" s="2">
        <f t="shared" si="49"/>
        <v>0.95436893203883499</v>
      </c>
      <c r="E984">
        <f t="shared" si="48"/>
        <v>1.094331363536879E-4</v>
      </c>
      <c r="F984" s="2">
        <f t="shared" si="50"/>
        <v>0.99485664259138906</v>
      </c>
      <c r="G984" s="89"/>
      <c r="H984" s="89"/>
      <c r="K984" s="89"/>
    </row>
    <row r="985" spans="1:11" x14ac:dyDescent="0.25">
      <c r="A985">
        <v>984</v>
      </c>
      <c r="B985" s="6" t="s">
        <v>2092</v>
      </c>
      <c r="C985" s="7">
        <v>1</v>
      </c>
      <c r="D985" s="2">
        <f t="shared" si="49"/>
        <v>0.95533980582524269</v>
      </c>
      <c r="E985">
        <f t="shared" si="48"/>
        <v>1.094331363536879E-4</v>
      </c>
      <c r="F985" s="2">
        <f t="shared" si="50"/>
        <v>0.99496607572774276</v>
      </c>
      <c r="G985" s="89"/>
      <c r="H985" s="89"/>
      <c r="K985" s="89"/>
    </row>
    <row r="986" spans="1:11" x14ac:dyDescent="0.25">
      <c r="A986">
        <v>985</v>
      </c>
      <c r="B986" s="6" t="s">
        <v>2093</v>
      </c>
      <c r="C986" s="7">
        <v>1</v>
      </c>
      <c r="D986" s="2">
        <f t="shared" si="49"/>
        <v>0.9563106796116505</v>
      </c>
      <c r="E986">
        <f t="shared" si="48"/>
        <v>1.094331363536879E-4</v>
      </c>
      <c r="F986" s="2">
        <f t="shared" si="50"/>
        <v>0.99507550886409646</v>
      </c>
      <c r="G986" s="89"/>
      <c r="H986" s="89"/>
      <c r="K986" s="89"/>
    </row>
    <row r="987" spans="1:11" x14ac:dyDescent="0.25">
      <c r="A987">
        <v>986</v>
      </c>
      <c r="B987" s="6" t="s">
        <v>2096</v>
      </c>
      <c r="C987" s="7">
        <v>1</v>
      </c>
      <c r="D987" s="2">
        <f t="shared" si="49"/>
        <v>0.9572815533980582</v>
      </c>
      <c r="E987">
        <f t="shared" si="48"/>
        <v>1.094331363536879E-4</v>
      </c>
      <c r="F987" s="2">
        <f t="shared" si="50"/>
        <v>0.99518494200045016</v>
      </c>
      <c r="G987" s="89"/>
      <c r="H987" s="89"/>
      <c r="K987" s="89"/>
    </row>
    <row r="988" spans="1:11" x14ac:dyDescent="0.25">
      <c r="A988">
        <v>987</v>
      </c>
      <c r="B988" s="6" t="s">
        <v>2097</v>
      </c>
      <c r="C988" s="7">
        <v>1</v>
      </c>
      <c r="D988" s="2">
        <f t="shared" si="49"/>
        <v>0.95825242718446602</v>
      </c>
      <c r="E988">
        <f t="shared" si="48"/>
        <v>1.094331363536879E-4</v>
      </c>
      <c r="F988" s="2">
        <f t="shared" si="50"/>
        <v>0.99529437513680385</v>
      </c>
      <c r="G988" s="89"/>
      <c r="H988" s="89"/>
      <c r="K988" s="89"/>
    </row>
    <row r="989" spans="1:11" x14ac:dyDescent="0.25">
      <c r="A989">
        <v>988</v>
      </c>
      <c r="B989" s="6" t="s">
        <v>2099</v>
      </c>
      <c r="C989" s="7">
        <v>1</v>
      </c>
      <c r="D989" s="2">
        <f t="shared" si="49"/>
        <v>0.95922330097087383</v>
      </c>
      <c r="E989">
        <f t="shared" si="48"/>
        <v>1.094331363536879E-4</v>
      </c>
      <c r="F989" s="2">
        <f t="shared" si="50"/>
        <v>0.99540380827315755</v>
      </c>
      <c r="G989" s="89"/>
      <c r="H989" s="89"/>
      <c r="K989" s="89"/>
    </row>
    <row r="990" spans="1:11" x14ac:dyDescent="0.25">
      <c r="A990">
        <v>989</v>
      </c>
      <c r="B990" s="6" t="s">
        <v>2102</v>
      </c>
      <c r="C990" s="7">
        <v>1</v>
      </c>
      <c r="D990" s="2">
        <f t="shared" si="49"/>
        <v>0.96019417475728153</v>
      </c>
      <c r="E990">
        <f t="shared" si="48"/>
        <v>1.094331363536879E-4</v>
      </c>
      <c r="F990" s="2">
        <f t="shared" si="50"/>
        <v>0.99551324140951125</v>
      </c>
      <c r="G990" s="89"/>
      <c r="H990" s="89"/>
      <c r="K990" s="89"/>
    </row>
    <row r="991" spans="1:11" x14ac:dyDescent="0.25">
      <c r="A991">
        <v>990</v>
      </c>
      <c r="B991" s="6" t="s">
        <v>2106</v>
      </c>
      <c r="C991" s="7">
        <v>1</v>
      </c>
      <c r="D991" s="2">
        <f t="shared" si="49"/>
        <v>0.96116504854368934</v>
      </c>
      <c r="E991">
        <f t="shared" si="48"/>
        <v>1.094331363536879E-4</v>
      </c>
      <c r="F991" s="2">
        <f t="shared" si="50"/>
        <v>0.99562267454586495</v>
      </c>
      <c r="G991" s="89"/>
      <c r="H991" s="89"/>
      <c r="K991" s="89"/>
    </row>
    <row r="992" spans="1:11" x14ac:dyDescent="0.25">
      <c r="A992">
        <v>991</v>
      </c>
      <c r="B992" s="6" t="s">
        <v>2108</v>
      </c>
      <c r="C992" s="7">
        <v>1</v>
      </c>
      <c r="D992" s="2">
        <f t="shared" si="49"/>
        <v>0.96213592233009704</v>
      </c>
      <c r="E992">
        <f t="shared" si="48"/>
        <v>1.094331363536879E-4</v>
      </c>
      <c r="F992" s="2">
        <f t="shared" si="50"/>
        <v>0.99573210768221865</v>
      </c>
      <c r="G992" s="89"/>
      <c r="H992" s="89"/>
      <c r="K992" s="89"/>
    </row>
    <row r="993" spans="1:11" x14ac:dyDescent="0.25">
      <c r="A993">
        <v>992</v>
      </c>
      <c r="B993" s="6" t="s">
        <v>2110</v>
      </c>
      <c r="C993" s="7">
        <v>1</v>
      </c>
      <c r="D993" s="2">
        <f t="shared" si="49"/>
        <v>0.96310679611650485</v>
      </c>
      <c r="E993">
        <f t="shared" si="48"/>
        <v>1.094331363536879E-4</v>
      </c>
      <c r="F993" s="2">
        <f t="shared" si="50"/>
        <v>0.99584154081857235</v>
      </c>
      <c r="G993" s="89"/>
      <c r="H993" s="89"/>
      <c r="K993" s="89"/>
    </row>
    <row r="994" spans="1:11" x14ac:dyDescent="0.25">
      <c r="A994">
        <v>993</v>
      </c>
      <c r="B994" s="6" t="s">
        <v>2115</v>
      </c>
      <c r="C994" s="7">
        <v>1</v>
      </c>
      <c r="D994" s="2">
        <f t="shared" si="49"/>
        <v>0.96407766990291266</v>
      </c>
      <c r="E994">
        <f t="shared" si="48"/>
        <v>1.094331363536879E-4</v>
      </c>
      <c r="F994" s="2">
        <f t="shared" si="50"/>
        <v>0.99595097395492604</v>
      </c>
      <c r="G994" s="89"/>
      <c r="H994" s="89"/>
      <c r="K994" s="89"/>
    </row>
    <row r="995" spans="1:11" x14ac:dyDescent="0.25">
      <c r="A995">
        <v>994</v>
      </c>
      <c r="B995" s="6" t="s">
        <v>2116</v>
      </c>
      <c r="C995" s="7">
        <v>1</v>
      </c>
      <c r="D995" s="2">
        <f t="shared" si="49"/>
        <v>0.96504854368932036</v>
      </c>
      <c r="E995">
        <f t="shared" si="48"/>
        <v>1.094331363536879E-4</v>
      </c>
      <c r="F995" s="2">
        <f t="shared" si="50"/>
        <v>0.99606040709127974</v>
      </c>
      <c r="G995" s="89"/>
      <c r="H995" s="89"/>
      <c r="K995" s="89"/>
    </row>
    <row r="996" spans="1:11" x14ac:dyDescent="0.25">
      <c r="A996">
        <v>995</v>
      </c>
      <c r="B996" s="6" t="s">
        <v>2120</v>
      </c>
      <c r="C996" s="7">
        <v>1</v>
      </c>
      <c r="D996" s="2">
        <f t="shared" si="49"/>
        <v>0.96601941747572817</v>
      </c>
      <c r="E996">
        <f t="shared" si="48"/>
        <v>1.094331363536879E-4</v>
      </c>
      <c r="F996" s="2">
        <f t="shared" si="50"/>
        <v>0.99616984022763344</v>
      </c>
      <c r="G996" s="89"/>
      <c r="H996" s="89"/>
      <c r="K996" s="89"/>
    </row>
    <row r="997" spans="1:11" x14ac:dyDescent="0.25">
      <c r="A997">
        <v>996</v>
      </c>
      <c r="B997" s="6" t="s">
        <v>2125</v>
      </c>
      <c r="C997" s="7">
        <v>1</v>
      </c>
      <c r="D997" s="2">
        <f t="shared" si="49"/>
        <v>0.96699029126213587</v>
      </c>
      <c r="E997">
        <f t="shared" si="48"/>
        <v>1.094331363536879E-4</v>
      </c>
      <c r="F997" s="2">
        <f t="shared" si="50"/>
        <v>0.99627927336398714</v>
      </c>
      <c r="G997" s="89"/>
      <c r="H997" s="89"/>
      <c r="K997" s="89"/>
    </row>
    <row r="998" spans="1:11" x14ac:dyDescent="0.25">
      <c r="A998">
        <v>997</v>
      </c>
      <c r="B998" s="6" t="s">
        <v>2127</v>
      </c>
      <c r="C998" s="7">
        <v>1</v>
      </c>
      <c r="D998" s="2">
        <f t="shared" si="49"/>
        <v>0.96796116504854368</v>
      </c>
      <c r="E998">
        <f t="shared" si="48"/>
        <v>1.094331363536879E-4</v>
      </c>
      <c r="F998" s="2">
        <f t="shared" si="50"/>
        <v>0.99638870650034084</v>
      </c>
      <c r="G998" s="89"/>
      <c r="H998" s="89"/>
      <c r="K998" s="89"/>
    </row>
    <row r="999" spans="1:11" x14ac:dyDescent="0.25">
      <c r="A999">
        <v>998</v>
      </c>
      <c r="B999" s="6" t="s">
        <v>2134</v>
      </c>
      <c r="C999" s="7">
        <v>1</v>
      </c>
      <c r="D999" s="2">
        <f t="shared" si="49"/>
        <v>0.96893203883495149</v>
      </c>
      <c r="E999">
        <f t="shared" si="48"/>
        <v>1.094331363536879E-4</v>
      </c>
      <c r="F999" s="2">
        <f t="shared" si="50"/>
        <v>0.99649813963669454</v>
      </c>
      <c r="G999" s="89"/>
      <c r="H999" s="89"/>
      <c r="K999" s="89"/>
    </row>
    <row r="1000" spans="1:11" x14ac:dyDescent="0.25">
      <c r="A1000">
        <v>999</v>
      </c>
      <c r="B1000" s="6" t="s">
        <v>2138</v>
      </c>
      <c r="C1000" s="7">
        <v>1</v>
      </c>
      <c r="D1000" s="2">
        <f t="shared" si="49"/>
        <v>0.96990291262135919</v>
      </c>
      <c r="E1000">
        <f t="shared" si="48"/>
        <v>1.094331363536879E-4</v>
      </c>
      <c r="F1000" s="2">
        <f t="shared" si="50"/>
        <v>0.99660757277304823</v>
      </c>
      <c r="G1000" s="89"/>
      <c r="H1000" s="89"/>
      <c r="K1000" s="89"/>
    </row>
    <row r="1001" spans="1:11" x14ac:dyDescent="0.25">
      <c r="A1001">
        <v>1000</v>
      </c>
      <c r="B1001" s="6" t="s">
        <v>2166</v>
      </c>
      <c r="C1001" s="7">
        <v>1</v>
      </c>
      <c r="D1001" s="2">
        <f t="shared" si="49"/>
        <v>0.970873786407767</v>
      </c>
      <c r="E1001">
        <f t="shared" si="48"/>
        <v>1.094331363536879E-4</v>
      </c>
      <c r="F1001" s="2">
        <f t="shared" si="50"/>
        <v>0.99671700590940193</v>
      </c>
      <c r="G1001" s="89"/>
      <c r="H1001" s="89"/>
      <c r="K1001" s="89"/>
    </row>
    <row r="1002" spans="1:11" x14ac:dyDescent="0.25">
      <c r="A1002">
        <v>1001</v>
      </c>
      <c r="B1002" s="6" t="s">
        <v>2174</v>
      </c>
      <c r="C1002" s="7">
        <v>1</v>
      </c>
      <c r="D1002" s="2">
        <f t="shared" si="49"/>
        <v>0.9718446601941747</v>
      </c>
      <c r="E1002">
        <f t="shared" si="48"/>
        <v>1.094331363536879E-4</v>
      </c>
      <c r="F1002" s="2">
        <f t="shared" si="50"/>
        <v>0.99682643904575563</v>
      </c>
      <c r="G1002" s="89"/>
      <c r="H1002" s="89"/>
      <c r="K1002" s="89"/>
    </row>
    <row r="1003" spans="1:11" x14ac:dyDescent="0.25">
      <c r="A1003">
        <v>1002</v>
      </c>
      <c r="B1003" s="6" t="s">
        <v>2177</v>
      </c>
      <c r="C1003" s="7">
        <v>1</v>
      </c>
      <c r="D1003" s="2">
        <f t="shared" si="49"/>
        <v>0.97281553398058251</v>
      </c>
      <c r="E1003">
        <f t="shared" si="48"/>
        <v>1.094331363536879E-4</v>
      </c>
      <c r="F1003" s="2">
        <f t="shared" si="50"/>
        <v>0.99693587218210933</v>
      </c>
      <c r="G1003" s="89"/>
      <c r="H1003" s="89"/>
      <c r="K1003" s="89"/>
    </row>
    <row r="1004" spans="1:11" x14ac:dyDescent="0.25">
      <c r="A1004">
        <v>1003</v>
      </c>
      <c r="B1004" s="6" t="s">
        <v>2180</v>
      </c>
      <c r="C1004" s="7">
        <v>1</v>
      </c>
      <c r="D1004" s="2">
        <f t="shared" si="49"/>
        <v>0.97378640776699033</v>
      </c>
      <c r="E1004">
        <f t="shared" si="48"/>
        <v>1.094331363536879E-4</v>
      </c>
      <c r="F1004" s="2">
        <f t="shared" si="50"/>
        <v>0.99704530531846303</v>
      </c>
      <c r="G1004" s="89"/>
      <c r="H1004" s="89"/>
      <c r="K1004" s="89"/>
    </row>
    <row r="1005" spans="1:11" x14ac:dyDescent="0.25">
      <c r="A1005">
        <v>1004</v>
      </c>
      <c r="B1005" s="6" t="s">
        <v>2181</v>
      </c>
      <c r="C1005" s="7">
        <v>1</v>
      </c>
      <c r="D1005" s="2">
        <f t="shared" si="49"/>
        <v>0.97475728155339803</v>
      </c>
      <c r="E1005">
        <f t="shared" si="48"/>
        <v>1.094331363536879E-4</v>
      </c>
      <c r="F1005" s="2">
        <f t="shared" si="50"/>
        <v>0.99715473845481672</v>
      </c>
      <c r="G1005" s="89"/>
      <c r="H1005" s="89"/>
      <c r="K1005" s="89"/>
    </row>
    <row r="1006" spans="1:11" x14ac:dyDescent="0.25">
      <c r="A1006">
        <v>1005</v>
      </c>
      <c r="B1006" s="6" t="s">
        <v>2183</v>
      </c>
      <c r="C1006" s="7">
        <v>1</v>
      </c>
      <c r="D1006" s="2">
        <f t="shared" si="49"/>
        <v>0.97572815533980584</v>
      </c>
      <c r="E1006">
        <f t="shared" si="48"/>
        <v>1.094331363536879E-4</v>
      </c>
      <c r="F1006" s="2">
        <f t="shared" si="50"/>
        <v>0.99726417159117042</v>
      </c>
      <c r="G1006" s="89"/>
      <c r="H1006" s="89"/>
      <c r="K1006" s="89"/>
    </row>
    <row r="1007" spans="1:11" x14ac:dyDescent="0.25">
      <c r="A1007">
        <v>1006</v>
      </c>
      <c r="B1007" s="6" t="s">
        <v>2185</v>
      </c>
      <c r="C1007" s="7">
        <v>1</v>
      </c>
      <c r="D1007" s="2">
        <f t="shared" si="49"/>
        <v>0.97669902912621365</v>
      </c>
      <c r="E1007">
        <f t="shared" si="48"/>
        <v>1.094331363536879E-4</v>
      </c>
      <c r="F1007" s="2">
        <f t="shared" si="50"/>
        <v>0.99737360472752412</v>
      </c>
      <c r="G1007" s="89"/>
      <c r="H1007" s="89"/>
      <c r="K1007" s="89"/>
    </row>
    <row r="1008" spans="1:11" x14ac:dyDescent="0.25">
      <c r="A1008">
        <v>1007</v>
      </c>
      <c r="B1008" s="6" t="s">
        <v>2186</v>
      </c>
      <c r="C1008" s="7">
        <v>1</v>
      </c>
      <c r="D1008" s="2">
        <f t="shared" si="49"/>
        <v>0.97766990291262135</v>
      </c>
      <c r="E1008">
        <f t="shared" si="48"/>
        <v>1.094331363536879E-4</v>
      </c>
      <c r="F1008" s="2">
        <f t="shared" si="50"/>
        <v>0.99748303786387782</v>
      </c>
      <c r="G1008" s="89"/>
      <c r="H1008" s="89"/>
      <c r="K1008" s="89"/>
    </row>
    <row r="1009" spans="1:11" x14ac:dyDescent="0.25">
      <c r="A1009">
        <v>1008</v>
      </c>
      <c r="B1009" s="6" t="s">
        <v>2191</v>
      </c>
      <c r="C1009" s="7">
        <v>1</v>
      </c>
      <c r="D1009" s="2">
        <f t="shared" si="49"/>
        <v>0.97864077669902916</v>
      </c>
      <c r="E1009">
        <f t="shared" si="48"/>
        <v>1.094331363536879E-4</v>
      </c>
      <c r="F1009" s="2">
        <f t="shared" si="50"/>
        <v>0.99759247100023152</v>
      </c>
      <c r="G1009" s="89"/>
      <c r="H1009" s="89"/>
      <c r="K1009" s="89"/>
    </row>
    <row r="1010" spans="1:11" x14ac:dyDescent="0.25">
      <c r="A1010">
        <v>1009</v>
      </c>
      <c r="B1010" s="6" t="s">
        <v>2193</v>
      </c>
      <c r="C1010" s="7">
        <v>1</v>
      </c>
      <c r="D1010" s="2">
        <f t="shared" si="49"/>
        <v>0.97961165048543686</v>
      </c>
      <c r="E1010">
        <f t="shared" si="48"/>
        <v>1.094331363536879E-4</v>
      </c>
      <c r="F1010" s="2">
        <f t="shared" si="50"/>
        <v>0.99770190413658522</v>
      </c>
      <c r="G1010" s="89"/>
      <c r="H1010" s="89"/>
      <c r="K1010" s="89"/>
    </row>
    <row r="1011" spans="1:11" x14ac:dyDescent="0.25">
      <c r="A1011">
        <v>1010</v>
      </c>
      <c r="B1011" s="6" t="s">
        <v>2196</v>
      </c>
      <c r="C1011" s="7">
        <v>1</v>
      </c>
      <c r="D1011" s="2">
        <f t="shared" si="49"/>
        <v>0.98058252427184467</v>
      </c>
      <c r="E1011">
        <f t="shared" si="48"/>
        <v>1.094331363536879E-4</v>
      </c>
      <c r="F1011" s="2">
        <f t="shared" si="50"/>
        <v>0.99781133727293891</v>
      </c>
      <c r="G1011" s="89"/>
      <c r="H1011" s="89"/>
      <c r="K1011" s="89"/>
    </row>
    <row r="1012" spans="1:11" x14ac:dyDescent="0.25">
      <c r="A1012">
        <v>1011</v>
      </c>
      <c r="B1012" s="6" t="s">
        <v>2197</v>
      </c>
      <c r="C1012" s="7">
        <v>1</v>
      </c>
      <c r="D1012" s="2">
        <f t="shared" si="49"/>
        <v>0.98155339805825248</v>
      </c>
      <c r="E1012">
        <f t="shared" si="48"/>
        <v>1.094331363536879E-4</v>
      </c>
      <c r="F1012" s="2">
        <f t="shared" si="50"/>
        <v>0.99792077040929261</v>
      </c>
      <c r="G1012" s="89"/>
      <c r="H1012" s="89"/>
      <c r="K1012" s="89"/>
    </row>
    <row r="1013" spans="1:11" x14ac:dyDescent="0.25">
      <c r="A1013">
        <v>1012</v>
      </c>
      <c r="B1013" s="6" t="s">
        <v>2198</v>
      </c>
      <c r="C1013" s="7">
        <v>1</v>
      </c>
      <c r="D1013" s="2">
        <f t="shared" si="49"/>
        <v>0.98252427184466018</v>
      </c>
      <c r="E1013">
        <f t="shared" si="48"/>
        <v>1.094331363536879E-4</v>
      </c>
      <c r="F1013" s="2">
        <f t="shared" si="50"/>
        <v>0.99803020354564631</v>
      </c>
      <c r="G1013" s="89"/>
      <c r="H1013" s="89"/>
      <c r="K1013" s="89"/>
    </row>
    <row r="1014" spans="1:11" x14ac:dyDescent="0.25">
      <c r="A1014">
        <v>1013</v>
      </c>
      <c r="B1014" s="6" t="s">
        <v>2202</v>
      </c>
      <c r="C1014" s="7">
        <v>1</v>
      </c>
      <c r="D1014" s="2">
        <f t="shared" si="49"/>
        <v>0.98349514563106799</v>
      </c>
      <c r="E1014">
        <f t="shared" si="48"/>
        <v>1.094331363536879E-4</v>
      </c>
      <c r="F1014" s="2">
        <f t="shared" si="50"/>
        <v>0.99813963668200001</v>
      </c>
      <c r="G1014" s="89"/>
      <c r="H1014" s="89"/>
      <c r="K1014" s="89"/>
    </row>
    <row r="1015" spans="1:11" x14ac:dyDescent="0.25">
      <c r="A1015">
        <v>1014</v>
      </c>
      <c r="B1015" s="6" t="s">
        <v>2206</v>
      </c>
      <c r="C1015" s="7">
        <v>1</v>
      </c>
      <c r="D1015" s="2">
        <f t="shared" si="49"/>
        <v>0.98446601941747569</v>
      </c>
      <c r="E1015">
        <f t="shared" si="48"/>
        <v>1.094331363536879E-4</v>
      </c>
      <c r="F1015" s="2">
        <f t="shared" si="50"/>
        <v>0.99824906981835371</v>
      </c>
      <c r="G1015" s="89"/>
      <c r="H1015" s="89"/>
      <c r="K1015" s="89"/>
    </row>
    <row r="1016" spans="1:11" x14ac:dyDescent="0.25">
      <c r="A1016">
        <v>1015</v>
      </c>
      <c r="B1016" s="6" t="s">
        <v>2211</v>
      </c>
      <c r="C1016" s="7">
        <v>1</v>
      </c>
      <c r="D1016" s="2">
        <f t="shared" si="49"/>
        <v>0.9854368932038835</v>
      </c>
      <c r="E1016">
        <f t="shared" si="48"/>
        <v>1.094331363536879E-4</v>
      </c>
      <c r="F1016" s="2">
        <f t="shared" si="50"/>
        <v>0.99835850295470741</v>
      </c>
      <c r="G1016" s="89"/>
      <c r="H1016" s="89"/>
      <c r="K1016" s="89"/>
    </row>
    <row r="1017" spans="1:11" x14ac:dyDescent="0.25">
      <c r="A1017">
        <v>1016</v>
      </c>
      <c r="B1017" s="6" t="s">
        <v>2213</v>
      </c>
      <c r="C1017" s="7">
        <v>1</v>
      </c>
      <c r="D1017" s="2">
        <f t="shared" si="49"/>
        <v>0.98640776699029131</v>
      </c>
      <c r="E1017">
        <f t="shared" si="48"/>
        <v>1.094331363536879E-4</v>
      </c>
      <c r="F1017" s="2">
        <f t="shared" si="50"/>
        <v>0.9984679360910611</v>
      </c>
      <c r="G1017" s="89"/>
      <c r="H1017" s="89"/>
      <c r="K1017" s="89"/>
    </row>
    <row r="1018" spans="1:11" x14ac:dyDescent="0.25">
      <c r="A1018">
        <v>1017</v>
      </c>
      <c r="B1018" s="6" t="s">
        <v>2215</v>
      </c>
      <c r="C1018" s="7">
        <v>1</v>
      </c>
      <c r="D1018" s="2">
        <f t="shared" si="49"/>
        <v>0.98737864077669901</v>
      </c>
      <c r="E1018">
        <f t="shared" si="48"/>
        <v>1.094331363536879E-4</v>
      </c>
      <c r="F1018" s="2">
        <f t="shared" si="50"/>
        <v>0.9985773692274148</v>
      </c>
      <c r="G1018" s="89"/>
      <c r="H1018" s="89"/>
      <c r="K1018" s="89"/>
    </row>
    <row r="1019" spans="1:11" x14ac:dyDescent="0.25">
      <c r="A1019">
        <v>1018</v>
      </c>
      <c r="B1019" s="6" t="s">
        <v>2220</v>
      </c>
      <c r="C1019" s="7">
        <v>1</v>
      </c>
      <c r="D1019" s="2">
        <f t="shared" si="49"/>
        <v>0.98834951456310682</v>
      </c>
      <c r="E1019">
        <f t="shared" si="48"/>
        <v>1.094331363536879E-4</v>
      </c>
      <c r="F1019" s="2">
        <f t="shared" si="50"/>
        <v>0.9986868023637685</v>
      </c>
      <c r="G1019" s="89"/>
      <c r="H1019" s="89"/>
      <c r="K1019" s="89"/>
    </row>
    <row r="1020" spans="1:11" x14ac:dyDescent="0.25">
      <c r="A1020">
        <v>1019</v>
      </c>
      <c r="B1020" s="6" t="s">
        <v>2222</v>
      </c>
      <c r="C1020" s="7">
        <v>1</v>
      </c>
      <c r="D1020" s="2">
        <f t="shared" si="49"/>
        <v>0.98932038834951452</v>
      </c>
      <c r="E1020">
        <f t="shared" si="48"/>
        <v>1.094331363536879E-4</v>
      </c>
      <c r="F1020" s="2">
        <f t="shared" si="50"/>
        <v>0.9987962355001222</v>
      </c>
      <c r="G1020" s="89"/>
      <c r="H1020" s="89"/>
      <c r="K1020" s="89"/>
    </row>
    <row r="1021" spans="1:11" x14ac:dyDescent="0.25">
      <c r="A1021">
        <v>1020</v>
      </c>
      <c r="B1021" s="6" t="s">
        <v>2225</v>
      </c>
      <c r="C1021" s="7">
        <v>1</v>
      </c>
      <c r="D1021" s="2">
        <f t="shared" si="49"/>
        <v>0.99029126213592233</v>
      </c>
      <c r="E1021">
        <f t="shared" si="48"/>
        <v>1.094331363536879E-4</v>
      </c>
      <c r="F1021" s="2">
        <f t="shared" si="50"/>
        <v>0.9989056686364759</v>
      </c>
      <c r="G1021" s="89"/>
      <c r="H1021" s="89"/>
      <c r="K1021" s="89"/>
    </row>
    <row r="1022" spans="1:11" x14ac:dyDescent="0.25">
      <c r="A1022">
        <v>1021</v>
      </c>
      <c r="B1022" s="6" t="s">
        <v>2226</v>
      </c>
      <c r="C1022" s="7">
        <v>1</v>
      </c>
      <c r="D1022" s="2">
        <f t="shared" si="49"/>
        <v>0.99126213592233015</v>
      </c>
      <c r="E1022">
        <f t="shared" si="48"/>
        <v>1.094331363536879E-4</v>
      </c>
      <c r="F1022" s="2">
        <f t="shared" si="50"/>
        <v>0.99901510177282959</v>
      </c>
      <c r="G1022" s="89"/>
      <c r="H1022" s="89"/>
      <c r="K1022" s="89"/>
    </row>
    <row r="1023" spans="1:11" x14ac:dyDescent="0.25">
      <c r="A1023">
        <v>1022</v>
      </c>
      <c r="B1023" s="6" t="s">
        <v>2229</v>
      </c>
      <c r="C1023" s="7">
        <v>1</v>
      </c>
      <c r="D1023" s="2">
        <f t="shared" si="49"/>
        <v>0.99223300970873785</v>
      </c>
      <c r="E1023">
        <f t="shared" si="48"/>
        <v>1.094331363536879E-4</v>
      </c>
      <c r="F1023" s="2">
        <f t="shared" si="50"/>
        <v>0.99912453490918329</v>
      </c>
      <c r="G1023" s="89"/>
      <c r="H1023" s="89"/>
      <c r="K1023" s="89"/>
    </row>
    <row r="1024" spans="1:11" x14ac:dyDescent="0.25">
      <c r="A1024">
        <v>1023</v>
      </c>
      <c r="B1024" s="6" t="s">
        <v>2230</v>
      </c>
      <c r="C1024" s="7">
        <v>1</v>
      </c>
      <c r="D1024" s="2">
        <f t="shared" si="49"/>
        <v>0.99320388349514566</v>
      </c>
      <c r="E1024">
        <f t="shared" si="48"/>
        <v>1.094331363536879E-4</v>
      </c>
      <c r="F1024" s="2">
        <f t="shared" si="50"/>
        <v>0.99923396804553699</v>
      </c>
      <c r="G1024" s="89"/>
      <c r="H1024" s="89"/>
      <c r="K1024" s="89"/>
    </row>
    <row r="1025" spans="1:14" x14ac:dyDescent="0.25">
      <c r="A1025">
        <v>1024</v>
      </c>
      <c r="B1025" s="6" t="s">
        <v>2234</v>
      </c>
      <c r="C1025" s="7">
        <v>1</v>
      </c>
      <c r="D1025" s="2">
        <f t="shared" si="49"/>
        <v>0.99417475728155336</v>
      </c>
      <c r="E1025">
        <f t="shared" si="48"/>
        <v>1.094331363536879E-4</v>
      </c>
      <c r="F1025" s="2">
        <f t="shared" si="50"/>
        <v>0.99934340118189069</v>
      </c>
      <c r="G1025" s="89"/>
      <c r="H1025" s="89"/>
      <c r="K1025" s="89"/>
    </row>
    <row r="1026" spans="1:14" x14ac:dyDescent="0.25">
      <c r="A1026">
        <v>1025</v>
      </c>
      <c r="B1026" s="6" t="s">
        <v>2237</v>
      </c>
      <c r="C1026" s="7">
        <v>1</v>
      </c>
      <c r="D1026" s="2">
        <f t="shared" si="49"/>
        <v>0.99514563106796117</v>
      </c>
      <c r="E1026">
        <f t="shared" ref="E1026:E1031" si="51">C1026/SUM($C$2:$C$1031)</f>
        <v>1.094331363536879E-4</v>
      </c>
      <c r="F1026" s="2">
        <f t="shared" si="50"/>
        <v>0.99945283431824439</v>
      </c>
      <c r="G1026" s="89"/>
      <c r="H1026" s="89"/>
      <c r="K1026" s="89"/>
    </row>
    <row r="1027" spans="1:14" x14ac:dyDescent="0.25">
      <c r="A1027">
        <v>1026</v>
      </c>
      <c r="B1027" s="6" t="s">
        <v>2238</v>
      </c>
      <c r="C1027" s="7">
        <v>1</v>
      </c>
      <c r="D1027" s="2">
        <f>A1027/1030</f>
        <v>0.99611650485436898</v>
      </c>
      <c r="E1027">
        <f t="shared" si="51"/>
        <v>1.094331363536879E-4</v>
      </c>
      <c r="F1027" s="2">
        <f t="shared" si="50"/>
        <v>0.99956226745459809</v>
      </c>
      <c r="G1027" s="89"/>
      <c r="H1027" s="89"/>
      <c r="K1027" s="89"/>
    </row>
    <row r="1028" spans="1:14" x14ac:dyDescent="0.25">
      <c r="A1028">
        <v>1027</v>
      </c>
      <c r="B1028" s="6" t="s">
        <v>2242</v>
      </c>
      <c r="C1028" s="7">
        <v>1</v>
      </c>
      <c r="D1028" s="2">
        <f>A1028/1030</f>
        <v>0.99708737864077668</v>
      </c>
      <c r="E1028">
        <f t="shared" si="51"/>
        <v>1.094331363536879E-4</v>
      </c>
      <c r="F1028" s="2">
        <f>E1028+F1027</f>
        <v>0.99967170059095178</v>
      </c>
      <c r="G1028" s="89"/>
      <c r="H1028" s="89"/>
      <c r="K1028" s="89"/>
    </row>
    <row r="1029" spans="1:14" x14ac:dyDescent="0.25">
      <c r="A1029">
        <v>1028</v>
      </c>
      <c r="B1029" s="6" t="s">
        <v>2243</v>
      </c>
      <c r="C1029" s="7">
        <v>1</v>
      </c>
      <c r="D1029" s="2">
        <f>A1029/1030</f>
        <v>0.99805825242718449</v>
      </c>
      <c r="E1029">
        <f t="shared" si="51"/>
        <v>1.094331363536879E-4</v>
      </c>
      <c r="F1029" s="2">
        <f>E1029+F1028</f>
        <v>0.99978113372730548</v>
      </c>
      <c r="G1029" s="89"/>
      <c r="H1029" s="89"/>
      <c r="K1029" s="89"/>
    </row>
    <row r="1030" spans="1:14" x14ac:dyDescent="0.25">
      <c r="A1030">
        <v>1029</v>
      </c>
      <c r="B1030" s="6" t="s">
        <v>2246</v>
      </c>
      <c r="C1030" s="7">
        <v>1</v>
      </c>
      <c r="D1030" s="2">
        <f>A1030/1030</f>
        <v>0.99902912621359219</v>
      </c>
      <c r="E1030">
        <f t="shared" si="51"/>
        <v>1.094331363536879E-4</v>
      </c>
      <c r="F1030" s="2">
        <f>E1030+F1029</f>
        <v>0.99989056686365918</v>
      </c>
      <c r="G1030" s="89"/>
      <c r="H1030" s="89"/>
      <c r="K1030" s="89"/>
    </row>
    <row r="1031" spans="1:14" x14ac:dyDescent="0.25">
      <c r="A1031">
        <v>1030</v>
      </c>
      <c r="B1031" s="6" t="s">
        <v>2248</v>
      </c>
      <c r="C1031" s="7">
        <v>1</v>
      </c>
      <c r="D1031" s="2">
        <f>A1031/1030</f>
        <v>1</v>
      </c>
      <c r="E1031">
        <f t="shared" si="51"/>
        <v>1.094331363536879E-4</v>
      </c>
      <c r="F1031" s="2">
        <f>E1031+F1030</f>
        <v>1.0000000000000129</v>
      </c>
      <c r="G1031" s="89"/>
      <c r="H1031" s="89"/>
      <c r="K1031" s="89"/>
    </row>
    <row r="1035" spans="1:14" x14ac:dyDescent="0.25">
      <c r="A1035" t="s">
        <v>4039</v>
      </c>
      <c r="B1035" s="40" t="s">
        <v>4053</v>
      </c>
      <c r="C1035" s="40" t="s">
        <v>17</v>
      </c>
      <c r="D1035" s="41" t="s">
        <v>4048</v>
      </c>
      <c r="E1035" s="40"/>
      <c r="F1035" s="40" t="s">
        <v>4044</v>
      </c>
      <c r="G1035" s="49" t="s">
        <v>4049</v>
      </c>
      <c r="H1035" s="49" t="s">
        <v>4051</v>
      </c>
      <c r="I1035" s="50" t="s">
        <v>4050</v>
      </c>
      <c r="J1035" s="49" t="s">
        <v>4052</v>
      </c>
      <c r="K1035" s="49" t="s">
        <v>4050</v>
      </c>
    </row>
    <row r="1036" spans="1:14" x14ac:dyDescent="0.25">
      <c r="A1036" s="3">
        <v>1</v>
      </c>
      <c r="B1036" s="11" t="s">
        <v>1613</v>
      </c>
      <c r="C1036" s="12">
        <v>6622759509.3772001</v>
      </c>
      <c r="D1036" s="4">
        <f>A1036/1030</f>
        <v>9.7087378640776695E-4</v>
      </c>
      <c r="E1036" s="3">
        <f>C1036/SUM($C$1036:$C$2065)</f>
        <v>0.11554114879288166</v>
      </c>
      <c r="F1036" s="25">
        <f>E1036</f>
        <v>0.11554114879288166</v>
      </c>
      <c r="G1036" s="92">
        <f>D1117</f>
        <v>7.9611650485436891E-2</v>
      </c>
      <c r="H1036" s="95">
        <f>F1117</f>
        <v>0.80103792034671839</v>
      </c>
      <c r="K1036" s="89" t="s">
        <v>4021</v>
      </c>
    </row>
    <row r="1037" spans="1:14" x14ac:dyDescent="0.25">
      <c r="A1037" s="3">
        <v>2</v>
      </c>
      <c r="B1037" s="14" t="s">
        <v>1863</v>
      </c>
      <c r="C1037" s="15">
        <v>5300842789.8556995</v>
      </c>
      <c r="D1037" s="4">
        <f t="shared" ref="D1037:D1100" si="52">A1037/1030</f>
        <v>1.9417475728155339E-3</v>
      </c>
      <c r="E1037" s="3">
        <f t="shared" ref="E1037:E1100" si="53">C1037/SUM($C$1036:$C$2065)</f>
        <v>9.2478892619186653E-2</v>
      </c>
      <c r="F1037" s="25">
        <f>E1037+F1036</f>
        <v>0.20802004141206831</v>
      </c>
      <c r="G1037" s="89"/>
      <c r="H1037" s="89"/>
      <c r="K1037" s="89"/>
      <c r="M1037" s="2">
        <f>G1036</f>
        <v>7.9611650485436891E-2</v>
      </c>
      <c r="N1037" s="24">
        <f>H1036</f>
        <v>0.80103792034671839</v>
      </c>
    </row>
    <row r="1038" spans="1:14" x14ac:dyDescent="0.25">
      <c r="A1038" s="3">
        <v>3</v>
      </c>
      <c r="B1038" s="14" t="s">
        <v>2199</v>
      </c>
      <c r="C1038" s="15">
        <v>3514459337.3829002</v>
      </c>
      <c r="D1038" s="4">
        <f t="shared" si="52"/>
        <v>2.9126213592233011E-3</v>
      </c>
      <c r="E1038" s="3">
        <f t="shared" si="53"/>
        <v>6.1313515710806177E-2</v>
      </c>
      <c r="F1038" s="25">
        <f t="shared" ref="F1038:F1101" si="54">E1038+F1037</f>
        <v>0.26933355712287449</v>
      </c>
      <c r="G1038" s="89"/>
      <c r="H1038" s="89"/>
      <c r="K1038" s="89"/>
      <c r="M1038" s="2">
        <f>G1118</f>
        <v>0.13398058252427184</v>
      </c>
      <c r="N1038" s="24">
        <f>H1118</f>
        <v>0.14897798272634133</v>
      </c>
    </row>
    <row r="1039" spans="1:14" x14ac:dyDescent="0.25">
      <c r="A1039" s="3">
        <v>4</v>
      </c>
      <c r="B1039" s="14" t="s">
        <v>1524</v>
      </c>
      <c r="C1039" s="15">
        <v>2768536274.1152</v>
      </c>
      <c r="D1039" s="4">
        <f t="shared" si="52"/>
        <v>3.8834951456310678E-3</v>
      </c>
      <c r="E1039" s="3">
        <f t="shared" si="53"/>
        <v>4.8300087166552701E-2</v>
      </c>
      <c r="F1039" s="25">
        <f t="shared" si="54"/>
        <v>0.3176336442894272</v>
      </c>
      <c r="G1039" s="89"/>
      <c r="H1039" s="89"/>
      <c r="K1039" s="89"/>
      <c r="M1039" s="2">
        <f>G1256</f>
        <v>0.78640776699029125</v>
      </c>
      <c r="N1039" s="24">
        <f>H1256</f>
        <v>4.9984096926939503E-2</v>
      </c>
    </row>
    <row r="1040" spans="1:14" x14ac:dyDescent="0.25">
      <c r="A1040" s="3">
        <v>5</v>
      </c>
      <c r="B1040" s="14" t="s">
        <v>1523</v>
      </c>
      <c r="C1040" s="15">
        <v>1318491242.3053999</v>
      </c>
      <c r="D1040" s="4">
        <f t="shared" si="52"/>
        <v>4.8543689320388345E-3</v>
      </c>
      <c r="E1040" s="3">
        <f t="shared" si="53"/>
        <v>2.3002495046607174E-2</v>
      </c>
      <c r="F1040" s="25">
        <f t="shared" si="54"/>
        <v>0.34063613933603437</v>
      </c>
      <c r="G1040" s="89"/>
      <c r="H1040" s="89"/>
      <c r="K1040" s="89"/>
    </row>
    <row r="1041" spans="1:11" x14ac:dyDescent="0.25">
      <c r="A1041" s="3">
        <v>6</v>
      </c>
      <c r="B1041" s="14" t="s">
        <v>1924</v>
      </c>
      <c r="C1041" s="15">
        <v>1287575888.0700002</v>
      </c>
      <c r="D1041" s="4">
        <f t="shared" si="52"/>
        <v>5.8252427184466021E-3</v>
      </c>
      <c r="E1041" s="3">
        <f t="shared" si="53"/>
        <v>2.2463143506114218E-2</v>
      </c>
      <c r="F1041" s="25">
        <f t="shared" si="54"/>
        <v>0.3630992828421486</v>
      </c>
      <c r="G1041" s="89"/>
      <c r="H1041" s="89"/>
      <c r="K1041" s="89"/>
    </row>
    <row r="1042" spans="1:11" x14ac:dyDescent="0.25">
      <c r="A1042" s="3">
        <v>7</v>
      </c>
      <c r="B1042" s="14" t="s">
        <v>2033</v>
      </c>
      <c r="C1042" s="15">
        <v>1277992000</v>
      </c>
      <c r="D1042" s="4">
        <f t="shared" si="52"/>
        <v>6.7961165048543689E-3</v>
      </c>
      <c r="E1042" s="3">
        <f t="shared" si="53"/>
        <v>2.2295942290979903E-2</v>
      </c>
      <c r="F1042" s="25">
        <f t="shared" si="54"/>
        <v>0.38539522513312852</v>
      </c>
      <c r="G1042" s="89"/>
      <c r="H1042" s="89"/>
      <c r="K1042" s="89"/>
    </row>
    <row r="1043" spans="1:11" x14ac:dyDescent="0.25">
      <c r="A1043" s="3">
        <v>8</v>
      </c>
      <c r="B1043" s="14" t="s">
        <v>2031</v>
      </c>
      <c r="C1043" s="15">
        <v>1235960021.4000001</v>
      </c>
      <c r="D1043" s="4">
        <f t="shared" si="52"/>
        <v>7.7669902912621356E-3</v>
      </c>
      <c r="E1043" s="3">
        <f t="shared" si="53"/>
        <v>2.1562649305388992E-2</v>
      </c>
      <c r="F1043" s="25">
        <f t="shared" si="54"/>
        <v>0.4069578744385175</v>
      </c>
      <c r="G1043" s="89"/>
      <c r="H1043" s="89"/>
      <c r="K1043" s="89"/>
    </row>
    <row r="1044" spans="1:11" x14ac:dyDescent="0.25">
      <c r="A1044" s="3">
        <v>9</v>
      </c>
      <c r="B1044" s="14" t="s">
        <v>1484</v>
      </c>
      <c r="C1044" s="15">
        <v>982862602.7767123</v>
      </c>
      <c r="D1044" s="4">
        <f t="shared" si="52"/>
        <v>8.7378640776699032E-3</v>
      </c>
      <c r="E1044" s="3">
        <f t="shared" si="53"/>
        <v>1.7147093151969561E-2</v>
      </c>
      <c r="F1044" s="25">
        <f t="shared" si="54"/>
        <v>0.42410496759048705</v>
      </c>
      <c r="G1044" s="89"/>
      <c r="H1044" s="89"/>
      <c r="K1044" s="89"/>
    </row>
    <row r="1045" spans="1:11" x14ac:dyDescent="0.25">
      <c r="A1045" s="3">
        <v>10</v>
      </c>
      <c r="B1045" s="14" t="s">
        <v>2075</v>
      </c>
      <c r="C1045" s="15">
        <v>881566996.56200016</v>
      </c>
      <c r="D1045" s="4">
        <f t="shared" si="52"/>
        <v>9.7087378640776691E-3</v>
      </c>
      <c r="E1045" s="3">
        <f t="shared" si="53"/>
        <v>1.5379882566540975E-2</v>
      </c>
      <c r="F1045" s="25">
        <f t="shared" si="54"/>
        <v>0.43948485015702804</v>
      </c>
      <c r="G1045" s="89"/>
      <c r="H1045" s="89"/>
      <c r="K1045" s="89"/>
    </row>
    <row r="1046" spans="1:11" x14ac:dyDescent="0.25">
      <c r="A1046" s="3">
        <v>11</v>
      </c>
      <c r="B1046" s="14" t="s">
        <v>2197</v>
      </c>
      <c r="C1046" s="15">
        <v>780000000</v>
      </c>
      <c r="D1046" s="4">
        <f t="shared" si="52"/>
        <v>1.0679611650485437E-2</v>
      </c>
      <c r="E1046" s="3">
        <f t="shared" si="53"/>
        <v>1.3607937285182007E-2</v>
      </c>
      <c r="F1046" s="25">
        <f t="shared" si="54"/>
        <v>0.45309278744221004</v>
      </c>
      <c r="G1046" s="89"/>
      <c r="H1046" s="89"/>
      <c r="K1046" s="89"/>
    </row>
    <row r="1047" spans="1:11" x14ac:dyDescent="0.25">
      <c r="A1047" s="3">
        <v>12</v>
      </c>
      <c r="B1047" s="14" t="s">
        <v>1668</v>
      </c>
      <c r="C1047" s="15">
        <v>738046442.27999997</v>
      </c>
      <c r="D1047" s="4">
        <f t="shared" si="52"/>
        <v>1.1650485436893204E-2</v>
      </c>
      <c r="E1047" s="3">
        <f t="shared" si="53"/>
        <v>1.2876012436023002E-2</v>
      </c>
      <c r="F1047" s="25">
        <f t="shared" si="54"/>
        <v>0.46596879987823303</v>
      </c>
      <c r="G1047" s="89"/>
      <c r="H1047" s="89"/>
      <c r="K1047" s="89"/>
    </row>
    <row r="1048" spans="1:11" x14ac:dyDescent="0.25">
      <c r="A1048" s="3">
        <v>13</v>
      </c>
      <c r="B1048" s="14" t="s">
        <v>1298</v>
      </c>
      <c r="C1048" s="15">
        <v>736999439.51999998</v>
      </c>
      <c r="D1048" s="4">
        <f t="shared" si="52"/>
        <v>1.262135922330097E-2</v>
      </c>
      <c r="E1048" s="3">
        <f t="shared" si="53"/>
        <v>1.2857746348977499E-2</v>
      </c>
      <c r="F1048" s="25">
        <f t="shared" si="54"/>
        <v>0.47882654622721055</v>
      </c>
      <c r="G1048" s="89"/>
      <c r="H1048" s="89"/>
      <c r="K1048" s="89"/>
    </row>
    <row r="1049" spans="1:11" x14ac:dyDescent="0.25">
      <c r="A1049" s="3">
        <v>14</v>
      </c>
      <c r="B1049" s="14" t="s">
        <v>2200</v>
      </c>
      <c r="C1049" s="15">
        <v>690555698</v>
      </c>
      <c r="D1049" s="4">
        <f t="shared" si="52"/>
        <v>1.3592233009708738E-2</v>
      </c>
      <c r="E1049" s="3">
        <f t="shared" si="53"/>
        <v>1.2047485423473187E-2</v>
      </c>
      <c r="F1049" s="25">
        <f t="shared" si="54"/>
        <v>0.49087403165068372</v>
      </c>
      <c r="G1049" s="89"/>
      <c r="H1049" s="89"/>
      <c r="K1049" s="89"/>
    </row>
    <row r="1050" spans="1:11" x14ac:dyDescent="0.25">
      <c r="A1050" s="3">
        <v>15</v>
      </c>
      <c r="B1050" s="14" t="s">
        <v>1603</v>
      </c>
      <c r="C1050" s="15">
        <v>648704464.58759999</v>
      </c>
      <c r="D1050" s="4">
        <f t="shared" si="52"/>
        <v>1.4563106796116505E-2</v>
      </c>
      <c r="E1050" s="3">
        <f t="shared" si="53"/>
        <v>1.131734573169953E-2</v>
      </c>
      <c r="F1050" s="25">
        <f t="shared" si="54"/>
        <v>0.50219137738238329</v>
      </c>
      <c r="G1050" s="89"/>
      <c r="H1050" s="89"/>
      <c r="K1050" s="89"/>
    </row>
    <row r="1051" spans="1:11" x14ac:dyDescent="0.25">
      <c r="A1051" s="3">
        <v>16</v>
      </c>
      <c r="B1051" s="14" t="s">
        <v>1399</v>
      </c>
      <c r="C1051" s="15">
        <v>568856147.71000004</v>
      </c>
      <c r="D1051" s="4">
        <f t="shared" si="52"/>
        <v>1.5533980582524271E-2</v>
      </c>
      <c r="E1051" s="3">
        <f t="shared" si="53"/>
        <v>9.9243061311896311E-3</v>
      </c>
      <c r="F1051" s="25">
        <f t="shared" si="54"/>
        <v>0.51211568351357295</v>
      </c>
      <c r="G1051" s="89"/>
      <c r="H1051" s="89"/>
      <c r="K1051" s="89"/>
    </row>
    <row r="1052" spans="1:11" x14ac:dyDescent="0.25">
      <c r="A1052" s="3">
        <v>17</v>
      </c>
      <c r="B1052" s="14" t="s">
        <v>1942</v>
      </c>
      <c r="C1052" s="15">
        <v>557916194.04823995</v>
      </c>
      <c r="D1052" s="4">
        <f t="shared" si="52"/>
        <v>1.6504854368932041E-2</v>
      </c>
      <c r="E1052" s="3">
        <f t="shared" si="53"/>
        <v>9.73344689614857E-3</v>
      </c>
      <c r="F1052" s="25">
        <f t="shared" si="54"/>
        <v>0.52184913040972147</v>
      </c>
      <c r="G1052" s="89"/>
      <c r="H1052" s="89"/>
      <c r="K1052" s="89"/>
    </row>
    <row r="1053" spans="1:11" x14ac:dyDescent="0.25">
      <c r="A1053" s="3">
        <v>18</v>
      </c>
      <c r="B1053" s="14" t="s">
        <v>1598</v>
      </c>
      <c r="C1053" s="15">
        <v>547901539.97141349</v>
      </c>
      <c r="D1053" s="4">
        <f t="shared" si="52"/>
        <v>1.7475728155339806E-2</v>
      </c>
      <c r="E1053" s="3">
        <f t="shared" si="53"/>
        <v>9.5587305056226129E-3</v>
      </c>
      <c r="F1053" s="25">
        <f t="shared" si="54"/>
        <v>0.53140786091534409</v>
      </c>
      <c r="G1053" s="89"/>
      <c r="H1053" s="89"/>
      <c r="K1053" s="89"/>
    </row>
    <row r="1054" spans="1:11" x14ac:dyDescent="0.25">
      <c r="A1054" s="3">
        <v>19</v>
      </c>
      <c r="B1054" s="14" t="s">
        <v>1275</v>
      </c>
      <c r="C1054" s="15">
        <v>499685277.34479994</v>
      </c>
      <c r="D1054" s="4">
        <f t="shared" si="52"/>
        <v>1.8446601941747572E-2</v>
      </c>
      <c r="E1054" s="3">
        <f t="shared" si="53"/>
        <v>8.717546046713865E-3</v>
      </c>
      <c r="F1054" s="25">
        <f t="shared" si="54"/>
        <v>0.54012540696205791</v>
      </c>
      <c r="G1054" s="89"/>
      <c r="H1054" s="89"/>
      <c r="K1054" s="89"/>
    </row>
    <row r="1055" spans="1:11" x14ac:dyDescent="0.25">
      <c r="A1055" s="3">
        <v>20</v>
      </c>
      <c r="B1055" s="14" t="s">
        <v>1400</v>
      </c>
      <c r="C1055" s="15">
        <v>488470402.08519995</v>
      </c>
      <c r="D1055" s="4">
        <f t="shared" si="52"/>
        <v>1.9417475728155338E-2</v>
      </c>
      <c r="E1055" s="3">
        <f t="shared" si="53"/>
        <v>8.5218905092859475E-3</v>
      </c>
      <c r="F1055" s="25">
        <f t="shared" si="54"/>
        <v>0.54864729747134389</v>
      </c>
      <c r="G1055" s="89"/>
      <c r="H1055" s="89"/>
      <c r="K1055" s="89"/>
    </row>
    <row r="1056" spans="1:11" x14ac:dyDescent="0.25">
      <c r="A1056" s="3">
        <v>21</v>
      </c>
      <c r="B1056" s="14" t="s">
        <v>1465</v>
      </c>
      <c r="C1056" s="15">
        <v>453619481.60000002</v>
      </c>
      <c r="D1056" s="4">
        <f t="shared" si="52"/>
        <v>2.0388349514563107E-2</v>
      </c>
      <c r="E1056" s="3">
        <f t="shared" si="53"/>
        <v>7.9138787909609921E-3</v>
      </c>
      <c r="F1056" s="25">
        <f t="shared" si="54"/>
        <v>0.55656117626230484</v>
      </c>
      <c r="G1056" s="89"/>
      <c r="H1056" s="89"/>
      <c r="K1056" s="89"/>
    </row>
    <row r="1057" spans="1:11" x14ac:dyDescent="0.25">
      <c r="A1057" s="3">
        <v>22</v>
      </c>
      <c r="B1057" s="14" t="s">
        <v>1602</v>
      </c>
      <c r="C1057" s="15">
        <v>433494425.55057305</v>
      </c>
      <c r="D1057" s="4">
        <f t="shared" si="52"/>
        <v>2.1359223300970873E-2</v>
      </c>
      <c r="E1057" s="3">
        <f t="shared" si="53"/>
        <v>7.5627755850874341E-3</v>
      </c>
      <c r="F1057" s="25">
        <f t="shared" si="54"/>
        <v>0.56412395184739228</v>
      </c>
      <c r="G1057" s="89"/>
      <c r="H1057" s="89"/>
      <c r="K1057" s="89"/>
    </row>
    <row r="1058" spans="1:11" x14ac:dyDescent="0.25">
      <c r="A1058" s="3">
        <v>23</v>
      </c>
      <c r="B1058" s="14" t="s">
        <v>1661</v>
      </c>
      <c r="C1058" s="15">
        <v>432698669.23180008</v>
      </c>
      <c r="D1058" s="4">
        <f t="shared" si="52"/>
        <v>2.2330097087378639E-2</v>
      </c>
      <c r="E1058" s="3">
        <f t="shared" si="53"/>
        <v>7.5488927619077554E-3</v>
      </c>
      <c r="F1058" s="25">
        <f t="shared" si="54"/>
        <v>0.57167284460930001</v>
      </c>
      <c r="G1058" s="89"/>
      <c r="H1058" s="89"/>
      <c r="K1058" s="89"/>
    </row>
    <row r="1059" spans="1:11" x14ac:dyDescent="0.25">
      <c r="A1059" s="3">
        <v>24</v>
      </c>
      <c r="B1059" s="14" t="s">
        <v>2059</v>
      </c>
      <c r="C1059" s="15">
        <v>423629014.72716451</v>
      </c>
      <c r="D1059" s="4">
        <f t="shared" si="52"/>
        <v>2.3300970873786409E-2</v>
      </c>
      <c r="E1059" s="3">
        <f t="shared" si="53"/>
        <v>7.39066290332141E-3</v>
      </c>
      <c r="F1059" s="25">
        <f t="shared" si="54"/>
        <v>0.57906350751262137</v>
      </c>
      <c r="G1059" s="89"/>
      <c r="H1059" s="89"/>
      <c r="K1059" s="89"/>
    </row>
    <row r="1060" spans="1:11" x14ac:dyDescent="0.25">
      <c r="A1060" s="3">
        <v>25</v>
      </c>
      <c r="B1060" s="14" t="s">
        <v>1616</v>
      </c>
      <c r="C1060" s="15">
        <v>420258839.26999998</v>
      </c>
      <c r="D1060" s="4">
        <f t="shared" si="52"/>
        <v>2.4271844660194174E-2</v>
      </c>
      <c r="E1060" s="3">
        <f t="shared" si="53"/>
        <v>7.3318665747814683E-3</v>
      </c>
      <c r="F1060" s="25">
        <f t="shared" si="54"/>
        <v>0.58639537408740283</v>
      </c>
      <c r="G1060" s="89"/>
      <c r="H1060" s="89"/>
      <c r="K1060" s="89"/>
    </row>
    <row r="1061" spans="1:11" x14ac:dyDescent="0.25">
      <c r="A1061" s="3">
        <v>26</v>
      </c>
      <c r="B1061" s="14" t="s">
        <v>1628</v>
      </c>
      <c r="C1061" s="15">
        <v>416829617.28999996</v>
      </c>
      <c r="D1061" s="4">
        <f t="shared" si="52"/>
        <v>2.524271844660194E-2</v>
      </c>
      <c r="E1061" s="3">
        <f t="shared" si="53"/>
        <v>7.2720401162676114E-3</v>
      </c>
      <c r="F1061" s="25">
        <f t="shared" si="54"/>
        <v>0.59366741420367042</v>
      </c>
      <c r="G1061" s="89"/>
      <c r="H1061" s="89"/>
      <c r="K1061" s="89"/>
    </row>
    <row r="1062" spans="1:11" x14ac:dyDescent="0.25">
      <c r="A1062" s="3">
        <v>27</v>
      </c>
      <c r="B1062" s="14" t="s">
        <v>2231</v>
      </c>
      <c r="C1062" s="15">
        <v>398273306.06799996</v>
      </c>
      <c r="D1062" s="4">
        <f t="shared" si="52"/>
        <v>2.621359223300971E-2</v>
      </c>
      <c r="E1062" s="3">
        <f t="shared" si="53"/>
        <v>6.9483053478659514E-3</v>
      </c>
      <c r="F1062" s="25">
        <f t="shared" si="54"/>
        <v>0.60061571955153636</v>
      </c>
      <c r="G1062" s="89"/>
      <c r="H1062" s="89"/>
      <c r="K1062" s="89"/>
    </row>
    <row r="1063" spans="1:11" x14ac:dyDescent="0.25">
      <c r="A1063" s="3">
        <v>28</v>
      </c>
      <c r="B1063" s="14" t="s">
        <v>2077</v>
      </c>
      <c r="C1063" s="15">
        <v>395039546.27999997</v>
      </c>
      <c r="D1063" s="4">
        <f t="shared" si="52"/>
        <v>2.7184466019417475E-2</v>
      </c>
      <c r="E1063" s="3">
        <f t="shared" si="53"/>
        <v>6.8918889371089673E-3</v>
      </c>
      <c r="F1063" s="25">
        <f t="shared" si="54"/>
        <v>0.60750760848864538</v>
      </c>
      <c r="G1063" s="89"/>
      <c r="H1063" s="89"/>
      <c r="K1063" s="89"/>
    </row>
    <row r="1064" spans="1:11" x14ac:dyDescent="0.25">
      <c r="A1064" s="3">
        <v>29</v>
      </c>
      <c r="B1064" s="14" t="s">
        <v>2063</v>
      </c>
      <c r="C1064" s="15">
        <v>385855939.23900008</v>
      </c>
      <c r="D1064" s="4">
        <f t="shared" si="52"/>
        <v>2.8155339805825241E-2</v>
      </c>
      <c r="E1064" s="3">
        <f t="shared" si="53"/>
        <v>6.7316710542042468E-3</v>
      </c>
      <c r="F1064" s="25">
        <f t="shared" si="54"/>
        <v>0.61423927954284963</v>
      </c>
      <c r="G1064" s="89"/>
      <c r="H1064" s="89"/>
      <c r="K1064" s="89"/>
    </row>
    <row r="1065" spans="1:11" x14ac:dyDescent="0.25">
      <c r="A1065" s="3">
        <v>30</v>
      </c>
      <c r="B1065" s="14" t="s">
        <v>1477</v>
      </c>
      <c r="C1065" s="15">
        <v>365866357.10315067</v>
      </c>
      <c r="D1065" s="4">
        <f t="shared" si="52"/>
        <v>2.9126213592233011E-2</v>
      </c>
      <c r="E1065" s="3">
        <f t="shared" si="53"/>
        <v>6.3829313361765116E-3</v>
      </c>
      <c r="F1065" s="25">
        <f t="shared" si="54"/>
        <v>0.62062221087902614</v>
      </c>
      <c r="G1065" s="89"/>
      <c r="H1065" s="89"/>
      <c r="K1065" s="89"/>
    </row>
    <row r="1066" spans="1:11" x14ac:dyDescent="0.25">
      <c r="A1066" s="3">
        <v>31</v>
      </c>
      <c r="B1066" s="14" t="s">
        <v>1597</v>
      </c>
      <c r="C1066" s="15">
        <v>333352618.51999998</v>
      </c>
      <c r="D1066" s="4">
        <f t="shared" si="52"/>
        <v>3.0097087378640777E-2</v>
      </c>
      <c r="E1066" s="3">
        <f t="shared" si="53"/>
        <v>5.8156942649632845E-3</v>
      </c>
      <c r="F1066" s="25">
        <f t="shared" si="54"/>
        <v>0.62643790514398945</v>
      </c>
      <c r="G1066" s="89"/>
      <c r="H1066" s="89"/>
      <c r="K1066" s="89"/>
    </row>
    <row r="1067" spans="1:11" x14ac:dyDescent="0.25">
      <c r="A1067" s="3">
        <v>32</v>
      </c>
      <c r="B1067" s="14" t="s">
        <v>2062</v>
      </c>
      <c r="C1067" s="15">
        <v>331973417.19339997</v>
      </c>
      <c r="D1067" s="4">
        <f t="shared" si="52"/>
        <v>3.1067961165048542E-2</v>
      </c>
      <c r="E1067" s="3">
        <f t="shared" si="53"/>
        <v>5.7916326173273703E-3</v>
      </c>
      <c r="F1067" s="25">
        <f t="shared" si="54"/>
        <v>0.63222953776131685</v>
      </c>
      <c r="G1067" s="89"/>
      <c r="H1067" s="89"/>
      <c r="K1067" s="89"/>
    </row>
    <row r="1068" spans="1:11" x14ac:dyDescent="0.25">
      <c r="A1068" s="3">
        <v>33</v>
      </c>
      <c r="B1068" s="14" t="s">
        <v>1665</v>
      </c>
      <c r="C1068" s="15">
        <v>313974575.08000004</v>
      </c>
      <c r="D1068" s="4">
        <f t="shared" si="52"/>
        <v>3.2038834951456312E-2</v>
      </c>
      <c r="E1068" s="3">
        <f t="shared" si="53"/>
        <v>5.4776234959362947E-3</v>
      </c>
      <c r="F1068" s="25">
        <f t="shared" si="54"/>
        <v>0.63770716125725313</v>
      </c>
      <c r="G1068" s="89"/>
      <c r="H1068" s="89"/>
      <c r="K1068" s="89"/>
    </row>
    <row r="1069" spans="1:11" x14ac:dyDescent="0.25">
      <c r="A1069" s="3">
        <v>34</v>
      </c>
      <c r="B1069" s="14" t="s">
        <v>1268</v>
      </c>
      <c r="C1069" s="15">
        <v>300055471.56199998</v>
      </c>
      <c r="D1069" s="4">
        <f t="shared" si="52"/>
        <v>3.3009708737864081E-2</v>
      </c>
      <c r="E1069" s="3">
        <f t="shared" si="53"/>
        <v>5.2347897937069345E-3</v>
      </c>
      <c r="F1069" s="25">
        <f t="shared" si="54"/>
        <v>0.64294195105096008</v>
      </c>
      <c r="G1069" s="89"/>
      <c r="H1069" s="89"/>
      <c r="K1069" s="89"/>
    </row>
    <row r="1070" spans="1:11" x14ac:dyDescent="0.25">
      <c r="A1070" s="3">
        <v>35</v>
      </c>
      <c r="B1070" s="14" t="s">
        <v>1479</v>
      </c>
      <c r="C1070" s="15">
        <v>298105786.628326</v>
      </c>
      <c r="D1070" s="4">
        <f t="shared" si="52"/>
        <v>3.3980582524271843E-2</v>
      </c>
      <c r="E1070" s="3">
        <f t="shared" si="53"/>
        <v>5.2007754471642426E-3</v>
      </c>
      <c r="F1070" s="25">
        <f t="shared" si="54"/>
        <v>0.64814272649812432</v>
      </c>
      <c r="G1070" s="89"/>
      <c r="H1070" s="89"/>
      <c r="K1070" s="89"/>
    </row>
    <row r="1071" spans="1:11" x14ac:dyDescent="0.25">
      <c r="A1071" s="3">
        <v>36</v>
      </c>
      <c r="B1071" s="14" t="s">
        <v>1452</v>
      </c>
      <c r="C1071" s="15">
        <v>287200000.352</v>
      </c>
      <c r="D1071" s="4">
        <f t="shared" si="52"/>
        <v>3.4951456310679613E-2</v>
      </c>
      <c r="E1071" s="3">
        <f t="shared" si="53"/>
        <v>5.0105122988388035E-3</v>
      </c>
      <c r="F1071" s="25">
        <f t="shared" si="54"/>
        <v>0.65315323879696308</v>
      </c>
      <c r="G1071" s="89"/>
      <c r="H1071" s="89"/>
      <c r="K1071" s="89"/>
    </row>
    <row r="1072" spans="1:11" x14ac:dyDescent="0.25">
      <c r="A1072" s="3">
        <v>37</v>
      </c>
      <c r="B1072" s="14" t="s">
        <v>1239</v>
      </c>
      <c r="C1072" s="15">
        <v>286610594.796</v>
      </c>
      <c r="D1072" s="4">
        <f t="shared" si="52"/>
        <v>3.5922330097087375E-2</v>
      </c>
      <c r="E1072" s="3">
        <f t="shared" si="53"/>
        <v>5.0002294862213853E-3</v>
      </c>
      <c r="F1072" s="25">
        <f t="shared" si="54"/>
        <v>0.65815346828318444</v>
      </c>
      <c r="G1072" s="89"/>
      <c r="H1072" s="89"/>
      <c r="K1072" s="89"/>
    </row>
    <row r="1073" spans="1:11" x14ac:dyDescent="0.25">
      <c r="A1073" s="3">
        <v>38</v>
      </c>
      <c r="B1073" s="14" t="s">
        <v>1338</v>
      </c>
      <c r="C1073" s="15">
        <v>268761893.34820002</v>
      </c>
      <c r="D1073" s="4">
        <f t="shared" si="52"/>
        <v>3.6893203883495145E-2</v>
      </c>
      <c r="E1073" s="3">
        <f t="shared" si="53"/>
        <v>4.6888397299090787E-3</v>
      </c>
      <c r="F1073" s="25">
        <f t="shared" si="54"/>
        <v>0.66284230801309352</v>
      </c>
      <c r="G1073" s="89"/>
      <c r="H1073" s="89"/>
      <c r="K1073" s="89"/>
    </row>
    <row r="1074" spans="1:11" x14ac:dyDescent="0.25">
      <c r="A1074" s="3">
        <v>39</v>
      </c>
      <c r="B1074" s="14" t="s">
        <v>1718</v>
      </c>
      <c r="C1074" s="15">
        <v>265165602.6390889</v>
      </c>
      <c r="D1074" s="4">
        <f t="shared" si="52"/>
        <v>3.7864077669902914E-2</v>
      </c>
      <c r="E1074" s="3">
        <f t="shared" si="53"/>
        <v>4.6260985780771976E-3</v>
      </c>
      <c r="F1074" s="25">
        <f t="shared" si="54"/>
        <v>0.66746840659117068</v>
      </c>
      <c r="G1074" s="89"/>
      <c r="H1074" s="89"/>
      <c r="K1074" s="89"/>
    </row>
    <row r="1075" spans="1:11" x14ac:dyDescent="0.25">
      <c r="A1075" s="3">
        <v>40</v>
      </c>
      <c r="B1075" s="14" t="s">
        <v>2060</v>
      </c>
      <c r="C1075" s="15">
        <v>257977549.25</v>
      </c>
      <c r="D1075" s="4">
        <f t="shared" si="52"/>
        <v>3.8834951456310676E-2</v>
      </c>
      <c r="E1075" s="3">
        <f t="shared" si="53"/>
        <v>4.5006952707422471E-3</v>
      </c>
      <c r="F1075" s="25">
        <f t="shared" si="54"/>
        <v>0.67196910186191294</v>
      </c>
      <c r="G1075" s="89"/>
      <c r="H1075" s="89"/>
      <c r="K1075" s="89"/>
    </row>
    <row r="1076" spans="1:11" x14ac:dyDescent="0.25">
      <c r="A1076" s="3">
        <v>41</v>
      </c>
      <c r="B1076" s="14" t="s">
        <v>1449</v>
      </c>
      <c r="C1076" s="15">
        <v>255961979.64000002</v>
      </c>
      <c r="D1076" s="4">
        <f t="shared" si="52"/>
        <v>3.9805825242718446E-2</v>
      </c>
      <c r="E1076" s="3">
        <f t="shared" si="53"/>
        <v>4.4655314952976337E-3</v>
      </c>
      <c r="F1076" s="25">
        <f t="shared" si="54"/>
        <v>0.67643463335721055</v>
      </c>
      <c r="G1076" s="89"/>
      <c r="H1076" s="89"/>
      <c r="K1076" s="89"/>
    </row>
    <row r="1077" spans="1:11" x14ac:dyDescent="0.25">
      <c r="A1077" s="3">
        <v>42</v>
      </c>
      <c r="B1077" s="14" t="s">
        <v>1928</v>
      </c>
      <c r="C1077" s="15">
        <v>244269225.99270001</v>
      </c>
      <c r="D1077" s="4">
        <f t="shared" si="52"/>
        <v>4.0776699029126215E-2</v>
      </c>
      <c r="E1077" s="3">
        <f t="shared" si="53"/>
        <v>4.2615388564212981E-3</v>
      </c>
      <c r="F1077" s="25">
        <f t="shared" si="54"/>
        <v>0.68069617221363188</v>
      </c>
      <c r="G1077" s="89"/>
      <c r="H1077" s="89"/>
      <c r="K1077" s="89"/>
    </row>
    <row r="1078" spans="1:11" x14ac:dyDescent="0.25">
      <c r="A1078" s="3">
        <v>43</v>
      </c>
      <c r="B1078" s="14" t="s">
        <v>2061</v>
      </c>
      <c r="C1078" s="15">
        <v>230748944.99000001</v>
      </c>
      <c r="D1078" s="4">
        <f t="shared" si="52"/>
        <v>4.1747572815533977E-2</v>
      </c>
      <c r="E1078" s="3">
        <f t="shared" si="53"/>
        <v>4.0256630410844011E-3</v>
      </c>
      <c r="F1078" s="25">
        <f t="shared" si="54"/>
        <v>0.6847218352547163</v>
      </c>
      <c r="G1078" s="89"/>
      <c r="H1078" s="89"/>
      <c r="K1078" s="89"/>
    </row>
    <row r="1079" spans="1:11" x14ac:dyDescent="0.25">
      <c r="A1079" s="3">
        <v>44</v>
      </c>
      <c r="B1079" s="14" t="s">
        <v>1326</v>
      </c>
      <c r="C1079" s="15">
        <v>228812993.56</v>
      </c>
      <c r="D1079" s="4">
        <f t="shared" si="52"/>
        <v>4.2718446601941747E-2</v>
      </c>
      <c r="E1079" s="3">
        <f t="shared" si="53"/>
        <v>3.9918882902554289E-3</v>
      </c>
      <c r="F1079" s="25">
        <f t="shared" si="54"/>
        <v>0.68871372354497173</v>
      </c>
      <c r="G1079" s="89"/>
      <c r="H1079" s="89"/>
      <c r="K1079" s="89"/>
    </row>
    <row r="1080" spans="1:11" x14ac:dyDescent="0.25">
      <c r="A1080" s="3">
        <v>45</v>
      </c>
      <c r="B1080" s="14" t="s">
        <v>2070</v>
      </c>
      <c r="C1080" s="15">
        <v>224815811.03999999</v>
      </c>
      <c r="D1080" s="4">
        <f t="shared" si="52"/>
        <v>4.3689320388349516E-2</v>
      </c>
      <c r="E1080" s="3">
        <f t="shared" si="53"/>
        <v>3.9221531504482678E-3</v>
      </c>
      <c r="F1080" s="25">
        <f t="shared" si="54"/>
        <v>0.69263587669542004</v>
      </c>
      <c r="G1080" s="89"/>
      <c r="H1080" s="89"/>
      <c r="K1080" s="89"/>
    </row>
    <row r="1081" spans="1:11" x14ac:dyDescent="0.25">
      <c r="A1081" s="3">
        <v>46</v>
      </c>
      <c r="B1081" s="14" t="s">
        <v>1464</v>
      </c>
      <c r="C1081" s="15">
        <v>222116919.4826</v>
      </c>
      <c r="D1081" s="4">
        <f t="shared" si="52"/>
        <v>4.4660194174757278E-2</v>
      </c>
      <c r="E1081" s="3">
        <f t="shared" si="53"/>
        <v>3.8750680901244133E-3</v>
      </c>
      <c r="F1081" s="25">
        <f t="shared" si="54"/>
        <v>0.69651094478554443</v>
      </c>
      <c r="G1081" s="89"/>
      <c r="H1081" s="89"/>
      <c r="K1081" s="89"/>
    </row>
    <row r="1082" spans="1:11" x14ac:dyDescent="0.25">
      <c r="A1082" s="3">
        <v>47</v>
      </c>
      <c r="B1082" s="14" t="s">
        <v>1393</v>
      </c>
      <c r="C1082" s="15">
        <v>220265662.63066277</v>
      </c>
      <c r="D1082" s="4">
        <f t="shared" si="52"/>
        <v>4.5631067961165048E-2</v>
      </c>
      <c r="E1082" s="3">
        <f t="shared" si="53"/>
        <v>3.8427709271245088E-3</v>
      </c>
      <c r="F1082" s="25">
        <f t="shared" si="54"/>
        <v>0.70035371571266891</v>
      </c>
      <c r="G1082" s="89"/>
      <c r="H1082" s="89"/>
      <c r="K1082" s="89"/>
    </row>
    <row r="1083" spans="1:11" x14ac:dyDescent="0.25">
      <c r="A1083" s="3">
        <v>48</v>
      </c>
      <c r="B1083" s="14" t="s">
        <v>1819</v>
      </c>
      <c r="C1083" s="15">
        <v>218998199.15737003</v>
      </c>
      <c r="D1083" s="4">
        <f t="shared" si="52"/>
        <v>4.6601941747572817E-2</v>
      </c>
      <c r="E1083" s="3">
        <f t="shared" si="53"/>
        <v>3.8206586662837059E-3</v>
      </c>
      <c r="F1083" s="25">
        <f t="shared" si="54"/>
        <v>0.70417437437895258</v>
      </c>
      <c r="G1083" s="89"/>
      <c r="H1083" s="89"/>
      <c r="K1083" s="89"/>
    </row>
    <row r="1084" spans="1:11" x14ac:dyDescent="0.25">
      <c r="A1084" s="3">
        <v>49</v>
      </c>
      <c r="B1084" s="14" t="s">
        <v>1536</v>
      </c>
      <c r="C1084" s="15">
        <v>218686667.3452</v>
      </c>
      <c r="D1084" s="4">
        <f t="shared" si="52"/>
        <v>4.7572815533980579E-2</v>
      </c>
      <c r="E1084" s="3">
        <f t="shared" si="53"/>
        <v>3.8152236594088994E-3</v>
      </c>
      <c r="F1084" s="25">
        <f t="shared" si="54"/>
        <v>0.70798959803836148</v>
      </c>
      <c r="G1084" s="89"/>
      <c r="H1084" s="89"/>
      <c r="K1084" s="89"/>
    </row>
    <row r="1085" spans="1:11" x14ac:dyDescent="0.25">
      <c r="A1085" s="3">
        <v>50</v>
      </c>
      <c r="B1085" s="14" t="s">
        <v>2071</v>
      </c>
      <c r="C1085" s="15">
        <v>217969462.08999997</v>
      </c>
      <c r="D1085" s="4">
        <f t="shared" si="52"/>
        <v>4.8543689320388349E-2</v>
      </c>
      <c r="E1085" s="3">
        <f t="shared" si="53"/>
        <v>3.8027112438533033E-3</v>
      </c>
      <c r="F1085" s="25">
        <f t="shared" si="54"/>
        <v>0.71179230928221482</v>
      </c>
      <c r="G1085" s="89"/>
      <c r="H1085" s="89"/>
      <c r="K1085" s="89"/>
    </row>
    <row r="1086" spans="1:11" x14ac:dyDescent="0.25">
      <c r="A1086" s="3">
        <v>51</v>
      </c>
      <c r="B1086" s="14" t="s">
        <v>1690</v>
      </c>
      <c r="C1086" s="15">
        <v>217430049.42750001</v>
      </c>
      <c r="D1086" s="4">
        <f t="shared" si="52"/>
        <v>4.9514563106796118E-2</v>
      </c>
      <c r="E1086" s="3">
        <f t="shared" si="53"/>
        <v>3.7933006109274925E-3</v>
      </c>
      <c r="F1086" s="25">
        <f t="shared" si="54"/>
        <v>0.71558560989314235</v>
      </c>
      <c r="G1086" s="89"/>
      <c r="H1086" s="89"/>
      <c r="K1086" s="89"/>
    </row>
    <row r="1087" spans="1:11" x14ac:dyDescent="0.25">
      <c r="A1087" s="3">
        <v>52</v>
      </c>
      <c r="B1087" s="14" t="s">
        <v>1689</v>
      </c>
      <c r="C1087" s="15">
        <v>215587475.49850002</v>
      </c>
      <c r="D1087" s="4">
        <f t="shared" si="52"/>
        <v>5.0485436893203881E-2</v>
      </c>
      <c r="E1087" s="3">
        <f t="shared" si="53"/>
        <v>3.7611549308388475E-3</v>
      </c>
      <c r="F1087" s="25">
        <f t="shared" si="54"/>
        <v>0.71934676482398119</v>
      </c>
      <c r="G1087" s="89"/>
      <c r="H1087" s="89"/>
      <c r="K1087" s="89"/>
    </row>
    <row r="1088" spans="1:11" x14ac:dyDescent="0.25">
      <c r="A1088" s="3">
        <v>53</v>
      </c>
      <c r="B1088" s="14" t="s">
        <v>1478</v>
      </c>
      <c r="C1088" s="15">
        <v>205697701.0352</v>
      </c>
      <c r="D1088" s="4">
        <f t="shared" si="52"/>
        <v>5.145631067961165E-2</v>
      </c>
      <c r="E1088" s="3">
        <f t="shared" si="53"/>
        <v>3.5886171992219481E-3</v>
      </c>
      <c r="F1088" s="25">
        <f t="shared" si="54"/>
        <v>0.72293538202320318</v>
      </c>
      <c r="G1088" s="89"/>
      <c r="H1088" s="89"/>
      <c r="K1088" s="89"/>
    </row>
    <row r="1089" spans="1:11" x14ac:dyDescent="0.25">
      <c r="A1089" s="3">
        <v>54</v>
      </c>
      <c r="B1089" s="14" t="s">
        <v>1814</v>
      </c>
      <c r="C1089" s="15">
        <v>193681474.98280001</v>
      </c>
      <c r="D1089" s="4">
        <f t="shared" si="52"/>
        <v>5.2427184466019419E-2</v>
      </c>
      <c r="E1089" s="3">
        <f t="shared" si="53"/>
        <v>3.378981237009603E-3</v>
      </c>
      <c r="F1089" s="25">
        <f t="shared" si="54"/>
        <v>0.72631436326021281</v>
      </c>
      <c r="G1089" s="89"/>
      <c r="H1089" s="89"/>
      <c r="K1089" s="89"/>
    </row>
    <row r="1090" spans="1:11" x14ac:dyDescent="0.25">
      <c r="A1090" s="3">
        <v>55</v>
      </c>
      <c r="B1090" s="14" t="s">
        <v>1530</v>
      </c>
      <c r="C1090" s="15">
        <v>192230119.84</v>
      </c>
      <c r="D1090" s="4">
        <f t="shared" si="52"/>
        <v>5.3398058252427182E-2</v>
      </c>
      <c r="E1090" s="3">
        <f t="shared" si="53"/>
        <v>3.3536607885971048E-3</v>
      </c>
      <c r="F1090" s="25">
        <f t="shared" si="54"/>
        <v>0.72966802404880993</v>
      </c>
      <c r="G1090" s="89"/>
      <c r="H1090" s="89"/>
      <c r="K1090" s="89"/>
    </row>
    <row r="1091" spans="1:11" x14ac:dyDescent="0.25">
      <c r="A1091" s="3">
        <v>56</v>
      </c>
      <c r="B1091" s="14" t="s">
        <v>1939</v>
      </c>
      <c r="C1091" s="15">
        <v>189884843.27555874</v>
      </c>
      <c r="D1091" s="4">
        <f t="shared" si="52"/>
        <v>5.4368932038834951E-2</v>
      </c>
      <c r="E1091" s="3">
        <f t="shared" si="53"/>
        <v>3.3127449214107921E-3</v>
      </c>
      <c r="F1091" s="25">
        <f t="shared" si="54"/>
        <v>0.73298076897022069</v>
      </c>
      <c r="G1091" s="89"/>
      <c r="H1091" s="89"/>
      <c r="K1091" s="89"/>
    </row>
    <row r="1092" spans="1:11" x14ac:dyDescent="0.25">
      <c r="A1092" s="3">
        <v>57</v>
      </c>
      <c r="B1092" s="14" t="s">
        <v>2027</v>
      </c>
      <c r="C1092" s="15">
        <v>184228476.96960002</v>
      </c>
      <c r="D1092" s="4">
        <f t="shared" si="52"/>
        <v>5.533980582524272E-2</v>
      </c>
      <c r="E1092" s="3">
        <f t="shared" si="53"/>
        <v>3.2140635394191214E-3</v>
      </c>
      <c r="F1092" s="25">
        <f t="shared" si="54"/>
        <v>0.7361948325096398</v>
      </c>
      <c r="G1092" s="89"/>
      <c r="H1092" s="89"/>
      <c r="K1092" s="89"/>
    </row>
    <row r="1093" spans="1:11" x14ac:dyDescent="0.25">
      <c r="A1093" s="3">
        <v>58</v>
      </c>
      <c r="B1093" s="14" t="s">
        <v>2101</v>
      </c>
      <c r="C1093" s="15">
        <v>174676956.96059999</v>
      </c>
      <c r="D1093" s="4">
        <f t="shared" si="52"/>
        <v>5.6310679611650483E-2</v>
      </c>
      <c r="E1093" s="3">
        <f t="shared" si="53"/>
        <v>3.0474270198542069E-3</v>
      </c>
      <c r="F1093" s="25">
        <f t="shared" si="54"/>
        <v>0.73924225952949396</v>
      </c>
      <c r="G1093" s="89"/>
      <c r="H1093" s="89"/>
      <c r="K1093" s="89"/>
    </row>
    <row r="1094" spans="1:11" x14ac:dyDescent="0.25">
      <c r="A1094" s="3">
        <v>59</v>
      </c>
      <c r="B1094" s="14" t="s">
        <v>2058</v>
      </c>
      <c r="C1094" s="15">
        <v>171933599.15029997</v>
      </c>
      <c r="D1094" s="4">
        <f t="shared" si="52"/>
        <v>5.7281553398058252E-2</v>
      </c>
      <c r="E1094" s="3">
        <f t="shared" si="53"/>
        <v>2.9995661980165441E-3</v>
      </c>
      <c r="F1094" s="25">
        <f t="shared" si="54"/>
        <v>0.74224182572751052</v>
      </c>
      <c r="G1094" s="89"/>
      <c r="H1094" s="89"/>
      <c r="K1094" s="89"/>
    </row>
    <row r="1095" spans="1:11" x14ac:dyDescent="0.25">
      <c r="A1095" s="3">
        <v>60</v>
      </c>
      <c r="B1095" s="14" t="s">
        <v>1700</v>
      </c>
      <c r="C1095" s="15">
        <v>168466573.80000001</v>
      </c>
      <c r="D1095" s="4">
        <f t="shared" si="52"/>
        <v>5.8252427184466021E-2</v>
      </c>
      <c r="E1095" s="3">
        <f t="shared" si="53"/>
        <v>2.9390802191280596E-3</v>
      </c>
      <c r="F1095" s="25">
        <f t="shared" si="54"/>
        <v>0.74518090594663855</v>
      </c>
      <c r="G1095" s="89"/>
      <c r="H1095" s="89"/>
      <c r="K1095" s="89"/>
    </row>
    <row r="1096" spans="1:11" x14ac:dyDescent="0.25">
      <c r="A1096" s="3">
        <v>61</v>
      </c>
      <c r="B1096" s="14" t="s">
        <v>1769</v>
      </c>
      <c r="C1096" s="15">
        <v>167202529.15499997</v>
      </c>
      <c r="D1096" s="4">
        <f t="shared" si="52"/>
        <v>5.9223300970873784E-2</v>
      </c>
      <c r="E1096" s="3">
        <f t="shared" si="53"/>
        <v>2.917027603416738E-3</v>
      </c>
      <c r="F1096" s="25">
        <f t="shared" si="54"/>
        <v>0.74809793355005527</v>
      </c>
      <c r="G1096" s="89"/>
      <c r="H1096" s="89"/>
      <c r="K1096" s="89"/>
    </row>
    <row r="1097" spans="1:11" x14ac:dyDescent="0.25">
      <c r="A1097" s="3">
        <v>62</v>
      </c>
      <c r="B1097" s="14" t="s">
        <v>1664</v>
      </c>
      <c r="C1097" s="15">
        <v>163071008.84399998</v>
      </c>
      <c r="D1097" s="4">
        <f t="shared" si="52"/>
        <v>6.0194174757281553E-2</v>
      </c>
      <c r="E1097" s="3">
        <f t="shared" si="53"/>
        <v>2.8449487966416822E-3</v>
      </c>
      <c r="F1097" s="25">
        <f t="shared" si="54"/>
        <v>0.75094288234669693</v>
      </c>
      <c r="G1097" s="89"/>
      <c r="H1097" s="89"/>
      <c r="K1097" s="89"/>
    </row>
    <row r="1098" spans="1:11" x14ac:dyDescent="0.25">
      <c r="A1098" s="3">
        <v>63</v>
      </c>
      <c r="B1098" s="14" t="s">
        <v>1815</v>
      </c>
      <c r="C1098" s="15">
        <v>162400000</v>
      </c>
      <c r="D1098" s="4">
        <f t="shared" si="52"/>
        <v>6.1165048543689322E-2</v>
      </c>
      <c r="E1098" s="3">
        <f t="shared" si="53"/>
        <v>2.833242327068664E-3</v>
      </c>
      <c r="F1098" s="25">
        <f t="shared" si="54"/>
        <v>0.75377612467376565</v>
      </c>
      <c r="G1098" s="89"/>
      <c r="H1098" s="89"/>
      <c r="K1098" s="89"/>
    </row>
    <row r="1099" spans="1:11" x14ac:dyDescent="0.25">
      <c r="A1099" s="3">
        <v>64</v>
      </c>
      <c r="B1099" s="14" t="s">
        <v>1240</v>
      </c>
      <c r="C1099" s="15">
        <v>158562925.53261998</v>
      </c>
      <c r="D1099" s="4">
        <f t="shared" si="52"/>
        <v>6.2135922330097085E-2</v>
      </c>
      <c r="E1099" s="3">
        <f t="shared" si="53"/>
        <v>2.7663004441062533E-3</v>
      </c>
      <c r="F1099" s="25">
        <f t="shared" si="54"/>
        <v>0.75654242511787195</v>
      </c>
      <c r="G1099" s="89"/>
      <c r="H1099" s="89"/>
      <c r="K1099" s="89"/>
    </row>
    <row r="1100" spans="1:11" x14ac:dyDescent="0.25">
      <c r="A1100" s="3">
        <v>65</v>
      </c>
      <c r="B1100" s="14" t="s">
        <v>1611</v>
      </c>
      <c r="C1100" s="15">
        <v>155898010.0368</v>
      </c>
      <c r="D1100" s="4">
        <f t="shared" si="52"/>
        <v>6.3106796116504854E-2</v>
      </c>
      <c r="E1100" s="3">
        <f t="shared" si="53"/>
        <v>2.7198081326480121E-3</v>
      </c>
      <c r="F1100" s="25">
        <f t="shared" si="54"/>
        <v>0.75926223325052</v>
      </c>
      <c r="G1100" s="89"/>
      <c r="H1100" s="89"/>
      <c r="K1100" s="89"/>
    </row>
    <row r="1101" spans="1:11" x14ac:dyDescent="0.25">
      <c r="A1101" s="3">
        <v>66</v>
      </c>
      <c r="B1101" s="14" t="s">
        <v>2049</v>
      </c>
      <c r="C1101" s="15">
        <v>155476688.30680001</v>
      </c>
      <c r="D1101" s="4">
        <f t="shared" ref="D1101:D1164" si="55">A1101/1030</f>
        <v>6.4077669902912623E-2</v>
      </c>
      <c r="E1101" s="3">
        <f t="shared" ref="E1101:E1164" si="56">C1101/SUM($C$1036:$C$2065)</f>
        <v>2.7124577228034939E-3</v>
      </c>
      <c r="F1101" s="25">
        <f t="shared" si="54"/>
        <v>0.76197469097332349</v>
      </c>
      <c r="G1101" s="89"/>
      <c r="H1101" s="89"/>
      <c r="K1101" s="89"/>
    </row>
    <row r="1102" spans="1:11" x14ac:dyDescent="0.25">
      <c r="A1102" s="3">
        <v>67</v>
      </c>
      <c r="B1102" s="14" t="s">
        <v>1312</v>
      </c>
      <c r="C1102" s="15">
        <v>154550107</v>
      </c>
      <c r="D1102" s="4">
        <f t="shared" si="55"/>
        <v>6.5048543689320393E-2</v>
      </c>
      <c r="E1102" s="3">
        <f t="shared" si="56"/>
        <v>2.6962925172745755E-3</v>
      </c>
      <c r="F1102" s="25">
        <f t="shared" ref="F1102:F1165" si="57">E1102+F1101</f>
        <v>0.76467098349059803</v>
      </c>
      <c r="G1102" s="89"/>
      <c r="H1102" s="89"/>
      <c r="K1102" s="89"/>
    </row>
    <row r="1103" spans="1:11" x14ac:dyDescent="0.25">
      <c r="A1103" s="3">
        <v>68</v>
      </c>
      <c r="B1103" s="14" t="s">
        <v>2072</v>
      </c>
      <c r="C1103" s="15">
        <v>153803976.12390003</v>
      </c>
      <c r="D1103" s="4">
        <f t="shared" si="55"/>
        <v>6.6019417475728162E-2</v>
      </c>
      <c r="E1103" s="3">
        <f t="shared" si="56"/>
        <v>2.6832754632123879E-3</v>
      </c>
      <c r="F1103" s="25">
        <f t="shared" si="57"/>
        <v>0.76735425895381038</v>
      </c>
      <c r="G1103" s="89"/>
      <c r="H1103" s="89"/>
      <c r="K1103" s="89"/>
    </row>
    <row r="1104" spans="1:11" x14ac:dyDescent="0.25">
      <c r="A1104" s="3">
        <v>69</v>
      </c>
      <c r="B1104" s="14" t="s">
        <v>1660</v>
      </c>
      <c r="C1104" s="15">
        <v>152435733.80000001</v>
      </c>
      <c r="D1104" s="4">
        <f t="shared" si="55"/>
        <v>6.6990291262135918E-2</v>
      </c>
      <c r="E1104" s="3">
        <f t="shared" si="56"/>
        <v>2.6594050071424352E-3</v>
      </c>
      <c r="F1104" s="25">
        <f t="shared" si="57"/>
        <v>0.77001366396095283</v>
      </c>
      <c r="G1104" s="89"/>
      <c r="H1104" s="89"/>
      <c r="K1104" s="89"/>
    </row>
    <row r="1105" spans="1:11" x14ac:dyDescent="0.25">
      <c r="A1105" s="3">
        <v>70</v>
      </c>
      <c r="B1105" s="14" t="s">
        <v>2047</v>
      </c>
      <c r="C1105" s="15">
        <v>151526091.56</v>
      </c>
      <c r="D1105" s="4">
        <f t="shared" si="55"/>
        <v>6.7961165048543687E-2</v>
      </c>
      <c r="E1105" s="3">
        <f t="shared" si="56"/>
        <v>2.6435353218169574E-3</v>
      </c>
      <c r="F1105" s="25">
        <f t="shared" si="57"/>
        <v>0.77265719928276977</v>
      </c>
      <c r="G1105" s="89"/>
      <c r="H1105" s="89"/>
      <c r="K1105" s="89"/>
    </row>
    <row r="1106" spans="1:11" x14ac:dyDescent="0.25">
      <c r="A1106" s="3">
        <v>71</v>
      </c>
      <c r="B1106" s="14" t="s">
        <v>2217</v>
      </c>
      <c r="C1106" s="15">
        <v>147544605</v>
      </c>
      <c r="D1106" s="4">
        <f t="shared" si="55"/>
        <v>6.8932038834951456E-2</v>
      </c>
      <c r="E1106" s="3">
        <f t="shared" si="56"/>
        <v>2.5740740148807073E-3</v>
      </c>
      <c r="F1106" s="25">
        <f t="shared" si="57"/>
        <v>0.77523127329765051</v>
      </c>
      <c r="G1106" s="89"/>
      <c r="H1106" s="89"/>
      <c r="K1106" s="89"/>
    </row>
    <row r="1107" spans="1:11" x14ac:dyDescent="0.25">
      <c r="A1107" s="3">
        <v>72</v>
      </c>
      <c r="B1107" s="14" t="s">
        <v>1618</v>
      </c>
      <c r="C1107" s="15">
        <v>144304680.05120003</v>
      </c>
      <c r="D1107" s="4">
        <f t="shared" si="55"/>
        <v>6.9902912621359226E-2</v>
      </c>
      <c r="E1107" s="3">
        <f t="shared" si="56"/>
        <v>2.5175500462756221E-3</v>
      </c>
      <c r="F1107" s="25">
        <f t="shared" si="57"/>
        <v>0.77774882334392614</v>
      </c>
      <c r="G1107" s="89"/>
      <c r="H1107" s="89"/>
      <c r="K1107" s="89"/>
    </row>
    <row r="1108" spans="1:11" x14ac:dyDescent="0.25">
      <c r="A1108" s="3">
        <v>73</v>
      </c>
      <c r="B1108" s="14" t="s">
        <v>2198</v>
      </c>
      <c r="C1108" s="15">
        <v>138000000.88</v>
      </c>
      <c r="D1108" s="4">
        <f t="shared" si="55"/>
        <v>7.0873786407766995E-2</v>
      </c>
      <c r="E1108" s="3">
        <f t="shared" si="56"/>
        <v>2.4075581504232075E-3</v>
      </c>
      <c r="F1108" s="25">
        <f t="shared" si="57"/>
        <v>0.7801563814943494</v>
      </c>
      <c r="G1108" s="89"/>
      <c r="H1108" s="89"/>
      <c r="K1108" s="89"/>
    </row>
    <row r="1109" spans="1:11" x14ac:dyDescent="0.25">
      <c r="A1109" s="3">
        <v>74</v>
      </c>
      <c r="B1109" s="14" t="s">
        <v>1569</v>
      </c>
      <c r="C1109" s="15">
        <v>137890748.42599997</v>
      </c>
      <c r="D1109" s="4">
        <f t="shared" si="55"/>
        <v>7.184466019417475E-2</v>
      </c>
      <c r="E1109" s="3">
        <f t="shared" si="56"/>
        <v>2.405652124086945E-3</v>
      </c>
      <c r="F1109" s="25">
        <f t="shared" si="57"/>
        <v>0.78256203361843635</v>
      </c>
      <c r="G1109" s="89"/>
      <c r="H1109" s="89"/>
      <c r="K1109" s="89"/>
    </row>
    <row r="1110" spans="1:11" x14ac:dyDescent="0.25">
      <c r="A1110" s="3">
        <v>75</v>
      </c>
      <c r="B1110" s="14" t="s">
        <v>1758</v>
      </c>
      <c r="C1110" s="15">
        <v>135000000</v>
      </c>
      <c r="D1110" s="4">
        <f t="shared" si="55"/>
        <v>7.281553398058252E-2</v>
      </c>
      <c r="E1110" s="3">
        <f t="shared" si="56"/>
        <v>2.3552199147430395E-3</v>
      </c>
      <c r="F1110" s="25">
        <f t="shared" si="57"/>
        <v>0.78491725353317943</v>
      </c>
      <c r="G1110" s="89"/>
      <c r="H1110" s="89"/>
      <c r="K1110" s="89"/>
    </row>
    <row r="1111" spans="1:11" x14ac:dyDescent="0.25">
      <c r="A1111" s="3">
        <v>76</v>
      </c>
      <c r="B1111" s="14" t="s">
        <v>2203</v>
      </c>
      <c r="C1111" s="15">
        <v>134533802.24000001</v>
      </c>
      <c r="D1111" s="4">
        <f t="shared" si="55"/>
        <v>7.3786407766990289E-2</v>
      </c>
      <c r="E1111" s="3">
        <f t="shared" si="56"/>
        <v>2.3470865943833316E-3</v>
      </c>
      <c r="F1111" s="25">
        <f t="shared" si="57"/>
        <v>0.78726434012756275</v>
      </c>
      <c r="G1111" s="89"/>
      <c r="H1111" s="89"/>
      <c r="K1111" s="89"/>
    </row>
    <row r="1112" spans="1:11" x14ac:dyDescent="0.25">
      <c r="A1112" s="3">
        <v>77</v>
      </c>
      <c r="B1112" s="14" t="s">
        <v>1480</v>
      </c>
      <c r="C1112" s="15">
        <v>134255078.78507811</v>
      </c>
      <c r="D1112" s="4">
        <f t="shared" si="55"/>
        <v>7.4757281553398058E-2</v>
      </c>
      <c r="E1112" s="3">
        <f t="shared" si="56"/>
        <v>2.3422239645186057E-3</v>
      </c>
      <c r="F1112" s="25">
        <f t="shared" si="57"/>
        <v>0.7896065640920813</v>
      </c>
      <c r="G1112" s="89"/>
      <c r="H1112" s="89"/>
      <c r="K1112" s="89"/>
    </row>
    <row r="1113" spans="1:11" x14ac:dyDescent="0.25">
      <c r="A1113" s="3">
        <v>78</v>
      </c>
      <c r="B1113" s="14" t="s">
        <v>1411</v>
      </c>
      <c r="C1113" s="15">
        <v>133767444.454</v>
      </c>
      <c r="D1113" s="4">
        <f t="shared" si="55"/>
        <v>7.5728155339805828E-2</v>
      </c>
      <c r="E1113" s="3">
        <f t="shared" si="56"/>
        <v>2.3337166601655125E-3</v>
      </c>
      <c r="F1113" s="25">
        <f t="shared" si="57"/>
        <v>0.79194028075224676</v>
      </c>
      <c r="G1113" s="89"/>
      <c r="H1113" s="89"/>
      <c r="K1113" s="89"/>
    </row>
    <row r="1114" spans="1:11" x14ac:dyDescent="0.25">
      <c r="A1114" s="3">
        <v>79</v>
      </c>
      <c r="B1114" s="14" t="s">
        <v>1844</v>
      </c>
      <c r="C1114" s="15">
        <v>132277952.88</v>
      </c>
      <c r="D1114" s="4">
        <f t="shared" si="55"/>
        <v>7.6699029126213597E-2</v>
      </c>
      <c r="E1114" s="3">
        <f t="shared" si="56"/>
        <v>2.3077308807734624E-3</v>
      </c>
      <c r="F1114" s="25">
        <f t="shared" si="57"/>
        <v>0.79424801163302028</v>
      </c>
      <c r="G1114" s="89"/>
      <c r="H1114" s="89"/>
      <c r="K1114" s="89"/>
    </row>
    <row r="1115" spans="1:11" x14ac:dyDescent="0.25">
      <c r="A1115" s="3">
        <v>80</v>
      </c>
      <c r="B1115" s="14" t="s">
        <v>1965</v>
      </c>
      <c r="C1115" s="15">
        <v>131128827.44999999</v>
      </c>
      <c r="D1115" s="4">
        <f t="shared" si="55"/>
        <v>7.7669902912621352E-2</v>
      </c>
      <c r="E1115" s="3">
        <f t="shared" si="56"/>
        <v>2.2876831541269907E-3</v>
      </c>
      <c r="F1115" s="25">
        <f t="shared" si="57"/>
        <v>0.79653569478714725</v>
      </c>
      <c r="G1115" s="89"/>
      <c r="H1115" s="89"/>
      <c r="K1115" s="89"/>
    </row>
    <row r="1116" spans="1:11" x14ac:dyDescent="0.25">
      <c r="A1116" s="3">
        <v>81</v>
      </c>
      <c r="B1116" s="14" t="s">
        <v>1719</v>
      </c>
      <c r="C1116" s="15">
        <v>129577149.75000001</v>
      </c>
      <c r="D1116" s="4">
        <f t="shared" si="55"/>
        <v>7.8640776699029122E-2</v>
      </c>
      <c r="E1116" s="3">
        <f t="shared" si="56"/>
        <v>2.2606124710136378E-3</v>
      </c>
      <c r="F1116" s="25">
        <f t="shared" si="57"/>
        <v>0.79879630725816086</v>
      </c>
      <c r="G1116" s="89"/>
      <c r="H1116" s="89"/>
      <c r="K1116" s="89"/>
    </row>
    <row r="1117" spans="1:11" x14ac:dyDescent="0.25">
      <c r="A1117" s="3">
        <v>82</v>
      </c>
      <c r="B1117" s="14" t="s">
        <v>2098</v>
      </c>
      <c r="C1117" s="15">
        <v>128488114.8724</v>
      </c>
      <c r="D1117" s="4">
        <f t="shared" si="55"/>
        <v>7.9611650485436891E-2</v>
      </c>
      <c r="E1117" s="3">
        <f t="shared" si="56"/>
        <v>2.2416130885575393E-3</v>
      </c>
      <c r="F1117" s="25">
        <f t="shared" si="57"/>
        <v>0.80103792034671839</v>
      </c>
      <c r="G1117" s="89"/>
      <c r="H1117" s="89"/>
      <c r="K1117" s="89"/>
    </row>
    <row r="1118" spans="1:11" x14ac:dyDescent="0.25">
      <c r="A1118">
        <v>83</v>
      </c>
      <c r="B1118" s="6" t="s">
        <v>1432</v>
      </c>
      <c r="C1118" s="8">
        <v>128000000.0044</v>
      </c>
      <c r="D1118" s="2">
        <f t="shared" si="55"/>
        <v>8.058252427184466E-2</v>
      </c>
      <c r="E1118">
        <f t="shared" si="56"/>
        <v>2.2330974007220153E-3</v>
      </c>
      <c r="F1118" s="24">
        <f t="shared" si="57"/>
        <v>0.80327101774744036</v>
      </c>
      <c r="G1118" s="92">
        <f>D1255-D1117</f>
        <v>0.13398058252427184</v>
      </c>
      <c r="H1118" s="95">
        <f>F1255-F1117</f>
        <v>0.14897798272634133</v>
      </c>
      <c r="K1118" s="89" t="s">
        <v>4022</v>
      </c>
    </row>
    <row r="1119" spans="1:11" x14ac:dyDescent="0.25">
      <c r="A1119">
        <v>84</v>
      </c>
      <c r="B1119" s="6" t="s">
        <v>1929</v>
      </c>
      <c r="C1119" s="8">
        <v>126932480</v>
      </c>
      <c r="D1119" s="2">
        <f t="shared" si="55"/>
        <v>8.155339805825243E-2</v>
      </c>
      <c r="E1119">
        <f t="shared" si="56"/>
        <v>2.2144733683238712E-3</v>
      </c>
      <c r="F1119" s="24">
        <f t="shared" si="57"/>
        <v>0.80548549111576428</v>
      </c>
      <c r="G1119" s="89"/>
      <c r="H1119" s="89"/>
      <c r="K1119" s="89"/>
    </row>
    <row r="1120" spans="1:11" x14ac:dyDescent="0.25">
      <c r="A1120">
        <v>85</v>
      </c>
      <c r="B1120" s="6" t="s">
        <v>1881</v>
      </c>
      <c r="C1120" s="8">
        <v>121839556.61559999</v>
      </c>
      <c r="D1120" s="2">
        <f t="shared" si="55"/>
        <v>8.2524271844660199E-2</v>
      </c>
      <c r="E1120">
        <f t="shared" si="56"/>
        <v>2.125621852922394E-3</v>
      </c>
      <c r="F1120" s="24">
        <f t="shared" si="57"/>
        <v>0.80761111296868671</v>
      </c>
      <c r="G1120" s="89"/>
      <c r="H1120" s="89"/>
      <c r="K1120" s="89"/>
    </row>
    <row r="1121" spans="1:11" x14ac:dyDescent="0.25">
      <c r="A1121">
        <v>86</v>
      </c>
      <c r="B1121" s="6" t="s">
        <v>1741</v>
      </c>
      <c r="C1121" s="8">
        <v>120398213.72000001</v>
      </c>
      <c r="D1121" s="2">
        <f t="shared" si="55"/>
        <v>8.3495145631067955E-2</v>
      </c>
      <c r="E1121">
        <f t="shared" si="56"/>
        <v>2.1004760789098721E-3</v>
      </c>
      <c r="F1121" s="24">
        <f t="shared" si="57"/>
        <v>0.80971158904759655</v>
      </c>
      <c r="G1121" s="89"/>
      <c r="H1121" s="89"/>
      <c r="K1121" s="89"/>
    </row>
    <row r="1122" spans="1:11" x14ac:dyDescent="0.25">
      <c r="A1122">
        <v>87</v>
      </c>
      <c r="B1122" s="6" t="s">
        <v>1846</v>
      </c>
      <c r="C1122" s="8">
        <v>120213217.5</v>
      </c>
      <c r="D1122" s="2">
        <f t="shared" si="55"/>
        <v>8.4466019417475724E-2</v>
      </c>
      <c r="E1122">
        <f t="shared" si="56"/>
        <v>2.0972486212691593E-3</v>
      </c>
      <c r="F1122" s="24">
        <f t="shared" si="57"/>
        <v>0.81180883766886569</v>
      </c>
      <c r="G1122" s="89"/>
      <c r="H1122" s="89"/>
      <c r="K1122" s="89"/>
    </row>
    <row r="1123" spans="1:11" x14ac:dyDescent="0.25">
      <c r="A1123">
        <v>88</v>
      </c>
      <c r="B1123" s="6" t="s">
        <v>2069</v>
      </c>
      <c r="C1123" s="8">
        <v>118519000</v>
      </c>
      <c r="D1123" s="2">
        <f t="shared" si="55"/>
        <v>8.5436893203883493E-2</v>
      </c>
      <c r="E1123">
        <f t="shared" si="56"/>
        <v>2.0676911783365209E-3</v>
      </c>
      <c r="F1123" s="24">
        <f t="shared" si="57"/>
        <v>0.81387652884720219</v>
      </c>
      <c r="G1123" s="89"/>
      <c r="H1123" s="89"/>
      <c r="K1123" s="89"/>
    </row>
    <row r="1124" spans="1:11" x14ac:dyDescent="0.25">
      <c r="A1124">
        <v>89</v>
      </c>
      <c r="B1124" s="6" t="s">
        <v>1265</v>
      </c>
      <c r="C1124" s="8">
        <v>116327144.86000001</v>
      </c>
      <c r="D1124" s="2">
        <f t="shared" si="55"/>
        <v>8.6407766990291263E-2</v>
      </c>
      <c r="E1124">
        <f t="shared" si="56"/>
        <v>2.0294519125886703E-3</v>
      </c>
      <c r="F1124" s="24">
        <f t="shared" si="57"/>
        <v>0.81590598075979082</v>
      </c>
      <c r="G1124" s="89"/>
      <c r="H1124" s="89"/>
      <c r="K1124" s="89"/>
    </row>
    <row r="1125" spans="1:11" x14ac:dyDescent="0.25">
      <c r="A1125">
        <v>90</v>
      </c>
      <c r="B1125" s="6" t="s">
        <v>2221</v>
      </c>
      <c r="C1125" s="8">
        <v>116122485.7174</v>
      </c>
      <c r="D1125" s="2">
        <f t="shared" si="55"/>
        <v>8.7378640776699032E-2</v>
      </c>
      <c r="E1125">
        <f t="shared" si="56"/>
        <v>2.0258814141561826E-3</v>
      </c>
      <c r="F1125" s="24">
        <f t="shared" si="57"/>
        <v>0.81793186217394698</v>
      </c>
      <c r="G1125" s="89"/>
      <c r="H1125" s="89"/>
      <c r="K1125" s="89"/>
    </row>
    <row r="1126" spans="1:11" x14ac:dyDescent="0.25">
      <c r="A1126">
        <v>91</v>
      </c>
      <c r="B1126" s="6" t="s">
        <v>1656</v>
      </c>
      <c r="C1126" s="8">
        <v>112904199.8</v>
      </c>
      <c r="D1126" s="2">
        <f t="shared" si="55"/>
        <v>8.8349514563106801E-2</v>
      </c>
      <c r="E1126">
        <f t="shared" si="56"/>
        <v>1.9697349616821266E-3</v>
      </c>
      <c r="F1126" s="24">
        <f t="shared" si="57"/>
        <v>0.81990159713562916</v>
      </c>
      <c r="G1126" s="89"/>
      <c r="H1126" s="89"/>
      <c r="K1126" s="89"/>
    </row>
    <row r="1127" spans="1:11" x14ac:dyDescent="0.25">
      <c r="A1127">
        <v>92</v>
      </c>
      <c r="B1127" s="6" t="s">
        <v>1451</v>
      </c>
      <c r="C1127" s="8">
        <v>112500000</v>
      </c>
      <c r="D1127" s="2">
        <f t="shared" si="55"/>
        <v>8.9320388349514557E-2</v>
      </c>
      <c r="E1127">
        <f t="shared" si="56"/>
        <v>1.9626832622858664E-3</v>
      </c>
      <c r="F1127" s="24">
        <f t="shared" si="57"/>
        <v>0.82186428039791504</v>
      </c>
      <c r="G1127" s="89"/>
      <c r="H1127" s="89"/>
      <c r="K1127" s="89"/>
    </row>
    <row r="1128" spans="1:11" x14ac:dyDescent="0.25">
      <c r="A1128">
        <v>93</v>
      </c>
      <c r="B1128" s="6" t="s">
        <v>1988</v>
      </c>
      <c r="C1128" s="8">
        <v>112051067.59559999</v>
      </c>
      <c r="D1128" s="2">
        <f t="shared" si="55"/>
        <v>9.0291262135922326E-2</v>
      </c>
      <c r="E1128">
        <f t="shared" si="56"/>
        <v>1.9548511545879675E-3</v>
      </c>
      <c r="F1128" s="24">
        <f t="shared" si="57"/>
        <v>0.82381913155250297</v>
      </c>
      <c r="G1128" s="89"/>
      <c r="H1128" s="89"/>
      <c r="K1128" s="89"/>
    </row>
    <row r="1129" spans="1:11" x14ac:dyDescent="0.25">
      <c r="A1129">
        <v>94</v>
      </c>
      <c r="B1129" s="6" t="s">
        <v>1531</v>
      </c>
      <c r="C1129" s="8">
        <v>111864649.16</v>
      </c>
      <c r="D1129" s="2">
        <f t="shared" si="55"/>
        <v>9.1262135922330095E-2</v>
      </c>
      <c r="E1129">
        <f t="shared" si="56"/>
        <v>1.9515988848694463E-3</v>
      </c>
      <c r="F1129" s="24">
        <f t="shared" si="57"/>
        <v>0.82577073043737237</v>
      </c>
      <c r="G1129" s="89"/>
      <c r="H1129" s="89"/>
      <c r="K1129" s="89"/>
    </row>
    <row r="1130" spans="1:11" x14ac:dyDescent="0.25">
      <c r="A1130">
        <v>95</v>
      </c>
      <c r="B1130" s="6" t="s">
        <v>1593</v>
      </c>
      <c r="C1130" s="8">
        <v>108651308.5509</v>
      </c>
      <c r="D1130" s="2">
        <f t="shared" si="55"/>
        <v>9.2233009708737865E-2</v>
      </c>
      <c r="E1130">
        <f t="shared" si="56"/>
        <v>1.8955387086071881E-3</v>
      </c>
      <c r="F1130" s="24">
        <f t="shared" si="57"/>
        <v>0.82766626914597952</v>
      </c>
      <c r="G1130" s="89"/>
      <c r="H1130" s="89"/>
      <c r="K1130" s="89"/>
    </row>
    <row r="1131" spans="1:11" x14ac:dyDescent="0.25">
      <c r="A1131">
        <v>96</v>
      </c>
      <c r="B1131" s="6" t="s">
        <v>1284</v>
      </c>
      <c r="C1131" s="8">
        <v>107474000</v>
      </c>
      <c r="D1131" s="2">
        <f t="shared" si="55"/>
        <v>9.3203883495145634E-2</v>
      </c>
      <c r="E1131">
        <f t="shared" si="56"/>
        <v>1.8749992971636553E-3</v>
      </c>
      <c r="F1131" s="24">
        <f t="shared" si="57"/>
        <v>0.82954126844314313</v>
      </c>
      <c r="G1131" s="89"/>
      <c r="H1131" s="89"/>
      <c r="K1131" s="89"/>
    </row>
    <row r="1132" spans="1:11" x14ac:dyDescent="0.25">
      <c r="A1132">
        <v>97</v>
      </c>
      <c r="B1132" s="6" t="s">
        <v>2152</v>
      </c>
      <c r="C1132" s="8">
        <v>106577745.35330002</v>
      </c>
      <c r="D1132" s="2">
        <f t="shared" si="55"/>
        <v>9.4174757281553403E-2</v>
      </c>
      <c r="E1132">
        <f t="shared" si="56"/>
        <v>1.8593631727741088E-3</v>
      </c>
      <c r="F1132" s="24">
        <f t="shared" si="57"/>
        <v>0.83140063161591726</v>
      </c>
      <c r="G1132" s="89"/>
      <c r="H1132" s="89"/>
      <c r="K1132" s="89"/>
    </row>
    <row r="1133" spans="1:11" x14ac:dyDescent="0.25">
      <c r="A1133">
        <v>98</v>
      </c>
      <c r="B1133" s="6" t="s">
        <v>2218</v>
      </c>
      <c r="C1133" s="8">
        <v>106298000</v>
      </c>
      <c r="D1133" s="2">
        <f t="shared" si="55"/>
        <v>9.5145631067961159E-2</v>
      </c>
      <c r="E1133">
        <f t="shared" si="56"/>
        <v>1.8544827147952269E-3</v>
      </c>
      <c r="F1133" s="24">
        <f t="shared" si="57"/>
        <v>0.83325511433071253</v>
      </c>
      <c r="G1133" s="89"/>
      <c r="H1133" s="89"/>
      <c r="K1133" s="89"/>
    </row>
    <row r="1134" spans="1:11" x14ac:dyDescent="0.25">
      <c r="A1134">
        <v>99</v>
      </c>
      <c r="B1134" s="6" t="s">
        <v>1397</v>
      </c>
      <c r="C1134" s="8">
        <v>105398300.1701</v>
      </c>
      <c r="D1134" s="2">
        <f t="shared" si="55"/>
        <v>9.6116504854368928E-2</v>
      </c>
      <c r="E1134">
        <f t="shared" si="56"/>
        <v>1.8387864854865499E-3</v>
      </c>
      <c r="F1134" s="24">
        <f t="shared" si="57"/>
        <v>0.83509390081619905</v>
      </c>
      <c r="G1134" s="89"/>
      <c r="H1134" s="89"/>
      <c r="K1134" s="89"/>
    </row>
    <row r="1135" spans="1:11" x14ac:dyDescent="0.25">
      <c r="A1135">
        <v>100</v>
      </c>
      <c r="B1135" s="6" t="s">
        <v>1695</v>
      </c>
      <c r="C1135" s="8">
        <v>105266323.64000002</v>
      </c>
      <c r="D1135" s="2">
        <f t="shared" si="55"/>
        <v>9.7087378640776698E-2</v>
      </c>
      <c r="E1135">
        <f t="shared" si="56"/>
        <v>1.8364840132497338E-3</v>
      </c>
      <c r="F1135" s="24">
        <f t="shared" si="57"/>
        <v>0.83693038482944881</v>
      </c>
      <c r="G1135" s="89"/>
      <c r="H1135" s="89"/>
      <c r="K1135" s="89"/>
    </row>
    <row r="1136" spans="1:11" x14ac:dyDescent="0.25">
      <c r="A1136">
        <v>101</v>
      </c>
      <c r="B1136" s="6" t="s">
        <v>2232</v>
      </c>
      <c r="C1136" s="8">
        <v>105262074.16</v>
      </c>
      <c r="D1136" s="2">
        <f t="shared" si="55"/>
        <v>9.8058252427184467E-2</v>
      </c>
      <c r="E1136">
        <f t="shared" si="56"/>
        <v>1.8364098765095609E-3</v>
      </c>
      <c r="F1136" s="24">
        <f t="shared" si="57"/>
        <v>0.83876679470595839</v>
      </c>
      <c r="G1136" s="89"/>
      <c r="H1136" s="89"/>
      <c r="K1136" s="89"/>
    </row>
    <row r="1137" spans="1:11" x14ac:dyDescent="0.25">
      <c r="A1137">
        <v>102</v>
      </c>
      <c r="B1137" s="6" t="s">
        <v>1481</v>
      </c>
      <c r="C1137" s="8">
        <v>104470316.71056272</v>
      </c>
      <c r="D1137" s="2">
        <f t="shared" si="55"/>
        <v>9.9029126213592236E-2</v>
      </c>
      <c r="E1137">
        <f t="shared" si="56"/>
        <v>1.8225968178979992E-3</v>
      </c>
      <c r="F1137" s="24">
        <f t="shared" si="57"/>
        <v>0.84058939152385637</v>
      </c>
      <c r="G1137" s="89"/>
      <c r="H1137" s="89"/>
      <c r="K1137" s="89"/>
    </row>
    <row r="1138" spans="1:11" x14ac:dyDescent="0.25">
      <c r="A1138">
        <v>103</v>
      </c>
      <c r="B1138" s="6" t="s">
        <v>1563</v>
      </c>
      <c r="C1138" s="8">
        <v>102500000</v>
      </c>
      <c r="D1138" s="2">
        <f t="shared" si="55"/>
        <v>0.1</v>
      </c>
      <c r="E1138">
        <f t="shared" si="56"/>
        <v>1.788222527860456E-3</v>
      </c>
      <c r="F1138" s="24">
        <f t="shared" si="57"/>
        <v>0.84237761405171685</v>
      </c>
      <c r="G1138" s="89"/>
      <c r="H1138" s="89"/>
      <c r="K1138" s="89"/>
    </row>
    <row r="1139" spans="1:11" x14ac:dyDescent="0.25">
      <c r="A1139">
        <v>104</v>
      </c>
      <c r="B1139" s="6" t="s">
        <v>1402</v>
      </c>
      <c r="C1139" s="8">
        <v>100996012.40000001</v>
      </c>
      <c r="D1139" s="2">
        <f t="shared" si="55"/>
        <v>0.10097087378640776</v>
      </c>
      <c r="E1139">
        <f t="shared" si="56"/>
        <v>1.7619838497341851E-3</v>
      </c>
      <c r="F1139" s="24">
        <f t="shared" si="57"/>
        <v>0.84413959790145099</v>
      </c>
      <c r="G1139" s="89"/>
      <c r="H1139" s="89"/>
      <c r="K1139" s="89"/>
    </row>
    <row r="1140" spans="1:11" x14ac:dyDescent="0.25">
      <c r="A1140">
        <v>105</v>
      </c>
      <c r="B1140" s="6" t="s">
        <v>2117</v>
      </c>
      <c r="C1140" s="8">
        <v>97633820.514799997</v>
      </c>
      <c r="D1140" s="2">
        <f t="shared" si="55"/>
        <v>0.10194174757281553</v>
      </c>
      <c r="E1140">
        <f t="shared" si="56"/>
        <v>1.7033268031770702E-3</v>
      </c>
      <c r="F1140" s="24">
        <f t="shared" si="57"/>
        <v>0.84584292470462807</v>
      </c>
      <c r="G1140" s="89"/>
      <c r="H1140" s="89"/>
      <c r="K1140" s="89"/>
    </row>
    <row r="1141" spans="1:11" x14ac:dyDescent="0.25">
      <c r="A1141">
        <v>106</v>
      </c>
      <c r="B1141" s="6" t="s">
        <v>1543</v>
      </c>
      <c r="C1141" s="8">
        <v>96505035.25</v>
      </c>
      <c r="D1141" s="2">
        <f t="shared" si="55"/>
        <v>0.1029126213592233</v>
      </c>
      <c r="E1141">
        <f t="shared" si="56"/>
        <v>1.6836339325465115E-3</v>
      </c>
      <c r="F1141" s="24">
        <f t="shared" si="57"/>
        <v>0.84752655863717463</v>
      </c>
      <c r="G1141" s="89"/>
      <c r="H1141" s="89"/>
      <c r="K1141" s="89"/>
    </row>
    <row r="1142" spans="1:11" x14ac:dyDescent="0.25">
      <c r="A1142">
        <v>107</v>
      </c>
      <c r="B1142" s="6" t="s">
        <v>1434</v>
      </c>
      <c r="C1142" s="8">
        <v>96295832.188000008</v>
      </c>
      <c r="D1142" s="2">
        <f t="shared" si="55"/>
        <v>0.10388349514563107</v>
      </c>
      <c r="E1142">
        <f t="shared" si="56"/>
        <v>1.6799841605624551E-3</v>
      </c>
      <c r="F1142" s="24">
        <f t="shared" si="57"/>
        <v>0.84920654279773711</v>
      </c>
      <c r="G1142" s="89"/>
      <c r="H1142" s="89"/>
      <c r="K1142" s="89"/>
    </row>
    <row r="1143" spans="1:11" x14ac:dyDescent="0.25">
      <c r="A1143">
        <v>108</v>
      </c>
      <c r="B1143" s="6" t="s">
        <v>1491</v>
      </c>
      <c r="C1143" s="8">
        <v>96067046.040000007</v>
      </c>
      <c r="D1143" s="2">
        <f t="shared" si="55"/>
        <v>0.10485436893203884</v>
      </c>
      <c r="E1143">
        <f t="shared" si="56"/>
        <v>1.6759927406218109E-3</v>
      </c>
      <c r="F1143" s="24">
        <f t="shared" si="57"/>
        <v>0.85088253553835891</v>
      </c>
      <c r="G1143" s="89"/>
      <c r="H1143" s="89"/>
      <c r="K1143" s="89"/>
    </row>
    <row r="1144" spans="1:11" x14ac:dyDescent="0.25">
      <c r="A1144">
        <v>109</v>
      </c>
      <c r="B1144" s="6" t="s">
        <v>1409</v>
      </c>
      <c r="C1144" s="8">
        <v>95185414.280000001</v>
      </c>
      <c r="D1144" s="2">
        <f t="shared" si="55"/>
        <v>0.10582524271844661</v>
      </c>
      <c r="E1144">
        <f t="shared" si="56"/>
        <v>1.6606117281875742E-3</v>
      </c>
      <c r="F1144" s="24">
        <f t="shared" si="57"/>
        <v>0.85254314726654645</v>
      </c>
      <c r="G1144" s="89"/>
      <c r="H1144" s="89"/>
      <c r="K1144" s="89"/>
    </row>
    <row r="1145" spans="1:11" x14ac:dyDescent="0.25">
      <c r="A1145">
        <v>110</v>
      </c>
      <c r="B1145" s="6" t="s">
        <v>1615</v>
      </c>
      <c r="C1145" s="8">
        <v>93980001.900000006</v>
      </c>
      <c r="D1145" s="2">
        <f t="shared" si="55"/>
        <v>0.10679611650485436</v>
      </c>
      <c r="E1145">
        <f t="shared" si="56"/>
        <v>1.639582015277546E-3</v>
      </c>
      <c r="F1145" s="24">
        <f t="shared" si="57"/>
        <v>0.85418272928182404</v>
      </c>
      <c r="G1145" s="89"/>
      <c r="H1145" s="89"/>
      <c r="K1145" s="89"/>
    </row>
    <row r="1146" spans="1:11" x14ac:dyDescent="0.25">
      <c r="A1146">
        <v>111</v>
      </c>
      <c r="B1146" s="6" t="s">
        <v>1848</v>
      </c>
      <c r="C1146" s="8">
        <v>93580344.179999977</v>
      </c>
      <c r="D1146" s="2">
        <f t="shared" si="55"/>
        <v>0.10776699029126213</v>
      </c>
      <c r="E1146">
        <f t="shared" si="56"/>
        <v>1.632609557342547E-3</v>
      </c>
      <c r="F1146" s="24">
        <f t="shared" si="57"/>
        <v>0.85581533883916661</v>
      </c>
      <c r="G1146" s="89"/>
      <c r="H1146" s="89"/>
      <c r="K1146" s="89"/>
    </row>
    <row r="1147" spans="1:11" x14ac:dyDescent="0.25">
      <c r="A1147">
        <v>112</v>
      </c>
      <c r="B1147" s="6" t="s">
        <v>2147</v>
      </c>
      <c r="C1147" s="8">
        <v>92860485.79920204</v>
      </c>
      <c r="D1147" s="2">
        <f t="shared" si="55"/>
        <v>0.1087378640776699</v>
      </c>
      <c r="E1147">
        <f t="shared" si="56"/>
        <v>1.6200508551629175E-3</v>
      </c>
      <c r="F1147" s="24">
        <f t="shared" si="57"/>
        <v>0.85743538969432953</v>
      </c>
      <c r="G1147" s="89"/>
      <c r="H1147" s="89"/>
      <c r="K1147" s="89"/>
    </row>
    <row r="1148" spans="1:11" x14ac:dyDescent="0.25">
      <c r="A1148">
        <v>113</v>
      </c>
      <c r="B1148" s="6" t="s">
        <v>1839</v>
      </c>
      <c r="C1148" s="8">
        <v>90933734.879999995</v>
      </c>
      <c r="D1148" s="2">
        <f t="shared" si="55"/>
        <v>0.10970873786407767</v>
      </c>
      <c r="E1148">
        <f t="shared" si="56"/>
        <v>1.5864366171210354E-3</v>
      </c>
      <c r="F1148" s="24">
        <f t="shared" si="57"/>
        <v>0.85902182631145052</v>
      </c>
      <c r="G1148" s="89"/>
      <c r="H1148" s="89"/>
      <c r="K1148" s="89"/>
    </row>
    <row r="1149" spans="1:11" x14ac:dyDescent="0.25">
      <c r="A1149">
        <v>114</v>
      </c>
      <c r="B1149" s="6" t="s">
        <v>1927</v>
      </c>
      <c r="C1149" s="8">
        <v>88364494.400000006</v>
      </c>
      <c r="D1149" s="2">
        <f t="shared" si="55"/>
        <v>0.11067961165048544</v>
      </c>
      <c r="E1149">
        <f t="shared" si="56"/>
        <v>1.541613459015406E-3</v>
      </c>
      <c r="F1149" s="24">
        <f t="shared" si="57"/>
        <v>0.8605634397704659</v>
      </c>
      <c r="G1149" s="89"/>
      <c r="H1149" s="89"/>
      <c r="K1149" s="89"/>
    </row>
    <row r="1150" spans="1:11" x14ac:dyDescent="0.25">
      <c r="A1150">
        <v>115</v>
      </c>
      <c r="B1150" s="6" t="s">
        <v>1401</v>
      </c>
      <c r="C1150" s="8">
        <v>84899999.997199997</v>
      </c>
      <c r="D1150" s="2">
        <f t="shared" si="55"/>
        <v>0.11165048543689321</v>
      </c>
      <c r="E1150">
        <f t="shared" si="56"/>
        <v>1.4811716352228848E-3</v>
      </c>
      <c r="F1150" s="24">
        <f t="shared" si="57"/>
        <v>0.86204461140568878</v>
      </c>
      <c r="G1150" s="89"/>
      <c r="H1150" s="89"/>
      <c r="K1150" s="89"/>
    </row>
    <row r="1151" spans="1:11" x14ac:dyDescent="0.25">
      <c r="A1151">
        <v>116</v>
      </c>
      <c r="B1151" s="6" t="s">
        <v>1249</v>
      </c>
      <c r="C1151" s="8">
        <v>82767321.549999997</v>
      </c>
      <c r="D1151" s="2">
        <f t="shared" si="55"/>
        <v>0.11262135922330097</v>
      </c>
      <c r="E1151">
        <f t="shared" si="56"/>
        <v>1.4439647704037092E-3</v>
      </c>
      <c r="F1151" s="24">
        <f t="shared" si="57"/>
        <v>0.86348857617609254</v>
      </c>
      <c r="G1151" s="89"/>
      <c r="H1151" s="89"/>
      <c r="K1151" s="89"/>
    </row>
    <row r="1152" spans="1:11" x14ac:dyDescent="0.25">
      <c r="A1152">
        <v>117</v>
      </c>
      <c r="B1152" s="6" t="s">
        <v>1816</v>
      </c>
      <c r="C1152" s="8">
        <v>81253552.83600001</v>
      </c>
      <c r="D1152" s="2">
        <f t="shared" si="55"/>
        <v>0.11359223300970873</v>
      </c>
      <c r="E1152">
        <f t="shared" si="56"/>
        <v>1.4175554502442445E-3</v>
      </c>
      <c r="F1152" s="24">
        <f t="shared" si="57"/>
        <v>0.86490613162633678</v>
      </c>
      <c r="G1152" s="89"/>
      <c r="H1152" s="89"/>
      <c r="K1152" s="89"/>
    </row>
    <row r="1153" spans="1:11" x14ac:dyDescent="0.25">
      <c r="A1153">
        <v>118</v>
      </c>
      <c r="B1153" s="6" t="s">
        <v>1404</v>
      </c>
      <c r="C1153" s="8">
        <v>80000000</v>
      </c>
      <c r="D1153" s="2">
        <f t="shared" si="55"/>
        <v>0.1145631067961165</v>
      </c>
      <c r="E1153">
        <f t="shared" si="56"/>
        <v>1.3956858754032829E-3</v>
      </c>
      <c r="F1153" s="24">
        <f t="shared" si="57"/>
        <v>0.86630181750174007</v>
      </c>
      <c r="G1153" s="89"/>
      <c r="H1153" s="89"/>
      <c r="K1153" s="89"/>
    </row>
    <row r="1154" spans="1:11" x14ac:dyDescent="0.25">
      <c r="A1154">
        <v>119</v>
      </c>
      <c r="B1154" s="6" t="s">
        <v>1836</v>
      </c>
      <c r="C1154" s="8">
        <v>80000000</v>
      </c>
      <c r="D1154" s="2">
        <f t="shared" si="55"/>
        <v>0.11553398058252427</v>
      </c>
      <c r="E1154">
        <f t="shared" si="56"/>
        <v>1.3956858754032829E-3</v>
      </c>
      <c r="F1154" s="24">
        <f t="shared" si="57"/>
        <v>0.86769750337714335</v>
      </c>
      <c r="G1154" s="89"/>
      <c r="H1154" s="89"/>
      <c r="K1154" s="89"/>
    </row>
    <row r="1155" spans="1:11" x14ac:dyDescent="0.25">
      <c r="A1155">
        <v>120</v>
      </c>
      <c r="B1155" s="6" t="s">
        <v>1862</v>
      </c>
      <c r="C1155" s="8">
        <v>79454420</v>
      </c>
      <c r="D1155" s="2">
        <f t="shared" si="55"/>
        <v>0.11650485436893204</v>
      </c>
      <c r="E1155">
        <f t="shared" si="56"/>
        <v>1.3861676466545012E-3</v>
      </c>
      <c r="F1155" s="24">
        <f t="shared" si="57"/>
        <v>0.8690836710237978</v>
      </c>
      <c r="G1155" s="89"/>
      <c r="H1155" s="89"/>
      <c r="K1155" s="89"/>
    </row>
    <row r="1156" spans="1:11" x14ac:dyDescent="0.25">
      <c r="A1156">
        <v>121</v>
      </c>
      <c r="B1156" s="6" t="s">
        <v>1450</v>
      </c>
      <c r="C1156" s="8">
        <v>76966750.519999996</v>
      </c>
      <c r="D1156" s="2">
        <f t="shared" si="55"/>
        <v>0.11747572815533981</v>
      </c>
      <c r="E1156">
        <f t="shared" si="56"/>
        <v>1.3427675822056534E-3</v>
      </c>
      <c r="F1156" s="24">
        <f t="shared" si="57"/>
        <v>0.87042643860600344</v>
      </c>
      <c r="G1156" s="89"/>
      <c r="H1156" s="89"/>
      <c r="K1156" s="89"/>
    </row>
    <row r="1157" spans="1:11" x14ac:dyDescent="0.25">
      <c r="A1157">
        <v>122</v>
      </c>
      <c r="B1157" s="6" t="s">
        <v>1651</v>
      </c>
      <c r="C1157" s="8">
        <v>76839201.095999986</v>
      </c>
      <c r="D1157" s="2">
        <f t="shared" si="55"/>
        <v>0.11844660194174757</v>
      </c>
      <c r="E1157">
        <f t="shared" si="56"/>
        <v>1.3405423455869953E-3</v>
      </c>
      <c r="F1157" s="24">
        <f t="shared" si="57"/>
        <v>0.87176698095159044</v>
      </c>
      <c r="G1157" s="89"/>
      <c r="H1157" s="89"/>
      <c r="K1157" s="89"/>
    </row>
    <row r="1158" spans="1:11" x14ac:dyDescent="0.25">
      <c r="A1158">
        <v>123</v>
      </c>
      <c r="B1158" s="6" t="s">
        <v>1266</v>
      </c>
      <c r="C1158" s="8">
        <v>74818377.810000002</v>
      </c>
      <c r="D1158" s="2">
        <f t="shared" si="55"/>
        <v>0.11941747572815534</v>
      </c>
      <c r="E1158">
        <f t="shared" si="56"/>
        <v>1.3052869141250425E-3</v>
      </c>
      <c r="F1158" s="24">
        <f t="shared" si="57"/>
        <v>0.87307226786571546</v>
      </c>
      <c r="G1158" s="89"/>
      <c r="H1158" s="89"/>
      <c r="K1158" s="89"/>
    </row>
    <row r="1159" spans="1:11" x14ac:dyDescent="0.25">
      <c r="A1159">
        <v>124</v>
      </c>
      <c r="B1159" s="6" t="s">
        <v>1860</v>
      </c>
      <c r="C1159" s="8">
        <v>74490187.180000007</v>
      </c>
      <c r="D1159" s="2">
        <f t="shared" si="55"/>
        <v>0.12038834951456311</v>
      </c>
      <c r="E1159">
        <f t="shared" si="56"/>
        <v>1.2995612762909088E-3</v>
      </c>
      <c r="F1159" s="24">
        <f t="shared" si="57"/>
        <v>0.8743718291420064</v>
      </c>
      <c r="G1159" s="89"/>
      <c r="H1159" s="89"/>
      <c r="K1159" s="89"/>
    </row>
    <row r="1160" spans="1:11" x14ac:dyDescent="0.25">
      <c r="A1160">
        <v>125</v>
      </c>
      <c r="B1160" s="6" t="s">
        <v>2068</v>
      </c>
      <c r="C1160" s="8">
        <v>74011613.400000006</v>
      </c>
      <c r="D1160" s="2">
        <f t="shared" si="55"/>
        <v>0.12135922330097088</v>
      </c>
      <c r="E1160">
        <f t="shared" si="56"/>
        <v>1.2912120429773542E-3</v>
      </c>
      <c r="F1160" s="24">
        <f t="shared" si="57"/>
        <v>0.87566304118498373</v>
      </c>
      <c r="G1160" s="89"/>
      <c r="H1160" s="89"/>
      <c r="K1160" s="89"/>
    </row>
    <row r="1161" spans="1:11" x14ac:dyDescent="0.25">
      <c r="A1161">
        <v>126</v>
      </c>
      <c r="B1161" s="6" t="s">
        <v>1714</v>
      </c>
      <c r="C1161" s="8">
        <v>73913840.598800004</v>
      </c>
      <c r="D1161" s="2">
        <f t="shared" si="55"/>
        <v>0.12233009708737864</v>
      </c>
      <c r="E1161">
        <f t="shared" si="56"/>
        <v>1.2895062915069362E-3</v>
      </c>
      <c r="F1161" s="24">
        <f t="shared" si="57"/>
        <v>0.87695254747649065</v>
      </c>
      <c r="G1161" s="89"/>
      <c r="H1161" s="89"/>
      <c r="K1161" s="89"/>
    </row>
    <row r="1162" spans="1:11" x14ac:dyDescent="0.25">
      <c r="A1162">
        <v>127</v>
      </c>
      <c r="B1162" s="6" t="s">
        <v>1476</v>
      </c>
      <c r="C1162" s="8">
        <v>73021169.538100004</v>
      </c>
      <c r="D1162" s="2">
        <f t="shared" si="55"/>
        <v>0.12330097087378641</v>
      </c>
      <c r="E1162">
        <f t="shared" si="56"/>
        <v>1.2739326866219329E-3</v>
      </c>
      <c r="F1162" s="24">
        <f t="shared" si="57"/>
        <v>0.87822648016311256</v>
      </c>
      <c r="G1162" s="89"/>
      <c r="H1162" s="89"/>
      <c r="K1162" s="89"/>
    </row>
    <row r="1163" spans="1:11" x14ac:dyDescent="0.25">
      <c r="A1163">
        <v>128</v>
      </c>
      <c r="B1163" s="6" t="s">
        <v>1403</v>
      </c>
      <c r="C1163" s="8">
        <v>73000000</v>
      </c>
      <c r="D1163" s="2">
        <f t="shared" si="55"/>
        <v>0.12427184466019417</v>
      </c>
      <c r="E1163">
        <f t="shared" si="56"/>
        <v>1.2735633613054956E-3</v>
      </c>
      <c r="F1163" s="24">
        <f t="shared" si="57"/>
        <v>0.87950004352441802</v>
      </c>
      <c r="G1163" s="89"/>
      <c r="H1163" s="89"/>
      <c r="K1163" s="89"/>
    </row>
    <row r="1164" spans="1:11" x14ac:dyDescent="0.25">
      <c r="A1164">
        <v>129</v>
      </c>
      <c r="B1164" s="6" t="s">
        <v>1321</v>
      </c>
      <c r="C1164" s="8">
        <v>68929464.840000004</v>
      </c>
      <c r="D1164" s="2">
        <f t="shared" si="55"/>
        <v>0.12524271844660195</v>
      </c>
      <c r="E1164">
        <f t="shared" si="56"/>
        <v>1.2025485059536901E-3</v>
      </c>
      <c r="F1164" s="24">
        <f t="shared" si="57"/>
        <v>0.88070259203037171</v>
      </c>
      <c r="G1164" s="89"/>
      <c r="H1164" s="89"/>
      <c r="K1164" s="89"/>
    </row>
    <row r="1165" spans="1:11" x14ac:dyDescent="0.25">
      <c r="A1165">
        <v>130</v>
      </c>
      <c r="B1165" s="6" t="s">
        <v>1699</v>
      </c>
      <c r="C1165" s="8">
        <v>68774617.538800001</v>
      </c>
      <c r="D1165" s="2">
        <f t="shared" ref="D1165:D1228" si="58">A1165/1030</f>
        <v>0.12621359223300971</v>
      </c>
      <c r="E1165">
        <f t="shared" ref="E1165:E1228" si="59">C1165/SUM($C$1036:$C$2065)</f>
        <v>1.1998470285645756E-3</v>
      </c>
      <c r="F1165" s="24">
        <f t="shared" si="57"/>
        <v>0.88190243905893628</v>
      </c>
      <c r="G1165" s="89"/>
      <c r="H1165" s="89"/>
      <c r="K1165" s="89"/>
    </row>
    <row r="1166" spans="1:11" x14ac:dyDescent="0.25">
      <c r="A1166">
        <v>131</v>
      </c>
      <c r="B1166" s="6" t="s">
        <v>1534</v>
      </c>
      <c r="C1166" s="8">
        <v>68309326</v>
      </c>
      <c r="D1166" s="2">
        <f t="shared" si="58"/>
        <v>0.12718446601941746</v>
      </c>
      <c r="E1166">
        <f t="shared" si="59"/>
        <v>1.1917295182064778E-3</v>
      </c>
      <c r="F1166" s="24">
        <f t="shared" ref="F1166:F1229" si="60">E1166+F1165</f>
        <v>0.88309416857714274</v>
      </c>
      <c r="G1166" s="89"/>
      <c r="H1166" s="89"/>
      <c r="K1166" s="89"/>
    </row>
    <row r="1167" spans="1:11" x14ac:dyDescent="0.25">
      <c r="A1167">
        <v>132</v>
      </c>
      <c r="B1167" s="6" t="s">
        <v>1408</v>
      </c>
      <c r="C1167" s="8">
        <v>67983834.991999999</v>
      </c>
      <c r="D1167" s="2">
        <f t="shared" si="58"/>
        <v>0.12815533980582525</v>
      </c>
      <c r="E1167">
        <f t="shared" si="59"/>
        <v>1.1860509781760232E-3</v>
      </c>
      <c r="F1167" s="24">
        <f t="shared" si="60"/>
        <v>0.88428021955531877</v>
      </c>
      <c r="G1167" s="89"/>
      <c r="H1167" s="89"/>
      <c r="K1167" s="89"/>
    </row>
    <row r="1168" spans="1:11" x14ac:dyDescent="0.25">
      <c r="A1168">
        <v>133</v>
      </c>
      <c r="B1168" s="6" t="s">
        <v>1938</v>
      </c>
      <c r="C1168" s="8">
        <v>67325137.994333327</v>
      </c>
      <c r="D1168" s="2">
        <f t="shared" si="58"/>
        <v>0.129126213592233</v>
      </c>
      <c r="E1168">
        <f t="shared" si="59"/>
        <v>1.1745593019783489E-3</v>
      </c>
      <c r="F1168" s="24">
        <f t="shared" si="60"/>
        <v>0.88545477885729706</v>
      </c>
      <c r="G1168" s="89"/>
      <c r="H1168" s="89"/>
      <c r="K1168" s="89"/>
    </row>
    <row r="1169" spans="1:11" x14ac:dyDescent="0.25">
      <c r="A1169">
        <v>134</v>
      </c>
      <c r="B1169" s="6" t="s">
        <v>1248</v>
      </c>
      <c r="C1169" s="8">
        <v>66442488.626799993</v>
      </c>
      <c r="D1169" s="2">
        <f t="shared" si="58"/>
        <v>0.13009708737864079</v>
      </c>
      <c r="E1169">
        <f t="shared" si="59"/>
        <v>1.1591605362883501E-3</v>
      </c>
      <c r="F1169" s="24">
        <f t="shared" si="60"/>
        <v>0.88661393939358546</v>
      </c>
      <c r="G1169" s="89"/>
      <c r="H1169" s="89"/>
      <c r="K1169" s="89"/>
    </row>
    <row r="1170" spans="1:11" x14ac:dyDescent="0.25">
      <c r="A1170">
        <v>135</v>
      </c>
      <c r="B1170" s="6" t="s">
        <v>1761</v>
      </c>
      <c r="C1170" s="8">
        <v>63008141.451199993</v>
      </c>
      <c r="D1170" s="2">
        <f t="shared" si="58"/>
        <v>0.13106796116504854</v>
      </c>
      <c r="E1170">
        <f t="shared" si="59"/>
        <v>1.0992446632356492E-3</v>
      </c>
      <c r="F1170" s="24">
        <f t="shared" si="60"/>
        <v>0.88771318405682109</v>
      </c>
      <c r="G1170" s="89"/>
      <c r="H1170" s="89"/>
      <c r="K1170" s="89"/>
    </row>
    <row r="1171" spans="1:11" x14ac:dyDescent="0.25">
      <c r="A1171">
        <v>136</v>
      </c>
      <c r="B1171" s="6" t="s">
        <v>2067</v>
      </c>
      <c r="C1171" s="8">
        <v>62875649.102175996</v>
      </c>
      <c r="D1171" s="2">
        <f t="shared" si="58"/>
        <v>0.13203883495145632</v>
      </c>
      <c r="E1171">
        <f t="shared" si="59"/>
        <v>1.0969331919840016E-3</v>
      </c>
      <c r="F1171" s="24">
        <f t="shared" si="60"/>
        <v>0.8888101172488051</v>
      </c>
      <c r="G1171" s="89"/>
      <c r="H1171" s="89"/>
      <c r="K1171" s="89"/>
    </row>
    <row r="1172" spans="1:11" x14ac:dyDescent="0.25">
      <c r="A1172">
        <v>137</v>
      </c>
      <c r="B1172" s="6" t="s">
        <v>1556</v>
      </c>
      <c r="C1172" s="8">
        <v>62745077.908800006</v>
      </c>
      <c r="D1172" s="2">
        <f t="shared" si="58"/>
        <v>0.13300970873786408</v>
      </c>
      <c r="E1172">
        <f t="shared" si="59"/>
        <v>1.0946552373548839E-3</v>
      </c>
      <c r="F1172" s="24">
        <f t="shared" si="60"/>
        <v>0.88990477248615996</v>
      </c>
      <c r="G1172" s="89"/>
      <c r="H1172" s="89"/>
      <c r="K1172" s="89"/>
    </row>
    <row r="1173" spans="1:11" x14ac:dyDescent="0.25">
      <c r="A1173">
        <v>138</v>
      </c>
      <c r="B1173" s="6" t="s">
        <v>2258</v>
      </c>
      <c r="C1173" s="8">
        <v>62742389.836000003</v>
      </c>
      <c r="D1173" s="2">
        <f t="shared" si="58"/>
        <v>0.13398058252427184</v>
      </c>
      <c r="E1173">
        <f t="shared" si="59"/>
        <v>1.0946083410393961E-3</v>
      </c>
      <c r="F1173" s="24">
        <f t="shared" si="60"/>
        <v>0.89099938082719932</v>
      </c>
      <c r="G1173" s="89"/>
      <c r="H1173" s="89"/>
      <c r="K1173" s="89"/>
    </row>
    <row r="1174" spans="1:11" x14ac:dyDescent="0.25">
      <c r="A1174">
        <v>139</v>
      </c>
      <c r="B1174" s="6" t="s">
        <v>1606</v>
      </c>
      <c r="C1174" s="8">
        <v>61542383.039999999</v>
      </c>
      <c r="D1174" s="2">
        <f t="shared" si="58"/>
        <v>0.13495145631067962</v>
      </c>
      <c r="E1174">
        <f t="shared" si="59"/>
        <v>1.0736729343448319E-3</v>
      </c>
      <c r="F1174" s="24">
        <f t="shared" si="60"/>
        <v>0.89207305376154411</v>
      </c>
      <c r="G1174" s="89"/>
      <c r="H1174" s="89"/>
      <c r="K1174" s="89"/>
    </row>
    <row r="1175" spans="1:11" x14ac:dyDescent="0.25">
      <c r="A1175">
        <v>140</v>
      </c>
      <c r="B1175" s="6" t="s">
        <v>2076</v>
      </c>
      <c r="C1175" s="8">
        <v>61197731.399999999</v>
      </c>
      <c r="D1175" s="2">
        <f t="shared" si="58"/>
        <v>0.13592233009708737</v>
      </c>
      <c r="E1175">
        <f t="shared" si="59"/>
        <v>1.0676601165212996E-3</v>
      </c>
      <c r="F1175" s="24">
        <f t="shared" si="60"/>
        <v>0.89314071387806537</v>
      </c>
      <c r="G1175" s="89"/>
      <c r="H1175" s="89"/>
      <c r="K1175" s="89"/>
    </row>
    <row r="1176" spans="1:11" x14ac:dyDescent="0.25">
      <c r="A1176">
        <v>141</v>
      </c>
      <c r="B1176" s="6" t="s">
        <v>1931</v>
      </c>
      <c r="C1176" s="8">
        <v>59752791.32</v>
      </c>
      <c r="D1176" s="2">
        <f t="shared" si="58"/>
        <v>0.13689320388349516</v>
      </c>
      <c r="E1176">
        <f t="shared" si="59"/>
        <v>1.0424515857655485E-3</v>
      </c>
      <c r="F1176" s="24">
        <f t="shared" si="60"/>
        <v>0.89418316546383092</v>
      </c>
      <c r="G1176" s="89"/>
      <c r="H1176" s="89"/>
      <c r="K1176" s="89"/>
    </row>
    <row r="1177" spans="1:11" x14ac:dyDescent="0.25">
      <c r="A1177">
        <v>142</v>
      </c>
      <c r="B1177" s="6" t="s">
        <v>1875</v>
      </c>
      <c r="C1177" s="8">
        <v>58312132.959999993</v>
      </c>
      <c r="D1177" s="2">
        <f t="shared" si="58"/>
        <v>0.13786407766990291</v>
      </c>
      <c r="E1177">
        <f t="shared" si="59"/>
        <v>1.0173177542113776E-3</v>
      </c>
      <c r="F1177" s="24">
        <f t="shared" si="60"/>
        <v>0.89520048321804224</v>
      </c>
      <c r="G1177" s="89"/>
      <c r="H1177" s="89"/>
      <c r="K1177" s="89"/>
    </row>
    <row r="1178" spans="1:11" x14ac:dyDescent="0.25">
      <c r="A1178">
        <v>143</v>
      </c>
      <c r="B1178" s="6" t="s">
        <v>1492</v>
      </c>
      <c r="C1178" s="8">
        <v>58271089.886299998</v>
      </c>
      <c r="D1178" s="2">
        <f t="shared" si="58"/>
        <v>0.13883495145631067</v>
      </c>
      <c r="E1178">
        <f t="shared" si="59"/>
        <v>1.0166017137332999E-3</v>
      </c>
      <c r="F1178" s="24">
        <f t="shared" si="60"/>
        <v>0.89621708493177554</v>
      </c>
      <c r="G1178" s="89"/>
      <c r="H1178" s="89"/>
      <c r="K1178" s="89"/>
    </row>
    <row r="1179" spans="1:11" x14ac:dyDescent="0.25">
      <c r="A1179">
        <v>144</v>
      </c>
      <c r="B1179" s="6" t="s">
        <v>2255</v>
      </c>
      <c r="C1179" s="8">
        <v>57769383.421999998</v>
      </c>
      <c r="D1179" s="2">
        <f t="shared" si="58"/>
        <v>0.13980582524271845</v>
      </c>
      <c r="E1179">
        <f t="shared" si="59"/>
        <v>1.0078489059105245E-3</v>
      </c>
      <c r="F1179" s="24">
        <f t="shared" si="60"/>
        <v>0.89722493383768609</v>
      </c>
      <c r="G1179" s="89"/>
      <c r="H1179" s="89"/>
      <c r="K1179" s="89"/>
    </row>
    <row r="1180" spans="1:11" x14ac:dyDescent="0.25">
      <c r="A1180">
        <v>145</v>
      </c>
      <c r="B1180" s="6" t="s">
        <v>1490</v>
      </c>
      <c r="C1180" s="8">
        <v>57281616</v>
      </c>
      <c r="D1180" s="2">
        <f t="shared" si="58"/>
        <v>0.14077669902912621</v>
      </c>
      <c r="E1180">
        <f t="shared" si="59"/>
        <v>9.9933927964343354E-4</v>
      </c>
      <c r="F1180" s="24">
        <f t="shared" si="60"/>
        <v>0.89822427311732955</v>
      </c>
      <c r="G1180" s="89"/>
      <c r="H1180" s="89"/>
      <c r="K1180" s="89"/>
    </row>
    <row r="1181" spans="1:11" x14ac:dyDescent="0.25">
      <c r="A1181">
        <v>146</v>
      </c>
      <c r="B1181" s="6" t="s">
        <v>1263</v>
      </c>
      <c r="C1181" s="8">
        <v>57086706.816</v>
      </c>
      <c r="D1181" s="2">
        <f t="shared" si="58"/>
        <v>0.14174757281553399</v>
      </c>
      <c r="E1181">
        <f t="shared" si="59"/>
        <v>9.9593887970474398E-4</v>
      </c>
      <c r="F1181" s="24">
        <f t="shared" si="60"/>
        <v>0.89922021199703428</v>
      </c>
      <c r="G1181" s="89"/>
      <c r="H1181" s="89"/>
      <c r="K1181" s="89"/>
    </row>
    <row r="1182" spans="1:11" x14ac:dyDescent="0.25">
      <c r="A1182">
        <v>147</v>
      </c>
      <c r="B1182" s="6" t="s">
        <v>2123</v>
      </c>
      <c r="C1182" s="8">
        <v>56778093.32</v>
      </c>
      <c r="D1182" s="2">
        <f t="shared" si="58"/>
        <v>0.14271844660194175</v>
      </c>
      <c r="E1182">
        <f t="shared" si="59"/>
        <v>9.9055478598816847E-4</v>
      </c>
      <c r="F1182" s="24">
        <f t="shared" si="60"/>
        <v>0.90021076678302248</v>
      </c>
      <c r="G1182" s="89"/>
      <c r="H1182" s="89"/>
      <c r="K1182" s="89"/>
    </row>
    <row r="1183" spans="1:11" x14ac:dyDescent="0.25">
      <c r="A1183">
        <v>148</v>
      </c>
      <c r="B1183" s="6" t="s">
        <v>2169</v>
      </c>
      <c r="C1183" s="8">
        <v>56197072</v>
      </c>
      <c r="D1183" s="2">
        <f t="shared" si="58"/>
        <v>0.1436893203883495</v>
      </c>
      <c r="E1183">
        <f t="shared" si="59"/>
        <v>9.804182453677663E-4</v>
      </c>
      <c r="F1183" s="24">
        <f t="shared" si="60"/>
        <v>0.90119118502839024</v>
      </c>
      <c r="G1183" s="89"/>
      <c r="H1183" s="89"/>
      <c r="K1183" s="89"/>
    </row>
    <row r="1184" spans="1:11" x14ac:dyDescent="0.25">
      <c r="A1184">
        <v>149</v>
      </c>
      <c r="B1184" s="6" t="s">
        <v>1533</v>
      </c>
      <c r="C1184" s="8">
        <v>56177309</v>
      </c>
      <c r="D1184" s="2">
        <f t="shared" si="58"/>
        <v>0.14466019417475728</v>
      </c>
      <c r="E1184">
        <f t="shared" si="59"/>
        <v>9.8007345861832141E-4</v>
      </c>
      <c r="F1184" s="24">
        <f t="shared" si="60"/>
        <v>0.90217125848700852</v>
      </c>
      <c r="G1184" s="89"/>
      <c r="H1184" s="89"/>
      <c r="K1184" s="89"/>
    </row>
    <row r="1185" spans="1:11" x14ac:dyDescent="0.25">
      <c r="A1185">
        <v>150</v>
      </c>
      <c r="B1185" s="6" t="s">
        <v>1264</v>
      </c>
      <c r="C1185" s="8">
        <v>55774840.129999995</v>
      </c>
      <c r="D1185" s="2">
        <f t="shared" si="58"/>
        <v>0.14563106796116504</v>
      </c>
      <c r="E1185">
        <f t="shared" si="59"/>
        <v>9.7305195715396487E-4</v>
      </c>
      <c r="F1185" s="24">
        <f t="shared" si="60"/>
        <v>0.90314431044416243</v>
      </c>
      <c r="G1185" s="89"/>
      <c r="H1185" s="89"/>
      <c r="K1185" s="89"/>
    </row>
    <row r="1186" spans="1:11" x14ac:dyDescent="0.25">
      <c r="A1186">
        <v>151</v>
      </c>
      <c r="B1186" s="6" t="s">
        <v>2154</v>
      </c>
      <c r="C1186" s="8">
        <v>55388498.660499997</v>
      </c>
      <c r="D1186" s="2">
        <f t="shared" si="58"/>
        <v>0.14660194174757282</v>
      </c>
      <c r="E1186">
        <f t="shared" si="59"/>
        <v>9.6631181550316865E-4</v>
      </c>
      <c r="F1186" s="24">
        <f t="shared" si="60"/>
        <v>0.90411062225966565</v>
      </c>
      <c r="G1186" s="89"/>
      <c r="H1186" s="89"/>
      <c r="K1186" s="89"/>
    </row>
    <row r="1187" spans="1:11" x14ac:dyDescent="0.25">
      <c r="A1187">
        <v>152</v>
      </c>
      <c r="B1187" s="6" t="s">
        <v>1654</v>
      </c>
      <c r="C1187" s="8">
        <v>54970000.649999999</v>
      </c>
      <c r="D1187" s="2">
        <f t="shared" si="58"/>
        <v>0.14757281553398058</v>
      </c>
      <c r="E1187">
        <f t="shared" si="59"/>
        <v>9.5901066847642845E-4</v>
      </c>
      <c r="F1187" s="24">
        <f t="shared" si="60"/>
        <v>0.90506963292814213</v>
      </c>
      <c r="G1187" s="89"/>
      <c r="H1187" s="89"/>
      <c r="K1187" s="89"/>
    </row>
    <row r="1188" spans="1:11" x14ac:dyDescent="0.25">
      <c r="A1188">
        <v>153</v>
      </c>
      <c r="B1188" s="6" t="s">
        <v>1282</v>
      </c>
      <c r="C1188" s="8">
        <v>54565742.280000001</v>
      </c>
      <c r="D1188" s="2">
        <f t="shared" si="58"/>
        <v>0.14854368932038836</v>
      </c>
      <c r="E1188">
        <f t="shared" si="59"/>
        <v>9.5195794726364656E-4</v>
      </c>
      <c r="F1188" s="24">
        <f t="shared" si="60"/>
        <v>0.90602159087540579</v>
      </c>
      <c r="G1188" s="89"/>
      <c r="H1188" s="89"/>
      <c r="K1188" s="89"/>
    </row>
    <row r="1189" spans="1:11" x14ac:dyDescent="0.25">
      <c r="A1189">
        <v>154</v>
      </c>
      <c r="B1189" s="6" t="s">
        <v>1299</v>
      </c>
      <c r="C1189" s="8">
        <v>53635440.9582</v>
      </c>
      <c r="D1189" s="2">
        <f t="shared" si="58"/>
        <v>0.14951456310679612</v>
      </c>
      <c r="E1189">
        <f t="shared" si="59"/>
        <v>9.3572784207983069E-4</v>
      </c>
      <c r="F1189" s="24">
        <f t="shared" si="60"/>
        <v>0.90695731871748564</v>
      </c>
      <c r="G1189" s="89"/>
      <c r="H1189" s="89"/>
      <c r="K1189" s="89"/>
    </row>
    <row r="1190" spans="1:11" x14ac:dyDescent="0.25">
      <c r="A1190">
        <v>155</v>
      </c>
      <c r="B1190" s="6" t="s">
        <v>1759</v>
      </c>
      <c r="C1190" s="8">
        <v>52392984.434</v>
      </c>
      <c r="D1190" s="2">
        <f t="shared" si="58"/>
        <v>0.15048543689320387</v>
      </c>
      <c r="E1190">
        <f t="shared" si="59"/>
        <v>9.1405185430947324E-4</v>
      </c>
      <c r="F1190" s="24">
        <f t="shared" si="60"/>
        <v>0.90787137057179512</v>
      </c>
      <c r="G1190" s="89"/>
      <c r="H1190" s="89"/>
      <c r="K1190" s="89"/>
    </row>
    <row r="1191" spans="1:11" x14ac:dyDescent="0.25">
      <c r="A1191">
        <v>156</v>
      </c>
      <c r="B1191" s="6" t="s">
        <v>1916</v>
      </c>
      <c r="C1191" s="8">
        <v>51647753.765000001</v>
      </c>
      <c r="D1191" s="2">
        <f t="shared" si="58"/>
        <v>0.15145631067961166</v>
      </c>
      <c r="E1191">
        <f t="shared" si="59"/>
        <v>9.0105050532646527E-4</v>
      </c>
      <c r="F1191" s="24">
        <f t="shared" si="60"/>
        <v>0.90877242107712164</v>
      </c>
      <c r="G1191" s="89"/>
      <c r="H1191" s="89"/>
      <c r="K1191" s="89"/>
    </row>
    <row r="1192" spans="1:11" x14ac:dyDescent="0.25">
      <c r="A1192">
        <v>157</v>
      </c>
      <c r="B1192" s="6" t="s">
        <v>1970</v>
      </c>
      <c r="C1192" s="8">
        <v>51223007.654799998</v>
      </c>
      <c r="D1192" s="2">
        <f t="shared" si="58"/>
        <v>0.15242718446601941</v>
      </c>
      <c r="E1192">
        <f t="shared" si="59"/>
        <v>8.9364035349348233E-4</v>
      </c>
      <c r="F1192" s="24">
        <f t="shared" si="60"/>
        <v>0.90966606143061512</v>
      </c>
      <c r="G1192" s="89"/>
      <c r="H1192" s="89"/>
      <c r="K1192" s="89"/>
    </row>
    <row r="1193" spans="1:11" x14ac:dyDescent="0.25">
      <c r="A1193">
        <v>158</v>
      </c>
      <c r="B1193" s="6" t="s">
        <v>2024</v>
      </c>
      <c r="C1193" s="8">
        <v>50457617.219999991</v>
      </c>
      <c r="D1193" s="2">
        <f t="shared" si="58"/>
        <v>0.15339805825242719</v>
      </c>
      <c r="E1193">
        <f t="shared" si="59"/>
        <v>8.8028729575574303E-4</v>
      </c>
      <c r="F1193" s="24">
        <f t="shared" si="60"/>
        <v>0.91054634872637086</v>
      </c>
      <c r="G1193" s="89"/>
      <c r="H1193" s="89"/>
      <c r="K1193" s="89"/>
    </row>
    <row r="1194" spans="1:11" x14ac:dyDescent="0.25">
      <c r="A1194">
        <v>159</v>
      </c>
      <c r="B1194" s="6" t="s">
        <v>1315</v>
      </c>
      <c r="C1194" s="8">
        <v>50447012.079999998</v>
      </c>
      <c r="D1194" s="2">
        <f t="shared" si="58"/>
        <v>0.15436893203883495</v>
      </c>
      <c r="E1194">
        <f t="shared" si="59"/>
        <v>8.8010227770443476E-4</v>
      </c>
      <c r="F1194" s="24">
        <f t="shared" si="60"/>
        <v>0.91142645100407527</v>
      </c>
      <c r="G1194" s="89"/>
      <c r="H1194" s="89"/>
      <c r="K1194" s="89"/>
    </row>
    <row r="1195" spans="1:11" x14ac:dyDescent="0.25">
      <c r="A1195">
        <v>160</v>
      </c>
      <c r="B1195" s="6" t="s">
        <v>2260</v>
      </c>
      <c r="C1195" s="8">
        <v>50209767.795199998</v>
      </c>
      <c r="D1195" s="2">
        <f t="shared" si="58"/>
        <v>0.1553398058252427</v>
      </c>
      <c r="E1195">
        <f t="shared" si="59"/>
        <v>8.7596329648799084E-4</v>
      </c>
      <c r="F1195" s="24">
        <f t="shared" si="60"/>
        <v>0.91230241430056325</v>
      </c>
      <c r="G1195" s="89"/>
      <c r="H1195" s="89"/>
      <c r="K1195" s="89"/>
    </row>
    <row r="1196" spans="1:11" x14ac:dyDescent="0.25">
      <c r="A1196">
        <v>161</v>
      </c>
      <c r="B1196" s="6" t="s">
        <v>1423</v>
      </c>
      <c r="C1196" s="8">
        <v>49988242.296800002</v>
      </c>
      <c r="D1196" s="2">
        <f t="shared" si="58"/>
        <v>0.15631067961165049</v>
      </c>
      <c r="E1196">
        <f t="shared" si="59"/>
        <v>8.7209854637350902E-4</v>
      </c>
      <c r="F1196" s="24">
        <f t="shared" si="60"/>
        <v>0.91317451284693674</v>
      </c>
      <c r="G1196" s="89"/>
      <c r="H1196" s="89"/>
      <c r="K1196" s="89"/>
    </row>
    <row r="1197" spans="1:11" x14ac:dyDescent="0.25">
      <c r="A1197">
        <v>162</v>
      </c>
      <c r="B1197" s="6" t="s">
        <v>1721</v>
      </c>
      <c r="C1197" s="8">
        <v>49289126.759999998</v>
      </c>
      <c r="D1197" s="2">
        <f t="shared" si="58"/>
        <v>0.15728155339805824</v>
      </c>
      <c r="E1197">
        <f t="shared" si="59"/>
        <v>8.5990172537367458E-4</v>
      </c>
      <c r="F1197" s="24">
        <f t="shared" si="60"/>
        <v>0.91403441457231038</v>
      </c>
      <c r="G1197" s="89"/>
      <c r="H1197" s="89"/>
      <c r="K1197" s="89"/>
    </row>
    <row r="1198" spans="1:11" x14ac:dyDescent="0.25">
      <c r="A1198">
        <v>163</v>
      </c>
      <c r="B1198" s="6" t="s">
        <v>2233</v>
      </c>
      <c r="C1198" s="8">
        <v>48619230.979999997</v>
      </c>
      <c r="D1198" s="2">
        <f t="shared" si="58"/>
        <v>0.15825242718446603</v>
      </c>
      <c r="E1198">
        <f t="shared" si="59"/>
        <v>8.4821467439694629E-4</v>
      </c>
      <c r="F1198" s="24">
        <f t="shared" si="60"/>
        <v>0.91488262924670738</v>
      </c>
      <c r="G1198" s="89"/>
      <c r="H1198" s="89"/>
      <c r="K1198" s="89"/>
    </row>
    <row r="1199" spans="1:11" x14ac:dyDescent="0.25">
      <c r="A1199">
        <v>164</v>
      </c>
      <c r="B1199" s="6" t="s">
        <v>1693</v>
      </c>
      <c r="C1199" s="8">
        <v>48534699.275387511</v>
      </c>
      <c r="D1199" s="2">
        <f t="shared" si="58"/>
        <v>0.15922330097087378</v>
      </c>
      <c r="E1199">
        <f t="shared" si="59"/>
        <v>8.4673992807005364E-4</v>
      </c>
      <c r="F1199" s="24">
        <f t="shared" si="60"/>
        <v>0.91572936917477743</v>
      </c>
      <c r="G1199" s="89"/>
      <c r="H1199" s="89"/>
      <c r="K1199" s="89"/>
    </row>
    <row r="1200" spans="1:11" x14ac:dyDescent="0.25">
      <c r="A1200">
        <v>165</v>
      </c>
      <c r="B1200" s="6" t="s">
        <v>1277</v>
      </c>
      <c r="C1200" s="8">
        <v>47755705.836399995</v>
      </c>
      <c r="D1200" s="2">
        <f t="shared" si="58"/>
        <v>0.16019417475728157</v>
      </c>
      <c r="E1200">
        <f t="shared" si="59"/>
        <v>8.331495513222198E-4</v>
      </c>
      <c r="F1200" s="24">
        <f t="shared" si="60"/>
        <v>0.91656251872609962</v>
      </c>
      <c r="G1200" s="89"/>
      <c r="H1200" s="89"/>
      <c r="K1200" s="89"/>
    </row>
    <row r="1201" spans="1:11" x14ac:dyDescent="0.25">
      <c r="A1201">
        <v>166</v>
      </c>
      <c r="B1201" s="6" t="s">
        <v>1770</v>
      </c>
      <c r="C1201" s="8">
        <v>47164805.399999999</v>
      </c>
      <c r="D1201" s="2">
        <f t="shared" si="58"/>
        <v>0.16116504854368932</v>
      </c>
      <c r="E1201">
        <f t="shared" si="59"/>
        <v>8.2284065891155599E-4</v>
      </c>
      <c r="F1201" s="24">
        <f t="shared" si="60"/>
        <v>0.9173853593850112</v>
      </c>
      <c r="G1201" s="89"/>
      <c r="H1201" s="89"/>
      <c r="K1201" s="89"/>
    </row>
    <row r="1202" spans="1:11" x14ac:dyDescent="0.25">
      <c r="A1202">
        <v>167</v>
      </c>
      <c r="B1202" s="6" t="s">
        <v>1475</v>
      </c>
      <c r="C1202" s="8">
        <v>46818772.43</v>
      </c>
      <c r="D1202" s="2">
        <f t="shared" si="58"/>
        <v>0.16213592233009708</v>
      </c>
      <c r="E1202">
        <f t="shared" si="59"/>
        <v>8.1680374230339535E-4</v>
      </c>
      <c r="F1202" s="24">
        <f t="shared" si="60"/>
        <v>0.91820216312731462</v>
      </c>
      <c r="G1202" s="89"/>
      <c r="H1202" s="89"/>
      <c r="K1202" s="89"/>
    </row>
    <row r="1203" spans="1:11" x14ac:dyDescent="0.25">
      <c r="A1203">
        <v>168</v>
      </c>
      <c r="B1203" s="6" t="s">
        <v>2173</v>
      </c>
      <c r="C1203" s="8">
        <v>46630840</v>
      </c>
      <c r="D1203" s="2">
        <f t="shared" si="58"/>
        <v>0.16310679611650486</v>
      </c>
      <c r="E1203">
        <f t="shared" si="59"/>
        <v>8.135250593273802E-4</v>
      </c>
      <c r="F1203" s="24">
        <f t="shared" si="60"/>
        <v>0.91901568818664203</v>
      </c>
      <c r="G1203" s="89"/>
      <c r="H1203" s="89"/>
      <c r="K1203" s="89"/>
    </row>
    <row r="1204" spans="1:11" x14ac:dyDescent="0.25">
      <c r="A1204">
        <v>169</v>
      </c>
      <c r="B1204" s="6" t="s">
        <v>1430</v>
      </c>
      <c r="C1204" s="8">
        <v>46600201.189999998</v>
      </c>
      <c r="D1204" s="2">
        <f t="shared" si="58"/>
        <v>0.16407766990291262</v>
      </c>
      <c r="E1204">
        <f t="shared" si="59"/>
        <v>8.1299053239792813E-4</v>
      </c>
      <c r="F1204" s="24">
        <f t="shared" si="60"/>
        <v>0.91982867871903995</v>
      </c>
      <c r="G1204" s="89"/>
      <c r="H1204" s="89"/>
      <c r="K1204" s="89"/>
    </row>
    <row r="1205" spans="1:11" x14ac:dyDescent="0.25">
      <c r="A1205">
        <v>170</v>
      </c>
      <c r="B1205" s="6" t="s">
        <v>1486</v>
      </c>
      <c r="C1205" s="8">
        <v>45260930.501301974</v>
      </c>
      <c r="D1205" s="2">
        <f t="shared" si="58"/>
        <v>0.1650485436893204</v>
      </c>
      <c r="E1205">
        <f t="shared" si="59"/>
        <v>7.8962551760345984E-4</v>
      </c>
      <c r="F1205" s="24">
        <f t="shared" si="60"/>
        <v>0.92061830423664337</v>
      </c>
      <c r="G1205" s="89"/>
      <c r="H1205" s="89"/>
      <c r="K1205" s="89"/>
    </row>
    <row r="1206" spans="1:11" x14ac:dyDescent="0.25">
      <c r="A1206">
        <v>171</v>
      </c>
      <c r="B1206" s="6" t="s">
        <v>1367</v>
      </c>
      <c r="C1206" s="8">
        <v>45177422.299999997</v>
      </c>
      <c r="D1206" s="2">
        <f t="shared" si="58"/>
        <v>0.16601941747572815</v>
      </c>
      <c r="E1206">
        <f t="shared" si="59"/>
        <v>7.8816862739049102E-4</v>
      </c>
      <c r="F1206" s="24">
        <f t="shared" si="60"/>
        <v>0.92140647286403388</v>
      </c>
      <c r="G1206" s="89"/>
      <c r="H1206" s="89"/>
      <c r="K1206" s="89"/>
    </row>
    <row r="1207" spans="1:11" x14ac:dyDescent="0.25">
      <c r="A1207">
        <v>172</v>
      </c>
      <c r="B1207" s="6" t="s">
        <v>2032</v>
      </c>
      <c r="C1207" s="8">
        <v>44500000</v>
      </c>
      <c r="D1207" s="2">
        <f t="shared" si="58"/>
        <v>0.16699029126213591</v>
      </c>
      <c r="E1207">
        <f t="shared" si="59"/>
        <v>7.7635026819307602E-4</v>
      </c>
      <c r="F1207" s="24">
        <f t="shared" si="60"/>
        <v>0.92218282313222699</v>
      </c>
      <c r="G1207" s="89"/>
      <c r="H1207" s="89"/>
      <c r="K1207" s="89"/>
    </row>
    <row r="1208" spans="1:11" x14ac:dyDescent="0.25">
      <c r="A1208">
        <v>173</v>
      </c>
      <c r="B1208" s="6" t="s">
        <v>2046</v>
      </c>
      <c r="C1208" s="8">
        <v>44104935.295999996</v>
      </c>
      <c r="D1208" s="2">
        <f t="shared" si="58"/>
        <v>0.16796116504854369</v>
      </c>
      <c r="E1208">
        <f t="shared" si="59"/>
        <v>7.6945794035253626E-4</v>
      </c>
      <c r="F1208" s="24">
        <f t="shared" si="60"/>
        <v>0.92295228107257954</v>
      </c>
      <c r="G1208" s="89"/>
      <c r="H1208" s="89"/>
      <c r="K1208" s="89"/>
    </row>
    <row r="1209" spans="1:11" x14ac:dyDescent="0.25">
      <c r="A1209">
        <v>174</v>
      </c>
      <c r="B1209" s="6" t="s">
        <v>2045</v>
      </c>
      <c r="C1209" s="8">
        <v>43591446.512000002</v>
      </c>
      <c r="D1209" s="2">
        <f t="shared" si="58"/>
        <v>0.16893203883495145</v>
      </c>
      <c r="E1209">
        <f t="shared" si="59"/>
        <v>7.6049957731495125E-4</v>
      </c>
      <c r="F1209" s="24">
        <f t="shared" si="60"/>
        <v>0.92371278064989448</v>
      </c>
      <c r="G1209" s="89"/>
      <c r="H1209" s="89"/>
      <c r="K1209" s="89"/>
    </row>
    <row r="1210" spans="1:11" x14ac:dyDescent="0.25">
      <c r="A1210">
        <v>175</v>
      </c>
      <c r="B1210" s="6" t="s">
        <v>1760</v>
      </c>
      <c r="C1210" s="8">
        <v>43447080.987599999</v>
      </c>
      <c r="D1210" s="2">
        <f t="shared" si="58"/>
        <v>0.16990291262135923</v>
      </c>
      <c r="E1210">
        <f t="shared" si="59"/>
        <v>7.5798096577369789E-4</v>
      </c>
      <c r="F1210" s="24">
        <f t="shared" si="60"/>
        <v>0.92447076161566821</v>
      </c>
      <c r="G1210" s="89"/>
      <c r="H1210" s="89"/>
      <c r="K1210" s="89"/>
    </row>
    <row r="1211" spans="1:11" x14ac:dyDescent="0.25">
      <c r="A1211">
        <v>176</v>
      </c>
      <c r="B1211" s="6" t="s">
        <v>1497</v>
      </c>
      <c r="C1211" s="8">
        <v>42749791.480000004</v>
      </c>
      <c r="D1211" s="2">
        <f t="shared" si="58"/>
        <v>0.17087378640776699</v>
      </c>
      <c r="E1211">
        <f t="shared" si="59"/>
        <v>7.4581600181339509E-4</v>
      </c>
      <c r="F1211" s="24">
        <f t="shared" si="60"/>
        <v>0.92521657761748166</v>
      </c>
      <c r="G1211" s="89"/>
      <c r="H1211" s="89"/>
      <c r="K1211" s="89"/>
    </row>
    <row r="1212" spans="1:11" x14ac:dyDescent="0.25">
      <c r="A1212">
        <v>177</v>
      </c>
      <c r="B1212" s="6" t="s">
        <v>1447</v>
      </c>
      <c r="C1212" s="8">
        <v>42500001.119999997</v>
      </c>
      <c r="D1212" s="2">
        <f t="shared" si="58"/>
        <v>0.17184466019417477</v>
      </c>
      <c r="E1212">
        <f t="shared" si="59"/>
        <v>7.4145814084759624E-4</v>
      </c>
      <c r="F1212" s="24">
        <f t="shared" si="60"/>
        <v>0.92595803575832925</v>
      </c>
      <c r="G1212" s="89"/>
      <c r="H1212" s="89"/>
      <c r="K1212" s="89"/>
    </row>
    <row r="1213" spans="1:11" x14ac:dyDescent="0.25">
      <c r="A1213">
        <v>178</v>
      </c>
      <c r="B1213" s="6" t="s">
        <v>1882</v>
      </c>
      <c r="C1213" s="8">
        <v>42472682.907000005</v>
      </c>
      <c r="D1213" s="2">
        <f t="shared" si="58"/>
        <v>0.17281553398058253</v>
      </c>
      <c r="E1213">
        <f t="shared" si="59"/>
        <v>7.4098154529727938E-4</v>
      </c>
      <c r="F1213" s="24">
        <f t="shared" si="60"/>
        <v>0.92669901730362647</v>
      </c>
      <c r="G1213" s="89"/>
      <c r="H1213" s="89"/>
      <c r="K1213" s="89"/>
    </row>
    <row r="1214" spans="1:11" x14ac:dyDescent="0.25">
      <c r="A1214">
        <v>179</v>
      </c>
      <c r="B1214" s="6" t="s">
        <v>2155</v>
      </c>
      <c r="C1214" s="8">
        <v>42177288.506999999</v>
      </c>
      <c r="D1214" s="2">
        <f t="shared" si="58"/>
        <v>0.17378640776699028</v>
      </c>
      <c r="E1214">
        <f t="shared" si="59"/>
        <v>7.3582807290036392E-4</v>
      </c>
      <c r="F1214" s="24">
        <f t="shared" si="60"/>
        <v>0.92743484537652687</v>
      </c>
      <c r="G1214" s="89"/>
      <c r="H1214" s="89"/>
      <c r="K1214" s="89"/>
    </row>
    <row r="1215" spans="1:11" x14ac:dyDescent="0.25">
      <c r="A1215">
        <v>180</v>
      </c>
      <c r="B1215" s="6" t="s">
        <v>1821</v>
      </c>
      <c r="C1215" s="8">
        <v>42127622.388400003</v>
      </c>
      <c r="D1215" s="2">
        <f t="shared" si="58"/>
        <v>0.17475728155339806</v>
      </c>
      <c r="E1215">
        <f t="shared" si="59"/>
        <v>7.349615941476624E-4</v>
      </c>
      <c r="F1215" s="24">
        <f t="shared" si="60"/>
        <v>0.92816980697067453</v>
      </c>
      <c r="G1215" s="89"/>
      <c r="H1215" s="89"/>
      <c r="K1215" s="89"/>
    </row>
    <row r="1216" spans="1:11" x14ac:dyDescent="0.25">
      <c r="A1216">
        <v>181</v>
      </c>
      <c r="B1216" s="6" t="s">
        <v>1652</v>
      </c>
      <c r="C1216" s="8">
        <v>41760000</v>
      </c>
      <c r="D1216" s="2">
        <f t="shared" si="58"/>
        <v>0.17572815533980582</v>
      </c>
      <c r="E1216">
        <f t="shared" si="59"/>
        <v>7.2854802696051366E-4</v>
      </c>
      <c r="F1216" s="24">
        <f t="shared" si="60"/>
        <v>0.92889835499763507</v>
      </c>
      <c r="G1216" s="89"/>
      <c r="H1216" s="89"/>
      <c r="K1216" s="89"/>
    </row>
    <row r="1217" spans="1:11" x14ac:dyDescent="0.25">
      <c r="A1217">
        <v>182</v>
      </c>
      <c r="B1217" s="6" t="s">
        <v>1328</v>
      </c>
      <c r="C1217" s="8">
        <v>41042166</v>
      </c>
      <c r="D1217" s="2">
        <f t="shared" si="58"/>
        <v>0.1766990291262136</v>
      </c>
      <c r="E1217">
        <f t="shared" si="59"/>
        <v>7.1602464227696057E-4</v>
      </c>
      <c r="F1217" s="24">
        <f t="shared" si="60"/>
        <v>0.929614379639912</v>
      </c>
      <c r="G1217" s="89"/>
      <c r="H1217" s="89"/>
      <c r="K1217" s="89"/>
    </row>
    <row r="1218" spans="1:11" x14ac:dyDescent="0.25">
      <c r="A1218">
        <v>183</v>
      </c>
      <c r="B1218" s="6" t="s">
        <v>1420</v>
      </c>
      <c r="C1218" s="8">
        <v>40852743.579999998</v>
      </c>
      <c r="D1218" s="2">
        <f t="shared" si="58"/>
        <v>0.17766990291262136</v>
      </c>
      <c r="E1218">
        <f t="shared" si="59"/>
        <v>7.1271996482597671E-4</v>
      </c>
      <c r="F1218" s="24">
        <f t="shared" si="60"/>
        <v>0.93032709960473803</v>
      </c>
      <c r="G1218" s="89"/>
      <c r="H1218" s="89"/>
      <c r="K1218" s="89"/>
    </row>
    <row r="1219" spans="1:11" x14ac:dyDescent="0.25">
      <c r="A1219">
        <v>184</v>
      </c>
      <c r="B1219" s="6" t="s">
        <v>1311</v>
      </c>
      <c r="C1219" s="8">
        <v>39154551.640000001</v>
      </c>
      <c r="D1219" s="2">
        <f t="shared" si="58"/>
        <v>0.17864077669902911</v>
      </c>
      <c r="E1219">
        <f t="shared" si="59"/>
        <v>6.8309318352120557E-4</v>
      </c>
      <c r="F1219" s="24">
        <f t="shared" si="60"/>
        <v>0.93101019278825925</v>
      </c>
      <c r="G1219" s="89"/>
      <c r="H1219" s="89"/>
      <c r="K1219" s="89"/>
    </row>
    <row r="1220" spans="1:11" x14ac:dyDescent="0.25">
      <c r="A1220">
        <v>185</v>
      </c>
      <c r="B1220" s="6" t="s">
        <v>1904</v>
      </c>
      <c r="C1220" s="8">
        <v>37662941.560000002</v>
      </c>
      <c r="D1220" s="2">
        <f t="shared" si="58"/>
        <v>0.1796116504854369</v>
      </c>
      <c r="E1220">
        <f t="shared" si="59"/>
        <v>6.5707044451789108E-4</v>
      </c>
      <c r="F1220" s="24">
        <f t="shared" si="60"/>
        <v>0.93166726323277715</v>
      </c>
      <c r="G1220" s="89"/>
      <c r="H1220" s="89"/>
      <c r="K1220" s="89"/>
    </row>
    <row r="1221" spans="1:11" x14ac:dyDescent="0.25">
      <c r="A1221">
        <v>186</v>
      </c>
      <c r="B1221" s="6" t="s">
        <v>1810</v>
      </c>
      <c r="C1221" s="8">
        <v>37523680</v>
      </c>
      <c r="D1221" s="2">
        <f t="shared" si="58"/>
        <v>0.18058252427184465</v>
      </c>
      <c r="E1221">
        <f t="shared" si="59"/>
        <v>6.5464087711440818E-4</v>
      </c>
      <c r="F1221" s="24">
        <f t="shared" si="60"/>
        <v>0.93232190410989157</v>
      </c>
      <c r="G1221" s="89"/>
      <c r="H1221" s="89"/>
      <c r="K1221" s="89"/>
    </row>
    <row r="1222" spans="1:11" x14ac:dyDescent="0.25">
      <c r="A1222">
        <v>187</v>
      </c>
      <c r="B1222" s="6" t="s">
        <v>2044</v>
      </c>
      <c r="C1222" s="8">
        <v>37463580</v>
      </c>
      <c r="D1222" s="2">
        <f t="shared" si="58"/>
        <v>0.18155339805825244</v>
      </c>
      <c r="E1222">
        <f t="shared" si="59"/>
        <v>6.5359236810051148E-4</v>
      </c>
      <c r="F1222" s="24">
        <f t="shared" si="60"/>
        <v>0.93297549647799205</v>
      </c>
      <c r="G1222" s="89"/>
      <c r="H1222" s="89"/>
      <c r="K1222" s="89"/>
    </row>
    <row r="1223" spans="1:11" x14ac:dyDescent="0.25">
      <c r="A1223">
        <v>188</v>
      </c>
      <c r="B1223" s="6" t="s">
        <v>1242</v>
      </c>
      <c r="C1223" s="8">
        <v>36479546.749200009</v>
      </c>
      <c r="D1223" s="2">
        <f t="shared" si="58"/>
        <v>0.18252427184466019</v>
      </c>
      <c r="E1223">
        <f t="shared" si="59"/>
        <v>6.364248517371524E-4</v>
      </c>
      <c r="F1223" s="24">
        <f t="shared" si="60"/>
        <v>0.93361192132972926</v>
      </c>
      <c r="G1223" s="89"/>
      <c r="H1223" s="89"/>
      <c r="K1223" s="89"/>
    </row>
    <row r="1224" spans="1:11" x14ac:dyDescent="0.25">
      <c r="A1224">
        <v>189</v>
      </c>
      <c r="B1224" s="6" t="s">
        <v>2153</v>
      </c>
      <c r="C1224" s="8">
        <v>36155171.931699991</v>
      </c>
      <c r="D1224" s="2">
        <f t="shared" si="58"/>
        <v>0.18349514563106797</v>
      </c>
      <c r="E1224">
        <f t="shared" si="59"/>
        <v>6.3076578484813628E-4</v>
      </c>
      <c r="F1224" s="24">
        <f t="shared" si="60"/>
        <v>0.93424268711457736</v>
      </c>
      <c r="G1224" s="89"/>
      <c r="H1224" s="89"/>
      <c r="K1224" s="89"/>
    </row>
    <row r="1225" spans="1:11" x14ac:dyDescent="0.25">
      <c r="A1225">
        <v>190</v>
      </c>
      <c r="B1225" s="6" t="s">
        <v>1715</v>
      </c>
      <c r="C1225" s="8">
        <v>35643954.609200001</v>
      </c>
      <c r="D1225" s="2">
        <f t="shared" si="58"/>
        <v>0.18446601941747573</v>
      </c>
      <c r="E1225">
        <f t="shared" si="59"/>
        <v>6.2184704989470222E-4</v>
      </c>
      <c r="F1225" s="24">
        <f t="shared" si="60"/>
        <v>0.93486453416447202</v>
      </c>
      <c r="G1225" s="89"/>
      <c r="H1225" s="89"/>
      <c r="K1225" s="89"/>
    </row>
    <row r="1226" spans="1:11" x14ac:dyDescent="0.25">
      <c r="A1226">
        <v>191</v>
      </c>
      <c r="B1226" s="6" t="s">
        <v>1547</v>
      </c>
      <c r="C1226" s="8">
        <v>34042283.920000002</v>
      </c>
      <c r="D1226" s="2">
        <f t="shared" si="58"/>
        <v>0.18543689320388348</v>
      </c>
      <c r="E1226">
        <f t="shared" si="59"/>
        <v>5.9390418542015376E-4</v>
      </c>
      <c r="F1226" s="24">
        <f t="shared" si="60"/>
        <v>0.93545843834989217</v>
      </c>
      <c r="G1226" s="89"/>
      <c r="H1226" s="89"/>
      <c r="K1226" s="89"/>
    </row>
    <row r="1227" spans="1:11" x14ac:dyDescent="0.25">
      <c r="A1227">
        <v>192</v>
      </c>
      <c r="B1227" s="6" t="s">
        <v>1308</v>
      </c>
      <c r="C1227" s="8">
        <v>33872000</v>
      </c>
      <c r="D1227" s="2">
        <f t="shared" si="58"/>
        <v>0.18640776699029127</v>
      </c>
      <c r="E1227">
        <f t="shared" si="59"/>
        <v>5.9093339964574995E-4</v>
      </c>
      <c r="F1227" s="24">
        <f t="shared" si="60"/>
        <v>0.93604937174953795</v>
      </c>
      <c r="G1227" s="89"/>
      <c r="H1227" s="89"/>
      <c r="K1227" s="89"/>
    </row>
    <row r="1228" spans="1:11" x14ac:dyDescent="0.25">
      <c r="A1228">
        <v>193</v>
      </c>
      <c r="B1228" s="6" t="s">
        <v>2099</v>
      </c>
      <c r="C1228" s="8">
        <v>32452846.399999999</v>
      </c>
      <c r="D1228" s="2">
        <f t="shared" si="58"/>
        <v>0.18737864077669902</v>
      </c>
      <c r="E1228">
        <f t="shared" si="59"/>
        <v>5.6617474171390342E-4</v>
      </c>
      <c r="F1228" s="24">
        <f t="shared" si="60"/>
        <v>0.93661554649125189</v>
      </c>
      <c r="G1228" s="89"/>
      <c r="H1228" s="89"/>
      <c r="K1228" s="89"/>
    </row>
    <row r="1229" spans="1:11" x14ac:dyDescent="0.25">
      <c r="A1229">
        <v>194</v>
      </c>
      <c r="B1229" s="6" t="s">
        <v>1544</v>
      </c>
      <c r="C1229" s="8">
        <v>31988796.608000003</v>
      </c>
      <c r="D1229" s="2">
        <f t="shared" ref="D1229:D1292" si="61">A1229/1030</f>
        <v>0.18834951456310681</v>
      </c>
      <c r="E1229">
        <f t="shared" ref="E1229:E1292" si="62">C1229/SUM($C$1036:$C$2065)</f>
        <v>5.5807889496167556E-4</v>
      </c>
      <c r="F1229" s="24">
        <f t="shared" si="60"/>
        <v>0.93717362538621352</v>
      </c>
      <c r="G1229" s="89"/>
      <c r="H1229" s="89"/>
      <c r="K1229" s="89"/>
    </row>
    <row r="1230" spans="1:11" x14ac:dyDescent="0.25">
      <c r="A1230">
        <v>195</v>
      </c>
      <c r="B1230" s="6" t="s">
        <v>1886</v>
      </c>
      <c r="C1230" s="8">
        <v>31757944.120000001</v>
      </c>
      <c r="D1230" s="2">
        <f t="shared" si="61"/>
        <v>0.18932038834951456</v>
      </c>
      <c r="E1230">
        <f t="shared" si="62"/>
        <v>5.5405142550163421E-4</v>
      </c>
      <c r="F1230" s="24">
        <f t="shared" ref="F1230:F1293" si="63">E1230+F1229</f>
        <v>0.93772767681171521</v>
      </c>
      <c r="G1230" s="89"/>
      <c r="H1230" s="89"/>
      <c r="K1230" s="89"/>
    </row>
    <row r="1231" spans="1:11" x14ac:dyDescent="0.25">
      <c r="A1231">
        <v>196</v>
      </c>
      <c r="B1231" s="6" t="s">
        <v>2223</v>
      </c>
      <c r="C1231" s="8">
        <v>31427687.879999999</v>
      </c>
      <c r="D1231" s="2">
        <f t="shared" si="61"/>
        <v>0.19029126213592232</v>
      </c>
      <c r="E1231">
        <f t="shared" si="62"/>
        <v>5.4828975088373679E-4</v>
      </c>
      <c r="F1231" s="24">
        <f t="shared" si="63"/>
        <v>0.93827596656259893</v>
      </c>
      <c r="G1231" s="89"/>
      <c r="H1231" s="89"/>
      <c r="K1231" s="89"/>
    </row>
    <row r="1232" spans="1:11" x14ac:dyDescent="0.25">
      <c r="A1232">
        <v>197</v>
      </c>
      <c r="B1232" s="6" t="s">
        <v>1840</v>
      </c>
      <c r="C1232" s="8">
        <v>31352886.395199999</v>
      </c>
      <c r="D1232" s="2">
        <f t="shared" si="61"/>
        <v>0.1912621359223301</v>
      </c>
      <c r="E1232">
        <f t="shared" si="62"/>
        <v>5.4698475868630479E-4</v>
      </c>
      <c r="F1232" s="24">
        <f t="shared" si="63"/>
        <v>0.93882295132128524</v>
      </c>
      <c r="G1232" s="89"/>
      <c r="H1232" s="89"/>
      <c r="K1232" s="89"/>
    </row>
    <row r="1233" spans="1:11" x14ac:dyDescent="0.25">
      <c r="A1233">
        <v>198</v>
      </c>
      <c r="B1233" s="6" t="s">
        <v>1807</v>
      </c>
      <c r="C1233" s="8">
        <v>31320000</v>
      </c>
      <c r="D1233" s="2">
        <f t="shared" si="61"/>
        <v>0.19223300970873786</v>
      </c>
      <c r="E1233">
        <f t="shared" si="62"/>
        <v>5.4641102022038516E-4</v>
      </c>
      <c r="F1233" s="24">
        <f t="shared" si="63"/>
        <v>0.93936936234150559</v>
      </c>
      <c r="G1233" s="89"/>
      <c r="H1233" s="89"/>
      <c r="K1233" s="89"/>
    </row>
    <row r="1234" spans="1:11" x14ac:dyDescent="0.25">
      <c r="A1234">
        <v>199</v>
      </c>
      <c r="B1234" s="6" t="s">
        <v>2142</v>
      </c>
      <c r="C1234" s="8">
        <v>30873782.889999997</v>
      </c>
      <c r="D1234" s="2">
        <f t="shared" si="61"/>
        <v>0.19320388349514564</v>
      </c>
      <c r="E1234">
        <f t="shared" si="62"/>
        <v>5.386262837480067E-4</v>
      </c>
      <c r="F1234" s="24">
        <f t="shared" si="63"/>
        <v>0.9399079886252536</v>
      </c>
      <c r="G1234" s="89"/>
      <c r="H1234" s="89"/>
      <c r="K1234" s="89"/>
    </row>
    <row r="1235" spans="1:11" x14ac:dyDescent="0.25">
      <c r="A1235">
        <v>200</v>
      </c>
      <c r="B1235" s="6" t="s">
        <v>1809</v>
      </c>
      <c r="C1235" s="8">
        <v>30816560</v>
      </c>
      <c r="D1235" s="2">
        <f t="shared" si="61"/>
        <v>0.1941747572815534</v>
      </c>
      <c r="E1235">
        <f t="shared" si="62"/>
        <v>5.3762796900647233E-4</v>
      </c>
      <c r="F1235" s="24">
        <f t="shared" si="63"/>
        <v>0.94044561659426007</v>
      </c>
      <c r="G1235" s="89"/>
      <c r="H1235" s="89"/>
      <c r="K1235" s="89"/>
    </row>
    <row r="1236" spans="1:11" x14ac:dyDescent="0.25">
      <c r="A1236">
        <v>201</v>
      </c>
      <c r="B1236" s="6" t="s">
        <v>2172</v>
      </c>
      <c r="C1236" s="8">
        <v>30748278.083599992</v>
      </c>
      <c r="D1236" s="2">
        <f t="shared" si="61"/>
        <v>0.19514563106796118</v>
      </c>
      <c r="E1236">
        <f t="shared" si="62"/>
        <v>5.3643671767816033E-4</v>
      </c>
      <c r="F1236" s="24">
        <f t="shared" si="63"/>
        <v>0.94098205331193818</v>
      </c>
      <c r="G1236" s="89"/>
      <c r="H1236" s="89"/>
      <c r="K1236" s="89"/>
    </row>
    <row r="1237" spans="1:11" x14ac:dyDescent="0.25">
      <c r="A1237">
        <v>202</v>
      </c>
      <c r="B1237" s="6" t="s">
        <v>1596</v>
      </c>
      <c r="C1237" s="8">
        <v>30691755.600000001</v>
      </c>
      <c r="D1237" s="2">
        <f t="shared" si="61"/>
        <v>0.19611650485436893</v>
      </c>
      <c r="E1237">
        <f t="shared" si="62"/>
        <v>5.3545062227812012E-4</v>
      </c>
      <c r="F1237" s="24">
        <f t="shared" si="63"/>
        <v>0.94151750393421629</v>
      </c>
      <c r="G1237" s="89"/>
      <c r="H1237" s="89"/>
      <c r="K1237" s="89"/>
    </row>
    <row r="1238" spans="1:11" x14ac:dyDescent="0.25">
      <c r="A1238">
        <v>203</v>
      </c>
      <c r="B1238" s="6" t="s">
        <v>1653</v>
      </c>
      <c r="C1238" s="8">
        <v>30627385.399999999</v>
      </c>
      <c r="D1238" s="2">
        <f t="shared" si="61"/>
        <v>0.19708737864077669</v>
      </c>
      <c r="E1238">
        <f t="shared" si="62"/>
        <v>5.3432761504140899E-4</v>
      </c>
      <c r="F1238" s="24">
        <f t="shared" si="63"/>
        <v>0.94205183154925776</v>
      </c>
      <c r="G1238" s="89"/>
      <c r="H1238" s="89"/>
      <c r="K1238" s="89"/>
    </row>
    <row r="1239" spans="1:11" x14ac:dyDescent="0.25">
      <c r="A1239">
        <v>204</v>
      </c>
      <c r="B1239" s="6" t="s">
        <v>1745</v>
      </c>
      <c r="C1239" s="8">
        <v>30002829.186799999</v>
      </c>
      <c r="D1239" s="2">
        <f t="shared" si="61"/>
        <v>0.19805825242718447</v>
      </c>
      <c r="E1239">
        <f t="shared" si="62"/>
        <v>5.2343156147692646E-4</v>
      </c>
      <c r="F1239" s="24">
        <f t="shared" si="63"/>
        <v>0.9425752631107347</v>
      </c>
      <c r="G1239" s="89"/>
      <c r="H1239" s="89"/>
      <c r="K1239" s="89"/>
    </row>
    <row r="1240" spans="1:11" x14ac:dyDescent="0.25">
      <c r="A1240">
        <v>205</v>
      </c>
      <c r="B1240" s="6" t="s">
        <v>2165</v>
      </c>
      <c r="C1240" s="8">
        <v>29494501.362</v>
      </c>
      <c r="D1240" s="2">
        <f t="shared" si="61"/>
        <v>0.19902912621359223</v>
      </c>
      <c r="E1240">
        <f t="shared" si="62"/>
        <v>5.1456323691257853E-4</v>
      </c>
      <c r="F1240" s="24">
        <f t="shared" si="63"/>
        <v>0.94308982634764726</v>
      </c>
      <c r="G1240" s="89"/>
      <c r="H1240" s="89"/>
      <c r="K1240" s="89"/>
    </row>
    <row r="1241" spans="1:11" x14ac:dyDescent="0.25">
      <c r="A1241">
        <v>206</v>
      </c>
      <c r="B1241" s="6" t="s">
        <v>1830</v>
      </c>
      <c r="C1241" s="8">
        <v>29423362.585585196</v>
      </c>
      <c r="D1241" s="2">
        <f t="shared" si="61"/>
        <v>0.2</v>
      </c>
      <c r="E1241">
        <f t="shared" si="62"/>
        <v>5.1332214459463344E-4</v>
      </c>
      <c r="F1241" s="24">
        <f t="shared" si="63"/>
        <v>0.94360314849224192</v>
      </c>
      <c r="G1241" s="89"/>
      <c r="H1241" s="89"/>
      <c r="K1241" s="89"/>
    </row>
    <row r="1242" spans="1:11" x14ac:dyDescent="0.25">
      <c r="A1242">
        <v>207</v>
      </c>
      <c r="B1242" s="6" t="s">
        <v>1554</v>
      </c>
      <c r="C1242" s="8">
        <v>28799261.050000001</v>
      </c>
      <c r="D1242" s="2">
        <f t="shared" si="61"/>
        <v>0.20097087378640777</v>
      </c>
      <c r="E1242">
        <f t="shared" si="62"/>
        <v>5.0243402336921147E-4</v>
      </c>
      <c r="F1242" s="24">
        <f t="shared" si="63"/>
        <v>0.94410558251561116</v>
      </c>
      <c r="G1242" s="89"/>
      <c r="H1242" s="89"/>
      <c r="K1242" s="89"/>
    </row>
    <row r="1243" spans="1:11" x14ac:dyDescent="0.25">
      <c r="A1243">
        <v>208</v>
      </c>
      <c r="B1243" s="6" t="s">
        <v>1930</v>
      </c>
      <c r="C1243" s="8">
        <v>28536000</v>
      </c>
      <c r="D1243" s="2">
        <f t="shared" si="61"/>
        <v>0.20194174757281552</v>
      </c>
      <c r="E1243">
        <f t="shared" si="62"/>
        <v>4.9784115175635093E-4</v>
      </c>
      <c r="F1243" s="24">
        <f t="shared" si="63"/>
        <v>0.94460342366736749</v>
      </c>
      <c r="G1243" s="89"/>
      <c r="H1243" s="89"/>
      <c r="K1243" s="89"/>
    </row>
    <row r="1244" spans="1:11" x14ac:dyDescent="0.25">
      <c r="A1244">
        <v>209</v>
      </c>
      <c r="B1244" s="6" t="s">
        <v>1262</v>
      </c>
      <c r="C1244" s="8">
        <v>28039371.52</v>
      </c>
      <c r="D1244" s="2">
        <f t="shared" si="61"/>
        <v>0.20291262135922331</v>
      </c>
      <c r="E1244">
        <f t="shared" si="62"/>
        <v>4.8917693482061341E-4</v>
      </c>
      <c r="F1244" s="24">
        <f t="shared" si="63"/>
        <v>0.94509260060218814</v>
      </c>
      <c r="G1244" s="89"/>
      <c r="H1244" s="89"/>
      <c r="K1244" s="89"/>
    </row>
    <row r="1245" spans="1:11" x14ac:dyDescent="0.25">
      <c r="A1245">
        <v>210</v>
      </c>
      <c r="B1245" s="6" t="s">
        <v>1944</v>
      </c>
      <c r="C1245" s="8">
        <v>27330378.153600004</v>
      </c>
      <c r="D1245" s="2">
        <f t="shared" si="61"/>
        <v>0.20388349514563106</v>
      </c>
      <c r="E1245">
        <f t="shared" si="62"/>
        <v>4.7680778448012473E-4</v>
      </c>
      <c r="F1245" s="24">
        <f t="shared" si="63"/>
        <v>0.94556940838666825</v>
      </c>
      <c r="G1245" s="89"/>
      <c r="H1245" s="89"/>
      <c r="K1245" s="89"/>
    </row>
    <row r="1246" spans="1:11" x14ac:dyDescent="0.25">
      <c r="A1246">
        <v>211</v>
      </c>
      <c r="B1246" s="6" t="s">
        <v>1612</v>
      </c>
      <c r="C1246" s="8">
        <v>27310810.199999999</v>
      </c>
      <c r="D1246" s="2">
        <f t="shared" si="61"/>
        <v>0.20485436893203884</v>
      </c>
      <c r="E1246">
        <f t="shared" si="62"/>
        <v>4.7646640052449881E-4</v>
      </c>
      <c r="F1246" s="24">
        <f t="shared" si="63"/>
        <v>0.94604587478719271</v>
      </c>
      <c r="G1246" s="89"/>
      <c r="H1246" s="89"/>
      <c r="K1246" s="89"/>
    </row>
    <row r="1247" spans="1:11" x14ac:dyDescent="0.25">
      <c r="A1247">
        <v>212</v>
      </c>
      <c r="B1247" s="6" t="s">
        <v>1762</v>
      </c>
      <c r="C1247" s="8">
        <v>26981600</v>
      </c>
      <c r="D1247" s="2">
        <f t="shared" si="61"/>
        <v>0.2058252427184466</v>
      </c>
      <c r="E1247">
        <f t="shared" si="62"/>
        <v>4.707229751972652E-4</v>
      </c>
      <c r="F1247" s="24">
        <f t="shared" si="63"/>
        <v>0.94651659776238994</v>
      </c>
      <c r="G1247" s="89"/>
      <c r="H1247" s="89"/>
      <c r="K1247" s="89"/>
    </row>
    <row r="1248" spans="1:11" x14ac:dyDescent="0.25">
      <c r="A1248">
        <v>213</v>
      </c>
      <c r="B1248" s="6" t="s">
        <v>1720</v>
      </c>
      <c r="C1248" s="8">
        <v>26181400</v>
      </c>
      <c r="D1248" s="2">
        <f t="shared" si="61"/>
        <v>0.20679611650485438</v>
      </c>
      <c r="E1248">
        <f t="shared" si="62"/>
        <v>4.5676262722854383E-4</v>
      </c>
      <c r="F1248" s="24">
        <f t="shared" si="63"/>
        <v>0.94697336038961843</v>
      </c>
      <c r="G1248" s="89"/>
      <c r="H1248" s="89"/>
      <c r="K1248" s="89"/>
    </row>
    <row r="1249" spans="1:11" x14ac:dyDescent="0.25">
      <c r="A1249">
        <v>214</v>
      </c>
      <c r="B1249" s="6" t="s">
        <v>1472</v>
      </c>
      <c r="C1249" s="8">
        <v>26094101.039999999</v>
      </c>
      <c r="D1249" s="2">
        <f t="shared" si="61"/>
        <v>0.20776699029126214</v>
      </c>
      <c r="E1249">
        <f t="shared" si="62"/>
        <v>4.5523960316092639E-4</v>
      </c>
      <c r="F1249" s="24">
        <f t="shared" si="63"/>
        <v>0.9474285999927794</v>
      </c>
      <c r="G1249" s="89"/>
      <c r="H1249" s="89"/>
      <c r="K1249" s="89"/>
    </row>
    <row r="1250" spans="1:11" x14ac:dyDescent="0.25">
      <c r="A1250">
        <v>215</v>
      </c>
      <c r="B1250" s="6" t="s">
        <v>1803</v>
      </c>
      <c r="C1250" s="8">
        <v>26083330</v>
      </c>
      <c r="D1250" s="2">
        <f t="shared" si="61"/>
        <v>0.20873786407766989</v>
      </c>
      <c r="E1250">
        <f t="shared" si="62"/>
        <v>4.5505169080603384E-4</v>
      </c>
      <c r="F1250" s="24">
        <f t="shared" si="63"/>
        <v>0.94788365168358546</v>
      </c>
      <c r="G1250" s="89"/>
      <c r="H1250" s="89"/>
      <c r="K1250" s="89"/>
    </row>
    <row r="1251" spans="1:11" x14ac:dyDescent="0.25">
      <c r="A1251">
        <v>216</v>
      </c>
      <c r="B1251" s="6" t="s">
        <v>2151</v>
      </c>
      <c r="C1251" s="8">
        <v>25817355.9243</v>
      </c>
      <c r="D1251" s="2">
        <f t="shared" si="61"/>
        <v>0.20970873786407768</v>
      </c>
      <c r="E1251">
        <f t="shared" si="62"/>
        <v>4.5041148754755968E-4</v>
      </c>
      <c r="F1251" s="24">
        <f t="shared" si="63"/>
        <v>0.948334063171133</v>
      </c>
      <c r="G1251" s="89"/>
      <c r="H1251" s="89"/>
      <c r="K1251" s="89"/>
    </row>
    <row r="1252" spans="1:11" x14ac:dyDescent="0.25">
      <c r="A1252">
        <v>217</v>
      </c>
      <c r="B1252" s="6" t="s">
        <v>1813</v>
      </c>
      <c r="C1252" s="8">
        <v>25780000</v>
      </c>
      <c r="D1252" s="2">
        <f t="shared" si="61"/>
        <v>0.21067961165048543</v>
      </c>
      <c r="E1252">
        <f t="shared" si="62"/>
        <v>4.4975977334870787E-4</v>
      </c>
      <c r="F1252" s="24">
        <f t="shared" si="63"/>
        <v>0.94878382294448171</v>
      </c>
      <c r="G1252" s="89"/>
      <c r="H1252" s="89"/>
      <c r="K1252" s="89"/>
    </row>
    <row r="1253" spans="1:11" x14ac:dyDescent="0.25">
      <c r="A1253">
        <v>218</v>
      </c>
      <c r="B1253" s="6" t="s">
        <v>1439</v>
      </c>
      <c r="C1253" s="8">
        <v>23813084.703139596</v>
      </c>
      <c r="D1253" s="2">
        <f t="shared" si="61"/>
        <v>0.21165048543689322</v>
      </c>
      <c r="E1253">
        <f t="shared" si="62"/>
        <v>4.1544482462442387E-4</v>
      </c>
      <c r="F1253" s="24">
        <f t="shared" si="63"/>
        <v>0.94919926776910613</v>
      </c>
      <c r="G1253" s="89"/>
      <c r="H1253" s="89"/>
      <c r="K1253" s="89"/>
    </row>
    <row r="1254" spans="1:11" x14ac:dyDescent="0.25">
      <c r="A1254">
        <v>219</v>
      </c>
      <c r="B1254" s="6" t="s">
        <v>1525</v>
      </c>
      <c r="C1254" s="8">
        <v>23653434.27</v>
      </c>
      <c r="D1254" s="2">
        <f t="shared" si="61"/>
        <v>0.21262135922330097</v>
      </c>
      <c r="E1254">
        <f t="shared" si="62"/>
        <v>4.1265955144273697E-4</v>
      </c>
      <c r="F1254" s="24">
        <f t="shared" si="63"/>
        <v>0.94961192732054889</v>
      </c>
      <c r="G1254" s="89"/>
      <c r="H1254" s="89"/>
      <c r="K1254" s="89"/>
    </row>
    <row r="1255" spans="1:11" x14ac:dyDescent="0.25">
      <c r="A1255">
        <v>220</v>
      </c>
      <c r="B1255" s="6" t="s">
        <v>1666</v>
      </c>
      <c r="C1255" s="8">
        <v>23155683.359999999</v>
      </c>
      <c r="D1255" s="2">
        <f t="shared" si="61"/>
        <v>0.21359223300970873</v>
      </c>
      <c r="E1255">
        <f t="shared" si="62"/>
        <v>4.0397575251078534E-4</v>
      </c>
      <c r="F1255" s="24">
        <f t="shared" si="63"/>
        <v>0.95001590307305972</v>
      </c>
      <c r="G1255" s="89"/>
      <c r="H1255" s="89"/>
      <c r="K1255" s="89"/>
    </row>
    <row r="1256" spans="1:11" x14ac:dyDescent="0.25">
      <c r="A1256">
        <v>221</v>
      </c>
      <c r="B1256" s="6" t="s">
        <v>1509</v>
      </c>
      <c r="C1256" s="8">
        <v>22894644.460000001</v>
      </c>
      <c r="D1256" s="2">
        <f t="shared" si="61"/>
        <v>0.21456310679611651</v>
      </c>
      <c r="E1256">
        <f t="shared" si="62"/>
        <v>3.9942164869002526E-4</v>
      </c>
      <c r="F1256" s="24">
        <f t="shared" si="63"/>
        <v>0.95041532472174972</v>
      </c>
      <c r="G1256" s="92">
        <f>D2065-D1255</f>
        <v>0.78640776699029125</v>
      </c>
      <c r="H1256" s="95">
        <f>F2065-F1255</f>
        <v>4.9984096926939503E-2</v>
      </c>
      <c r="K1256" s="89" t="s">
        <v>4023</v>
      </c>
    </row>
    <row r="1257" spans="1:11" x14ac:dyDescent="0.25">
      <c r="A1257">
        <v>222</v>
      </c>
      <c r="B1257" s="6" t="s">
        <v>1337</v>
      </c>
      <c r="C1257" s="8">
        <v>22812979.920000002</v>
      </c>
      <c r="D1257" s="2">
        <f t="shared" si="61"/>
        <v>0.21553398058252426</v>
      </c>
      <c r="E1257">
        <f t="shared" si="62"/>
        <v>3.9799692312753396E-4</v>
      </c>
      <c r="F1257" s="24">
        <f t="shared" si="63"/>
        <v>0.95081332164487731</v>
      </c>
      <c r="G1257" s="89"/>
      <c r="H1257" s="89"/>
      <c r="K1257" s="89"/>
    </row>
    <row r="1258" spans="1:11" x14ac:dyDescent="0.25">
      <c r="A1258">
        <v>223</v>
      </c>
      <c r="B1258" s="6" t="s">
        <v>1605</v>
      </c>
      <c r="C1258" s="8">
        <v>22470237.52</v>
      </c>
      <c r="D1258" s="2">
        <f t="shared" si="61"/>
        <v>0.21650485436893205</v>
      </c>
      <c r="E1258">
        <f t="shared" si="62"/>
        <v>3.9201741404526111E-4</v>
      </c>
      <c r="F1258" s="24">
        <f t="shared" si="63"/>
        <v>0.95120533905892257</v>
      </c>
      <c r="G1258" s="89"/>
      <c r="H1258" s="89"/>
      <c r="K1258" s="89"/>
    </row>
    <row r="1259" spans="1:11" x14ac:dyDescent="0.25">
      <c r="A1259">
        <v>224</v>
      </c>
      <c r="B1259" s="6" t="s">
        <v>1771</v>
      </c>
      <c r="C1259" s="8">
        <v>22015995.68</v>
      </c>
      <c r="D1259" s="2">
        <f t="shared" si="61"/>
        <v>0.2174757281553398</v>
      </c>
      <c r="E1259">
        <f t="shared" si="62"/>
        <v>3.8409267754394613E-4</v>
      </c>
      <c r="F1259" s="24">
        <f t="shared" si="63"/>
        <v>0.95158943173646648</v>
      </c>
      <c r="G1259" s="89"/>
      <c r="H1259" s="89"/>
      <c r="K1259" s="89"/>
    </row>
    <row r="1260" spans="1:11" x14ac:dyDescent="0.25">
      <c r="A1260">
        <v>225</v>
      </c>
      <c r="B1260" s="6" t="s">
        <v>1562</v>
      </c>
      <c r="C1260" s="8">
        <v>21682990</v>
      </c>
      <c r="D1260" s="2">
        <f t="shared" si="61"/>
        <v>0.21844660194174756</v>
      </c>
      <c r="E1260">
        <f t="shared" si="62"/>
        <v>3.7828303599388282E-4</v>
      </c>
      <c r="F1260" s="24">
        <f t="shared" si="63"/>
        <v>0.95196771477246034</v>
      </c>
      <c r="G1260" s="89"/>
      <c r="H1260" s="89"/>
      <c r="K1260" s="89"/>
    </row>
    <row r="1261" spans="1:11" x14ac:dyDescent="0.25">
      <c r="A1261">
        <v>226</v>
      </c>
      <c r="B1261" s="6" t="s">
        <v>1550</v>
      </c>
      <c r="C1261" s="8">
        <v>21531929.201859999</v>
      </c>
      <c r="D1261" s="2">
        <f t="shared" si="61"/>
        <v>0.21941747572815534</v>
      </c>
      <c r="E1261">
        <f t="shared" si="62"/>
        <v>3.7564761821524354E-4</v>
      </c>
      <c r="F1261" s="24">
        <f t="shared" si="63"/>
        <v>0.95234336239067563</v>
      </c>
      <c r="G1261" s="89"/>
      <c r="H1261" s="89"/>
      <c r="K1261" s="89"/>
    </row>
    <row r="1262" spans="1:11" x14ac:dyDescent="0.25">
      <c r="A1262">
        <v>227</v>
      </c>
      <c r="B1262" s="6" t="s">
        <v>2064</v>
      </c>
      <c r="C1262" s="8">
        <v>21420806.630000003</v>
      </c>
      <c r="D1262" s="2">
        <f t="shared" si="61"/>
        <v>0.2203883495145631</v>
      </c>
      <c r="E1262">
        <f t="shared" si="62"/>
        <v>3.7370896566545E-4</v>
      </c>
      <c r="F1262" s="24">
        <f t="shared" si="63"/>
        <v>0.95271707135634109</v>
      </c>
      <c r="G1262" s="89"/>
      <c r="H1262" s="89"/>
      <c r="K1262" s="89"/>
    </row>
    <row r="1263" spans="1:11" x14ac:dyDescent="0.25">
      <c r="A1263">
        <v>228</v>
      </c>
      <c r="B1263" s="6" t="s">
        <v>1317</v>
      </c>
      <c r="C1263" s="8">
        <v>21247774.960000001</v>
      </c>
      <c r="D1263" s="2">
        <f t="shared" si="61"/>
        <v>0.22135922330097088</v>
      </c>
      <c r="E1263">
        <f t="shared" si="62"/>
        <v>3.7069024244274439E-4</v>
      </c>
      <c r="F1263" s="24">
        <f t="shared" si="63"/>
        <v>0.95308776159878383</v>
      </c>
      <c r="G1263" s="89"/>
      <c r="H1263" s="89"/>
      <c r="K1263" s="89"/>
    </row>
    <row r="1264" spans="1:11" x14ac:dyDescent="0.25">
      <c r="A1264">
        <v>229</v>
      </c>
      <c r="B1264" s="6" t="s">
        <v>1885</v>
      </c>
      <c r="C1264" s="8">
        <v>21112842.211199999</v>
      </c>
      <c r="D1264" s="2">
        <f t="shared" si="61"/>
        <v>0.22233009708737864</v>
      </c>
      <c r="E1264">
        <f t="shared" si="62"/>
        <v>3.6833619579737563E-4</v>
      </c>
      <c r="F1264" s="24">
        <f t="shared" si="63"/>
        <v>0.95345609779458118</v>
      </c>
      <c r="G1264" s="89"/>
      <c r="H1264" s="89"/>
      <c r="K1264" s="89"/>
    </row>
    <row r="1265" spans="1:11" x14ac:dyDescent="0.25">
      <c r="A1265">
        <v>230</v>
      </c>
      <c r="B1265" s="6" t="s">
        <v>1243</v>
      </c>
      <c r="C1265" s="8">
        <v>21093847.16</v>
      </c>
      <c r="D1265" s="2">
        <f t="shared" si="61"/>
        <v>0.22330097087378642</v>
      </c>
      <c r="E1265">
        <f t="shared" si="62"/>
        <v>3.6800480673909562E-4</v>
      </c>
      <c r="F1265" s="24">
        <f t="shared" si="63"/>
        <v>0.95382410260132022</v>
      </c>
      <c r="G1265" s="89"/>
      <c r="H1265" s="89"/>
      <c r="K1265" s="89"/>
    </row>
    <row r="1266" spans="1:11" x14ac:dyDescent="0.25">
      <c r="A1266">
        <v>231</v>
      </c>
      <c r="B1266" s="6" t="s">
        <v>2103</v>
      </c>
      <c r="C1266" s="8">
        <v>20951950.079999998</v>
      </c>
      <c r="D1266" s="2">
        <f t="shared" si="61"/>
        <v>0.22427184466019418</v>
      </c>
      <c r="E1266">
        <f t="shared" si="62"/>
        <v>3.6552925986013348E-4</v>
      </c>
      <c r="F1266" s="24">
        <f t="shared" si="63"/>
        <v>0.95418963186118033</v>
      </c>
      <c r="G1266" s="89"/>
      <c r="H1266" s="89"/>
      <c r="K1266" s="89"/>
    </row>
    <row r="1267" spans="1:11" x14ac:dyDescent="0.25">
      <c r="A1267">
        <v>232</v>
      </c>
      <c r="B1267" s="6" t="s">
        <v>1366</v>
      </c>
      <c r="C1267" s="8">
        <v>20880000</v>
      </c>
      <c r="D1267" s="2">
        <f t="shared" si="61"/>
        <v>0.22524271844660193</v>
      </c>
      <c r="E1267">
        <f t="shared" si="62"/>
        <v>3.6427401348025683E-4</v>
      </c>
      <c r="F1267" s="24">
        <f t="shared" si="63"/>
        <v>0.9545539058746606</v>
      </c>
      <c r="G1267" s="89"/>
      <c r="H1267" s="89"/>
      <c r="K1267" s="89"/>
    </row>
    <row r="1268" spans="1:11" x14ac:dyDescent="0.25">
      <c r="A1268">
        <v>233</v>
      </c>
      <c r="B1268" s="6" t="s">
        <v>2118</v>
      </c>
      <c r="C1268" s="8">
        <v>20556480</v>
      </c>
      <c r="D1268" s="2">
        <f t="shared" si="61"/>
        <v>0.22621359223300971</v>
      </c>
      <c r="E1268">
        <f t="shared" si="62"/>
        <v>3.5862985980012591E-4</v>
      </c>
      <c r="F1268" s="24">
        <f t="shared" si="63"/>
        <v>0.95491253573446078</v>
      </c>
      <c r="G1268" s="89"/>
      <c r="H1268" s="89"/>
      <c r="K1268" s="89"/>
    </row>
    <row r="1269" spans="1:11" x14ac:dyDescent="0.25">
      <c r="A1269">
        <v>234</v>
      </c>
      <c r="B1269" s="6" t="s">
        <v>2017</v>
      </c>
      <c r="C1269" s="8">
        <v>20457492.7795</v>
      </c>
      <c r="D1269" s="2">
        <f t="shared" si="61"/>
        <v>0.22718446601941747</v>
      </c>
      <c r="E1269">
        <f t="shared" si="62"/>
        <v>3.5690292148140993E-4</v>
      </c>
      <c r="F1269" s="24">
        <f t="shared" si="63"/>
        <v>0.95526943865594216</v>
      </c>
      <c r="G1269" s="89"/>
      <c r="H1269" s="89"/>
      <c r="K1269" s="89"/>
    </row>
    <row r="1270" spans="1:11" x14ac:dyDescent="0.25">
      <c r="A1270">
        <v>235</v>
      </c>
      <c r="B1270" s="6" t="s">
        <v>2202</v>
      </c>
      <c r="C1270" s="8">
        <v>20184000</v>
      </c>
      <c r="D1270" s="2">
        <f t="shared" si="61"/>
        <v>0.22815533980582525</v>
      </c>
      <c r="E1270">
        <f t="shared" si="62"/>
        <v>3.5213154636424827E-4</v>
      </c>
      <c r="F1270" s="24">
        <f t="shared" si="63"/>
        <v>0.95562157020230643</v>
      </c>
      <c r="G1270" s="89"/>
      <c r="H1270" s="89"/>
      <c r="K1270" s="89"/>
    </row>
    <row r="1271" spans="1:11" x14ac:dyDescent="0.25">
      <c r="A1271">
        <v>236</v>
      </c>
      <c r="B1271" s="6" t="s">
        <v>1279</v>
      </c>
      <c r="C1271" s="8">
        <v>20129293.509999998</v>
      </c>
      <c r="D1271" s="2">
        <f t="shared" si="61"/>
        <v>0.22912621359223301</v>
      </c>
      <c r="E1271">
        <f t="shared" si="62"/>
        <v>3.511771329219246E-4</v>
      </c>
      <c r="F1271" s="24">
        <f t="shared" si="63"/>
        <v>0.9559727473352283</v>
      </c>
      <c r="G1271" s="89"/>
      <c r="H1271" s="89"/>
      <c r="K1271" s="89"/>
    </row>
    <row r="1272" spans="1:11" x14ac:dyDescent="0.25">
      <c r="A1272">
        <v>237</v>
      </c>
      <c r="B1272" s="6" t="s">
        <v>1655</v>
      </c>
      <c r="C1272" s="8">
        <v>20000000.800000001</v>
      </c>
      <c r="D1272" s="2">
        <f t="shared" si="61"/>
        <v>0.23009708737864076</v>
      </c>
      <c r="E1272">
        <f t="shared" si="62"/>
        <v>3.4892148280767944E-4</v>
      </c>
      <c r="F1272" s="24">
        <f t="shared" si="63"/>
        <v>0.95632166881803593</v>
      </c>
      <c r="G1272" s="89"/>
      <c r="H1272" s="89"/>
      <c r="K1272" s="89"/>
    </row>
    <row r="1273" spans="1:11" x14ac:dyDescent="0.25">
      <c r="A1273">
        <v>238</v>
      </c>
      <c r="B1273" s="6" t="s">
        <v>1564</v>
      </c>
      <c r="C1273" s="8">
        <v>19686683.02</v>
      </c>
      <c r="D1273" s="2">
        <f t="shared" si="61"/>
        <v>0.23106796116504855</v>
      </c>
      <c r="E1273">
        <f t="shared" si="62"/>
        <v>3.4345531780694553E-4</v>
      </c>
      <c r="F1273" s="24">
        <f t="shared" si="63"/>
        <v>0.95666512413584293</v>
      </c>
      <c r="G1273" s="89"/>
      <c r="H1273" s="89"/>
      <c r="K1273" s="89"/>
    </row>
    <row r="1274" spans="1:11" x14ac:dyDescent="0.25">
      <c r="A1274">
        <v>239</v>
      </c>
      <c r="B1274" s="6" t="s">
        <v>1725</v>
      </c>
      <c r="C1274" s="8">
        <v>19338007.839637998</v>
      </c>
      <c r="D1274" s="2">
        <f t="shared" si="61"/>
        <v>0.2320388349514563</v>
      </c>
      <c r="E1274">
        <f t="shared" si="62"/>
        <v>3.3737230500275884E-4</v>
      </c>
      <c r="F1274" s="24">
        <f t="shared" si="63"/>
        <v>0.95700249644084567</v>
      </c>
      <c r="G1274" s="89"/>
      <c r="H1274" s="89"/>
      <c r="K1274" s="89"/>
    </row>
    <row r="1275" spans="1:11" x14ac:dyDescent="0.25">
      <c r="A1275">
        <v>240</v>
      </c>
      <c r="B1275" s="6" t="s">
        <v>1436</v>
      </c>
      <c r="C1275" s="8">
        <v>19227114</v>
      </c>
      <c r="D1275" s="2">
        <f t="shared" si="61"/>
        <v>0.23300970873786409</v>
      </c>
      <c r="E1275">
        <f t="shared" si="62"/>
        <v>3.3543764293210893E-4</v>
      </c>
      <c r="F1275" s="24">
        <f t="shared" si="63"/>
        <v>0.95733793408377776</v>
      </c>
      <c r="G1275" s="89"/>
      <c r="H1275" s="89"/>
      <c r="K1275" s="89"/>
    </row>
    <row r="1276" spans="1:11" x14ac:dyDescent="0.25">
      <c r="A1276">
        <v>241</v>
      </c>
      <c r="B1276" s="6" t="s">
        <v>2162</v>
      </c>
      <c r="C1276" s="8">
        <v>19169997.0812</v>
      </c>
      <c r="D1276" s="2">
        <f t="shared" si="61"/>
        <v>0.23398058252427184</v>
      </c>
      <c r="E1276">
        <f t="shared" si="62"/>
        <v>3.3444117697191249E-4</v>
      </c>
      <c r="F1276" s="24">
        <f t="shared" si="63"/>
        <v>0.95767237526074966</v>
      </c>
      <c r="G1276" s="89"/>
      <c r="H1276" s="89"/>
      <c r="K1276" s="89"/>
    </row>
    <row r="1277" spans="1:11" x14ac:dyDescent="0.25">
      <c r="A1277">
        <v>242</v>
      </c>
      <c r="B1277" s="6" t="s">
        <v>1485</v>
      </c>
      <c r="C1277" s="8">
        <v>19156280.612908989</v>
      </c>
      <c r="D1277" s="2">
        <f t="shared" si="61"/>
        <v>0.23495145631067962</v>
      </c>
      <c r="E1277">
        <f t="shared" si="62"/>
        <v>3.3420187845873523E-4</v>
      </c>
      <c r="F1277" s="24">
        <f t="shared" si="63"/>
        <v>0.95800657713920845</v>
      </c>
      <c r="G1277" s="89"/>
      <c r="H1277" s="89"/>
      <c r="K1277" s="89"/>
    </row>
    <row r="1278" spans="1:11" x14ac:dyDescent="0.25">
      <c r="A1278">
        <v>243</v>
      </c>
      <c r="B1278" s="6" t="s">
        <v>1301</v>
      </c>
      <c r="C1278" s="8">
        <v>19149449.059999999</v>
      </c>
      <c r="D1278" s="2">
        <f t="shared" si="61"/>
        <v>0.23592233009708738</v>
      </c>
      <c r="E1278">
        <f t="shared" si="62"/>
        <v>3.3408269468495835E-4</v>
      </c>
      <c r="F1278" s="24">
        <f t="shared" si="63"/>
        <v>0.95834065983389338</v>
      </c>
      <c r="G1278" s="89"/>
      <c r="H1278" s="89"/>
      <c r="K1278" s="89"/>
    </row>
    <row r="1279" spans="1:11" x14ac:dyDescent="0.25">
      <c r="A1279">
        <v>244</v>
      </c>
      <c r="B1279" s="6" t="s">
        <v>1990</v>
      </c>
      <c r="C1279" s="8">
        <v>18873668.090000004</v>
      </c>
      <c r="D1279" s="2">
        <f t="shared" si="61"/>
        <v>0.23689320388349513</v>
      </c>
      <c r="E1279">
        <f t="shared" si="62"/>
        <v>3.2927139962828322E-4</v>
      </c>
      <c r="F1279" s="24">
        <f t="shared" si="63"/>
        <v>0.95866993123352162</v>
      </c>
      <c r="G1279" s="89"/>
      <c r="H1279" s="89"/>
      <c r="K1279" s="89"/>
    </row>
    <row r="1280" spans="1:11" x14ac:dyDescent="0.25">
      <c r="A1280">
        <v>245</v>
      </c>
      <c r="B1280" s="6" t="s">
        <v>1991</v>
      </c>
      <c r="C1280" s="8">
        <v>18696532</v>
      </c>
      <c r="D1280" s="2">
        <f t="shared" si="61"/>
        <v>0.23786407766990292</v>
      </c>
      <c r="E1280">
        <f t="shared" si="62"/>
        <v>3.2618107039281862E-4</v>
      </c>
      <c r="F1280" s="24">
        <f t="shared" si="63"/>
        <v>0.95899611230391446</v>
      </c>
      <c r="G1280" s="89"/>
      <c r="H1280" s="89"/>
      <c r="K1280" s="89"/>
    </row>
    <row r="1281" spans="1:11" x14ac:dyDescent="0.25">
      <c r="A1281">
        <v>246</v>
      </c>
      <c r="B1281" s="6" t="s">
        <v>1508</v>
      </c>
      <c r="C1281" s="8">
        <v>18531503</v>
      </c>
      <c r="D1281" s="2">
        <f t="shared" si="61"/>
        <v>0.23883495145631067</v>
      </c>
      <c r="E1281">
        <f t="shared" si="62"/>
        <v>3.2330196233866954E-4</v>
      </c>
      <c r="F1281" s="24">
        <f t="shared" si="63"/>
        <v>0.95931941426625311</v>
      </c>
      <c r="G1281" s="89"/>
      <c r="H1281" s="89"/>
      <c r="K1281" s="89"/>
    </row>
    <row r="1282" spans="1:11" x14ac:dyDescent="0.25">
      <c r="A1282">
        <v>247</v>
      </c>
      <c r="B1282" s="6" t="s">
        <v>1747</v>
      </c>
      <c r="C1282" s="8">
        <v>17605444</v>
      </c>
      <c r="D1282" s="2">
        <f t="shared" si="61"/>
        <v>0.23980582524271846</v>
      </c>
      <c r="E1282">
        <f t="shared" si="62"/>
        <v>3.0714586901254339E-4</v>
      </c>
      <c r="F1282" s="24">
        <f t="shared" si="63"/>
        <v>0.9596265601352657</v>
      </c>
      <c r="G1282" s="89"/>
      <c r="H1282" s="89"/>
      <c r="K1282" s="89"/>
    </row>
    <row r="1283" spans="1:11" x14ac:dyDescent="0.25">
      <c r="A1283">
        <v>248</v>
      </c>
      <c r="B1283" s="6" t="s">
        <v>1636</v>
      </c>
      <c r="C1283" s="8">
        <v>17408551.730999999</v>
      </c>
      <c r="D1283" s="2">
        <f t="shared" si="61"/>
        <v>0.24077669902912621</v>
      </c>
      <c r="E1283">
        <f t="shared" si="62"/>
        <v>3.0371087202730085E-4</v>
      </c>
      <c r="F1283" s="24">
        <f t="shared" si="63"/>
        <v>0.959930271007293</v>
      </c>
      <c r="G1283" s="89"/>
      <c r="H1283" s="89"/>
      <c r="K1283" s="89"/>
    </row>
    <row r="1284" spans="1:11" x14ac:dyDescent="0.25">
      <c r="A1284">
        <v>249</v>
      </c>
      <c r="B1284" s="6" t="s">
        <v>1915</v>
      </c>
      <c r="C1284" s="8">
        <v>16820338.280000001</v>
      </c>
      <c r="D1284" s="2">
        <f t="shared" si="61"/>
        <v>0.24174757281553397</v>
      </c>
      <c r="E1284">
        <f t="shared" si="62"/>
        <v>2.9344885696126435E-4</v>
      </c>
      <c r="F1284" s="24">
        <f t="shared" si="63"/>
        <v>0.96022371986425425</v>
      </c>
      <c r="G1284" s="89"/>
      <c r="H1284" s="89"/>
      <c r="K1284" s="89"/>
    </row>
    <row r="1285" spans="1:11" x14ac:dyDescent="0.25">
      <c r="A1285">
        <v>250</v>
      </c>
      <c r="B1285" s="6" t="s">
        <v>2113</v>
      </c>
      <c r="C1285" s="8">
        <v>16512358.52</v>
      </c>
      <c r="D1285" s="2">
        <f t="shared" si="61"/>
        <v>0.24271844660194175</v>
      </c>
      <c r="E1285">
        <f t="shared" si="62"/>
        <v>2.8807581944948819E-4</v>
      </c>
      <c r="F1285" s="24">
        <f t="shared" si="63"/>
        <v>0.96051179568370371</v>
      </c>
      <c r="G1285" s="89"/>
      <c r="H1285" s="89"/>
      <c r="K1285" s="89"/>
    </row>
    <row r="1286" spans="1:11" x14ac:dyDescent="0.25">
      <c r="A1286">
        <v>251</v>
      </c>
      <c r="B1286" s="6" t="s">
        <v>1287</v>
      </c>
      <c r="C1286" s="8">
        <v>16374643.859099999</v>
      </c>
      <c r="D1286" s="2">
        <f t="shared" si="61"/>
        <v>0.24368932038834951</v>
      </c>
      <c r="E1286">
        <f t="shared" si="62"/>
        <v>2.8567323936131214E-4</v>
      </c>
      <c r="F1286" s="24">
        <f t="shared" si="63"/>
        <v>0.96079746892306506</v>
      </c>
      <c r="G1286" s="89"/>
      <c r="H1286" s="89"/>
      <c r="K1286" s="89"/>
    </row>
    <row r="1287" spans="1:11" x14ac:dyDescent="0.25">
      <c r="A1287">
        <v>252</v>
      </c>
      <c r="B1287" s="6" t="s">
        <v>1424</v>
      </c>
      <c r="C1287" s="8">
        <v>16364888.18</v>
      </c>
      <c r="D1287" s="2">
        <f t="shared" si="61"/>
        <v>0.24466019417475729</v>
      </c>
      <c r="E1287">
        <f t="shared" si="62"/>
        <v>2.855030410672517E-4</v>
      </c>
      <c r="F1287" s="24">
        <f t="shared" si="63"/>
        <v>0.96108297196413228</v>
      </c>
      <c r="G1287" s="89"/>
      <c r="H1287" s="89"/>
      <c r="K1287" s="89"/>
    </row>
    <row r="1288" spans="1:11" x14ac:dyDescent="0.25">
      <c r="A1288">
        <v>253</v>
      </c>
      <c r="B1288" s="6" t="s">
        <v>1395</v>
      </c>
      <c r="C1288" s="8">
        <v>16342873.120000001</v>
      </c>
      <c r="D1288" s="2">
        <f t="shared" si="61"/>
        <v>0.24563106796116504</v>
      </c>
      <c r="E1288">
        <f t="shared" si="62"/>
        <v>2.8511896471364979E-4</v>
      </c>
      <c r="F1288" s="24">
        <f t="shared" si="63"/>
        <v>0.9613680909288459</v>
      </c>
      <c r="G1288" s="89"/>
      <c r="H1288" s="89"/>
      <c r="K1288" s="89"/>
    </row>
    <row r="1289" spans="1:11" x14ac:dyDescent="0.25">
      <c r="A1289">
        <v>254</v>
      </c>
      <c r="B1289" s="6" t="s">
        <v>1410</v>
      </c>
      <c r="C1289" s="8">
        <v>15829202.719999999</v>
      </c>
      <c r="D1289" s="2">
        <f t="shared" si="61"/>
        <v>0.24660194174757283</v>
      </c>
      <c r="E1289">
        <f t="shared" si="62"/>
        <v>2.761574331899903E-4</v>
      </c>
      <c r="F1289" s="24">
        <f t="shared" si="63"/>
        <v>0.96164424836203588</v>
      </c>
      <c r="G1289" s="89"/>
      <c r="H1289" s="89"/>
      <c r="K1289" s="89"/>
    </row>
    <row r="1290" spans="1:11" x14ac:dyDescent="0.25">
      <c r="A1290">
        <v>255</v>
      </c>
      <c r="B1290" s="6" t="s">
        <v>1960</v>
      </c>
      <c r="C1290" s="8">
        <v>15784353.32</v>
      </c>
      <c r="D1290" s="2">
        <f t="shared" si="61"/>
        <v>0.24757281553398058</v>
      </c>
      <c r="E1290">
        <f t="shared" si="62"/>
        <v>2.7537498726373642E-4</v>
      </c>
      <c r="F1290" s="24">
        <f t="shared" si="63"/>
        <v>0.96191962334929959</v>
      </c>
      <c r="G1290" s="89"/>
      <c r="H1290" s="89"/>
      <c r="K1290" s="89"/>
    </row>
    <row r="1291" spans="1:11" x14ac:dyDescent="0.25">
      <c r="A1291">
        <v>256</v>
      </c>
      <c r="B1291" s="6" t="s">
        <v>2025</v>
      </c>
      <c r="C1291" s="8">
        <v>15773205</v>
      </c>
      <c r="D1291" s="2">
        <f t="shared" si="61"/>
        <v>0.24854368932038834</v>
      </c>
      <c r="E1291">
        <f t="shared" si="62"/>
        <v>2.7518049285425549E-4</v>
      </c>
      <c r="F1291" s="24">
        <f t="shared" si="63"/>
        <v>0.96219480384215383</v>
      </c>
      <c r="G1291" s="89"/>
      <c r="H1291" s="89"/>
      <c r="K1291" s="89"/>
    </row>
    <row r="1292" spans="1:11" x14ac:dyDescent="0.25">
      <c r="A1292">
        <v>257</v>
      </c>
      <c r="B1292" s="6" t="s">
        <v>2254</v>
      </c>
      <c r="C1292" s="8">
        <v>15728192.920000002</v>
      </c>
      <c r="D1292" s="2">
        <f t="shared" si="61"/>
        <v>0.24951456310679612</v>
      </c>
      <c r="E1292">
        <f t="shared" si="62"/>
        <v>2.7439520880077396E-4</v>
      </c>
      <c r="F1292" s="24">
        <f t="shared" si="63"/>
        <v>0.96246919905095463</v>
      </c>
      <c r="G1292" s="89"/>
      <c r="H1292" s="89"/>
      <c r="K1292" s="89"/>
    </row>
    <row r="1293" spans="1:11" x14ac:dyDescent="0.25">
      <c r="A1293">
        <v>258</v>
      </c>
      <c r="B1293" s="6" t="s">
        <v>2088</v>
      </c>
      <c r="C1293" s="8">
        <v>15295955.68</v>
      </c>
      <c r="D1293" s="2">
        <f t="shared" ref="D1293:D1356" si="64">A1293/1030</f>
        <v>0.25048543689320391</v>
      </c>
      <c r="E1293">
        <f t="shared" ref="E1293:E1356" si="65">C1293/SUM($C$1036:$C$2065)</f>
        <v>2.6685436616713271E-4</v>
      </c>
      <c r="F1293" s="24">
        <f t="shared" si="63"/>
        <v>0.96273605341712176</v>
      </c>
      <c r="G1293" s="89"/>
      <c r="H1293" s="89"/>
      <c r="K1293" s="89"/>
    </row>
    <row r="1294" spans="1:11" x14ac:dyDescent="0.25">
      <c r="A1294">
        <v>259</v>
      </c>
      <c r="B1294" s="6" t="s">
        <v>2026</v>
      </c>
      <c r="C1294" s="8">
        <v>15227309.687199999</v>
      </c>
      <c r="D1294" s="2">
        <f t="shared" si="64"/>
        <v>0.25145631067961166</v>
      </c>
      <c r="E1294">
        <f t="shared" si="65"/>
        <v>2.6565676313520772E-4</v>
      </c>
      <c r="F1294" s="24">
        <f t="shared" ref="F1294:F1357" si="66">E1294+F1293</f>
        <v>0.96300171018025693</v>
      </c>
      <c r="G1294" s="89"/>
      <c r="H1294" s="89"/>
      <c r="K1294" s="89"/>
    </row>
    <row r="1295" spans="1:11" x14ac:dyDescent="0.25">
      <c r="A1295">
        <v>260</v>
      </c>
      <c r="B1295" s="6" t="s">
        <v>2023</v>
      </c>
      <c r="C1295" s="8">
        <v>15181791.84</v>
      </c>
      <c r="D1295" s="2">
        <f t="shared" si="64"/>
        <v>0.25242718446601942</v>
      </c>
      <c r="E1295">
        <f t="shared" si="65"/>
        <v>2.6486265543001016E-4</v>
      </c>
      <c r="F1295" s="24">
        <f t="shared" si="66"/>
        <v>0.96326657283568695</v>
      </c>
      <c r="G1295" s="89"/>
      <c r="H1295" s="89"/>
      <c r="K1295" s="89"/>
    </row>
    <row r="1296" spans="1:11" x14ac:dyDescent="0.25">
      <c r="A1296">
        <v>261</v>
      </c>
      <c r="B1296" s="6" t="s">
        <v>1394</v>
      </c>
      <c r="C1296" s="8">
        <v>14962267.9629</v>
      </c>
      <c r="D1296" s="2">
        <f t="shared" si="64"/>
        <v>0.25339805825242717</v>
      </c>
      <c r="E1296">
        <f t="shared" si="65"/>
        <v>2.6103282574773225E-4</v>
      </c>
      <c r="F1296" s="24">
        <f t="shared" si="66"/>
        <v>0.96352760566143469</v>
      </c>
      <c r="G1296" s="89"/>
      <c r="H1296" s="89"/>
      <c r="K1296" s="89"/>
    </row>
    <row r="1297" spans="1:11" x14ac:dyDescent="0.25">
      <c r="A1297">
        <v>262</v>
      </c>
      <c r="B1297" s="6" t="s">
        <v>1708</v>
      </c>
      <c r="C1297" s="8">
        <v>14833015.120000001</v>
      </c>
      <c r="D1297" s="2">
        <f t="shared" si="64"/>
        <v>0.25436893203883493</v>
      </c>
      <c r="E1297">
        <f t="shared" si="65"/>
        <v>2.5877787115784163E-4</v>
      </c>
      <c r="F1297" s="24">
        <f t="shared" si="66"/>
        <v>0.96378638353259249</v>
      </c>
      <c r="G1297" s="89"/>
      <c r="H1297" s="89"/>
      <c r="K1297" s="89"/>
    </row>
    <row r="1298" spans="1:11" x14ac:dyDescent="0.25">
      <c r="A1298">
        <v>263</v>
      </c>
      <c r="B1298" s="6" t="s">
        <v>1832</v>
      </c>
      <c r="C1298" s="8">
        <v>14767800</v>
      </c>
      <c r="D1298" s="2">
        <f t="shared" si="64"/>
        <v>0.25533980582524274</v>
      </c>
      <c r="E1298">
        <f t="shared" si="65"/>
        <v>2.576401233847575E-4</v>
      </c>
      <c r="F1298" s="24">
        <f t="shared" si="66"/>
        <v>0.9640440236559773</v>
      </c>
      <c r="G1298" s="89"/>
      <c r="H1298" s="89"/>
      <c r="K1298" s="89"/>
    </row>
    <row r="1299" spans="1:11" x14ac:dyDescent="0.25">
      <c r="A1299">
        <v>264</v>
      </c>
      <c r="B1299" s="6" t="s">
        <v>2020</v>
      </c>
      <c r="C1299" s="8">
        <v>14674906.32</v>
      </c>
      <c r="D1299" s="2">
        <f t="shared" si="64"/>
        <v>0.25631067961165049</v>
      </c>
      <c r="E1299">
        <f t="shared" si="65"/>
        <v>2.560194934211296E-4</v>
      </c>
      <c r="F1299" s="24">
        <f t="shared" si="66"/>
        <v>0.96430004314939843</v>
      </c>
      <c r="G1299" s="89"/>
      <c r="H1299" s="89"/>
      <c r="K1299" s="89"/>
    </row>
    <row r="1300" spans="1:11" x14ac:dyDescent="0.25">
      <c r="A1300">
        <v>265</v>
      </c>
      <c r="B1300" s="6" t="s">
        <v>1330</v>
      </c>
      <c r="C1300" s="8">
        <v>14386520.8388</v>
      </c>
      <c r="D1300" s="2">
        <f t="shared" si="64"/>
        <v>0.25728155339805825</v>
      </c>
      <c r="E1300">
        <f t="shared" si="65"/>
        <v>2.5098829913635187E-4</v>
      </c>
      <c r="F1300" s="24">
        <f t="shared" si="66"/>
        <v>0.96455103144853482</v>
      </c>
      <c r="G1300" s="89"/>
      <c r="H1300" s="89"/>
      <c r="K1300" s="89"/>
    </row>
    <row r="1301" spans="1:11" x14ac:dyDescent="0.25">
      <c r="A1301">
        <v>266</v>
      </c>
      <c r="B1301" s="6" t="s">
        <v>2167</v>
      </c>
      <c r="C1301" s="8">
        <v>14314238.76</v>
      </c>
      <c r="D1301" s="2">
        <f t="shared" si="64"/>
        <v>0.258252427184466</v>
      </c>
      <c r="E1301">
        <f t="shared" si="65"/>
        <v>2.4972726068102753E-4</v>
      </c>
      <c r="F1301" s="24">
        <f t="shared" si="66"/>
        <v>0.96480075870921589</v>
      </c>
      <c r="G1301" s="89"/>
      <c r="H1301" s="89"/>
      <c r="K1301" s="89"/>
    </row>
    <row r="1302" spans="1:11" x14ac:dyDescent="0.25">
      <c r="A1302">
        <v>267</v>
      </c>
      <c r="B1302" s="6" t="s">
        <v>1691</v>
      </c>
      <c r="C1302" s="8">
        <v>14031980.229900001</v>
      </c>
      <c r="D1302" s="2">
        <f t="shared" si="64"/>
        <v>0.25922330097087376</v>
      </c>
      <c r="E1302">
        <f t="shared" si="65"/>
        <v>2.4480295763511923E-4</v>
      </c>
      <c r="F1302" s="24">
        <f t="shared" si="66"/>
        <v>0.96504556166685096</v>
      </c>
      <c r="G1302" s="89"/>
      <c r="H1302" s="89"/>
      <c r="K1302" s="89"/>
    </row>
    <row r="1303" spans="1:11" x14ac:dyDescent="0.25">
      <c r="A1303">
        <v>268</v>
      </c>
      <c r="B1303" s="6" t="s">
        <v>1811</v>
      </c>
      <c r="C1303" s="8">
        <v>13920000</v>
      </c>
      <c r="D1303" s="2">
        <f t="shared" si="64"/>
        <v>0.26019417475728157</v>
      </c>
      <c r="E1303">
        <f t="shared" si="65"/>
        <v>2.4284934232017121E-4</v>
      </c>
      <c r="F1303" s="24">
        <f t="shared" si="66"/>
        <v>0.96528841100917118</v>
      </c>
      <c r="G1303" s="89"/>
      <c r="H1303" s="89"/>
      <c r="K1303" s="89"/>
    </row>
    <row r="1304" spans="1:11" x14ac:dyDescent="0.25">
      <c r="A1304">
        <v>269</v>
      </c>
      <c r="B1304" s="6" t="s">
        <v>1899</v>
      </c>
      <c r="C1304" s="8">
        <v>13853447.960000001</v>
      </c>
      <c r="D1304" s="2">
        <f t="shared" si="64"/>
        <v>0.26116504854368933</v>
      </c>
      <c r="E1304">
        <f t="shared" si="65"/>
        <v>2.416882705425803E-4</v>
      </c>
      <c r="F1304" s="24">
        <f t="shared" si="66"/>
        <v>0.96553009927971378</v>
      </c>
      <c r="G1304" s="89"/>
      <c r="H1304" s="89"/>
      <c r="K1304" s="89"/>
    </row>
    <row r="1305" spans="1:11" x14ac:dyDescent="0.25">
      <c r="A1305">
        <v>270</v>
      </c>
      <c r="B1305" s="6" t="s">
        <v>1789</v>
      </c>
      <c r="C1305" s="8">
        <v>13833947.649999999</v>
      </c>
      <c r="D1305" s="2">
        <f t="shared" si="64"/>
        <v>0.26213592233009708</v>
      </c>
      <c r="E1305">
        <f t="shared" si="65"/>
        <v>2.4134806670216794E-4</v>
      </c>
      <c r="F1305" s="24">
        <f t="shared" si="66"/>
        <v>0.96577144734641596</v>
      </c>
      <c r="G1305" s="89"/>
      <c r="H1305" s="89"/>
      <c r="K1305" s="89"/>
    </row>
    <row r="1306" spans="1:11" x14ac:dyDescent="0.25">
      <c r="A1306">
        <v>271</v>
      </c>
      <c r="B1306" s="6" t="s">
        <v>1303</v>
      </c>
      <c r="C1306" s="8">
        <v>13535550</v>
      </c>
      <c r="D1306" s="2">
        <f t="shared" si="64"/>
        <v>0.26310679611650484</v>
      </c>
      <c r="E1306">
        <f t="shared" si="65"/>
        <v>2.3614219938518632E-4</v>
      </c>
      <c r="F1306" s="24">
        <f t="shared" si="66"/>
        <v>0.96600758954580113</v>
      </c>
      <c r="G1306" s="89"/>
      <c r="H1306" s="89"/>
      <c r="K1306" s="89"/>
    </row>
    <row r="1307" spans="1:11" x14ac:dyDescent="0.25">
      <c r="A1307">
        <v>272</v>
      </c>
      <c r="B1307" s="6" t="s">
        <v>2121</v>
      </c>
      <c r="C1307" s="8">
        <v>13079353.800000001</v>
      </c>
      <c r="D1307" s="2">
        <f t="shared" si="64"/>
        <v>0.26407766990291265</v>
      </c>
      <c r="E1307">
        <f t="shared" si="65"/>
        <v>2.2818336697577818E-4</v>
      </c>
      <c r="F1307" s="24">
        <f t="shared" si="66"/>
        <v>0.96623577291277696</v>
      </c>
      <c r="G1307" s="89"/>
      <c r="H1307" s="89"/>
      <c r="K1307" s="89"/>
    </row>
    <row r="1308" spans="1:11" x14ac:dyDescent="0.25">
      <c r="A1308">
        <v>273</v>
      </c>
      <c r="B1308" s="6" t="s">
        <v>1856</v>
      </c>
      <c r="C1308" s="8">
        <v>12874207.359999999</v>
      </c>
      <c r="D1308" s="2">
        <f t="shared" si="64"/>
        <v>0.2650485436893204</v>
      </c>
      <c r="E1308">
        <f t="shared" si="65"/>
        <v>2.2460436711706233E-4</v>
      </c>
      <c r="F1308" s="24">
        <f t="shared" si="66"/>
        <v>0.96646037727989398</v>
      </c>
      <c r="G1308" s="89"/>
      <c r="H1308" s="89"/>
      <c r="K1308" s="89"/>
    </row>
    <row r="1309" spans="1:11" x14ac:dyDescent="0.25">
      <c r="A1309">
        <v>274</v>
      </c>
      <c r="B1309" s="6" t="s">
        <v>2056</v>
      </c>
      <c r="C1309" s="8">
        <v>12698729.5286</v>
      </c>
      <c r="D1309" s="2">
        <f t="shared" si="64"/>
        <v>0.26601941747572816</v>
      </c>
      <c r="E1309">
        <f t="shared" si="65"/>
        <v>2.2154296798292008E-4</v>
      </c>
      <c r="F1309" s="24">
        <f t="shared" si="66"/>
        <v>0.96668192024787691</v>
      </c>
      <c r="G1309" s="89"/>
      <c r="H1309" s="89"/>
      <c r="K1309" s="89"/>
    </row>
    <row r="1310" spans="1:11" x14ac:dyDescent="0.25">
      <c r="A1310">
        <v>275</v>
      </c>
      <c r="B1310" s="6" t="s">
        <v>2141</v>
      </c>
      <c r="C1310" s="8">
        <v>12474335.210000001</v>
      </c>
      <c r="D1310" s="2">
        <f t="shared" si="64"/>
        <v>0.26699029126213591</v>
      </c>
      <c r="E1310">
        <f t="shared" si="65"/>
        <v>2.1762816822053555E-4</v>
      </c>
      <c r="F1310" s="24">
        <f t="shared" si="66"/>
        <v>0.96689954841609749</v>
      </c>
      <c r="G1310" s="89"/>
      <c r="H1310" s="89"/>
      <c r="K1310" s="89"/>
    </row>
    <row r="1311" spans="1:11" x14ac:dyDescent="0.25">
      <c r="A1311">
        <v>276</v>
      </c>
      <c r="B1311" s="6" t="s">
        <v>2144</v>
      </c>
      <c r="C1311" s="8">
        <v>12387945.84246064</v>
      </c>
      <c r="D1311" s="2">
        <f t="shared" si="64"/>
        <v>0.26796116504854367</v>
      </c>
      <c r="E1311">
        <f t="shared" si="65"/>
        <v>2.161210129697892E-4</v>
      </c>
      <c r="F1311" s="24">
        <f t="shared" si="66"/>
        <v>0.96711566942906724</v>
      </c>
      <c r="G1311" s="89"/>
      <c r="H1311" s="89"/>
      <c r="K1311" s="89"/>
    </row>
    <row r="1312" spans="1:11" x14ac:dyDescent="0.25">
      <c r="A1312">
        <v>277</v>
      </c>
      <c r="B1312" s="6" t="s">
        <v>2208</v>
      </c>
      <c r="C1312" s="8">
        <v>12130992.959999999</v>
      </c>
      <c r="D1312" s="2">
        <f t="shared" si="64"/>
        <v>0.26893203883495148</v>
      </c>
      <c r="E1312">
        <f t="shared" si="65"/>
        <v>2.1163819411110823E-4</v>
      </c>
      <c r="F1312" s="24">
        <f t="shared" si="66"/>
        <v>0.96732730762317831</v>
      </c>
      <c r="G1312" s="89"/>
      <c r="H1312" s="89"/>
      <c r="K1312" s="89"/>
    </row>
    <row r="1313" spans="1:11" x14ac:dyDescent="0.25">
      <c r="A1313">
        <v>278</v>
      </c>
      <c r="B1313" s="6" t="s">
        <v>1764</v>
      </c>
      <c r="C1313" s="8">
        <v>12110087.199999999</v>
      </c>
      <c r="D1313" s="2">
        <f t="shared" si="64"/>
        <v>0.26990291262135924</v>
      </c>
      <c r="E1313">
        <f t="shared" si="65"/>
        <v>2.1127347068677612E-4</v>
      </c>
      <c r="F1313" s="24">
        <f t="shared" si="66"/>
        <v>0.96753858109386504</v>
      </c>
      <c r="G1313" s="89"/>
      <c r="H1313" s="89"/>
      <c r="K1313" s="89"/>
    </row>
    <row r="1314" spans="1:11" x14ac:dyDescent="0.25">
      <c r="A1314">
        <v>279</v>
      </c>
      <c r="B1314" s="6" t="s">
        <v>2107</v>
      </c>
      <c r="C1314" s="8">
        <v>11725318</v>
      </c>
      <c r="D1314" s="2">
        <f t="shared" si="64"/>
        <v>0.27087378640776699</v>
      </c>
      <c r="E1314">
        <f t="shared" si="65"/>
        <v>2.0456075896514836E-4</v>
      </c>
      <c r="F1314" s="24">
        <f t="shared" si="66"/>
        <v>0.96774314185283017</v>
      </c>
      <c r="G1314" s="89"/>
      <c r="H1314" s="89"/>
      <c r="K1314" s="89"/>
    </row>
    <row r="1315" spans="1:11" x14ac:dyDescent="0.25">
      <c r="A1315">
        <v>280</v>
      </c>
      <c r="B1315" s="6" t="s">
        <v>2245</v>
      </c>
      <c r="C1315" s="8">
        <v>11719084.300000001</v>
      </c>
      <c r="D1315" s="2">
        <f t="shared" si="64"/>
        <v>0.27184466019417475</v>
      </c>
      <c r="E1315">
        <f t="shared" si="65"/>
        <v>2.0445200537712961E-4</v>
      </c>
      <c r="F1315" s="24">
        <f t="shared" si="66"/>
        <v>0.96794759385820728</v>
      </c>
      <c r="G1315" s="89"/>
      <c r="H1315" s="89"/>
      <c r="K1315" s="89"/>
    </row>
    <row r="1316" spans="1:11" x14ac:dyDescent="0.25">
      <c r="A1316">
        <v>281</v>
      </c>
      <c r="B1316" s="6" t="s">
        <v>1918</v>
      </c>
      <c r="C1316" s="8">
        <v>11707542.48</v>
      </c>
      <c r="D1316" s="2">
        <f t="shared" si="64"/>
        <v>0.2728155339805825</v>
      </c>
      <c r="E1316">
        <f t="shared" si="65"/>
        <v>2.0425064593774901E-4</v>
      </c>
      <c r="F1316" s="24">
        <f t="shared" si="66"/>
        <v>0.96815184450414504</v>
      </c>
      <c r="G1316" s="89"/>
      <c r="H1316" s="89"/>
      <c r="K1316" s="89"/>
    </row>
    <row r="1317" spans="1:11" x14ac:dyDescent="0.25">
      <c r="A1317">
        <v>282</v>
      </c>
      <c r="B1317" s="6" t="s">
        <v>1645</v>
      </c>
      <c r="C1317" s="8">
        <v>11484000</v>
      </c>
      <c r="D1317" s="2">
        <f t="shared" si="64"/>
        <v>0.27378640776699031</v>
      </c>
      <c r="E1317">
        <f t="shared" si="65"/>
        <v>2.0035070741414125E-4</v>
      </c>
      <c r="F1317" s="24">
        <f t="shared" si="66"/>
        <v>0.96835219521155913</v>
      </c>
      <c r="G1317" s="89"/>
      <c r="H1317" s="89"/>
      <c r="K1317" s="89"/>
    </row>
    <row r="1318" spans="1:11" x14ac:dyDescent="0.25">
      <c r="A1318">
        <v>283</v>
      </c>
      <c r="B1318" s="6" t="s">
        <v>1853</v>
      </c>
      <c r="C1318" s="8">
        <v>11478637.280000001</v>
      </c>
      <c r="D1318" s="2">
        <f t="shared" si="64"/>
        <v>0.27475728155339807</v>
      </c>
      <c r="E1318">
        <f t="shared" si="65"/>
        <v>2.0025714900716949E-4</v>
      </c>
      <c r="F1318" s="24">
        <f t="shared" si="66"/>
        <v>0.96855245236056631</v>
      </c>
      <c r="G1318" s="89"/>
      <c r="H1318" s="89"/>
      <c r="K1318" s="89"/>
    </row>
    <row r="1319" spans="1:11" x14ac:dyDescent="0.25">
      <c r="A1319">
        <v>284</v>
      </c>
      <c r="B1319" s="6" t="s">
        <v>1673</v>
      </c>
      <c r="C1319" s="8">
        <v>11199495.696</v>
      </c>
      <c r="D1319" s="2">
        <f t="shared" si="64"/>
        <v>0.27572815533980582</v>
      </c>
      <c r="E1319">
        <f t="shared" si="65"/>
        <v>1.9538722443183823E-4</v>
      </c>
      <c r="F1319" s="24">
        <f t="shared" si="66"/>
        <v>0.9687478395849981</v>
      </c>
      <c r="G1319" s="89"/>
      <c r="H1319" s="89"/>
      <c r="K1319" s="89"/>
    </row>
    <row r="1320" spans="1:11" x14ac:dyDescent="0.25">
      <c r="A1320">
        <v>285</v>
      </c>
      <c r="B1320" s="6" t="s">
        <v>1327</v>
      </c>
      <c r="C1320" s="8">
        <v>11101494.447999999</v>
      </c>
      <c r="D1320" s="2">
        <f t="shared" si="64"/>
        <v>0.27669902912621358</v>
      </c>
      <c r="E1320">
        <f t="shared" si="65"/>
        <v>1.9367748746176953E-4</v>
      </c>
      <c r="F1320" s="24">
        <f t="shared" si="66"/>
        <v>0.9689415170724599</v>
      </c>
      <c r="G1320" s="89"/>
      <c r="H1320" s="89"/>
      <c r="K1320" s="89"/>
    </row>
    <row r="1321" spans="1:11" x14ac:dyDescent="0.25">
      <c r="A1321">
        <v>286</v>
      </c>
      <c r="B1321" s="6" t="s">
        <v>1503</v>
      </c>
      <c r="C1321" s="8">
        <v>11000000.439999999</v>
      </c>
      <c r="D1321" s="2">
        <f t="shared" si="64"/>
        <v>0.27766990291262134</v>
      </c>
      <c r="E1321">
        <f t="shared" si="65"/>
        <v>1.9190681554422369E-4</v>
      </c>
      <c r="F1321" s="24">
        <f t="shared" si="66"/>
        <v>0.96913342388800416</v>
      </c>
      <c r="G1321" s="89"/>
      <c r="H1321" s="89"/>
      <c r="K1321" s="89"/>
    </row>
    <row r="1322" spans="1:11" x14ac:dyDescent="0.25">
      <c r="A1322">
        <v>287</v>
      </c>
      <c r="B1322" s="6" t="s">
        <v>1594</v>
      </c>
      <c r="C1322" s="8">
        <v>10999999.279999999</v>
      </c>
      <c r="D1322" s="2">
        <f t="shared" si="64"/>
        <v>0.27864077669902915</v>
      </c>
      <c r="E1322">
        <f t="shared" si="65"/>
        <v>1.9190679530677848E-4</v>
      </c>
      <c r="F1322" s="24">
        <f t="shared" si="66"/>
        <v>0.96932533068331095</v>
      </c>
      <c r="G1322" s="89"/>
      <c r="H1322" s="89"/>
      <c r="K1322" s="89"/>
    </row>
    <row r="1323" spans="1:11" x14ac:dyDescent="0.25">
      <c r="A1323">
        <v>288</v>
      </c>
      <c r="B1323" s="6" t="s">
        <v>1250</v>
      </c>
      <c r="C1323" s="8">
        <v>10923154.960000001</v>
      </c>
      <c r="D1323" s="2">
        <f t="shared" si="64"/>
        <v>0.2796116504854369</v>
      </c>
      <c r="E1323">
        <f t="shared" si="65"/>
        <v>1.9056616365641639E-4</v>
      </c>
      <c r="F1323" s="24">
        <f t="shared" si="66"/>
        <v>0.96951589684696737</v>
      </c>
      <c r="G1323" s="89"/>
      <c r="H1323" s="89"/>
      <c r="K1323" s="89"/>
    </row>
    <row r="1324" spans="1:11" x14ac:dyDescent="0.25">
      <c r="A1324">
        <v>289</v>
      </c>
      <c r="B1324" s="6" t="s">
        <v>1428</v>
      </c>
      <c r="C1324" s="8">
        <v>10898663.999999998</v>
      </c>
      <c r="D1324" s="2">
        <f t="shared" si="64"/>
        <v>0.28058252427184466</v>
      </c>
      <c r="E1324">
        <f t="shared" si="65"/>
        <v>1.9013889256957802E-4</v>
      </c>
      <c r="F1324" s="24">
        <f t="shared" si="66"/>
        <v>0.96970603573953695</v>
      </c>
      <c r="G1324" s="89"/>
      <c r="H1324" s="89"/>
      <c r="K1324" s="89"/>
    </row>
    <row r="1325" spans="1:11" x14ac:dyDescent="0.25">
      <c r="A1325">
        <v>290</v>
      </c>
      <c r="B1325" s="6" t="s">
        <v>1948</v>
      </c>
      <c r="C1325" s="8">
        <v>10808000</v>
      </c>
      <c r="D1325" s="2">
        <f t="shared" si="64"/>
        <v>0.28155339805825241</v>
      </c>
      <c r="E1325">
        <f t="shared" si="65"/>
        <v>1.8855716176698349E-4</v>
      </c>
      <c r="F1325" s="24">
        <f t="shared" si="66"/>
        <v>0.96989459290130398</v>
      </c>
      <c r="G1325" s="89"/>
      <c r="H1325" s="89"/>
      <c r="K1325" s="89"/>
    </row>
    <row r="1326" spans="1:11" x14ac:dyDescent="0.25">
      <c r="A1326">
        <v>291</v>
      </c>
      <c r="B1326" s="6" t="s">
        <v>1974</v>
      </c>
      <c r="C1326" s="8">
        <v>10772338</v>
      </c>
      <c r="D1326" s="2">
        <f t="shared" si="64"/>
        <v>0.28252427184466017</v>
      </c>
      <c r="E1326">
        <f t="shared" si="65"/>
        <v>1.879349998958756E-4</v>
      </c>
      <c r="F1326" s="24">
        <f t="shared" si="66"/>
        <v>0.97008252790119986</v>
      </c>
      <c r="G1326" s="89"/>
      <c r="H1326" s="89"/>
      <c r="K1326" s="89"/>
    </row>
    <row r="1327" spans="1:11" x14ac:dyDescent="0.25">
      <c r="A1327">
        <v>292</v>
      </c>
      <c r="B1327" s="6" t="s">
        <v>1553</v>
      </c>
      <c r="C1327" s="8">
        <v>10765831.968</v>
      </c>
      <c r="D1327" s="2">
        <f t="shared" si="64"/>
        <v>0.28349514563106798</v>
      </c>
      <c r="E1327">
        <f t="shared" si="65"/>
        <v>1.878214951837841E-4</v>
      </c>
      <c r="F1327" s="24">
        <f t="shared" si="66"/>
        <v>0.97027034939638368</v>
      </c>
      <c r="G1327" s="89"/>
      <c r="H1327" s="89"/>
      <c r="K1327" s="89"/>
    </row>
    <row r="1328" spans="1:11" x14ac:dyDescent="0.25">
      <c r="A1328">
        <v>293</v>
      </c>
      <c r="B1328" s="6" t="s">
        <v>1247</v>
      </c>
      <c r="C1328" s="8">
        <v>10730557.27</v>
      </c>
      <c r="D1328" s="2">
        <f t="shared" si="64"/>
        <v>0.28446601941747574</v>
      </c>
      <c r="E1328">
        <f t="shared" si="65"/>
        <v>1.8720609021181261E-4</v>
      </c>
      <c r="F1328" s="24">
        <f t="shared" si="66"/>
        <v>0.97045755548659551</v>
      </c>
      <c r="G1328" s="89"/>
      <c r="H1328" s="89"/>
      <c r="K1328" s="89"/>
    </row>
    <row r="1329" spans="1:11" x14ac:dyDescent="0.25">
      <c r="A1329">
        <v>294</v>
      </c>
      <c r="B1329" s="6" t="s">
        <v>1448</v>
      </c>
      <c r="C1329" s="8">
        <v>10727920.424000001</v>
      </c>
      <c r="D1329" s="2">
        <f t="shared" si="64"/>
        <v>0.28543689320388349</v>
      </c>
      <c r="E1329">
        <f t="shared" si="65"/>
        <v>1.8716008760283996E-4</v>
      </c>
      <c r="F1329" s="24">
        <f t="shared" si="66"/>
        <v>0.9706447155741984</v>
      </c>
      <c r="G1329" s="89"/>
      <c r="H1329" s="89"/>
      <c r="K1329" s="89"/>
    </row>
    <row r="1330" spans="1:11" x14ac:dyDescent="0.25">
      <c r="A1330">
        <v>295</v>
      </c>
      <c r="B1330" s="6" t="s">
        <v>1755</v>
      </c>
      <c r="C1330" s="8">
        <v>10716900</v>
      </c>
      <c r="D1330" s="2">
        <f t="shared" si="64"/>
        <v>0.28640776699029125</v>
      </c>
      <c r="E1330">
        <f t="shared" si="65"/>
        <v>1.8696782447636802E-4</v>
      </c>
      <c r="F1330" s="24">
        <f t="shared" si="66"/>
        <v>0.97083168339867476</v>
      </c>
      <c r="G1330" s="89"/>
      <c r="H1330" s="89"/>
      <c r="K1330" s="89"/>
    </row>
    <row r="1331" spans="1:11" x14ac:dyDescent="0.25">
      <c r="A1331">
        <v>296</v>
      </c>
      <c r="B1331" s="6" t="s">
        <v>1388</v>
      </c>
      <c r="C1331" s="8">
        <v>10676176.5</v>
      </c>
      <c r="D1331" s="2">
        <f t="shared" si="64"/>
        <v>0.287378640776699</v>
      </c>
      <c r="E1331">
        <f t="shared" si="65"/>
        <v>1.8625735930453071E-4</v>
      </c>
      <c r="F1331" s="24">
        <f t="shared" si="66"/>
        <v>0.97101794075797931</v>
      </c>
      <c r="G1331" s="89"/>
      <c r="H1331" s="89"/>
      <c r="K1331" s="89"/>
    </row>
    <row r="1332" spans="1:11" x14ac:dyDescent="0.25">
      <c r="A1332">
        <v>297</v>
      </c>
      <c r="B1332" s="6" t="s">
        <v>2003</v>
      </c>
      <c r="C1332" s="8">
        <v>10364881.07</v>
      </c>
      <c r="D1332" s="2">
        <f t="shared" si="64"/>
        <v>0.28834951456310681</v>
      </c>
      <c r="E1332">
        <f t="shared" si="65"/>
        <v>1.8082647637042331E-4</v>
      </c>
      <c r="F1332" s="24">
        <f t="shared" si="66"/>
        <v>0.97119876723434972</v>
      </c>
      <c r="G1332" s="89"/>
      <c r="H1332" s="89"/>
      <c r="K1332" s="89"/>
    </row>
    <row r="1333" spans="1:11" x14ac:dyDescent="0.25">
      <c r="A1333">
        <v>298</v>
      </c>
      <c r="B1333" s="6" t="s">
        <v>1842</v>
      </c>
      <c r="C1333" s="8">
        <v>10283424</v>
      </c>
      <c r="D1333" s="2">
        <f t="shared" si="64"/>
        <v>0.28932038834951457</v>
      </c>
      <c r="E1333">
        <f t="shared" si="65"/>
        <v>1.7940537034478909E-4</v>
      </c>
      <c r="F1333" s="24">
        <f t="shared" si="66"/>
        <v>0.9713781726046945</v>
      </c>
      <c r="G1333" s="89"/>
      <c r="H1333" s="89"/>
      <c r="K1333" s="89"/>
    </row>
    <row r="1334" spans="1:11" x14ac:dyDescent="0.25">
      <c r="A1334">
        <v>299</v>
      </c>
      <c r="B1334" s="6" t="s">
        <v>2222</v>
      </c>
      <c r="C1334" s="8">
        <v>10100000</v>
      </c>
      <c r="D1334" s="2">
        <f t="shared" si="64"/>
        <v>0.29029126213592232</v>
      </c>
      <c r="E1334">
        <f t="shared" si="65"/>
        <v>1.7620534176966446E-4</v>
      </c>
      <c r="F1334" s="24">
        <f t="shared" si="66"/>
        <v>0.97155437794646415</v>
      </c>
      <c r="G1334" s="89"/>
      <c r="H1334" s="89"/>
      <c r="K1334" s="89"/>
    </row>
    <row r="1335" spans="1:11" x14ac:dyDescent="0.25">
      <c r="A1335">
        <v>300</v>
      </c>
      <c r="B1335" s="6" t="s">
        <v>1731</v>
      </c>
      <c r="C1335" s="8">
        <v>10085700</v>
      </c>
      <c r="D1335" s="2">
        <f t="shared" si="64"/>
        <v>0.29126213592233008</v>
      </c>
      <c r="E1335">
        <f t="shared" si="65"/>
        <v>1.7595586291943612E-4</v>
      </c>
      <c r="F1335" s="24">
        <f t="shared" si="66"/>
        <v>0.97173033380938356</v>
      </c>
      <c r="G1335" s="89"/>
      <c r="H1335" s="89"/>
      <c r="K1335" s="89"/>
    </row>
    <row r="1336" spans="1:11" x14ac:dyDescent="0.25">
      <c r="A1336">
        <v>301</v>
      </c>
      <c r="B1336" s="6" t="s">
        <v>1456</v>
      </c>
      <c r="C1336" s="8">
        <v>9999790.7999999989</v>
      </c>
      <c r="D1336" s="2">
        <f t="shared" si="64"/>
        <v>0.29223300970873789</v>
      </c>
      <c r="E1336">
        <f t="shared" si="65"/>
        <v>1.7445708470684615E-4</v>
      </c>
      <c r="F1336" s="24">
        <f t="shared" si="66"/>
        <v>0.97190479089409043</v>
      </c>
      <c r="G1336" s="89"/>
      <c r="H1336" s="89"/>
      <c r="K1336" s="89"/>
    </row>
    <row r="1337" spans="1:11" x14ac:dyDescent="0.25">
      <c r="A1337">
        <v>302</v>
      </c>
      <c r="B1337" s="6" t="s">
        <v>1625</v>
      </c>
      <c r="C1337" s="8">
        <v>9908200</v>
      </c>
      <c r="D1337" s="2">
        <f t="shared" si="64"/>
        <v>0.29320388349514565</v>
      </c>
      <c r="E1337">
        <f t="shared" si="65"/>
        <v>1.7285918488338508E-4</v>
      </c>
      <c r="F1337" s="24">
        <f t="shared" si="66"/>
        <v>0.97207765007897384</v>
      </c>
      <c r="G1337" s="89"/>
      <c r="H1337" s="89"/>
      <c r="K1337" s="89"/>
    </row>
    <row r="1338" spans="1:11" x14ac:dyDescent="0.25">
      <c r="A1338">
        <v>303</v>
      </c>
      <c r="B1338" s="6" t="s">
        <v>2094</v>
      </c>
      <c r="C1338" s="8">
        <v>9657076.2400000002</v>
      </c>
      <c r="D1338" s="2">
        <f t="shared" si="64"/>
        <v>0.2941747572815534</v>
      </c>
      <c r="E1338">
        <f t="shared" si="65"/>
        <v>1.6847806132325803E-4</v>
      </c>
      <c r="F1338" s="24">
        <f t="shared" si="66"/>
        <v>0.97224612814029709</v>
      </c>
      <c r="G1338" s="89"/>
      <c r="H1338" s="89"/>
      <c r="K1338" s="89"/>
    </row>
    <row r="1339" spans="1:11" x14ac:dyDescent="0.25">
      <c r="A1339">
        <v>304</v>
      </c>
      <c r="B1339" s="6" t="s">
        <v>1917</v>
      </c>
      <c r="C1339" s="8">
        <v>9653486.8357500024</v>
      </c>
      <c r="D1339" s="2">
        <f t="shared" si="64"/>
        <v>0.29514563106796116</v>
      </c>
      <c r="E1339">
        <f t="shared" si="65"/>
        <v>1.6841544031309761E-4</v>
      </c>
      <c r="F1339" s="24">
        <f t="shared" si="66"/>
        <v>0.97241454358061019</v>
      </c>
      <c r="G1339" s="89"/>
      <c r="H1339" s="89"/>
      <c r="K1339" s="89"/>
    </row>
    <row r="1340" spans="1:11" x14ac:dyDescent="0.25">
      <c r="A1340">
        <v>305</v>
      </c>
      <c r="B1340" s="6" t="s">
        <v>2030</v>
      </c>
      <c r="C1340" s="8">
        <v>9472000</v>
      </c>
      <c r="D1340" s="2">
        <f t="shared" si="64"/>
        <v>0.29611650485436891</v>
      </c>
      <c r="E1340">
        <f t="shared" si="65"/>
        <v>1.6524920764774868E-4</v>
      </c>
      <c r="F1340" s="24">
        <f t="shared" si="66"/>
        <v>0.9725797927882579</v>
      </c>
      <c r="G1340" s="89"/>
      <c r="H1340" s="89"/>
      <c r="K1340" s="89"/>
    </row>
    <row r="1341" spans="1:11" x14ac:dyDescent="0.25">
      <c r="A1341">
        <v>306</v>
      </c>
      <c r="B1341" s="6" t="s">
        <v>2146</v>
      </c>
      <c r="C1341" s="8">
        <v>9323778.8399999999</v>
      </c>
      <c r="D1341" s="2">
        <f t="shared" si="64"/>
        <v>0.29708737864077672</v>
      </c>
      <c r="E1341">
        <f t="shared" si="65"/>
        <v>1.6266333040465005E-4</v>
      </c>
      <c r="F1341" s="24">
        <f t="shared" si="66"/>
        <v>0.9727424561186625</v>
      </c>
      <c r="G1341" s="89"/>
      <c r="H1341" s="89"/>
      <c r="K1341" s="89"/>
    </row>
    <row r="1342" spans="1:11" x14ac:dyDescent="0.25">
      <c r="A1342">
        <v>307</v>
      </c>
      <c r="B1342" s="6" t="s">
        <v>1483</v>
      </c>
      <c r="C1342" s="8">
        <v>9271400</v>
      </c>
      <c r="D1342" s="2">
        <f t="shared" si="64"/>
        <v>0.29805825242718448</v>
      </c>
      <c r="E1342">
        <f t="shared" si="65"/>
        <v>1.6174952531517494E-4</v>
      </c>
      <c r="F1342" s="24">
        <f t="shared" si="66"/>
        <v>0.97290420564397773</v>
      </c>
      <c r="G1342" s="89"/>
      <c r="H1342" s="89"/>
      <c r="K1342" s="89"/>
    </row>
    <row r="1343" spans="1:11" x14ac:dyDescent="0.25">
      <c r="A1343">
        <v>308</v>
      </c>
      <c r="B1343" s="6" t="s">
        <v>1831</v>
      </c>
      <c r="C1343" s="8">
        <v>9225245.0920000002</v>
      </c>
      <c r="D1343" s="2">
        <f t="shared" si="64"/>
        <v>0.29902912621359223</v>
      </c>
      <c r="E1343">
        <f t="shared" si="65"/>
        <v>1.6094430340047323E-4</v>
      </c>
      <c r="F1343" s="24">
        <f t="shared" si="66"/>
        <v>0.97306514994737825</v>
      </c>
      <c r="G1343" s="89"/>
      <c r="H1343" s="89"/>
      <c r="K1343" s="89"/>
    </row>
    <row r="1344" spans="1:11" x14ac:dyDescent="0.25">
      <c r="A1344">
        <v>309</v>
      </c>
      <c r="B1344" s="6" t="s">
        <v>1626</v>
      </c>
      <c r="C1344" s="8">
        <v>9202293.5216000006</v>
      </c>
      <c r="D1344" s="2">
        <f t="shared" si="64"/>
        <v>0.3</v>
      </c>
      <c r="E1344">
        <f t="shared" si="65"/>
        <v>1.6054388861765317E-4</v>
      </c>
      <c r="F1344" s="24">
        <f t="shared" si="66"/>
        <v>0.97322569383599589</v>
      </c>
      <c r="G1344" s="89"/>
      <c r="H1344" s="89"/>
      <c r="K1344" s="89"/>
    </row>
    <row r="1345" spans="1:11" x14ac:dyDescent="0.25">
      <c r="A1345">
        <v>310</v>
      </c>
      <c r="B1345" s="6" t="s">
        <v>2143</v>
      </c>
      <c r="C1345" s="8">
        <v>9164406</v>
      </c>
      <c r="D1345" s="2">
        <f t="shared" si="64"/>
        <v>0.30097087378640774</v>
      </c>
      <c r="E1345">
        <f t="shared" si="65"/>
        <v>1.5988290013326371E-4</v>
      </c>
      <c r="F1345" s="24">
        <f t="shared" si="66"/>
        <v>0.97338557673612913</v>
      </c>
      <c r="G1345" s="89"/>
      <c r="H1345" s="89"/>
      <c r="K1345" s="89"/>
    </row>
    <row r="1346" spans="1:11" x14ac:dyDescent="0.25">
      <c r="A1346">
        <v>311</v>
      </c>
      <c r="B1346" s="6" t="s">
        <v>1829</v>
      </c>
      <c r="C1346" s="8">
        <v>9044726.3535999991</v>
      </c>
      <c r="D1346" s="2">
        <f t="shared" si="64"/>
        <v>0.30194174757281556</v>
      </c>
      <c r="E1346">
        <f t="shared" si="65"/>
        <v>1.5779496023259195E-4</v>
      </c>
      <c r="F1346" s="24">
        <f t="shared" si="66"/>
        <v>0.97354337169636174</v>
      </c>
      <c r="G1346" s="89"/>
      <c r="H1346" s="89"/>
      <c r="K1346" s="89"/>
    </row>
    <row r="1347" spans="1:11" x14ac:dyDescent="0.25">
      <c r="A1347">
        <v>312</v>
      </c>
      <c r="B1347" s="6" t="s">
        <v>1635</v>
      </c>
      <c r="C1347" s="8">
        <v>9013638.7899999991</v>
      </c>
      <c r="D1347" s="2">
        <f t="shared" si="64"/>
        <v>0.30291262135922331</v>
      </c>
      <c r="E1347">
        <f t="shared" si="65"/>
        <v>1.5725260431487668E-4</v>
      </c>
      <c r="F1347" s="24">
        <f t="shared" si="66"/>
        <v>0.97370062430067661</v>
      </c>
      <c r="G1347" s="89"/>
      <c r="H1347" s="89"/>
      <c r="K1347" s="89"/>
    </row>
    <row r="1348" spans="1:11" x14ac:dyDescent="0.25">
      <c r="A1348">
        <v>313</v>
      </c>
      <c r="B1348" s="6" t="s">
        <v>1535</v>
      </c>
      <c r="C1348" s="8">
        <v>9011631.2860000003</v>
      </c>
      <c r="D1348" s="2">
        <f t="shared" si="64"/>
        <v>0.30388349514563107</v>
      </c>
      <c r="E1348">
        <f t="shared" si="65"/>
        <v>1.5721758125265652E-4</v>
      </c>
      <c r="F1348" s="24">
        <f t="shared" si="66"/>
        <v>0.97385784188192925</v>
      </c>
      <c r="G1348" s="89"/>
      <c r="H1348" s="89"/>
      <c r="K1348" s="89"/>
    </row>
    <row r="1349" spans="1:11" x14ac:dyDescent="0.25">
      <c r="A1349">
        <v>314</v>
      </c>
      <c r="B1349" s="6" t="s">
        <v>2042</v>
      </c>
      <c r="C1349" s="8">
        <v>8939628</v>
      </c>
      <c r="D1349" s="2">
        <f t="shared" si="64"/>
        <v>0.30485436893203882</v>
      </c>
      <c r="E1349">
        <f t="shared" si="65"/>
        <v>1.5596140663699622E-4</v>
      </c>
      <c r="F1349" s="24">
        <f t="shared" si="66"/>
        <v>0.97401380328856624</v>
      </c>
      <c r="G1349" s="89"/>
      <c r="H1349" s="89"/>
      <c r="K1349" s="89"/>
    </row>
    <row r="1350" spans="1:11" x14ac:dyDescent="0.25">
      <c r="A1350">
        <v>315</v>
      </c>
      <c r="B1350" s="6" t="s">
        <v>1431</v>
      </c>
      <c r="C1350" s="8">
        <v>8816000</v>
      </c>
      <c r="D1350" s="2">
        <f t="shared" si="64"/>
        <v>0.30582524271844658</v>
      </c>
      <c r="E1350">
        <f t="shared" si="65"/>
        <v>1.5380458346944177E-4</v>
      </c>
      <c r="F1350" s="24">
        <f t="shared" si="66"/>
        <v>0.97416760787203571</v>
      </c>
      <c r="G1350" s="89"/>
      <c r="H1350" s="89"/>
      <c r="K1350" s="89"/>
    </row>
    <row r="1351" spans="1:11" x14ac:dyDescent="0.25">
      <c r="A1351">
        <v>316</v>
      </c>
      <c r="B1351" s="6" t="s">
        <v>1680</v>
      </c>
      <c r="C1351" s="8">
        <v>8702719.8255000003</v>
      </c>
      <c r="D1351" s="2">
        <f t="shared" si="64"/>
        <v>0.30679611650485439</v>
      </c>
      <c r="E1351">
        <f t="shared" si="65"/>
        <v>1.5182828922553091E-4</v>
      </c>
      <c r="F1351" s="24">
        <f t="shared" si="66"/>
        <v>0.97431943616126127</v>
      </c>
      <c r="G1351" s="89"/>
      <c r="H1351" s="89"/>
      <c r="K1351" s="89"/>
    </row>
    <row r="1352" spans="1:11" x14ac:dyDescent="0.25">
      <c r="A1352">
        <v>317</v>
      </c>
      <c r="B1352" s="6" t="s">
        <v>1976</v>
      </c>
      <c r="C1352" s="8">
        <v>8688596</v>
      </c>
      <c r="D1352" s="2">
        <f t="shared" si="64"/>
        <v>0.30776699029126214</v>
      </c>
      <c r="E1352">
        <f t="shared" si="65"/>
        <v>1.5158188392856828E-4</v>
      </c>
      <c r="F1352" s="24">
        <f t="shared" si="66"/>
        <v>0.97447101804518987</v>
      </c>
      <c r="G1352" s="89"/>
      <c r="H1352" s="89"/>
      <c r="K1352" s="89"/>
    </row>
    <row r="1353" spans="1:11" x14ac:dyDescent="0.25">
      <c r="A1353">
        <v>318</v>
      </c>
      <c r="B1353" s="6" t="s">
        <v>1463</v>
      </c>
      <c r="C1353" s="8">
        <v>8642000</v>
      </c>
      <c r="D1353" s="2">
        <f t="shared" si="64"/>
        <v>0.3087378640776699</v>
      </c>
      <c r="E1353">
        <f t="shared" si="65"/>
        <v>1.5076896669043963E-4</v>
      </c>
      <c r="F1353" s="24">
        <f t="shared" si="66"/>
        <v>0.97462178701188029</v>
      </c>
      <c r="G1353" s="89"/>
      <c r="H1353" s="89"/>
      <c r="K1353" s="89"/>
    </row>
    <row r="1354" spans="1:11" x14ac:dyDescent="0.25">
      <c r="A1354">
        <v>319</v>
      </c>
      <c r="B1354" s="6" t="s">
        <v>1290</v>
      </c>
      <c r="C1354" s="8">
        <v>8509915.120000001</v>
      </c>
      <c r="D1354" s="2">
        <f t="shared" si="64"/>
        <v>0.30970873786407765</v>
      </c>
      <c r="E1354">
        <f t="shared" si="65"/>
        <v>1.4846460417331043E-4</v>
      </c>
      <c r="F1354" s="24">
        <f t="shared" si="66"/>
        <v>0.97477025161605357</v>
      </c>
      <c r="G1354" s="89"/>
      <c r="H1354" s="89"/>
      <c r="K1354" s="89"/>
    </row>
    <row r="1355" spans="1:11" x14ac:dyDescent="0.25">
      <c r="A1355">
        <v>320</v>
      </c>
      <c r="B1355" s="6" t="s">
        <v>1621</v>
      </c>
      <c r="C1355" s="8">
        <v>8504399.3200000003</v>
      </c>
      <c r="D1355" s="2">
        <f t="shared" si="64"/>
        <v>0.31067961165048541</v>
      </c>
      <c r="E1355">
        <f t="shared" si="65"/>
        <v>1.4836837512141604E-4</v>
      </c>
      <c r="F1355" s="24">
        <f t="shared" si="66"/>
        <v>0.97491861999117502</v>
      </c>
      <c r="G1355" s="89"/>
      <c r="H1355" s="89"/>
      <c r="K1355" s="89"/>
    </row>
    <row r="1356" spans="1:11" x14ac:dyDescent="0.25">
      <c r="A1356">
        <v>321</v>
      </c>
      <c r="B1356" s="6" t="s">
        <v>1604</v>
      </c>
      <c r="C1356" s="8">
        <v>8493741.1189164594</v>
      </c>
      <c r="D1356" s="2">
        <f t="shared" si="64"/>
        <v>0.31165048543689322</v>
      </c>
      <c r="E1356">
        <f t="shared" si="65"/>
        <v>1.4818243136254723E-4</v>
      </c>
      <c r="F1356" s="24">
        <f t="shared" si="66"/>
        <v>0.97506680242253752</v>
      </c>
      <c r="G1356" s="89"/>
      <c r="H1356" s="89"/>
      <c r="K1356" s="89"/>
    </row>
    <row r="1357" spans="1:11" x14ac:dyDescent="0.25">
      <c r="A1357">
        <v>322</v>
      </c>
      <c r="B1357" s="6" t="s">
        <v>1496</v>
      </c>
      <c r="C1357" s="8">
        <v>8463017.7599999998</v>
      </c>
      <c r="D1357" s="2">
        <f t="shared" ref="D1357:D1420" si="67">A1357/1030</f>
        <v>0.31262135922330098</v>
      </c>
      <c r="E1357">
        <f t="shared" ref="E1357:E1420" si="68">C1357/SUM($C$1036:$C$2065)</f>
        <v>1.4764642938648912E-4</v>
      </c>
      <c r="F1357" s="24">
        <f t="shared" si="66"/>
        <v>0.97521444885192399</v>
      </c>
      <c r="G1357" s="89"/>
      <c r="H1357" s="89"/>
      <c r="K1357" s="89"/>
    </row>
    <row r="1358" spans="1:11" x14ac:dyDescent="0.25">
      <c r="A1358">
        <v>323</v>
      </c>
      <c r="B1358" s="6" t="s">
        <v>2228</v>
      </c>
      <c r="C1358" s="8">
        <v>8421600</v>
      </c>
      <c r="D1358" s="2">
        <f t="shared" si="67"/>
        <v>0.31359223300970873</v>
      </c>
      <c r="E1358">
        <f t="shared" si="68"/>
        <v>1.4692385210370357E-4</v>
      </c>
      <c r="F1358" s="24">
        <f t="shared" ref="F1358:F1421" si="69">E1358+F1357</f>
        <v>0.97536137270402767</v>
      </c>
      <c r="G1358" s="89"/>
      <c r="H1358" s="89"/>
      <c r="K1358" s="89"/>
    </row>
    <row r="1359" spans="1:11" x14ac:dyDescent="0.25">
      <c r="A1359">
        <v>324</v>
      </c>
      <c r="B1359" s="6" t="s">
        <v>2022</v>
      </c>
      <c r="C1359" s="8">
        <v>8401633.3500000015</v>
      </c>
      <c r="D1359" s="2">
        <f t="shared" si="67"/>
        <v>0.31456310679611649</v>
      </c>
      <c r="E1359">
        <f t="shared" si="68"/>
        <v>1.4657551246140209E-4</v>
      </c>
      <c r="F1359" s="24">
        <f t="shared" si="69"/>
        <v>0.97550794821648912</v>
      </c>
      <c r="G1359" s="89"/>
      <c r="H1359" s="89"/>
      <c r="K1359" s="89"/>
    </row>
    <row r="1360" spans="1:11" x14ac:dyDescent="0.25">
      <c r="A1360">
        <v>325</v>
      </c>
      <c r="B1360" s="6" t="s">
        <v>1945</v>
      </c>
      <c r="C1360" s="8">
        <v>8381046.2400000002</v>
      </c>
      <c r="D1360" s="2">
        <f t="shared" si="67"/>
        <v>0.3155339805825243</v>
      </c>
      <c r="E1360">
        <f t="shared" si="68"/>
        <v>1.4621634822837239E-4</v>
      </c>
      <c r="F1360" s="24">
        <f t="shared" si="69"/>
        <v>0.97565416456471754</v>
      </c>
      <c r="G1360" s="89"/>
      <c r="H1360" s="89"/>
      <c r="K1360" s="89"/>
    </row>
    <row r="1361" spans="1:11" x14ac:dyDescent="0.25">
      <c r="A1361">
        <v>326</v>
      </c>
      <c r="B1361" s="6" t="s">
        <v>2038</v>
      </c>
      <c r="C1361" s="8">
        <v>8364915.2400000002</v>
      </c>
      <c r="D1361" s="2">
        <f t="shared" si="67"/>
        <v>0.31650485436893205</v>
      </c>
      <c r="E1361">
        <f t="shared" si="68"/>
        <v>1.4593492561767077E-4</v>
      </c>
      <c r="F1361" s="24">
        <f t="shared" si="69"/>
        <v>0.97580009949033519</v>
      </c>
      <c r="G1361" s="89"/>
      <c r="H1361" s="89"/>
      <c r="K1361" s="89"/>
    </row>
    <row r="1362" spans="1:11" x14ac:dyDescent="0.25">
      <c r="A1362">
        <v>327</v>
      </c>
      <c r="B1362" s="6" t="s">
        <v>1879</v>
      </c>
      <c r="C1362" s="8">
        <v>8276275.9920000006</v>
      </c>
      <c r="D1362" s="2">
        <f t="shared" si="67"/>
        <v>0.31747572815533981</v>
      </c>
      <c r="E1362">
        <f t="shared" si="68"/>
        <v>1.4438851878717117E-4</v>
      </c>
      <c r="F1362" s="24">
        <f t="shared" si="69"/>
        <v>0.97594448800912237</v>
      </c>
      <c r="G1362" s="89"/>
      <c r="H1362" s="89"/>
      <c r="K1362" s="89"/>
    </row>
    <row r="1363" spans="1:11" x14ac:dyDescent="0.25">
      <c r="A1363">
        <v>328</v>
      </c>
      <c r="B1363" s="6" t="s">
        <v>1876</v>
      </c>
      <c r="C1363" s="8">
        <v>8276240.9961000001</v>
      </c>
      <c r="D1363" s="2">
        <f t="shared" si="67"/>
        <v>0.31844660194174756</v>
      </c>
      <c r="E1363">
        <f t="shared" si="68"/>
        <v>1.4438790824612956E-4</v>
      </c>
      <c r="F1363" s="24">
        <f t="shared" si="69"/>
        <v>0.97608887591736848</v>
      </c>
      <c r="G1363" s="89"/>
      <c r="H1363" s="89"/>
      <c r="K1363" s="89"/>
    </row>
    <row r="1364" spans="1:11" x14ac:dyDescent="0.25">
      <c r="A1364">
        <v>329</v>
      </c>
      <c r="B1364" s="6" t="s">
        <v>1646</v>
      </c>
      <c r="C1364" s="8">
        <v>8233875</v>
      </c>
      <c r="D1364" s="2">
        <f t="shared" si="67"/>
        <v>0.31941747572815532</v>
      </c>
      <c r="E1364">
        <f t="shared" si="68"/>
        <v>1.4364878796670257E-4</v>
      </c>
      <c r="F1364" s="24">
        <f t="shared" si="69"/>
        <v>0.97623252470533517</v>
      </c>
      <c r="G1364" s="89"/>
      <c r="H1364" s="89"/>
      <c r="K1364" s="89"/>
    </row>
    <row r="1365" spans="1:11" x14ac:dyDescent="0.25">
      <c r="A1365">
        <v>330</v>
      </c>
      <c r="B1365" s="6" t="s">
        <v>2122</v>
      </c>
      <c r="C1365" s="8">
        <v>8233110</v>
      </c>
      <c r="D1365" s="2">
        <f t="shared" si="67"/>
        <v>0.32038834951456313</v>
      </c>
      <c r="E1365">
        <f t="shared" si="68"/>
        <v>1.4363544172051902E-4</v>
      </c>
      <c r="F1365" s="24">
        <f t="shared" si="69"/>
        <v>0.97637616014705564</v>
      </c>
      <c r="G1365" s="89"/>
      <c r="H1365" s="89"/>
      <c r="K1365" s="89"/>
    </row>
    <row r="1366" spans="1:11" x14ac:dyDescent="0.25">
      <c r="A1366">
        <v>331</v>
      </c>
      <c r="B1366" s="6" t="s">
        <v>2163</v>
      </c>
      <c r="C1366" s="8">
        <v>8211490.3600000003</v>
      </c>
      <c r="D1366" s="2">
        <f t="shared" si="67"/>
        <v>0.32135922330097089</v>
      </c>
      <c r="E1366">
        <f t="shared" si="68"/>
        <v>1.4325826389327773E-4</v>
      </c>
      <c r="F1366" s="24">
        <f t="shared" si="69"/>
        <v>0.97651941841094891</v>
      </c>
      <c r="G1366" s="89"/>
      <c r="H1366" s="89"/>
      <c r="K1366" s="89"/>
    </row>
    <row r="1367" spans="1:11" x14ac:dyDescent="0.25">
      <c r="A1367">
        <v>332</v>
      </c>
      <c r="B1367" s="6" t="s">
        <v>1365</v>
      </c>
      <c r="C1367" s="8">
        <v>8199106.7292000009</v>
      </c>
      <c r="D1367" s="2">
        <f t="shared" si="67"/>
        <v>0.32233009708737864</v>
      </c>
      <c r="E1367">
        <f t="shared" si="68"/>
        <v>1.4304221816085564E-4</v>
      </c>
      <c r="F1367" s="24">
        <f t="shared" si="69"/>
        <v>0.97666246062910977</v>
      </c>
      <c r="G1367" s="89"/>
      <c r="H1367" s="89"/>
      <c r="K1367" s="89"/>
    </row>
    <row r="1368" spans="1:11" x14ac:dyDescent="0.25">
      <c r="A1368">
        <v>333</v>
      </c>
      <c r="B1368" s="6" t="s">
        <v>1440</v>
      </c>
      <c r="C1368" s="8">
        <v>8120000</v>
      </c>
      <c r="D1368" s="2">
        <f t="shared" si="67"/>
        <v>0.3233009708737864</v>
      </c>
      <c r="E1368">
        <f t="shared" si="68"/>
        <v>1.4166211635343321E-4</v>
      </c>
      <c r="F1368" s="24">
        <f t="shared" si="69"/>
        <v>0.97680412274546324</v>
      </c>
      <c r="G1368" s="89"/>
      <c r="H1368" s="89"/>
      <c r="K1368" s="89"/>
    </row>
    <row r="1369" spans="1:11" x14ac:dyDescent="0.25">
      <c r="A1369">
        <v>334</v>
      </c>
      <c r="B1369" s="6" t="s">
        <v>1601</v>
      </c>
      <c r="C1369" s="8">
        <v>7961100</v>
      </c>
      <c r="D1369" s="2">
        <f t="shared" si="67"/>
        <v>0.32427184466019415</v>
      </c>
      <c r="E1369">
        <f t="shared" si="68"/>
        <v>1.3888993528341344E-4</v>
      </c>
      <c r="F1369" s="24">
        <f t="shared" si="69"/>
        <v>0.97694301268074668</v>
      </c>
      <c r="G1369" s="89"/>
      <c r="H1369" s="89"/>
      <c r="K1369" s="89"/>
    </row>
    <row r="1370" spans="1:11" x14ac:dyDescent="0.25">
      <c r="A1370">
        <v>335</v>
      </c>
      <c r="B1370" s="6" t="s">
        <v>1825</v>
      </c>
      <c r="C1370" s="8">
        <v>7914905.3184000012</v>
      </c>
      <c r="D1370" s="2">
        <f t="shared" si="67"/>
        <v>0.32524271844660196</v>
      </c>
      <c r="E1370">
        <f t="shared" si="68"/>
        <v>1.3808401947556506E-4</v>
      </c>
      <c r="F1370" s="24">
        <f t="shared" si="69"/>
        <v>0.97708109670022225</v>
      </c>
      <c r="G1370" s="89"/>
      <c r="H1370" s="89"/>
      <c r="K1370" s="89"/>
    </row>
    <row r="1371" spans="1:11" x14ac:dyDescent="0.25">
      <c r="A1371">
        <v>336</v>
      </c>
      <c r="B1371" s="6" t="s">
        <v>2035</v>
      </c>
      <c r="C1371" s="8">
        <v>7864446.6989000002</v>
      </c>
      <c r="D1371" s="2">
        <f t="shared" si="67"/>
        <v>0.32621359223300972</v>
      </c>
      <c r="E1371">
        <f t="shared" si="68"/>
        <v>1.3720371469395879E-4</v>
      </c>
      <c r="F1371" s="24">
        <f t="shared" si="69"/>
        <v>0.9772183004149162</v>
      </c>
      <c r="G1371" s="89"/>
      <c r="H1371" s="89"/>
      <c r="K1371" s="89"/>
    </row>
    <row r="1372" spans="1:11" x14ac:dyDescent="0.25">
      <c r="A1372">
        <v>337</v>
      </c>
      <c r="B1372" s="6" t="s">
        <v>1260</v>
      </c>
      <c r="C1372" s="8">
        <v>7798971.9039999992</v>
      </c>
      <c r="D1372" s="2">
        <f t="shared" si="67"/>
        <v>0.32718446601941747</v>
      </c>
      <c r="E1372">
        <f t="shared" si="68"/>
        <v>1.3606143661349808E-4</v>
      </c>
      <c r="F1372" s="24">
        <f t="shared" si="69"/>
        <v>0.97735436185152968</v>
      </c>
      <c r="G1372" s="89"/>
      <c r="H1372" s="89"/>
      <c r="K1372" s="89"/>
    </row>
    <row r="1373" spans="1:11" x14ac:dyDescent="0.25">
      <c r="A1373">
        <v>338</v>
      </c>
      <c r="B1373" s="6" t="s">
        <v>1736</v>
      </c>
      <c r="C1373" s="8">
        <v>7654727.0050000008</v>
      </c>
      <c r="D1373" s="2">
        <f t="shared" si="67"/>
        <v>0.32815533980582523</v>
      </c>
      <c r="E1373">
        <f t="shared" si="68"/>
        <v>1.335449295118322E-4</v>
      </c>
      <c r="F1373" s="24">
        <f t="shared" si="69"/>
        <v>0.97748790678104147</v>
      </c>
      <c r="G1373" s="89"/>
      <c r="H1373" s="89"/>
      <c r="K1373" s="89"/>
    </row>
    <row r="1374" spans="1:11" x14ac:dyDescent="0.25">
      <c r="A1374">
        <v>339</v>
      </c>
      <c r="B1374" s="6" t="s">
        <v>1322</v>
      </c>
      <c r="C1374" s="8">
        <v>7619135.1200000001</v>
      </c>
      <c r="D1374" s="2">
        <f t="shared" si="67"/>
        <v>0.32912621359223299</v>
      </c>
      <c r="E1374">
        <f t="shared" si="68"/>
        <v>1.3292399087216371E-4</v>
      </c>
      <c r="F1374" s="24">
        <f t="shared" si="69"/>
        <v>0.97762083077191364</v>
      </c>
      <c r="G1374" s="89"/>
      <c r="H1374" s="89"/>
      <c r="K1374" s="89"/>
    </row>
    <row r="1375" spans="1:11" x14ac:dyDescent="0.25">
      <c r="A1375">
        <v>340</v>
      </c>
      <c r="B1375" s="6" t="s">
        <v>1754</v>
      </c>
      <c r="C1375" s="8">
        <v>7588310.6600000001</v>
      </c>
      <c r="D1375" s="2">
        <f t="shared" si="67"/>
        <v>0.3300970873786408</v>
      </c>
      <c r="E1375">
        <f t="shared" si="68"/>
        <v>1.3238622507917705E-4</v>
      </c>
      <c r="F1375" s="24">
        <f t="shared" si="69"/>
        <v>0.9777532169969928</v>
      </c>
      <c r="G1375" s="89"/>
      <c r="H1375" s="89"/>
      <c r="K1375" s="89"/>
    </row>
    <row r="1376" spans="1:11" x14ac:dyDescent="0.25">
      <c r="A1376">
        <v>341</v>
      </c>
      <c r="B1376" s="6" t="s">
        <v>1421</v>
      </c>
      <c r="C1376" s="8">
        <v>7457894.3499999996</v>
      </c>
      <c r="D1376" s="2">
        <f t="shared" si="67"/>
        <v>0.33106796116504855</v>
      </c>
      <c r="E1376">
        <f t="shared" si="68"/>
        <v>1.3011097255681182E-4</v>
      </c>
      <c r="F1376" s="24">
        <f t="shared" si="69"/>
        <v>0.97788332796954958</v>
      </c>
      <c r="G1376" s="89"/>
      <c r="H1376" s="89"/>
      <c r="K1376" s="89"/>
    </row>
    <row r="1377" spans="1:11" x14ac:dyDescent="0.25">
      <c r="A1377">
        <v>342</v>
      </c>
      <c r="B1377" s="6" t="s">
        <v>1694</v>
      </c>
      <c r="C1377" s="8">
        <v>7436818</v>
      </c>
      <c r="D1377" s="2">
        <f t="shared" si="67"/>
        <v>0.33203883495145631</v>
      </c>
      <c r="E1377">
        <f t="shared" si="68"/>
        <v>1.2974327300681112E-4</v>
      </c>
      <c r="F1377" s="24">
        <f t="shared" si="69"/>
        <v>0.97801307124255643</v>
      </c>
      <c r="G1377" s="89"/>
      <c r="H1377" s="89"/>
      <c r="K1377" s="89"/>
    </row>
    <row r="1378" spans="1:11" x14ac:dyDescent="0.25">
      <c r="A1378">
        <v>343</v>
      </c>
      <c r="B1378" s="6" t="s">
        <v>1295</v>
      </c>
      <c r="C1378" s="8">
        <v>7224081</v>
      </c>
      <c r="D1378" s="2">
        <f t="shared" si="67"/>
        <v>0.33300970873786406</v>
      </c>
      <c r="E1378">
        <f t="shared" si="68"/>
        <v>1.2603184768086528E-4</v>
      </c>
      <c r="F1378" s="24">
        <f t="shared" si="69"/>
        <v>0.97813910309023733</v>
      </c>
      <c r="G1378" s="89"/>
      <c r="H1378" s="89"/>
      <c r="K1378" s="89"/>
    </row>
    <row r="1379" spans="1:11" x14ac:dyDescent="0.25">
      <c r="A1379">
        <v>344</v>
      </c>
      <c r="B1379" s="6" t="s">
        <v>1267</v>
      </c>
      <c r="C1379" s="8">
        <v>7183373.7460000003</v>
      </c>
      <c r="D1379" s="2">
        <f t="shared" si="67"/>
        <v>0.33398058252427182</v>
      </c>
      <c r="E1379">
        <f t="shared" si="68"/>
        <v>1.2532166593793711E-4</v>
      </c>
      <c r="F1379" s="24">
        <f t="shared" si="69"/>
        <v>0.97826442475617525</v>
      </c>
      <c r="G1379" s="89"/>
      <c r="H1379" s="89"/>
      <c r="K1379" s="89"/>
    </row>
    <row r="1380" spans="1:11" x14ac:dyDescent="0.25">
      <c r="A1380">
        <v>345</v>
      </c>
      <c r="B1380" s="6" t="s">
        <v>1986</v>
      </c>
      <c r="C1380" s="8">
        <v>7130000</v>
      </c>
      <c r="D1380" s="2">
        <f t="shared" si="67"/>
        <v>0.33495145631067963</v>
      </c>
      <c r="E1380">
        <f t="shared" si="68"/>
        <v>1.2439050364531758E-4</v>
      </c>
      <c r="F1380" s="24">
        <f t="shared" si="69"/>
        <v>0.97838881525982058</v>
      </c>
      <c r="G1380" s="89"/>
      <c r="H1380" s="89"/>
      <c r="K1380" s="89"/>
    </row>
    <row r="1381" spans="1:11" x14ac:dyDescent="0.25">
      <c r="A1381">
        <v>346</v>
      </c>
      <c r="B1381" s="6" t="s">
        <v>2209</v>
      </c>
      <c r="C1381" s="8">
        <v>7068263.6099999994</v>
      </c>
      <c r="D1381" s="2">
        <f t="shared" si="67"/>
        <v>0.33592233009708738</v>
      </c>
      <c r="E1381">
        <f t="shared" si="68"/>
        <v>1.233134460513002E-4</v>
      </c>
      <c r="F1381" s="24">
        <f t="shared" si="69"/>
        <v>0.9785121287058719</v>
      </c>
      <c r="G1381" s="89"/>
      <c r="H1381" s="89"/>
      <c r="K1381" s="89"/>
    </row>
    <row r="1382" spans="1:11" x14ac:dyDescent="0.25">
      <c r="A1382">
        <v>347</v>
      </c>
      <c r="B1382" s="6" t="s">
        <v>2133</v>
      </c>
      <c r="C1382" s="8">
        <v>7034940.7999999989</v>
      </c>
      <c r="D1382" s="2">
        <f t="shared" si="67"/>
        <v>0.33689320388349514</v>
      </c>
      <c r="E1382">
        <f t="shared" si="68"/>
        <v>1.2273209386072837E-4</v>
      </c>
      <c r="F1382" s="24">
        <f t="shared" si="69"/>
        <v>0.97863486079973261</v>
      </c>
      <c r="G1382" s="89"/>
      <c r="H1382" s="89"/>
      <c r="K1382" s="89"/>
    </row>
    <row r="1383" spans="1:11" x14ac:dyDescent="0.25">
      <c r="A1383">
        <v>348</v>
      </c>
      <c r="B1383" s="6" t="s">
        <v>1433</v>
      </c>
      <c r="C1383" s="8">
        <v>7018000</v>
      </c>
      <c r="D1383" s="2">
        <f t="shared" si="67"/>
        <v>0.3378640776699029</v>
      </c>
      <c r="E1383">
        <f t="shared" si="68"/>
        <v>1.2243654341975298E-4</v>
      </c>
      <c r="F1383" s="24">
        <f t="shared" si="69"/>
        <v>0.97875729734315231</v>
      </c>
      <c r="G1383" s="89"/>
      <c r="H1383" s="89"/>
      <c r="K1383" s="89"/>
    </row>
    <row r="1384" spans="1:11" x14ac:dyDescent="0.25">
      <c r="A1384">
        <v>349</v>
      </c>
      <c r="B1384" s="6" t="s">
        <v>1859</v>
      </c>
      <c r="C1384" s="8">
        <v>6987131.2400000002</v>
      </c>
      <c r="D1384" s="2">
        <f t="shared" si="67"/>
        <v>0.33883495145631071</v>
      </c>
      <c r="E1384">
        <f t="shared" si="68"/>
        <v>1.2189800476571281E-4</v>
      </c>
      <c r="F1384" s="24">
        <f t="shared" si="69"/>
        <v>0.97887919534791801</v>
      </c>
      <c r="G1384" s="89"/>
      <c r="H1384" s="89"/>
      <c r="K1384" s="89"/>
    </row>
    <row r="1385" spans="1:11" x14ac:dyDescent="0.25">
      <c r="A1385">
        <v>350</v>
      </c>
      <c r="B1385" s="6" t="s">
        <v>1305</v>
      </c>
      <c r="C1385" s="8">
        <v>6927228</v>
      </c>
      <c r="D1385" s="2">
        <f t="shared" si="67"/>
        <v>0.33980582524271846</v>
      </c>
      <c r="E1385">
        <f t="shared" si="68"/>
        <v>1.2085292844122665E-4</v>
      </c>
      <c r="F1385" s="24">
        <f t="shared" si="69"/>
        <v>0.97900004827635922</v>
      </c>
      <c r="G1385" s="89"/>
      <c r="H1385" s="89"/>
      <c r="K1385" s="89"/>
    </row>
    <row r="1386" spans="1:11" x14ac:dyDescent="0.25">
      <c r="A1386">
        <v>351</v>
      </c>
      <c r="B1386" s="6" t="s">
        <v>1348</v>
      </c>
      <c r="C1386" s="8">
        <v>6826998.8607999999</v>
      </c>
      <c r="D1386" s="2">
        <f t="shared" si="67"/>
        <v>0.34077669902912622</v>
      </c>
      <c r="E1386">
        <f t="shared" si="68"/>
        <v>1.1910432351766078E-4</v>
      </c>
      <c r="F1386" s="24">
        <f t="shared" si="69"/>
        <v>0.97911915259987692</v>
      </c>
      <c r="G1386" s="89"/>
      <c r="H1386" s="89"/>
      <c r="K1386" s="89"/>
    </row>
    <row r="1387" spans="1:11" x14ac:dyDescent="0.25">
      <c r="A1387">
        <v>352</v>
      </c>
      <c r="B1387" s="6" t="s">
        <v>2149</v>
      </c>
      <c r="C1387" s="8">
        <v>6821513.3679999998</v>
      </c>
      <c r="D1387" s="2">
        <f t="shared" si="67"/>
        <v>0.34174757281553397</v>
      </c>
      <c r="E1387">
        <f t="shared" si="68"/>
        <v>1.1900862320740344E-4</v>
      </c>
      <c r="F1387" s="24">
        <f t="shared" si="69"/>
        <v>0.97923816122308427</v>
      </c>
      <c r="G1387" s="89"/>
      <c r="H1387" s="89"/>
      <c r="K1387" s="89"/>
    </row>
    <row r="1388" spans="1:11" x14ac:dyDescent="0.25">
      <c r="A1388">
        <v>353</v>
      </c>
      <c r="B1388" s="6" t="s">
        <v>2150</v>
      </c>
      <c r="C1388" s="8">
        <v>6796899.6099999994</v>
      </c>
      <c r="D1388" s="2">
        <f t="shared" si="67"/>
        <v>0.34271844660194173</v>
      </c>
      <c r="E1388">
        <f t="shared" si="68"/>
        <v>1.185792097776385E-4</v>
      </c>
      <c r="F1388" s="24">
        <f t="shared" si="69"/>
        <v>0.97935674043286192</v>
      </c>
      <c r="G1388" s="89"/>
      <c r="H1388" s="89"/>
      <c r="K1388" s="89"/>
    </row>
    <row r="1389" spans="1:11" x14ac:dyDescent="0.25">
      <c r="A1389">
        <v>354</v>
      </c>
      <c r="B1389" s="6" t="s">
        <v>1833</v>
      </c>
      <c r="C1389" s="8">
        <v>6781015.2800000003</v>
      </c>
      <c r="D1389" s="2">
        <f t="shared" si="67"/>
        <v>0.34368932038834954</v>
      </c>
      <c r="E1389">
        <f t="shared" si="68"/>
        <v>1.1830209058987296E-4</v>
      </c>
      <c r="F1389" s="24">
        <f t="shared" si="69"/>
        <v>0.97947504252345174</v>
      </c>
      <c r="G1389" s="89"/>
      <c r="H1389" s="89"/>
      <c r="K1389" s="89"/>
    </row>
    <row r="1390" spans="1:11" x14ac:dyDescent="0.25">
      <c r="A1390">
        <v>355</v>
      </c>
      <c r="B1390" s="6" t="s">
        <v>1870</v>
      </c>
      <c r="C1390" s="8">
        <v>6759159</v>
      </c>
      <c r="D1390" s="2">
        <f t="shared" si="67"/>
        <v>0.3446601941747573</v>
      </c>
      <c r="E1390">
        <f t="shared" si="68"/>
        <v>1.1792078432381222E-4</v>
      </c>
      <c r="F1390" s="24">
        <f t="shared" si="69"/>
        <v>0.97959296330777557</v>
      </c>
      <c r="G1390" s="89"/>
      <c r="H1390" s="89"/>
      <c r="K1390" s="89"/>
    </row>
    <row r="1391" spans="1:11" x14ac:dyDescent="0.25">
      <c r="A1391">
        <v>356</v>
      </c>
      <c r="B1391" s="6" t="s">
        <v>1869</v>
      </c>
      <c r="C1391" s="8">
        <v>6755000.1600000001</v>
      </c>
      <c r="D1391" s="2">
        <f t="shared" si="67"/>
        <v>0.34563106796116505</v>
      </c>
      <c r="E1391">
        <f t="shared" si="68"/>
        <v>1.1784822889573644E-4</v>
      </c>
      <c r="F1391" s="24">
        <f t="shared" si="69"/>
        <v>0.97971081153667128</v>
      </c>
      <c r="G1391" s="89"/>
      <c r="H1391" s="89"/>
      <c r="K1391" s="89"/>
    </row>
    <row r="1392" spans="1:11" x14ac:dyDescent="0.25">
      <c r="A1392">
        <v>357</v>
      </c>
      <c r="B1392" s="6" t="s">
        <v>1946</v>
      </c>
      <c r="C1392" s="8">
        <v>6668850</v>
      </c>
      <c r="D1392" s="2">
        <f t="shared" si="67"/>
        <v>0.34660194174757281</v>
      </c>
      <c r="E1392">
        <f t="shared" si="68"/>
        <v>1.1634524687728978E-4</v>
      </c>
      <c r="F1392" s="24">
        <f t="shared" si="69"/>
        <v>0.97982715678354859</v>
      </c>
      <c r="G1392" s="89"/>
      <c r="H1392" s="89"/>
      <c r="K1392" s="89"/>
    </row>
    <row r="1393" spans="1:11" x14ac:dyDescent="0.25">
      <c r="A1393">
        <v>358</v>
      </c>
      <c r="B1393" s="6" t="s">
        <v>2204</v>
      </c>
      <c r="C1393" s="8">
        <v>6540000</v>
      </c>
      <c r="D1393" s="2">
        <f t="shared" si="67"/>
        <v>0.34757281553398056</v>
      </c>
      <c r="E1393">
        <f t="shared" si="68"/>
        <v>1.1409732031421836E-4</v>
      </c>
      <c r="F1393" s="24">
        <f t="shared" si="69"/>
        <v>0.97994125410386279</v>
      </c>
      <c r="G1393" s="89"/>
      <c r="H1393" s="89"/>
      <c r="K1393" s="89"/>
    </row>
    <row r="1394" spans="1:11" x14ac:dyDescent="0.25">
      <c r="A1394">
        <v>359</v>
      </c>
      <c r="B1394" s="6" t="s">
        <v>1495</v>
      </c>
      <c r="C1394" s="8">
        <v>6534748.120000001</v>
      </c>
      <c r="D1394" s="2">
        <f t="shared" si="67"/>
        <v>0.34854368932038837</v>
      </c>
      <c r="E1394">
        <f t="shared" si="68"/>
        <v>1.1400569563002697E-4</v>
      </c>
      <c r="F1394" s="24">
        <f t="shared" si="69"/>
        <v>0.98005525979949282</v>
      </c>
      <c r="G1394" s="89"/>
      <c r="H1394" s="89"/>
      <c r="K1394" s="89"/>
    </row>
    <row r="1395" spans="1:11" x14ac:dyDescent="0.25">
      <c r="A1395">
        <v>360</v>
      </c>
      <c r="B1395" s="6" t="s">
        <v>1617</v>
      </c>
      <c r="C1395" s="8">
        <v>6517800</v>
      </c>
      <c r="D1395" s="2">
        <f t="shared" si="67"/>
        <v>0.34951456310679613</v>
      </c>
      <c r="E1395">
        <f t="shared" si="68"/>
        <v>1.1371001748379396E-4</v>
      </c>
      <c r="F1395" s="24">
        <f t="shared" si="69"/>
        <v>0.98016896981697665</v>
      </c>
      <c r="G1395" s="89"/>
      <c r="H1395" s="89"/>
      <c r="K1395" s="89"/>
    </row>
    <row r="1396" spans="1:11" x14ac:dyDescent="0.25">
      <c r="A1396">
        <v>361</v>
      </c>
      <c r="B1396" s="6" t="s">
        <v>1406</v>
      </c>
      <c r="C1396" s="8">
        <v>6502000</v>
      </c>
      <c r="D1396" s="2">
        <f t="shared" si="67"/>
        <v>0.35048543689320388</v>
      </c>
      <c r="E1396">
        <f t="shared" si="68"/>
        <v>1.1343436952340181E-4</v>
      </c>
      <c r="F1396" s="24">
        <f t="shared" si="69"/>
        <v>0.98028240418650003</v>
      </c>
      <c r="G1396" s="89"/>
      <c r="H1396" s="89"/>
      <c r="K1396" s="89"/>
    </row>
    <row r="1397" spans="1:11" x14ac:dyDescent="0.25">
      <c r="A1397">
        <v>362</v>
      </c>
      <c r="B1397" s="6" t="s">
        <v>1854</v>
      </c>
      <c r="C1397" s="8">
        <v>6465030</v>
      </c>
      <c r="D1397" s="2">
        <f t="shared" si="67"/>
        <v>0.35145631067961164</v>
      </c>
      <c r="E1397">
        <f t="shared" si="68"/>
        <v>1.1278938818823107E-4</v>
      </c>
      <c r="F1397" s="24">
        <f t="shared" si="69"/>
        <v>0.9803951935746883</v>
      </c>
      <c r="G1397" s="89"/>
      <c r="H1397" s="89"/>
      <c r="K1397" s="89"/>
    </row>
    <row r="1398" spans="1:11" x14ac:dyDescent="0.25">
      <c r="A1398">
        <v>363</v>
      </c>
      <c r="B1398" s="6" t="s">
        <v>2095</v>
      </c>
      <c r="C1398" s="8">
        <v>6419028</v>
      </c>
      <c r="D1398" s="2">
        <f t="shared" si="67"/>
        <v>0.35242718446601939</v>
      </c>
      <c r="E1398">
        <f t="shared" si="68"/>
        <v>1.1198683391772729E-4</v>
      </c>
      <c r="F1398" s="24">
        <f t="shared" si="69"/>
        <v>0.98050718040860607</v>
      </c>
      <c r="G1398" s="89"/>
      <c r="H1398" s="89"/>
      <c r="K1398" s="89"/>
    </row>
    <row r="1399" spans="1:11" x14ac:dyDescent="0.25">
      <c r="A1399">
        <v>364</v>
      </c>
      <c r="B1399" s="6" t="s">
        <v>1291</v>
      </c>
      <c r="C1399" s="8">
        <v>6339500.068</v>
      </c>
      <c r="D1399" s="2">
        <f t="shared" si="67"/>
        <v>0.35339805825242721</v>
      </c>
      <c r="E1399">
        <f t="shared" si="68"/>
        <v>1.1059938377532188E-4</v>
      </c>
      <c r="F1399" s="24">
        <f t="shared" si="69"/>
        <v>0.98061777979238141</v>
      </c>
      <c r="G1399" s="89"/>
      <c r="H1399" s="89"/>
      <c r="K1399" s="89"/>
    </row>
    <row r="1400" spans="1:11" x14ac:dyDescent="0.25">
      <c r="A1400">
        <v>365</v>
      </c>
      <c r="B1400" s="6" t="s">
        <v>2126</v>
      </c>
      <c r="C1400" s="8">
        <v>6231496.0800000001</v>
      </c>
      <c r="D1400" s="2">
        <f t="shared" si="67"/>
        <v>0.35436893203883496</v>
      </c>
      <c r="E1400">
        <f t="shared" si="68"/>
        <v>1.0871513826858657E-4</v>
      </c>
      <c r="F1400" s="24">
        <f t="shared" si="69"/>
        <v>0.98072649493065001</v>
      </c>
      <c r="G1400" s="89"/>
      <c r="H1400" s="89"/>
      <c r="K1400" s="89"/>
    </row>
    <row r="1401" spans="1:11" x14ac:dyDescent="0.25">
      <c r="A1401">
        <v>366</v>
      </c>
      <c r="B1401" s="6" t="s">
        <v>1571</v>
      </c>
      <c r="C1401" s="8">
        <v>6214679</v>
      </c>
      <c r="D1401" s="2">
        <f t="shared" si="67"/>
        <v>0.35533980582524272</v>
      </c>
      <c r="E1401">
        <f t="shared" si="68"/>
        <v>1.0842174625581747E-4</v>
      </c>
      <c r="F1401" s="24">
        <f t="shared" si="69"/>
        <v>0.98083491667690581</v>
      </c>
      <c r="G1401" s="89"/>
      <c r="H1401" s="89"/>
      <c r="K1401" s="89"/>
    </row>
    <row r="1402" spans="1:11" x14ac:dyDescent="0.25">
      <c r="A1402">
        <v>367</v>
      </c>
      <c r="B1402" s="6" t="s">
        <v>1650</v>
      </c>
      <c r="C1402" s="8">
        <v>6182759.8285000008</v>
      </c>
      <c r="D1402" s="2">
        <f t="shared" si="67"/>
        <v>0.35631067961165047</v>
      </c>
      <c r="E1402">
        <f t="shared" si="68"/>
        <v>1.0786488204560342E-4</v>
      </c>
      <c r="F1402" s="24">
        <f t="shared" si="69"/>
        <v>0.98094278155895143</v>
      </c>
      <c r="G1402" s="89"/>
      <c r="H1402" s="89"/>
      <c r="K1402" s="89"/>
    </row>
    <row r="1403" spans="1:11" x14ac:dyDescent="0.25">
      <c r="A1403">
        <v>368</v>
      </c>
      <c r="B1403" s="6" t="s">
        <v>1381</v>
      </c>
      <c r="C1403" s="8">
        <v>6104343.4000000004</v>
      </c>
      <c r="D1403" s="2">
        <f t="shared" si="67"/>
        <v>0.35728155339805823</v>
      </c>
      <c r="E1403">
        <f t="shared" si="68"/>
        <v>1.0649682327489065E-4</v>
      </c>
      <c r="F1403" s="24">
        <f t="shared" si="69"/>
        <v>0.98104927838222633</v>
      </c>
      <c r="G1403" s="89"/>
      <c r="H1403" s="89"/>
      <c r="K1403" s="89"/>
    </row>
    <row r="1404" spans="1:11" x14ac:dyDescent="0.25">
      <c r="A1404">
        <v>369</v>
      </c>
      <c r="B1404" s="6" t="s">
        <v>1763</v>
      </c>
      <c r="C1404" s="8">
        <v>6101600</v>
      </c>
      <c r="D1404" s="2">
        <f t="shared" si="67"/>
        <v>0.35825242718446604</v>
      </c>
      <c r="E1404">
        <f t="shared" si="68"/>
        <v>1.0644896171700838E-4</v>
      </c>
      <c r="F1404" s="24">
        <f t="shared" si="69"/>
        <v>0.9811557273439433</v>
      </c>
      <c r="G1404" s="89"/>
      <c r="H1404" s="89"/>
      <c r="K1404" s="89"/>
    </row>
    <row r="1405" spans="1:11" x14ac:dyDescent="0.25">
      <c r="A1405">
        <v>370</v>
      </c>
      <c r="B1405" s="6" t="s">
        <v>1855</v>
      </c>
      <c r="C1405" s="8">
        <v>6095984.2400000002</v>
      </c>
      <c r="D1405" s="2">
        <f t="shared" si="67"/>
        <v>0.35922330097087379</v>
      </c>
      <c r="E1405">
        <f t="shared" si="68"/>
        <v>1.063509887556127E-4</v>
      </c>
      <c r="F1405" s="24">
        <f t="shared" si="69"/>
        <v>0.98126207833269896</v>
      </c>
      <c r="G1405" s="89"/>
      <c r="H1405" s="89"/>
      <c r="K1405" s="89"/>
    </row>
    <row r="1406" spans="1:11" x14ac:dyDescent="0.25">
      <c r="A1406">
        <v>371</v>
      </c>
      <c r="B1406" s="6" t="s">
        <v>2256</v>
      </c>
      <c r="C1406" s="8">
        <v>6094525.0312000001</v>
      </c>
      <c r="D1406" s="2">
        <f t="shared" si="67"/>
        <v>0.36019417475728155</v>
      </c>
      <c r="E1406">
        <f t="shared" si="68"/>
        <v>1.063255312917199E-4</v>
      </c>
      <c r="F1406" s="24">
        <f t="shared" si="69"/>
        <v>0.98136840386399071</v>
      </c>
      <c r="G1406" s="89"/>
      <c r="H1406" s="89"/>
      <c r="K1406" s="89"/>
    </row>
    <row r="1407" spans="1:11" x14ac:dyDescent="0.25">
      <c r="A1407">
        <v>372</v>
      </c>
      <c r="B1407" s="6" t="s">
        <v>1391</v>
      </c>
      <c r="C1407" s="8">
        <v>6077330</v>
      </c>
      <c r="D1407" s="2">
        <f t="shared" si="67"/>
        <v>0.3611650485436893</v>
      </c>
      <c r="E1407">
        <f t="shared" si="68"/>
        <v>1.0602554551455791E-4</v>
      </c>
      <c r="F1407" s="24">
        <f t="shared" si="69"/>
        <v>0.98147442940950524</v>
      </c>
      <c r="G1407" s="89"/>
      <c r="H1407" s="89"/>
      <c r="K1407" s="89"/>
    </row>
    <row r="1408" spans="1:11" x14ac:dyDescent="0.25">
      <c r="A1408">
        <v>373</v>
      </c>
      <c r="B1408" s="6" t="s">
        <v>2148</v>
      </c>
      <c r="C1408" s="8">
        <v>6063948.5967000006</v>
      </c>
      <c r="D1408" s="2">
        <f t="shared" si="67"/>
        <v>0.36213592233009706</v>
      </c>
      <c r="E1408">
        <f t="shared" si="68"/>
        <v>1.0579209256982186E-4</v>
      </c>
      <c r="F1408" s="24">
        <f t="shared" si="69"/>
        <v>0.98158022150207502</v>
      </c>
      <c r="G1408" s="89"/>
      <c r="H1408" s="89"/>
      <c r="K1408" s="89"/>
    </row>
    <row r="1409" spans="1:11" x14ac:dyDescent="0.25">
      <c r="A1409">
        <v>374</v>
      </c>
      <c r="B1409" s="6" t="s">
        <v>1647</v>
      </c>
      <c r="C1409" s="8">
        <v>6042584.6699999999</v>
      </c>
      <c r="D1409" s="2">
        <f t="shared" si="67"/>
        <v>0.36310679611650487</v>
      </c>
      <c r="E1409">
        <f t="shared" si="68"/>
        <v>1.0541937593559258E-4</v>
      </c>
      <c r="F1409" s="24">
        <f t="shared" si="69"/>
        <v>0.98168564087801058</v>
      </c>
      <c r="G1409" s="89"/>
      <c r="H1409" s="89"/>
      <c r="K1409" s="89"/>
    </row>
    <row r="1410" spans="1:11" x14ac:dyDescent="0.25">
      <c r="A1410">
        <v>375</v>
      </c>
      <c r="B1410" s="6" t="s">
        <v>1877</v>
      </c>
      <c r="C1410" s="8">
        <v>6039890</v>
      </c>
      <c r="D1410" s="2">
        <f t="shared" si="67"/>
        <v>0.36407766990291263</v>
      </c>
      <c r="E1410">
        <f t="shared" si="68"/>
        <v>1.0537236452486917E-4</v>
      </c>
      <c r="F1410" s="24">
        <f t="shared" si="69"/>
        <v>0.98179101324253548</v>
      </c>
      <c r="G1410" s="89"/>
      <c r="H1410" s="89"/>
      <c r="K1410" s="89"/>
    </row>
    <row r="1411" spans="1:11" x14ac:dyDescent="0.25">
      <c r="A1411">
        <v>376</v>
      </c>
      <c r="B1411" s="6" t="s">
        <v>1587</v>
      </c>
      <c r="C1411" s="8">
        <v>5962400</v>
      </c>
      <c r="D1411" s="2">
        <f t="shared" si="67"/>
        <v>0.36504854368932038</v>
      </c>
      <c r="E1411">
        <f t="shared" si="68"/>
        <v>1.0402046829380667E-4</v>
      </c>
      <c r="F1411" s="24">
        <f t="shared" si="69"/>
        <v>0.98189503371082931</v>
      </c>
      <c r="G1411" s="89"/>
      <c r="H1411" s="89"/>
      <c r="K1411" s="89"/>
    </row>
    <row r="1412" spans="1:11" x14ac:dyDescent="0.25">
      <c r="A1412">
        <v>377</v>
      </c>
      <c r="B1412" s="6" t="s">
        <v>1387</v>
      </c>
      <c r="C1412" s="8">
        <v>5932055.4639999997</v>
      </c>
      <c r="D1412" s="2">
        <f t="shared" si="67"/>
        <v>0.36601941747572814</v>
      </c>
      <c r="E1412">
        <f t="shared" si="68"/>
        <v>1.0349107529017083E-4</v>
      </c>
      <c r="F1412" s="24">
        <f t="shared" si="69"/>
        <v>0.98199852478611949</v>
      </c>
      <c r="G1412" s="89"/>
      <c r="H1412" s="89"/>
      <c r="K1412" s="89"/>
    </row>
    <row r="1413" spans="1:11" x14ac:dyDescent="0.25">
      <c r="A1413">
        <v>378</v>
      </c>
      <c r="B1413" s="6" t="s">
        <v>1983</v>
      </c>
      <c r="C1413" s="8">
        <v>5882360</v>
      </c>
      <c r="D1413" s="2">
        <f t="shared" si="67"/>
        <v>0.36699029126213595</v>
      </c>
      <c r="E1413">
        <f t="shared" si="68"/>
        <v>1.0262408457546569E-4</v>
      </c>
      <c r="F1413" s="24">
        <f t="shared" si="69"/>
        <v>0.982101148870695</v>
      </c>
      <c r="G1413" s="89"/>
      <c r="H1413" s="89"/>
      <c r="K1413" s="89"/>
    </row>
    <row r="1414" spans="1:11" x14ac:dyDescent="0.25">
      <c r="A1414">
        <v>379</v>
      </c>
      <c r="B1414" s="6" t="s">
        <v>1748</v>
      </c>
      <c r="C1414" s="8">
        <v>5840729.9200000009</v>
      </c>
      <c r="D1414" s="2">
        <f t="shared" si="67"/>
        <v>0.3679611650485437</v>
      </c>
      <c r="E1414">
        <f t="shared" si="68"/>
        <v>1.0189780314236684E-4</v>
      </c>
      <c r="F1414" s="24">
        <f t="shared" si="69"/>
        <v>0.9822030466738374</v>
      </c>
      <c r="G1414" s="89"/>
      <c r="H1414" s="89"/>
      <c r="K1414" s="89"/>
    </row>
    <row r="1415" spans="1:11" x14ac:dyDescent="0.25">
      <c r="A1415">
        <v>380</v>
      </c>
      <c r="B1415" s="6" t="s">
        <v>1482</v>
      </c>
      <c r="C1415" s="8">
        <v>5812716.7699999996</v>
      </c>
      <c r="D1415" s="2">
        <f t="shared" si="67"/>
        <v>0.36893203883495146</v>
      </c>
      <c r="E1415">
        <f t="shared" si="68"/>
        <v>1.0140908367010989E-4</v>
      </c>
      <c r="F1415" s="24">
        <f t="shared" si="69"/>
        <v>0.98230445575750747</v>
      </c>
      <c r="G1415" s="89"/>
      <c r="H1415" s="89"/>
      <c r="K1415" s="89"/>
    </row>
    <row r="1416" spans="1:11" x14ac:dyDescent="0.25">
      <c r="A1416">
        <v>381</v>
      </c>
      <c r="B1416" s="6" t="s">
        <v>2078</v>
      </c>
      <c r="C1416" s="8">
        <v>5800000</v>
      </c>
      <c r="D1416" s="2">
        <f t="shared" si="67"/>
        <v>0.36990291262135921</v>
      </c>
      <c r="E1416">
        <f t="shared" si="68"/>
        <v>1.01187225966738E-4</v>
      </c>
      <c r="F1416" s="24">
        <f t="shared" si="69"/>
        <v>0.98240564298347421</v>
      </c>
      <c r="G1416" s="89"/>
      <c r="H1416" s="89"/>
      <c r="K1416" s="89"/>
    </row>
    <row r="1417" spans="1:11" x14ac:dyDescent="0.25">
      <c r="A1417">
        <v>382</v>
      </c>
      <c r="B1417" s="6" t="s">
        <v>2189</v>
      </c>
      <c r="C1417" s="8">
        <v>5722275</v>
      </c>
      <c r="D1417" s="2">
        <f t="shared" si="67"/>
        <v>0.37087378640776697</v>
      </c>
      <c r="E1417">
        <f t="shared" si="68"/>
        <v>9.9831229908416496E-5</v>
      </c>
      <c r="F1417" s="24">
        <f t="shared" si="69"/>
        <v>0.98250547421338263</v>
      </c>
      <c r="G1417" s="89"/>
      <c r="H1417" s="89"/>
      <c r="K1417" s="89"/>
    </row>
    <row r="1418" spans="1:11" x14ac:dyDescent="0.25">
      <c r="A1418">
        <v>383</v>
      </c>
      <c r="B1418" s="6" t="s">
        <v>1709</v>
      </c>
      <c r="C1418" s="8">
        <v>5718721.1200000001</v>
      </c>
      <c r="D1418" s="2">
        <f t="shared" si="67"/>
        <v>0.37184466019417478</v>
      </c>
      <c r="E1418">
        <f t="shared" si="68"/>
        <v>9.9769228656930521E-5</v>
      </c>
      <c r="F1418" s="24">
        <f t="shared" si="69"/>
        <v>0.98260524344203959</v>
      </c>
      <c r="G1418" s="89"/>
      <c r="H1418" s="89"/>
      <c r="K1418" s="89"/>
    </row>
    <row r="1419" spans="1:11" x14ac:dyDescent="0.25">
      <c r="A1419">
        <v>384</v>
      </c>
      <c r="B1419" s="6" t="s">
        <v>1455</v>
      </c>
      <c r="C1419" s="8">
        <v>5629200</v>
      </c>
      <c r="D1419" s="2">
        <f t="shared" si="67"/>
        <v>0.37281553398058254</v>
      </c>
      <c r="E1419">
        <f t="shared" si="68"/>
        <v>9.8207436622751995E-5</v>
      </c>
      <c r="F1419" s="24">
        <f t="shared" si="69"/>
        <v>0.98270345087866229</v>
      </c>
      <c r="G1419" s="89"/>
      <c r="H1419" s="89"/>
      <c r="K1419" s="89"/>
    </row>
    <row r="1420" spans="1:11" x14ac:dyDescent="0.25">
      <c r="A1420">
        <v>385</v>
      </c>
      <c r="B1420" s="6" t="s">
        <v>2054</v>
      </c>
      <c r="C1420" s="8">
        <v>5600168.4875999996</v>
      </c>
      <c r="D1420" s="2">
        <f t="shared" si="67"/>
        <v>0.37378640776699029</v>
      </c>
      <c r="E1420">
        <f t="shared" si="68"/>
        <v>9.7700950725273549E-5</v>
      </c>
      <c r="F1420" s="24">
        <f t="shared" si="69"/>
        <v>0.98280115182938754</v>
      </c>
      <c r="G1420" s="89"/>
      <c r="H1420" s="89"/>
      <c r="K1420" s="89"/>
    </row>
    <row r="1421" spans="1:11" x14ac:dyDescent="0.25">
      <c r="A1421">
        <v>386</v>
      </c>
      <c r="B1421" s="6" t="s">
        <v>2104</v>
      </c>
      <c r="C1421" s="8">
        <v>5593500</v>
      </c>
      <c r="D1421" s="2">
        <f t="shared" ref="D1421:D1484" si="70">A1421/1030</f>
        <v>0.37475728155339805</v>
      </c>
      <c r="E1421">
        <f t="shared" ref="E1421:E1484" si="71">C1421/SUM($C$1036:$C$2065)</f>
        <v>9.7584611800853284E-5</v>
      </c>
      <c r="F1421" s="24">
        <f t="shared" si="69"/>
        <v>0.98289873644118841</v>
      </c>
      <c r="G1421" s="89"/>
      <c r="H1421" s="89"/>
      <c r="K1421" s="89"/>
    </row>
    <row r="1422" spans="1:11" x14ac:dyDescent="0.25">
      <c r="A1422">
        <v>387</v>
      </c>
      <c r="B1422" s="6" t="s">
        <v>2212</v>
      </c>
      <c r="C1422" s="8">
        <v>5590382.5999999996</v>
      </c>
      <c r="D1422" s="2">
        <f t="shared" si="70"/>
        <v>0.3757281553398058</v>
      </c>
      <c r="E1422">
        <f t="shared" si="71"/>
        <v>9.7530225411503492E-5</v>
      </c>
      <c r="F1422" s="24">
        <f t="shared" ref="F1422:F1485" si="72">E1422+F1421</f>
        <v>0.98299626666659989</v>
      </c>
      <c r="G1422" s="89"/>
      <c r="H1422" s="89"/>
      <c r="K1422" s="89"/>
    </row>
    <row r="1423" spans="1:11" x14ac:dyDescent="0.25">
      <c r="A1423">
        <v>388</v>
      </c>
      <c r="B1423" s="6" t="s">
        <v>2171</v>
      </c>
      <c r="C1423" s="8">
        <v>5551044.6799999997</v>
      </c>
      <c r="D1423" s="2">
        <f t="shared" si="70"/>
        <v>0.37669902912621361</v>
      </c>
      <c r="E1423">
        <f t="shared" si="71"/>
        <v>9.6843933170106693E-5</v>
      </c>
      <c r="F1423" s="24">
        <f t="shared" si="72"/>
        <v>0.98309311059977</v>
      </c>
      <c r="G1423" s="89"/>
      <c r="H1423" s="89"/>
      <c r="K1423" s="89"/>
    </row>
    <row r="1424" spans="1:11" x14ac:dyDescent="0.25">
      <c r="A1424">
        <v>389</v>
      </c>
      <c r="B1424" s="6" t="s">
        <v>1607</v>
      </c>
      <c r="C1424" s="8">
        <v>5546664.7319999998</v>
      </c>
      <c r="D1424" s="2">
        <f t="shared" si="70"/>
        <v>0.37766990291262137</v>
      </c>
      <c r="E1424">
        <f t="shared" si="71"/>
        <v>9.6767520275624182E-5</v>
      </c>
      <c r="F1424" s="24">
        <f t="shared" si="72"/>
        <v>0.98318987812004566</v>
      </c>
      <c r="G1424" s="89"/>
      <c r="H1424" s="89"/>
      <c r="K1424" s="89"/>
    </row>
    <row r="1425" spans="1:11" x14ac:dyDescent="0.25">
      <c r="A1425">
        <v>390</v>
      </c>
      <c r="B1425" s="6" t="s">
        <v>1648</v>
      </c>
      <c r="C1425" s="8">
        <v>5478672.7200000007</v>
      </c>
      <c r="D1425" s="2">
        <f t="shared" si="70"/>
        <v>0.37864077669902912</v>
      </c>
      <c r="E1425">
        <f t="shared" si="71"/>
        <v>9.5581326640766063E-5</v>
      </c>
      <c r="F1425" s="24">
        <f t="shared" si="72"/>
        <v>0.98328545944668644</v>
      </c>
      <c r="G1425" s="89"/>
      <c r="H1425" s="89"/>
      <c r="K1425" s="89"/>
    </row>
    <row r="1426" spans="1:11" x14ac:dyDescent="0.25">
      <c r="A1426">
        <v>391</v>
      </c>
      <c r="B1426" s="6" t="s">
        <v>2082</v>
      </c>
      <c r="C1426" s="8">
        <v>5423240.2300000004</v>
      </c>
      <c r="D1426" s="2">
        <f t="shared" si="70"/>
        <v>0.37961165048543688</v>
      </c>
      <c r="E1426">
        <f t="shared" si="71"/>
        <v>9.4614247349123143E-5</v>
      </c>
      <c r="F1426" s="24">
        <f t="shared" si="72"/>
        <v>0.98338007369403557</v>
      </c>
      <c r="G1426" s="89"/>
      <c r="H1426" s="89"/>
      <c r="K1426" s="89"/>
    </row>
    <row r="1427" spans="1:11" x14ac:dyDescent="0.25">
      <c r="A1427">
        <v>392</v>
      </c>
      <c r="B1427" s="6" t="s">
        <v>1392</v>
      </c>
      <c r="C1427" s="8">
        <v>5396489.4399999995</v>
      </c>
      <c r="D1427" s="2">
        <f t="shared" si="70"/>
        <v>0.38058252427184464</v>
      </c>
      <c r="E1427">
        <f t="shared" si="71"/>
        <v>9.4147551102137129E-5</v>
      </c>
      <c r="F1427" s="24">
        <f t="shared" si="72"/>
        <v>0.98347422124513773</v>
      </c>
      <c r="G1427" s="89"/>
      <c r="H1427" s="89"/>
      <c r="K1427" s="89"/>
    </row>
    <row r="1428" spans="1:11" x14ac:dyDescent="0.25">
      <c r="A1428">
        <v>393</v>
      </c>
      <c r="B1428" s="6" t="s">
        <v>1444</v>
      </c>
      <c r="C1428" s="8">
        <v>5395992</v>
      </c>
      <c r="D1428" s="2">
        <f t="shared" si="70"/>
        <v>0.38155339805825245</v>
      </c>
      <c r="E1428">
        <f t="shared" si="71"/>
        <v>9.4138872727363886E-5</v>
      </c>
      <c r="F1428" s="24">
        <f t="shared" si="72"/>
        <v>0.98356836011786508</v>
      </c>
      <c r="G1428" s="89"/>
      <c r="H1428" s="89"/>
      <c r="K1428" s="89"/>
    </row>
    <row r="1429" spans="1:11" x14ac:dyDescent="0.25">
      <c r="A1429">
        <v>394</v>
      </c>
      <c r="B1429" s="6" t="s">
        <v>1297</v>
      </c>
      <c r="C1429" s="8">
        <v>5364574</v>
      </c>
      <c r="D1429" s="2">
        <f t="shared" si="70"/>
        <v>0.3825242718446602</v>
      </c>
      <c r="E1429">
        <f t="shared" si="71"/>
        <v>9.3590751991946133E-5</v>
      </c>
      <c r="F1429" s="24">
        <f t="shared" si="72"/>
        <v>0.98366195086985708</v>
      </c>
      <c r="G1429" s="89"/>
      <c r="H1429" s="89"/>
      <c r="K1429" s="89"/>
    </row>
    <row r="1430" spans="1:11" x14ac:dyDescent="0.25">
      <c r="A1430">
        <v>395</v>
      </c>
      <c r="B1430" s="6" t="s">
        <v>2037</v>
      </c>
      <c r="C1430" s="8">
        <v>5362945</v>
      </c>
      <c r="D1430" s="2">
        <f t="shared" si="70"/>
        <v>0.38349514563106796</v>
      </c>
      <c r="E1430">
        <f t="shared" si="71"/>
        <v>9.3562332338308237E-5</v>
      </c>
      <c r="F1430" s="24">
        <f t="shared" si="72"/>
        <v>0.98375551320219534</v>
      </c>
      <c r="G1430" s="89"/>
      <c r="H1430" s="89"/>
      <c r="K1430" s="89"/>
    </row>
    <row r="1431" spans="1:11" x14ac:dyDescent="0.25">
      <c r="A1431">
        <v>396</v>
      </c>
      <c r="B1431" s="6" t="s">
        <v>1261</v>
      </c>
      <c r="C1431" s="8">
        <v>5298000</v>
      </c>
      <c r="D1431" s="2">
        <f t="shared" si="70"/>
        <v>0.38446601941747571</v>
      </c>
      <c r="E1431">
        <f t="shared" si="71"/>
        <v>9.2429297098582409E-5</v>
      </c>
      <c r="F1431" s="24">
        <f t="shared" si="72"/>
        <v>0.98384794249929397</v>
      </c>
      <c r="G1431" s="89"/>
      <c r="H1431" s="89"/>
      <c r="K1431" s="89"/>
    </row>
    <row r="1432" spans="1:11" x14ac:dyDescent="0.25">
      <c r="A1432">
        <v>397</v>
      </c>
      <c r="B1432" s="6" t="s">
        <v>1753</v>
      </c>
      <c r="C1432" s="8">
        <v>5236393.12</v>
      </c>
      <c r="D1432" s="2">
        <f t="shared" si="70"/>
        <v>0.38543689320388347</v>
      </c>
      <c r="E1432">
        <f t="shared" si="71"/>
        <v>9.1354498945536586E-5</v>
      </c>
      <c r="F1432" s="24">
        <f t="shared" si="72"/>
        <v>0.98393929699823945</v>
      </c>
      <c r="G1432" s="89"/>
      <c r="H1432" s="89"/>
      <c r="K1432" s="89"/>
    </row>
    <row r="1433" spans="1:11" x14ac:dyDescent="0.25">
      <c r="A1433">
        <v>398</v>
      </c>
      <c r="B1433" s="6" t="s">
        <v>1566</v>
      </c>
      <c r="C1433" s="8">
        <v>5234985.0088999998</v>
      </c>
      <c r="D1433" s="2">
        <f t="shared" si="70"/>
        <v>0.38640776699029128</v>
      </c>
      <c r="E1433">
        <f t="shared" si="71"/>
        <v>9.1329932935870734E-5</v>
      </c>
      <c r="F1433" s="24">
        <f t="shared" si="72"/>
        <v>0.98403062693117538</v>
      </c>
      <c r="G1433" s="89"/>
      <c r="H1433" s="89"/>
      <c r="K1433" s="89"/>
    </row>
    <row r="1434" spans="1:11" x14ac:dyDescent="0.25">
      <c r="A1434">
        <v>399</v>
      </c>
      <c r="B1434" s="6" t="s">
        <v>1584</v>
      </c>
      <c r="C1434" s="8">
        <v>5231134</v>
      </c>
      <c r="D1434" s="2">
        <f t="shared" si="70"/>
        <v>0.38737864077669903</v>
      </c>
      <c r="E1434">
        <f t="shared" si="71"/>
        <v>9.1262747951773455E-5</v>
      </c>
      <c r="F1434" s="24">
        <f t="shared" si="72"/>
        <v>0.98412188967912717</v>
      </c>
      <c r="G1434" s="89"/>
      <c r="H1434" s="89"/>
      <c r="K1434" s="89"/>
    </row>
    <row r="1435" spans="1:11" x14ac:dyDescent="0.25">
      <c r="A1435">
        <v>400</v>
      </c>
      <c r="B1435" s="6" t="s">
        <v>1679</v>
      </c>
      <c r="C1435" s="8">
        <v>5202341.7831999995</v>
      </c>
      <c r="D1435" s="2">
        <f t="shared" si="70"/>
        <v>0.38834951456310679</v>
      </c>
      <c r="E1435">
        <f t="shared" si="71"/>
        <v>9.0760436822907075E-5</v>
      </c>
      <c r="F1435" s="24">
        <f t="shared" si="72"/>
        <v>0.98421265011595005</v>
      </c>
      <c r="G1435" s="89"/>
      <c r="H1435" s="89"/>
      <c r="K1435" s="89"/>
    </row>
    <row r="1436" spans="1:11" x14ac:dyDescent="0.25">
      <c r="A1436">
        <v>401</v>
      </c>
      <c r="B1436" s="6" t="s">
        <v>1663</v>
      </c>
      <c r="C1436" s="8">
        <v>5164715</v>
      </c>
      <c r="D1436" s="2">
        <f t="shared" si="70"/>
        <v>0.38932038834951455</v>
      </c>
      <c r="E1436">
        <f t="shared" si="71"/>
        <v>9.0103997199793322E-5</v>
      </c>
      <c r="F1436" s="24">
        <f t="shared" si="72"/>
        <v>0.98430275411314982</v>
      </c>
      <c r="G1436" s="89"/>
      <c r="H1436" s="89"/>
      <c r="K1436" s="89"/>
    </row>
    <row r="1437" spans="1:11" x14ac:dyDescent="0.25">
      <c r="A1437">
        <v>402</v>
      </c>
      <c r="B1437" s="6" t="s">
        <v>1429</v>
      </c>
      <c r="C1437" s="8">
        <v>5117162.5200000014</v>
      </c>
      <c r="D1437" s="2">
        <f t="shared" si="70"/>
        <v>0.39029126213592236</v>
      </c>
      <c r="E1437">
        <f t="shared" si="71"/>
        <v>8.9274393141338385E-5</v>
      </c>
      <c r="F1437" s="24">
        <f t="shared" si="72"/>
        <v>0.98439202850629115</v>
      </c>
      <c r="G1437" s="89"/>
      <c r="H1437" s="89"/>
      <c r="K1437" s="89"/>
    </row>
    <row r="1438" spans="1:11" x14ac:dyDescent="0.25">
      <c r="A1438">
        <v>403</v>
      </c>
      <c r="B1438" s="6" t="s">
        <v>2008</v>
      </c>
      <c r="C1438" s="8">
        <v>5083840.04</v>
      </c>
      <c r="D1438" s="2">
        <f t="shared" si="70"/>
        <v>0.39126213592233011</v>
      </c>
      <c r="E1438">
        <f t="shared" si="71"/>
        <v>8.8693046707970756E-5</v>
      </c>
      <c r="F1438" s="24">
        <f t="shared" si="72"/>
        <v>0.98448072155299915</v>
      </c>
      <c r="G1438" s="89"/>
      <c r="H1438" s="89"/>
      <c r="K1438" s="89"/>
    </row>
    <row r="1439" spans="1:11" x14ac:dyDescent="0.25">
      <c r="A1439">
        <v>404</v>
      </c>
      <c r="B1439" s="6" t="s">
        <v>2235</v>
      </c>
      <c r="C1439" s="8">
        <v>5078169</v>
      </c>
      <c r="D1439" s="2">
        <f t="shared" si="70"/>
        <v>0.39223300970873787</v>
      </c>
      <c r="E1439">
        <f t="shared" si="71"/>
        <v>8.859410932763516E-5</v>
      </c>
      <c r="F1439" s="24">
        <f t="shared" si="72"/>
        <v>0.98456931566232675</v>
      </c>
      <c r="G1439" s="89"/>
      <c r="H1439" s="89"/>
      <c r="K1439" s="89"/>
    </row>
    <row r="1440" spans="1:11" x14ac:dyDescent="0.25">
      <c r="A1440">
        <v>405</v>
      </c>
      <c r="B1440" s="6" t="s">
        <v>2007</v>
      </c>
      <c r="C1440" s="8">
        <v>4968451.68</v>
      </c>
      <c r="D1440" s="2">
        <f t="shared" si="70"/>
        <v>0.39320388349514562</v>
      </c>
      <c r="E1440">
        <f t="shared" si="71"/>
        <v>8.6679972904996381E-5</v>
      </c>
      <c r="F1440" s="24">
        <f t="shared" si="72"/>
        <v>0.98465599563523176</v>
      </c>
      <c r="G1440" s="89"/>
      <c r="H1440" s="89"/>
      <c r="K1440" s="89"/>
    </row>
    <row r="1441" spans="1:11" x14ac:dyDescent="0.25">
      <c r="A1441">
        <v>406</v>
      </c>
      <c r="B1441" s="6" t="s">
        <v>1987</v>
      </c>
      <c r="C1441" s="8">
        <v>4959000</v>
      </c>
      <c r="D1441" s="2">
        <f t="shared" si="70"/>
        <v>0.39417475728155338</v>
      </c>
      <c r="E1441">
        <f t="shared" si="71"/>
        <v>8.6515078201560998E-5</v>
      </c>
      <c r="F1441" s="24">
        <f t="shared" si="72"/>
        <v>0.98474251071343333</v>
      </c>
      <c r="G1441" s="89"/>
      <c r="H1441" s="89"/>
      <c r="K1441" s="89"/>
    </row>
    <row r="1442" spans="1:11" x14ac:dyDescent="0.25">
      <c r="A1442">
        <v>407</v>
      </c>
      <c r="B1442" s="6" t="s">
        <v>1757</v>
      </c>
      <c r="C1442" s="8">
        <v>4948801.7904000003</v>
      </c>
      <c r="D1442" s="2">
        <f t="shared" si="70"/>
        <v>0.39514563106796119</v>
      </c>
      <c r="E1442">
        <f t="shared" si="71"/>
        <v>8.6337159487896966E-5</v>
      </c>
      <c r="F1442" s="24">
        <f t="shared" si="72"/>
        <v>0.98482884787292124</v>
      </c>
      <c r="G1442" s="89"/>
      <c r="H1442" s="89"/>
      <c r="K1442" s="89"/>
    </row>
    <row r="1443" spans="1:11" x14ac:dyDescent="0.25">
      <c r="A1443">
        <v>408</v>
      </c>
      <c r="B1443" s="6" t="s">
        <v>1820</v>
      </c>
      <c r="C1443" s="8">
        <v>4919800</v>
      </c>
      <c r="D1443" s="2">
        <f t="shared" si="70"/>
        <v>0.39611650485436894</v>
      </c>
      <c r="E1443">
        <f t="shared" si="71"/>
        <v>8.583119212261339E-5</v>
      </c>
      <c r="F1443" s="24">
        <f t="shared" si="72"/>
        <v>0.98491467906504382</v>
      </c>
      <c r="G1443" s="89"/>
      <c r="H1443" s="89"/>
      <c r="K1443" s="89"/>
    </row>
    <row r="1444" spans="1:11" x14ac:dyDescent="0.25">
      <c r="A1444">
        <v>409</v>
      </c>
      <c r="B1444" s="6" t="s">
        <v>1316</v>
      </c>
      <c r="C1444" s="8">
        <v>4902424.8</v>
      </c>
      <c r="D1444" s="2">
        <f t="shared" si="70"/>
        <v>0.3970873786407767</v>
      </c>
      <c r="E1444">
        <f t="shared" si="71"/>
        <v>8.5528063107334542E-5</v>
      </c>
      <c r="F1444" s="24">
        <f t="shared" si="72"/>
        <v>0.98500020712815117</v>
      </c>
      <c r="G1444" s="89"/>
      <c r="H1444" s="89"/>
      <c r="K1444" s="89"/>
    </row>
    <row r="1445" spans="1:11" x14ac:dyDescent="0.25">
      <c r="A1445">
        <v>410</v>
      </c>
      <c r="B1445" s="6" t="s">
        <v>1532</v>
      </c>
      <c r="C1445" s="8">
        <v>4897385.5</v>
      </c>
      <c r="D1445" s="2">
        <f t="shared" si="70"/>
        <v>0.39805825242718446</v>
      </c>
      <c r="E1445">
        <f t="shared" si="71"/>
        <v>8.544014710943555E-5</v>
      </c>
      <c r="F1445" s="24">
        <f t="shared" si="72"/>
        <v>0.9850856472752606</v>
      </c>
      <c r="G1445" s="89"/>
      <c r="H1445" s="89"/>
      <c r="K1445" s="89"/>
    </row>
    <row r="1446" spans="1:11" x14ac:dyDescent="0.25">
      <c r="A1446">
        <v>411</v>
      </c>
      <c r="B1446" s="6" t="s">
        <v>1457</v>
      </c>
      <c r="C1446" s="8">
        <v>4886880.4800000004</v>
      </c>
      <c r="D1446" s="2">
        <f t="shared" si="70"/>
        <v>0.39902912621359221</v>
      </c>
      <c r="E1446">
        <f t="shared" si="71"/>
        <v>8.5256875759000188E-5</v>
      </c>
      <c r="F1446" s="24">
        <f t="shared" si="72"/>
        <v>0.9851709041510196</v>
      </c>
      <c r="G1446" s="89"/>
      <c r="H1446" s="89"/>
      <c r="K1446" s="89"/>
    </row>
    <row r="1447" spans="1:11" x14ac:dyDescent="0.25">
      <c r="A1447">
        <v>412</v>
      </c>
      <c r="B1447" s="6" t="s">
        <v>1898</v>
      </c>
      <c r="C1447" s="8">
        <v>4873600.6638625003</v>
      </c>
      <c r="D1447" s="2">
        <f t="shared" si="70"/>
        <v>0.4</v>
      </c>
      <c r="E1447">
        <f t="shared" si="71"/>
        <v>8.5025195111361929E-5</v>
      </c>
      <c r="F1447" s="24">
        <f t="shared" si="72"/>
        <v>0.98525592934613093</v>
      </c>
      <c r="G1447" s="89"/>
      <c r="H1447" s="89"/>
      <c r="K1447" s="89"/>
    </row>
    <row r="1448" spans="1:11" x14ac:dyDescent="0.25">
      <c r="A1448">
        <v>413</v>
      </c>
      <c r="B1448" s="6" t="s">
        <v>1498</v>
      </c>
      <c r="C1448" s="8">
        <v>4861638.8223999999</v>
      </c>
      <c r="D1448" s="2">
        <f t="shared" si="70"/>
        <v>0.40097087378640778</v>
      </c>
      <c r="E1448">
        <f t="shared" si="71"/>
        <v>8.4816507946699116E-5</v>
      </c>
      <c r="F1448" s="24">
        <f t="shared" si="72"/>
        <v>0.9853407458540776</v>
      </c>
      <c r="G1448" s="89"/>
      <c r="H1448" s="89"/>
      <c r="K1448" s="89"/>
    </row>
    <row r="1449" spans="1:11" x14ac:dyDescent="0.25">
      <c r="A1449">
        <v>414</v>
      </c>
      <c r="B1449" s="6" t="s">
        <v>1336</v>
      </c>
      <c r="C1449" s="8">
        <v>4808200</v>
      </c>
      <c r="D1449" s="2">
        <f t="shared" si="70"/>
        <v>0.40194174757281553</v>
      </c>
      <c r="E1449">
        <f t="shared" si="71"/>
        <v>8.3884210326425803E-5</v>
      </c>
      <c r="F1449" s="24">
        <f t="shared" si="72"/>
        <v>0.98542463006440406</v>
      </c>
      <c r="G1449" s="89"/>
      <c r="H1449" s="89"/>
      <c r="K1449" s="89"/>
    </row>
    <row r="1450" spans="1:11" x14ac:dyDescent="0.25">
      <c r="A1450">
        <v>415</v>
      </c>
      <c r="B1450" s="6" t="s">
        <v>1493</v>
      </c>
      <c r="C1450" s="8">
        <v>4793567.76</v>
      </c>
      <c r="D1450" s="2">
        <f t="shared" si="70"/>
        <v>0.40291262135922329</v>
      </c>
      <c r="E1450">
        <f t="shared" si="71"/>
        <v>8.3628935192756913E-5</v>
      </c>
      <c r="F1450" s="24">
        <f t="shared" si="72"/>
        <v>0.98550825899959682</v>
      </c>
      <c r="G1450" s="89"/>
      <c r="H1450" s="89"/>
      <c r="K1450" s="89"/>
    </row>
    <row r="1451" spans="1:11" x14ac:dyDescent="0.25">
      <c r="A1451">
        <v>416</v>
      </c>
      <c r="B1451" s="6" t="s">
        <v>2002</v>
      </c>
      <c r="C1451" s="8">
        <v>4786876.1248000003</v>
      </c>
      <c r="D1451" s="2">
        <f t="shared" si="70"/>
        <v>0.40388349514563104</v>
      </c>
      <c r="E1451">
        <f t="shared" si="71"/>
        <v>8.3512192433607036E-5</v>
      </c>
      <c r="F1451" s="24">
        <f t="shared" si="72"/>
        <v>0.98559177119203045</v>
      </c>
      <c r="G1451" s="89"/>
      <c r="H1451" s="89"/>
      <c r="K1451" s="89"/>
    </row>
    <row r="1452" spans="1:11" x14ac:dyDescent="0.25">
      <c r="A1452">
        <v>417</v>
      </c>
      <c r="B1452" s="6" t="s">
        <v>2111</v>
      </c>
      <c r="C1452" s="8">
        <v>4760131.3</v>
      </c>
      <c r="D1452" s="2">
        <f t="shared" si="70"/>
        <v>0.40485436893203886</v>
      </c>
      <c r="E1452">
        <f t="shared" si="71"/>
        <v>8.3045600255938327E-5</v>
      </c>
      <c r="F1452" s="24">
        <f t="shared" si="72"/>
        <v>0.98567481679228641</v>
      </c>
      <c r="G1452" s="89"/>
      <c r="H1452" s="89"/>
      <c r="K1452" s="89"/>
    </row>
    <row r="1453" spans="1:11" x14ac:dyDescent="0.25">
      <c r="A1453">
        <v>418</v>
      </c>
      <c r="B1453" s="6" t="s">
        <v>1674</v>
      </c>
      <c r="C1453" s="8">
        <v>4721800</v>
      </c>
      <c r="D1453" s="2">
        <f t="shared" si="70"/>
        <v>0.40582524271844661</v>
      </c>
      <c r="E1453">
        <f t="shared" si="71"/>
        <v>8.2376869580990262E-5</v>
      </c>
      <c r="F1453" s="24">
        <f t="shared" si="72"/>
        <v>0.98575719366186743</v>
      </c>
      <c r="G1453" s="89"/>
      <c r="H1453" s="89"/>
      <c r="K1453" s="89"/>
    </row>
    <row r="1454" spans="1:11" x14ac:dyDescent="0.25">
      <c r="A1454">
        <v>419</v>
      </c>
      <c r="B1454" s="6" t="s">
        <v>2131</v>
      </c>
      <c r="C1454" s="8">
        <v>4712388.16</v>
      </c>
      <c r="D1454" s="2">
        <f t="shared" si="70"/>
        <v>0.40679611650485437</v>
      </c>
      <c r="E1454">
        <f t="shared" si="71"/>
        <v>8.2212669929120809E-5</v>
      </c>
      <c r="F1454" s="24">
        <f t="shared" si="72"/>
        <v>0.98583940633179656</v>
      </c>
      <c r="G1454" s="89"/>
      <c r="H1454" s="89"/>
      <c r="K1454" s="89"/>
    </row>
    <row r="1455" spans="1:11" x14ac:dyDescent="0.25">
      <c r="A1455">
        <v>420</v>
      </c>
      <c r="B1455" s="6" t="s">
        <v>2097</v>
      </c>
      <c r="C1455" s="8">
        <v>4705079.6197999995</v>
      </c>
      <c r="D1455" s="2">
        <f t="shared" si="70"/>
        <v>0.40776699029126212</v>
      </c>
      <c r="E1455">
        <f t="shared" si="71"/>
        <v>8.2085164600033836E-5</v>
      </c>
      <c r="F1455" s="24">
        <f t="shared" si="72"/>
        <v>0.98592149149639663</v>
      </c>
      <c r="G1455" s="89"/>
      <c r="H1455" s="89"/>
      <c r="K1455" s="89"/>
    </row>
    <row r="1456" spans="1:11" x14ac:dyDescent="0.25">
      <c r="A1456">
        <v>421</v>
      </c>
      <c r="B1456" s="6" t="s">
        <v>1658</v>
      </c>
      <c r="C1456" s="8">
        <v>4663100.4400000004</v>
      </c>
      <c r="D1456" s="2">
        <f t="shared" si="70"/>
        <v>0.40873786407766988</v>
      </c>
      <c r="E1456">
        <f t="shared" si="71"/>
        <v>8.1352792746185418E-5</v>
      </c>
      <c r="F1456" s="24">
        <f t="shared" si="72"/>
        <v>0.98600284428914287</v>
      </c>
      <c r="G1456" s="89"/>
      <c r="H1456" s="89"/>
      <c r="K1456" s="89"/>
    </row>
    <row r="1457" spans="1:11" x14ac:dyDescent="0.25">
      <c r="A1457">
        <v>422</v>
      </c>
      <c r="B1457" s="6" t="s">
        <v>1749</v>
      </c>
      <c r="C1457" s="8">
        <v>4640000</v>
      </c>
      <c r="D1457" s="2">
        <f t="shared" si="70"/>
        <v>0.40970873786407769</v>
      </c>
      <c r="E1457">
        <f t="shared" si="71"/>
        <v>8.0949780773390399E-5</v>
      </c>
      <c r="F1457" s="24">
        <f t="shared" si="72"/>
        <v>0.98608379406991631</v>
      </c>
      <c r="G1457" s="89"/>
      <c r="H1457" s="89"/>
      <c r="K1457" s="89"/>
    </row>
    <row r="1458" spans="1:11" x14ac:dyDescent="0.25">
      <c r="A1458">
        <v>423</v>
      </c>
      <c r="B1458" s="6" t="s">
        <v>1867</v>
      </c>
      <c r="C1458" s="8">
        <v>4639907.5600000005</v>
      </c>
      <c r="D1458" s="2">
        <f t="shared" si="70"/>
        <v>0.41067961165048544</v>
      </c>
      <c r="E1458">
        <f t="shared" si="71"/>
        <v>8.0948168058361388E-5</v>
      </c>
      <c r="F1458" s="24">
        <f t="shared" si="72"/>
        <v>0.98616474223797468</v>
      </c>
      <c r="G1458" s="89"/>
      <c r="H1458" s="89"/>
      <c r="K1458" s="89"/>
    </row>
    <row r="1459" spans="1:11" x14ac:dyDescent="0.25">
      <c r="A1459">
        <v>424</v>
      </c>
      <c r="B1459" s="6" t="s">
        <v>1537</v>
      </c>
      <c r="C1459" s="8">
        <v>4609456.88</v>
      </c>
      <c r="D1459" s="2">
        <f t="shared" si="70"/>
        <v>0.4116504854368932</v>
      </c>
      <c r="E1459">
        <f t="shared" si="71"/>
        <v>8.0416923258706056E-5</v>
      </c>
      <c r="F1459" s="24">
        <f t="shared" si="72"/>
        <v>0.98624515916123334</v>
      </c>
      <c r="G1459" s="89"/>
      <c r="H1459" s="89"/>
      <c r="K1459" s="89"/>
    </row>
    <row r="1460" spans="1:11" x14ac:dyDescent="0.25">
      <c r="A1460">
        <v>425</v>
      </c>
      <c r="B1460" s="6" t="s">
        <v>1520</v>
      </c>
      <c r="C1460" s="8">
        <v>4575701.2</v>
      </c>
      <c r="D1460" s="2">
        <f t="shared" si="70"/>
        <v>0.41262135922330095</v>
      </c>
      <c r="E1460">
        <f t="shared" si="71"/>
        <v>7.9828019186323153E-5</v>
      </c>
      <c r="F1460" s="24">
        <f t="shared" si="72"/>
        <v>0.98632498718041961</v>
      </c>
      <c r="G1460" s="89"/>
      <c r="H1460" s="89"/>
      <c r="K1460" s="89"/>
    </row>
    <row r="1461" spans="1:11" x14ac:dyDescent="0.25">
      <c r="A1461">
        <v>426</v>
      </c>
      <c r="B1461" s="6" t="s">
        <v>2179</v>
      </c>
      <c r="C1461" s="8">
        <v>4572685</v>
      </c>
      <c r="D1461" s="2">
        <f t="shared" si="70"/>
        <v>0.41359223300970877</v>
      </c>
      <c r="E1461">
        <f t="shared" si="71"/>
        <v>7.9775398339605754E-5</v>
      </c>
      <c r="F1461" s="24">
        <f t="shared" si="72"/>
        <v>0.9864047625787592</v>
      </c>
      <c r="G1461" s="89"/>
      <c r="H1461" s="89"/>
      <c r="K1461" s="89"/>
    </row>
    <row r="1462" spans="1:11" x14ac:dyDescent="0.25">
      <c r="A1462">
        <v>427</v>
      </c>
      <c r="B1462" s="6" t="s">
        <v>1937</v>
      </c>
      <c r="C1462" s="8">
        <v>4561874</v>
      </c>
      <c r="D1462" s="2">
        <f t="shared" si="70"/>
        <v>0.41456310679611652</v>
      </c>
      <c r="E1462">
        <f t="shared" si="71"/>
        <v>7.9586788839618443E-5</v>
      </c>
      <c r="F1462" s="24">
        <f t="shared" si="72"/>
        <v>0.98648434936759877</v>
      </c>
      <c r="G1462" s="89"/>
      <c r="H1462" s="89"/>
      <c r="K1462" s="89"/>
    </row>
    <row r="1463" spans="1:11" x14ac:dyDescent="0.25">
      <c r="A1463">
        <v>428</v>
      </c>
      <c r="B1463" s="6" t="s">
        <v>1343</v>
      </c>
      <c r="C1463" s="8">
        <v>4557514</v>
      </c>
      <c r="D1463" s="2">
        <f t="shared" si="70"/>
        <v>0.41553398058252428</v>
      </c>
      <c r="E1463">
        <f t="shared" si="71"/>
        <v>7.9510723959408958E-5</v>
      </c>
      <c r="F1463" s="24">
        <f t="shared" si="72"/>
        <v>0.98656386009155816</v>
      </c>
      <c r="G1463" s="89"/>
      <c r="H1463" s="89"/>
      <c r="K1463" s="89"/>
    </row>
    <row r="1464" spans="1:11" x14ac:dyDescent="0.25">
      <c r="A1464">
        <v>429</v>
      </c>
      <c r="B1464" s="6" t="s">
        <v>1417</v>
      </c>
      <c r="C1464" s="8">
        <v>4554692</v>
      </c>
      <c r="D1464" s="2">
        <f t="shared" si="70"/>
        <v>0.41650485436893203</v>
      </c>
      <c r="E1464">
        <f t="shared" si="71"/>
        <v>7.9461491140154117E-5</v>
      </c>
      <c r="F1464" s="24">
        <f t="shared" si="72"/>
        <v>0.9866433215826983</v>
      </c>
      <c r="G1464" s="89"/>
      <c r="H1464" s="89"/>
      <c r="K1464" s="89"/>
    </row>
    <row r="1465" spans="1:11" x14ac:dyDescent="0.25">
      <c r="A1465">
        <v>430</v>
      </c>
      <c r="B1465" s="6" t="s">
        <v>1473</v>
      </c>
      <c r="C1465" s="8">
        <v>4553165</v>
      </c>
      <c r="D1465" s="2">
        <f t="shared" si="70"/>
        <v>0.41747572815533979</v>
      </c>
      <c r="E1465">
        <f t="shared" si="71"/>
        <v>7.9434850986007355E-5</v>
      </c>
      <c r="F1465" s="24">
        <f t="shared" si="72"/>
        <v>0.98672275643368434</v>
      </c>
      <c r="G1465" s="89"/>
      <c r="H1465" s="89"/>
      <c r="K1465" s="89"/>
    </row>
    <row r="1466" spans="1:11" x14ac:dyDescent="0.25">
      <c r="A1466">
        <v>431</v>
      </c>
      <c r="B1466" s="6" t="s">
        <v>1681</v>
      </c>
      <c r="C1466" s="8">
        <v>4551770.4000000004</v>
      </c>
      <c r="D1466" s="2">
        <f t="shared" si="70"/>
        <v>0.4184466019417476</v>
      </c>
      <c r="E1466">
        <f t="shared" si="71"/>
        <v>7.9410520691984389E-5</v>
      </c>
      <c r="F1466" s="24">
        <f t="shared" si="72"/>
        <v>0.98680216695437628</v>
      </c>
      <c r="G1466" s="89"/>
      <c r="H1466" s="89"/>
      <c r="K1466" s="89"/>
    </row>
    <row r="1467" spans="1:11" x14ac:dyDescent="0.25">
      <c r="A1467">
        <v>432</v>
      </c>
      <c r="B1467" s="6" t="s">
        <v>1963</v>
      </c>
      <c r="C1467" s="8">
        <v>4471848</v>
      </c>
      <c r="D1467" s="2">
        <f t="shared" si="70"/>
        <v>0.41941747572815535</v>
      </c>
      <c r="E1467">
        <f t="shared" si="71"/>
        <v>7.8016188631880237E-5</v>
      </c>
      <c r="F1467" s="24">
        <f t="shared" si="72"/>
        <v>0.98688018314300818</v>
      </c>
      <c r="G1467" s="89"/>
      <c r="H1467" s="89"/>
      <c r="K1467" s="89"/>
    </row>
    <row r="1468" spans="1:11" x14ac:dyDescent="0.25">
      <c r="A1468">
        <v>433</v>
      </c>
      <c r="B1468" s="6" t="s">
        <v>2055</v>
      </c>
      <c r="C1468" s="8">
        <v>4457392.8</v>
      </c>
      <c r="D1468" s="2">
        <f t="shared" si="70"/>
        <v>0.42038834951456311</v>
      </c>
      <c r="E1468">
        <f t="shared" si="71"/>
        <v>7.7764002151053623E-5</v>
      </c>
      <c r="F1468" s="24">
        <f t="shared" si="72"/>
        <v>0.98695794714515928</v>
      </c>
      <c r="G1468" s="89"/>
      <c r="H1468" s="89"/>
      <c r="K1468" s="89"/>
    </row>
    <row r="1469" spans="1:11" x14ac:dyDescent="0.25">
      <c r="A1469">
        <v>434</v>
      </c>
      <c r="B1469" s="6" t="s">
        <v>1742</v>
      </c>
      <c r="C1469" s="8">
        <v>4436448.9400000004</v>
      </c>
      <c r="D1469" s="2">
        <f t="shared" si="70"/>
        <v>0.42135922330097086</v>
      </c>
      <c r="E1469">
        <f t="shared" si="71"/>
        <v>7.7398614031323339E-5</v>
      </c>
      <c r="F1469" s="24">
        <f t="shared" si="72"/>
        <v>0.98703534575919061</v>
      </c>
      <c r="G1469" s="89"/>
      <c r="H1469" s="89"/>
      <c r="K1469" s="89"/>
    </row>
    <row r="1470" spans="1:11" x14ac:dyDescent="0.25">
      <c r="A1470">
        <v>435</v>
      </c>
      <c r="B1470" s="6" t="s">
        <v>1864</v>
      </c>
      <c r="C1470" s="8">
        <v>4336200</v>
      </c>
      <c r="D1470" s="2">
        <f t="shared" si="70"/>
        <v>0.42233009708737862</v>
      </c>
      <c r="E1470">
        <f t="shared" si="71"/>
        <v>7.5649663661546434E-5</v>
      </c>
      <c r="F1470" s="24">
        <f t="shared" si="72"/>
        <v>0.98711099542285219</v>
      </c>
      <c r="G1470" s="89"/>
      <c r="H1470" s="89"/>
      <c r="K1470" s="89"/>
    </row>
    <row r="1471" spans="1:11" x14ac:dyDescent="0.25">
      <c r="A1471">
        <v>436</v>
      </c>
      <c r="B1471" s="6" t="s">
        <v>1952</v>
      </c>
      <c r="C1471" s="8">
        <v>4327496</v>
      </c>
      <c r="D1471" s="2">
        <f t="shared" si="70"/>
        <v>0.42330097087378643</v>
      </c>
      <c r="E1471">
        <f t="shared" si="71"/>
        <v>7.5497813038302562E-5</v>
      </c>
      <c r="F1471" s="24">
        <f t="shared" si="72"/>
        <v>0.98718649323589047</v>
      </c>
      <c r="G1471" s="89"/>
      <c r="H1471" s="89"/>
      <c r="K1471" s="89"/>
    </row>
    <row r="1472" spans="1:11" x14ac:dyDescent="0.25">
      <c r="A1472">
        <v>437</v>
      </c>
      <c r="B1472" s="6" t="s">
        <v>1940</v>
      </c>
      <c r="C1472" s="8">
        <v>4294730</v>
      </c>
      <c r="D1472" s="2">
        <f t="shared" si="70"/>
        <v>0.42427184466019419</v>
      </c>
      <c r="E1472">
        <f t="shared" si="71"/>
        <v>7.4926174995884259E-5</v>
      </c>
      <c r="F1472" s="24">
        <f t="shared" si="72"/>
        <v>0.98726141941088641</v>
      </c>
      <c r="G1472" s="89"/>
      <c r="H1472" s="89"/>
      <c r="K1472" s="89"/>
    </row>
    <row r="1473" spans="1:11" x14ac:dyDescent="0.25">
      <c r="A1473">
        <v>438</v>
      </c>
      <c r="B1473" s="6" t="s">
        <v>1500</v>
      </c>
      <c r="C1473" s="8">
        <v>4283300</v>
      </c>
      <c r="D1473" s="2">
        <f t="shared" si="70"/>
        <v>0.42524271844660194</v>
      </c>
      <c r="E1473">
        <f t="shared" si="71"/>
        <v>7.4726766376436015E-5</v>
      </c>
      <c r="F1473" s="24">
        <f t="shared" si="72"/>
        <v>0.98733614617726284</v>
      </c>
      <c r="G1473" s="89"/>
      <c r="H1473" s="89"/>
      <c r="K1473" s="89"/>
    </row>
    <row r="1474" spans="1:11" x14ac:dyDescent="0.25">
      <c r="A1474">
        <v>439</v>
      </c>
      <c r="B1474" s="6" t="s">
        <v>1756</v>
      </c>
      <c r="C1474" s="8">
        <v>4283009.32</v>
      </c>
      <c r="D1474" s="2">
        <f t="shared" si="70"/>
        <v>0.4262135922330097</v>
      </c>
      <c r="E1474">
        <f t="shared" si="71"/>
        <v>7.4721695151807745E-5</v>
      </c>
      <c r="F1474" s="24">
        <f t="shared" si="72"/>
        <v>0.98741086787241461</v>
      </c>
      <c r="G1474" s="89"/>
      <c r="H1474" s="89"/>
      <c r="K1474" s="89"/>
    </row>
    <row r="1475" spans="1:11" x14ac:dyDescent="0.25">
      <c r="A1475">
        <v>440</v>
      </c>
      <c r="B1475" s="6" t="s">
        <v>1314</v>
      </c>
      <c r="C1475" s="8">
        <v>4279935</v>
      </c>
      <c r="D1475" s="2">
        <f t="shared" si="70"/>
        <v>0.42718446601941745</v>
      </c>
      <c r="E1475">
        <f t="shared" si="71"/>
        <v>7.4668060339301871E-5</v>
      </c>
      <c r="F1475" s="24">
        <f t="shared" si="72"/>
        <v>0.9874855359327539</v>
      </c>
      <c r="G1475" s="89"/>
      <c r="H1475" s="89"/>
      <c r="K1475" s="89"/>
    </row>
    <row r="1476" spans="1:11" x14ac:dyDescent="0.25">
      <c r="A1476">
        <v>441</v>
      </c>
      <c r="B1476" s="6" t="s">
        <v>1639</v>
      </c>
      <c r="C1476" s="8">
        <v>4252298.3999999994</v>
      </c>
      <c r="D1476" s="2">
        <f t="shared" si="70"/>
        <v>0.42815533980582526</v>
      </c>
      <c r="E1476">
        <f t="shared" si="71"/>
        <v>7.4185910185999726E-5</v>
      </c>
      <c r="F1476" s="24">
        <f t="shared" si="72"/>
        <v>0.98755972184293994</v>
      </c>
      <c r="G1476" s="89"/>
      <c r="H1476" s="89"/>
      <c r="K1476" s="89"/>
    </row>
    <row r="1477" spans="1:11" x14ac:dyDescent="0.25">
      <c r="A1477">
        <v>442</v>
      </c>
      <c r="B1477" s="6" t="s">
        <v>2224</v>
      </c>
      <c r="C1477" s="8">
        <v>4247170.6399999997</v>
      </c>
      <c r="D1477" s="2">
        <f t="shared" si="70"/>
        <v>0.42912621359223302</v>
      </c>
      <c r="E1477">
        <f t="shared" si="71"/>
        <v>7.4096450908444009E-5</v>
      </c>
      <c r="F1477" s="24">
        <f t="shared" si="72"/>
        <v>0.98763381829384833</v>
      </c>
      <c r="G1477" s="89"/>
      <c r="H1477" s="89"/>
      <c r="K1477" s="89"/>
    </row>
    <row r="1478" spans="1:11" x14ac:dyDescent="0.25">
      <c r="A1478">
        <v>443</v>
      </c>
      <c r="B1478" s="6" t="s">
        <v>1838</v>
      </c>
      <c r="C1478" s="8">
        <v>4227939.5199999996</v>
      </c>
      <c r="D1478" s="2">
        <f t="shared" si="70"/>
        <v>0.43009708737864077</v>
      </c>
      <c r="E1478">
        <f t="shared" si="71"/>
        <v>7.3760943376541678E-5</v>
      </c>
      <c r="F1478" s="24">
        <f t="shared" si="72"/>
        <v>0.98770757923722485</v>
      </c>
      <c r="G1478" s="89"/>
      <c r="H1478" s="89"/>
      <c r="K1478" s="89"/>
    </row>
    <row r="1479" spans="1:11" x14ac:dyDescent="0.25">
      <c r="A1479">
        <v>444</v>
      </c>
      <c r="B1479" s="6" t="s">
        <v>1841</v>
      </c>
      <c r="C1479" s="8">
        <v>4222400</v>
      </c>
      <c r="D1479" s="2">
        <f t="shared" si="70"/>
        <v>0.43106796116504853</v>
      </c>
      <c r="E1479">
        <f t="shared" si="71"/>
        <v>7.3664300503785272E-5</v>
      </c>
      <c r="F1479" s="24">
        <f t="shared" si="72"/>
        <v>0.98778124353772867</v>
      </c>
      <c r="G1479" s="89"/>
      <c r="H1479" s="89"/>
      <c r="K1479" s="89"/>
    </row>
    <row r="1480" spans="1:11" x14ac:dyDescent="0.25">
      <c r="A1480">
        <v>445</v>
      </c>
      <c r="B1480" s="6" t="s">
        <v>1418</v>
      </c>
      <c r="C1480" s="8">
        <v>4189265.76</v>
      </c>
      <c r="D1480" s="2">
        <f t="shared" si="70"/>
        <v>0.43203883495145629</v>
      </c>
      <c r="E1480">
        <f t="shared" si="71"/>
        <v>7.3086238119282482E-5</v>
      </c>
      <c r="F1480" s="24">
        <f t="shared" si="72"/>
        <v>0.98785432977584797</v>
      </c>
      <c r="G1480" s="89"/>
      <c r="H1480" s="89"/>
      <c r="K1480" s="89"/>
    </row>
    <row r="1481" spans="1:11" x14ac:dyDescent="0.25">
      <c r="A1481">
        <v>446</v>
      </c>
      <c r="B1481" s="6" t="s">
        <v>2201</v>
      </c>
      <c r="C1481" s="8">
        <v>4176000</v>
      </c>
      <c r="D1481" s="2">
        <f t="shared" si="70"/>
        <v>0.4330097087378641</v>
      </c>
      <c r="E1481">
        <f t="shared" si="71"/>
        <v>7.2854802696051355E-5</v>
      </c>
      <c r="F1481" s="24">
        <f t="shared" si="72"/>
        <v>0.987927184578544</v>
      </c>
      <c r="G1481" s="89"/>
      <c r="H1481" s="89"/>
      <c r="K1481" s="89"/>
    </row>
    <row r="1482" spans="1:11" x14ac:dyDescent="0.25">
      <c r="A1482">
        <v>447</v>
      </c>
      <c r="B1482" s="6" t="s">
        <v>2120</v>
      </c>
      <c r="C1482" s="8">
        <v>4145940</v>
      </c>
      <c r="D1482" s="2">
        <f t="shared" si="70"/>
        <v>0.43398058252427185</v>
      </c>
      <c r="E1482">
        <f t="shared" si="71"/>
        <v>7.2330373728368572E-5</v>
      </c>
      <c r="F1482" s="24">
        <f t="shared" si="72"/>
        <v>0.98799951495227234</v>
      </c>
      <c r="G1482" s="89"/>
      <c r="H1482" s="89"/>
      <c r="K1482" s="89"/>
    </row>
    <row r="1483" spans="1:11" x14ac:dyDescent="0.25">
      <c r="A1483">
        <v>448</v>
      </c>
      <c r="B1483" s="6" t="s">
        <v>1274</v>
      </c>
      <c r="C1483" s="8">
        <v>4126119.13</v>
      </c>
      <c r="D1483" s="2">
        <f t="shared" si="70"/>
        <v>0.43495145631067961</v>
      </c>
      <c r="E1483">
        <f t="shared" si="71"/>
        <v>7.198457737465352E-5</v>
      </c>
      <c r="F1483" s="24">
        <f t="shared" si="72"/>
        <v>0.98807149952964701</v>
      </c>
      <c r="G1483" s="89"/>
      <c r="H1483" s="89"/>
      <c r="K1483" s="89"/>
    </row>
    <row r="1484" spans="1:11" x14ac:dyDescent="0.25">
      <c r="A1484">
        <v>449</v>
      </c>
      <c r="B1484" s="6" t="s">
        <v>1849</v>
      </c>
      <c r="C1484" s="8">
        <v>4110000</v>
      </c>
      <c r="D1484" s="2">
        <f t="shared" si="70"/>
        <v>0.43592233009708736</v>
      </c>
      <c r="E1484">
        <f t="shared" si="71"/>
        <v>7.1703361848843655E-5</v>
      </c>
      <c r="F1484" s="24">
        <f t="shared" si="72"/>
        <v>0.98814320289149582</v>
      </c>
      <c r="G1484" s="89"/>
      <c r="H1484" s="89"/>
      <c r="K1484" s="89"/>
    </row>
    <row r="1485" spans="1:11" x14ac:dyDescent="0.25">
      <c r="A1485">
        <v>450</v>
      </c>
      <c r="B1485" s="6" t="s">
        <v>1702</v>
      </c>
      <c r="C1485" s="8">
        <v>4084970</v>
      </c>
      <c r="D1485" s="2">
        <f t="shared" ref="D1485:D1548" si="73">A1485/1030</f>
        <v>0.43689320388349512</v>
      </c>
      <c r="E1485">
        <f t="shared" ref="E1485:E1548" si="74">C1485/SUM($C$1036:$C$2065)</f>
        <v>7.126668663057685E-5</v>
      </c>
      <c r="F1485" s="24">
        <f t="shared" si="72"/>
        <v>0.98821446957812642</v>
      </c>
      <c r="G1485" s="89"/>
      <c r="H1485" s="89"/>
      <c r="K1485" s="89"/>
    </row>
    <row r="1486" spans="1:11" x14ac:dyDescent="0.25">
      <c r="A1486">
        <v>451</v>
      </c>
      <c r="B1486" s="6" t="s">
        <v>2136</v>
      </c>
      <c r="C1486" s="8">
        <v>4057780</v>
      </c>
      <c r="D1486" s="2">
        <f t="shared" si="73"/>
        <v>0.43786407766990293</v>
      </c>
      <c r="E1486">
        <f t="shared" si="74"/>
        <v>7.0792327893674163E-5</v>
      </c>
      <c r="F1486" s="24">
        <f t="shared" ref="F1486:F1549" si="75">E1486+F1485</f>
        <v>0.98828526190602006</v>
      </c>
      <c r="G1486" s="89"/>
      <c r="H1486" s="89"/>
      <c r="K1486" s="89"/>
    </row>
    <row r="1487" spans="1:11" x14ac:dyDescent="0.25">
      <c r="A1487">
        <v>452</v>
      </c>
      <c r="B1487" s="6" t="s">
        <v>2001</v>
      </c>
      <c r="C1487" s="8">
        <v>4050720</v>
      </c>
      <c r="D1487" s="2">
        <f t="shared" si="73"/>
        <v>0.43883495145631068</v>
      </c>
      <c r="E1487">
        <f t="shared" si="74"/>
        <v>7.0669158615169824E-5</v>
      </c>
      <c r="F1487" s="24">
        <f t="shared" si="75"/>
        <v>0.98835593106463526</v>
      </c>
      <c r="G1487" s="89"/>
      <c r="H1487" s="89"/>
      <c r="K1487" s="89"/>
    </row>
    <row r="1488" spans="1:11" x14ac:dyDescent="0.25">
      <c r="A1488">
        <v>453</v>
      </c>
      <c r="B1488" s="6" t="s">
        <v>1459</v>
      </c>
      <c r="C1488" s="8">
        <v>4030739.92</v>
      </c>
      <c r="D1488" s="2">
        <f t="shared" si="73"/>
        <v>0.43980582524271844</v>
      </c>
      <c r="E1488">
        <f t="shared" si="74"/>
        <v>7.032058467210197E-5</v>
      </c>
      <c r="F1488" s="24">
        <f t="shared" si="75"/>
        <v>0.98842625164930742</v>
      </c>
      <c r="G1488" s="89"/>
      <c r="H1488" s="89"/>
      <c r="K1488" s="89"/>
    </row>
    <row r="1489" spans="1:11" x14ac:dyDescent="0.25">
      <c r="A1489">
        <v>454</v>
      </c>
      <c r="B1489" s="6" t="s">
        <v>1874</v>
      </c>
      <c r="C1489" s="8">
        <v>4025200</v>
      </c>
      <c r="D1489" s="2">
        <f t="shared" si="73"/>
        <v>0.4407766990291262</v>
      </c>
      <c r="E1489">
        <f t="shared" si="74"/>
        <v>7.0223934820916174E-5</v>
      </c>
      <c r="F1489" s="24">
        <f t="shared" si="75"/>
        <v>0.98849647558412834</v>
      </c>
      <c r="G1489" s="89"/>
      <c r="H1489" s="89"/>
      <c r="K1489" s="89"/>
    </row>
    <row r="1490" spans="1:11" x14ac:dyDescent="0.25">
      <c r="A1490">
        <v>455</v>
      </c>
      <c r="B1490" s="6" t="s">
        <v>1614</v>
      </c>
      <c r="C1490" s="8">
        <v>3981929.0100000002</v>
      </c>
      <c r="D1490" s="2">
        <f t="shared" si="73"/>
        <v>0.44174757281553401</v>
      </c>
      <c r="E1490">
        <f t="shared" si="74"/>
        <v>6.9469025951444724E-5</v>
      </c>
      <c r="F1490" s="24">
        <f t="shared" si="75"/>
        <v>0.98856594461007974</v>
      </c>
      <c r="G1490" s="89"/>
      <c r="H1490" s="89"/>
      <c r="K1490" s="89"/>
    </row>
    <row r="1491" spans="1:11" x14ac:dyDescent="0.25">
      <c r="A1491">
        <v>456</v>
      </c>
      <c r="B1491" s="6" t="s">
        <v>1538</v>
      </c>
      <c r="C1491" s="8">
        <v>3944000</v>
      </c>
      <c r="D1491" s="2">
        <f t="shared" si="73"/>
        <v>0.44271844660194176</v>
      </c>
      <c r="E1491">
        <f t="shared" si="74"/>
        <v>6.880731365738184E-5</v>
      </c>
      <c r="F1491" s="24">
        <f t="shared" si="75"/>
        <v>0.98863475192373707</v>
      </c>
      <c r="G1491" s="89"/>
      <c r="H1491" s="89"/>
      <c r="K1491" s="89"/>
    </row>
    <row r="1492" spans="1:11" x14ac:dyDescent="0.25">
      <c r="A1492">
        <v>457</v>
      </c>
      <c r="B1492" s="6" t="s">
        <v>1320</v>
      </c>
      <c r="C1492" s="8">
        <v>3919910.59</v>
      </c>
      <c r="D1492" s="2">
        <f t="shared" si="73"/>
        <v>0.44368932038834952</v>
      </c>
      <c r="E1492">
        <f t="shared" si="74"/>
        <v>6.838704804133436E-5</v>
      </c>
      <c r="F1492" s="24">
        <f t="shared" si="75"/>
        <v>0.98870313897177842</v>
      </c>
      <c r="G1492" s="89"/>
      <c r="H1492" s="89"/>
      <c r="K1492" s="89"/>
    </row>
    <row r="1493" spans="1:11" x14ac:dyDescent="0.25">
      <c r="A1493">
        <v>458</v>
      </c>
      <c r="B1493" s="6" t="s">
        <v>1667</v>
      </c>
      <c r="C1493" s="8">
        <v>3915000</v>
      </c>
      <c r="D1493" s="2">
        <f t="shared" si="73"/>
        <v>0.44466019417475727</v>
      </c>
      <c r="E1493">
        <f t="shared" si="74"/>
        <v>6.8301377527548145E-5</v>
      </c>
      <c r="F1493" s="24">
        <f t="shared" si="75"/>
        <v>0.98877144034930597</v>
      </c>
      <c r="G1493" s="89"/>
      <c r="H1493" s="89"/>
      <c r="K1493" s="89"/>
    </row>
    <row r="1494" spans="1:11" x14ac:dyDescent="0.25">
      <c r="A1494">
        <v>459</v>
      </c>
      <c r="B1494" s="6" t="s">
        <v>1805</v>
      </c>
      <c r="C1494" s="8">
        <v>3880200</v>
      </c>
      <c r="D1494" s="2">
        <f t="shared" si="73"/>
        <v>0.44563106796116503</v>
      </c>
      <c r="E1494">
        <f t="shared" si="74"/>
        <v>6.7694254171747728E-5</v>
      </c>
      <c r="F1494" s="24">
        <f t="shared" si="75"/>
        <v>0.98883913460347772</v>
      </c>
      <c r="G1494" s="89"/>
      <c r="H1494" s="89"/>
      <c r="K1494" s="89"/>
    </row>
    <row r="1495" spans="1:11" x14ac:dyDescent="0.25">
      <c r="A1495">
        <v>460</v>
      </c>
      <c r="B1495" s="6" t="s">
        <v>1790</v>
      </c>
      <c r="C1495" s="8">
        <v>3855978</v>
      </c>
      <c r="D1495" s="2">
        <f t="shared" si="73"/>
        <v>0.44660194174757284</v>
      </c>
      <c r="E1495">
        <f t="shared" si="74"/>
        <v>6.7271675380822489E-5</v>
      </c>
      <c r="F1495" s="24">
        <f t="shared" si="75"/>
        <v>0.98890640627885851</v>
      </c>
      <c r="G1495" s="89"/>
      <c r="H1495" s="89"/>
      <c r="K1495" s="89"/>
    </row>
    <row r="1496" spans="1:11" x14ac:dyDescent="0.25">
      <c r="A1496">
        <v>461</v>
      </c>
      <c r="B1496" s="6" t="s">
        <v>1632</v>
      </c>
      <c r="C1496" s="8">
        <v>3844442.04</v>
      </c>
      <c r="D1496" s="2">
        <f t="shared" si="73"/>
        <v>0.44757281553398059</v>
      </c>
      <c r="E1496">
        <f t="shared" si="74"/>
        <v>6.7070418175432277E-5</v>
      </c>
      <c r="F1496" s="24">
        <f t="shared" si="75"/>
        <v>0.98897347669703395</v>
      </c>
      <c r="G1496" s="89"/>
      <c r="H1496" s="89"/>
      <c r="K1496" s="89"/>
    </row>
    <row r="1497" spans="1:11" x14ac:dyDescent="0.25">
      <c r="A1497">
        <v>462</v>
      </c>
      <c r="B1497" s="6" t="s">
        <v>1878</v>
      </c>
      <c r="C1497" s="8">
        <v>3823400</v>
      </c>
      <c r="D1497" s="2">
        <f t="shared" si="73"/>
        <v>0.44854368932038835</v>
      </c>
      <c r="E1497">
        <f t="shared" si="74"/>
        <v>6.6703317200211398E-5</v>
      </c>
      <c r="F1497" s="24">
        <f t="shared" si="75"/>
        <v>0.9890401800142341</v>
      </c>
      <c r="G1497" s="89"/>
      <c r="H1497" s="89"/>
      <c r="K1497" s="89"/>
    </row>
    <row r="1498" spans="1:11" x14ac:dyDescent="0.25">
      <c r="A1498">
        <v>463</v>
      </c>
      <c r="B1498" s="6" t="s">
        <v>1619</v>
      </c>
      <c r="C1498" s="8">
        <v>3815900</v>
      </c>
      <c r="D1498" s="2">
        <f t="shared" si="73"/>
        <v>0.44951456310679611</v>
      </c>
      <c r="E1498">
        <f t="shared" si="74"/>
        <v>6.6572471649392338E-5</v>
      </c>
      <c r="F1498" s="24">
        <f t="shared" si="75"/>
        <v>0.98910675248588353</v>
      </c>
      <c r="G1498" s="89"/>
      <c r="H1498" s="89"/>
      <c r="K1498" s="89"/>
    </row>
    <row r="1499" spans="1:11" x14ac:dyDescent="0.25">
      <c r="A1499">
        <v>464</v>
      </c>
      <c r="B1499" s="6" t="s">
        <v>1373</v>
      </c>
      <c r="C1499" s="8">
        <v>3793517.96</v>
      </c>
      <c r="D1499" s="2">
        <f t="shared" si="73"/>
        <v>0.45048543689320386</v>
      </c>
      <c r="E1499">
        <f t="shared" si="74"/>
        <v>6.6181992935758445E-5</v>
      </c>
      <c r="F1499" s="24">
        <f t="shared" si="75"/>
        <v>0.98917293447881927</v>
      </c>
      <c r="G1499" s="89"/>
      <c r="H1499" s="89"/>
      <c r="K1499" s="89"/>
    </row>
    <row r="1500" spans="1:11" x14ac:dyDescent="0.25">
      <c r="A1500">
        <v>465</v>
      </c>
      <c r="B1500" s="6" t="s">
        <v>2251</v>
      </c>
      <c r="C1500" s="8">
        <v>3784081.2008425589</v>
      </c>
      <c r="D1500" s="2">
        <f t="shared" si="73"/>
        <v>0.45145631067961167</v>
      </c>
      <c r="E1500">
        <f t="shared" si="74"/>
        <v>6.6017358542438159E-5</v>
      </c>
      <c r="F1500" s="24">
        <f t="shared" si="75"/>
        <v>0.98923895183736166</v>
      </c>
      <c r="G1500" s="89"/>
      <c r="H1500" s="89"/>
      <c r="K1500" s="89"/>
    </row>
    <row r="1501" spans="1:11" x14ac:dyDescent="0.25">
      <c r="A1501">
        <v>466</v>
      </c>
      <c r="B1501" s="6" t="s">
        <v>1372</v>
      </c>
      <c r="C1501" s="8">
        <v>3763321.0240000002</v>
      </c>
      <c r="D1501" s="2">
        <f t="shared" si="73"/>
        <v>0.45242718446601943</v>
      </c>
      <c r="E1501">
        <f t="shared" si="74"/>
        <v>6.5655174972562732E-5</v>
      </c>
      <c r="F1501" s="24">
        <f t="shared" si="75"/>
        <v>0.98930460701233425</v>
      </c>
      <c r="G1501" s="89"/>
      <c r="H1501" s="89"/>
      <c r="K1501" s="89"/>
    </row>
    <row r="1502" spans="1:11" x14ac:dyDescent="0.25">
      <c r="A1502">
        <v>467</v>
      </c>
      <c r="B1502" s="6" t="s">
        <v>1985</v>
      </c>
      <c r="C1502" s="8">
        <v>3745920</v>
      </c>
      <c r="D1502" s="2">
        <f t="shared" si="73"/>
        <v>0.45339805825242718</v>
      </c>
      <c r="E1502">
        <f t="shared" si="74"/>
        <v>6.5351595429883315E-5</v>
      </c>
      <c r="F1502" s="24">
        <f t="shared" si="75"/>
        <v>0.98936995860776411</v>
      </c>
      <c r="G1502" s="89"/>
      <c r="H1502" s="89"/>
      <c r="K1502" s="89"/>
    </row>
    <row r="1503" spans="1:11" x14ac:dyDescent="0.25">
      <c r="A1503">
        <v>468</v>
      </c>
      <c r="B1503" s="6" t="s">
        <v>1589</v>
      </c>
      <c r="C1503" s="8">
        <v>3706720</v>
      </c>
      <c r="D1503" s="2">
        <f t="shared" si="73"/>
        <v>0.45436893203883494</v>
      </c>
      <c r="E1503">
        <f t="shared" si="74"/>
        <v>6.4667709350935707E-5</v>
      </c>
      <c r="F1503" s="24">
        <f t="shared" si="75"/>
        <v>0.9894346263171151</v>
      </c>
      <c r="G1503" s="89"/>
      <c r="H1503" s="89"/>
      <c r="K1503" s="89"/>
    </row>
    <row r="1504" spans="1:11" x14ac:dyDescent="0.25">
      <c r="A1504">
        <v>469</v>
      </c>
      <c r="B1504" s="6" t="s">
        <v>1539</v>
      </c>
      <c r="C1504" s="8">
        <v>3696357.9600000004</v>
      </c>
      <c r="D1504" s="2">
        <f t="shared" si="73"/>
        <v>0.45533980582524269</v>
      </c>
      <c r="E1504">
        <f t="shared" si="74"/>
        <v>6.4486932440081167E-5</v>
      </c>
      <c r="F1504" s="24">
        <f t="shared" si="75"/>
        <v>0.9894991132495552</v>
      </c>
      <c r="G1504" s="89"/>
      <c r="H1504" s="89"/>
      <c r="K1504" s="89"/>
    </row>
    <row r="1505" spans="1:11" x14ac:dyDescent="0.25">
      <c r="A1505">
        <v>470</v>
      </c>
      <c r="B1505" s="6" t="s">
        <v>2239</v>
      </c>
      <c r="C1505" s="8">
        <v>3695858.9</v>
      </c>
      <c r="D1505" s="2">
        <f t="shared" si="73"/>
        <v>0.4563106796116505</v>
      </c>
      <c r="E1505">
        <f t="shared" si="74"/>
        <v>6.4478225802668923E-5</v>
      </c>
      <c r="F1505" s="24">
        <f t="shared" si="75"/>
        <v>0.98956359147535788</v>
      </c>
      <c r="G1505" s="89"/>
      <c r="H1505" s="89"/>
      <c r="K1505" s="89"/>
    </row>
    <row r="1506" spans="1:11" x14ac:dyDescent="0.25">
      <c r="A1506">
        <v>471</v>
      </c>
      <c r="B1506" s="6" t="s">
        <v>1334</v>
      </c>
      <c r="C1506" s="8">
        <v>3675300</v>
      </c>
      <c r="D1506" s="2">
        <f t="shared" si="73"/>
        <v>0.45728155339805826</v>
      </c>
      <c r="E1506">
        <f t="shared" si="74"/>
        <v>6.411955372337107E-5</v>
      </c>
      <c r="F1506" s="24">
        <f t="shared" si="75"/>
        <v>0.9896277110290812</v>
      </c>
      <c r="G1506" s="89"/>
      <c r="H1506" s="89"/>
      <c r="K1506" s="89"/>
    </row>
    <row r="1507" spans="1:11" x14ac:dyDescent="0.25">
      <c r="A1507">
        <v>472</v>
      </c>
      <c r="B1507" s="6" t="s">
        <v>2040</v>
      </c>
      <c r="C1507" s="8">
        <v>3672410.1711999997</v>
      </c>
      <c r="D1507" s="2">
        <f t="shared" si="73"/>
        <v>0.45825242718446602</v>
      </c>
      <c r="E1507">
        <f t="shared" si="74"/>
        <v>6.4069137557889896E-5</v>
      </c>
      <c r="F1507" s="24">
        <f t="shared" si="75"/>
        <v>0.98969178016663906</v>
      </c>
      <c r="G1507" s="89"/>
      <c r="H1507" s="89"/>
      <c r="K1507" s="89"/>
    </row>
    <row r="1508" spans="1:11" x14ac:dyDescent="0.25">
      <c r="A1508">
        <v>473</v>
      </c>
      <c r="B1508" s="6" t="s">
        <v>1740</v>
      </c>
      <c r="C1508" s="8">
        <v>3668035</v>
      </c>
      <c r="D1508" s="2">
        <f t="shared" si="73"/>
        <v>0.45922330097087377</v>
      </c>
      <c r="E1508">
        <f t="shared" si="74"/>
        <v>6.3992807999811E-5</v>
      </c>
      <c r="F1508" s="24">
        <f t="shared" si="75"/>
        <v>0.9897557729746389</v>
      </c>
      <c r="G1508" s="89"/>
      <c r="H1508" s="89"/>
      <c r="K1508" s="89"/>
    </row>
    <row r="1509" spans="1:11" x14ac:dyDescent="0.25">
      <c r="A1509">
        <v>474</v>
      </c>
      <c r="B1509" s="6" t="s">
        <v>1727</v>
      </c>
      <c r="C1509" s="8">
        <v>3649784.86</v>
      </c>
      <c r="D1509" s="2">
        <f t="shared" si="73"/>
        <v>0.46019417475728153</v>
      </c>
      <c r="E1509">
        <f t="shared" si="74"/>
        <v>6.3674414717034342E-5</v>
      </c>
      <c r="F1509" s="24">
        <f t="shared" si="75"/>
        <v>0.9898194473893559</v>
      </c>
      <c r="G1509" s="89"/>
      <c r="H1509" s="89"/>
      <c r="K1509" s="89"/>
    </row>
    <row r="1510" spans="1:11" x14ac:dyDescent="0.25">
      <c r="A1510">
        <v>475</v>
      </c>
      <c r="B1510" s="6" t="s">
        <v>2128</v>
      </c>
      <c r="C1510" s="8">
        <v>3551920</v>
      </c>
      <c r="D1510" s="2">
        <f t="shared" si="73"/>
        <v>0.46116504854368934</v>
      </c>
      <c r="E1510">
        <f t="shared" si="74"/>
        <v>6.1967057182030349E-5</v>
      </c>
      <c r="F1510" s="24">
        <f t="shared" si="75"/>
        <v>0.98988141444653788</v>
      </c>
      <c r="G1510" s="89"/>
      <c r="H1510" s="89"/>
      <c r="K1510" s="89"/>
    </row>
    <row r="1511" spans="1:11" x14ac:dyDescent="0.25">
      <c r="A1511">
        <v>476</v>
      </c>
      <c r="B1511" s="6" t="s">
        <v>1307</v>
      </c>
      <c r="C1511" s="8">
        <v>3534875.02</v>
      </c>
      <c r="D1511" s="2">
        <f t="shared" si="73"/>
        <v>0.46213592233009709</v>
      </c>
      <c r="E1511">
        <f t="shared" si="74"/>
        <v>6.1669689209123714E-5</v>
      </c>
      <c r="F1511" s="24">
        <f t="shared" si="75"/>
        <v>0.98994308413574705</v>
      </c>
      <c r="G1511" s="89"/>
      <c r="H1511" s="89"/>
      <c r="K1511" s="89"/>
    </row>
    <row r="1512" spans="1:11" x14ac:dyDescent="0.25">
      <c r="A1512">
        <v>477</v>
      </c>
      <c r="B1512" s="6" t="s">
        <v>1346</v>
      </c>
      <c r="C1512" s="8">
        <v>3509553.1004999997</v>
      </c>
      <c r="D1512" s="2">
        <f t="shared" si="73"/>
        <v>0.46310679611650485</v>
      </c>
      <c r="E1512">
        <f t="shared" si="74"/>
        <v>6.1227921141820591E-5</v>
      </c>
      <c r="F1512" s="24">
        <f t="shared" si="75"/>
        <v>0.99000431205688888</v>
      </c>
      <c r="G1512" s="89"/>
      <c r="H1512" s="89"/>
      <c r="K1512" s="89"/>
    </row>
    <row r="1513" spans="1:11" x14ac:dyDescent="0.25">
      <c r="A1513">
        <v>478</v>
      </c>
      <c r="B1513" s="6" t="s">
        <v>2216</v>
      </c>
      <c r="C1513" s="8">
        <v>3504000</v>
      </c>
      <c r="D1513" s="2">
        <f t="shared" si="73"/>
        <v>0.4640776699029126</v>
      </c>
      <c r="E1513">
        <f t="shared" si="74"/>
        <v>6.1131041342663784E-5</v>
      </c>
      <c r="F1513" s="24">
        <f t="shared" si="75"/>
        <v>0.99006544309823152</v>
      </c>
      <c r="G1513" s="89"/>
      <c r="H1513" s="89"/>
      <c r="K1513" s="89"/>
    </row>
    <row r="1514" spans="1:11" x14ac:dyDescent="0.25">
      <c r="A1514">
        <v>479</v>
      </c>
      <c r="B1514" s="6" t="s">
        <v>1510</v>
      </c>
      <c r="C1514" s="8">
        <v>3494884.4</v>
      </c>
      <c r="D1514" s="2">
        <f t="shared" si="73"/>
        <v>0.46504854368932041</v>
      </c>
      <c r="E1514">
        <f t="shared" si="74"/>
        <v>6.0972009915590957E-5</v>
      </c>
      <c r="F1514" s="24">
        <f t="shared" si="75"/>
        <v>0.99012641510814714</v>
      </c>
      <c r="G1514" s="89"/>
      <c r="H1514" s="89"/>
      <c r="K1514" s="89"/>
    </row>
    <row r="1515" spans="1:11" x14ac:dyDescent="0.25">
      <c r="A1515">
        <v>480</v>
      </c>
      <c r="B1515" s="6" t="s">
        <v>1798</v>
      </c>
      <c r="C1515" s="8">
        <v>3491558.04</v>
      </c>
      <c r="D1515" s="2">
        <f t="shared" si="73"/>
        <v>0.46601941747572817</v>
      </c>
      <c r="E1515">
        <f t="shared" si="74"/>
        <v>6.0913977994734626E-5</v>
      </c>
      <c r="F1515" s="24">
        <f t="shared" si="75"/>
        <v>0.99018732908614182</v>
      </c>
      <c r="G1515" s="89"/>
      <c r="H1515" s="89"/>
      <c r="K1515" s="89"/>
    </row>
    <row r="1516" spans="1:11" x14ac:dyDescent="0.25">
      <c r="A1516">
        <v>481</v>
      </c>
      <c r="B1516" s="6" t="s">
        <v>1752</v>
      </c>
      <c r="C1516" s="8">
        <v>3446808.4</v>
      </c>
      <c r="D1516" s="2">
        <f t="shared" si="73"/>
        <v>0.46699029126213593</v>
      </c>
      <c r="E1516">
        <f t="shared" si="74"/>
        <v>6.0133272488767358E-5</v>
      </c>
      <c r="F1516" s="24">
        <f t="shared" si="75"/>
        <v>0.99024746235863059</v>
      </c>
      <c r="G1516" s="89"/>
      <c r="H1516" s="89"/>
      <c r="K1516" s="89"/>
    </row>
    <row r="1517" spans="1:11" x14ac:dyDescent="0.25">
      <c r="A1517">
        <v>482</v>
      </c>
      <c r="B1517" s="6" t="s">
        <v>1726</v>
      </c>
      <c r="C1517" s="8">
        <v>3443540.94</v>
      </c>
      <c r="D1517" s="2">
        <f t="shared" si="73"/>
        <v>0.46796116504854368</v>
      </c>
      <c r="E1517">
        <f t="shared" si="74"/>
        <v>6.0076268141636789E-5</v>
      </c>
      <c r="F1517" s="24">
        <f t="shared" si="75"/>
        <v>0.99030753862677223</v>
      </c>
      <c r="G1517" s="89"/>
      <c r="H1517" s="89"/>
      <c r="K1517" s="89"/>
    </row>
    <row r="1518" spans="1:11" x14ac:dyDescent="0.25">
      <c r="A1518">
        <v>483</v>
      </c>
      <c r="B1518" s="6" t="s">
        <v>1514</v>
      </c>
      <c r="C1518" s="8">
        <v>3428353.6</v>
      </c>
      <c r="D1518" s="2">
        <f t="shared" si="73"/>
        <v>0.46893203883495144</v>
      </c>
      <c r="E1518">
        <f t="shared" si="74"/>
        <v>5.9811308692599952E-5</v>
      </c>
      <c r="F1518" s="24">
        <f t="shared" si="75"/>
        <v>0.99036734993546482</v>
      </c>
      <c r="G1518" s="89"/>
      <c r="H1518" s="89"/>
      <c r="K1518" s="89"/>
    </row>
    <row r="1519" spans="1:11" x14ac:dyDescent="0.25">
      <c r="A1519">
        <v>484</v>
      </c>
      <c r="B1519" s="6" t="s">
        <v>2205</v>
      </c>
      <c r="C1519" s="8">
        <v>3329200</v>
      </c>
      <c r="D1519" s="2">
        <f t="shared" si="73"/>
        <v>0.46990291262135925</v>
      </c>
      <c r="E1519">
        <f t="shared" si="74"/>
        <v>5.8081467704907614E-5</v>
      </c>
      <c r="F1519" s="24">
        <f t="shared" si="75"/>
        <v>0.99042543140316974</v>
      </c>
      <c r="G1519" s="89"/>
      <c r="H1519" s="89"/>
      <c r="K1519" s="89"/>
    </row>
    <row r="1520" spans="1:11" x14ac:dyDescent="0.25">
      <c r="A1520">
        <v>485</v>
      </c>
      <c r="B1520" s="6" t="s">
        <v>1949</v>
      </c>
      <c r="C1520" s="8">
        <v>3320221.68</v>
      </c>
      <c r="D1520" s="2">
        <f t="shared" si="73"/>
        <v>0.470873786407767</v>
      </c>
      <c r="E1520">
        <f t="shared" si="74"/>
        <v>5.792483127479698E-5</v>
      </c>
      <c r="F1520" s="24">
        <f t="shared" si="75"/>
        <v>0.9904833562344445</v>
      </c>
      <c r="G1520" s="89"/>
      <c r="H1520" s="89"/>
      <c r="K1520" s="89"/>
    </row>
    <row r="1521" spans="1:11" x14ac:dyDescent="0.25">
      <c r="A1521">
        <v>486</v>
      </c>
      <c r="B1521" s="6" t="s">
        <v>2145</v>
      </c>
      <c r="C1521" s="8">
        <v>3312620.2080000001</v>
      </c>
      <c r="D1521" s="2">
        <f t="shared" si="73"/>
        <v>0.47184466019417476</v>
      </c>
      <c r="E1521">
        <f t="shared" si="74"/>
        <v>5.7792215436013564E-5</v>
      </c>
      <c r="F1521" s="24">
        <f t="shared" si="75"/>
        <v>0.9905411484498805</v>
      </c>
      <c r="G1521" s="89"/>
      <c r="H1521" s="89"/>
      <c r="K1521" s="89"/>
    </row>
    <row r="1522" spans="1:11" x14ac:dyDescent="0.25">
      <c r="A1522">
        <v>487</v>
      </c>
      <c r="B1522" s="6" t="s">
        <v>1506</v>
      </c>
      <c r="C1522" s="8">
        <v>3309392</v>
      </c>
      <c r="D1522" s="2">
        <f t="shared" si="73"/>
        <v>0.47281553398058251</v>
      </c>
      <c r="E1522">
        <f t="shared" si="74"/>
        <v>5.7735895882157761E-5</v>
      </c>
      <c r="F1522" s="24">
        <f t="shared" si="75"/>
        <v>0.99059888434576271</v>
      </c>
      <c r="G1522" s="89"/>
      <c r="H1522" s="89"/>
      <c r="K1522" s="89"/>
    </row>
    <row r="1523" spans="1:11" x14ac:dyDescent="0.25">
      <c r="A1523">
        <v>488</v>
      </c>
      <c r="B1523" s="6" t="s">
        <v>1362</v>
      </c>
      <c r="C1523" s="8">
        <v>3288600</v>
      </c>
      <c r="D1523" s="2">
        <f t="shared" si="73"/>
        <v>0.47378640776699027</v>
      </c>
      <c r="E1523">
        <f t="shared" si="74"/>
        <v>5.7373157123140448E-5</v>
      </c>
      <c r="F1523" s="24">
        <f t="shared" si="75"/>
        <v>0.99065625750288588</v>
      </c>
      <c r="G1523" s="89"/>
      <c r="H1523" s="89"/>
      <c r="K1523" s="89"/>
    </row>
    <row r="1524" spans="1:11" x14ac:dyDescent="0.25">
      <c r="A1524">
        <v>489</v>
      </c>
      <c r="B1524" s="6" t="s">
        <v>1489</v>
      </c>
      <c r="C1524" s="8">
        <v>3283863.2</v>
      </c>
      <c r="D1524" s="2">
        <f t="shared" si="73"/>
        <v>0.47475728155339808</v>
      </c>
      <c r="E1524">
        <f t="shared" si="74"/>
        <v>5.7290518562457821E-5</v>
      </c>
      <c r="F1524" s="24">
        <f t="shared" si="75"/>
        <v>0.99071354802144829</v>
      </c>
      <c r="G1524" s="89"/>
      <c r="H1524" s="89"/>
      <c r="K1524" s="89"/>
    </row>
    <row r="1525" spans="1:11" x14ac:dyDescent="0.25">
      <c r="A1525">
        <v>490</v>
      </c>
      <c r="B1525" s="6" t="s">
        <v>1351</v>
      </c>
      <c r="C1525" s="8">
        <v>3150356.4</v>
      </c>
      <c r="D1525" s="2">
        <f t="shared" si="73"/>
        <v>0.47572815533980584</v>
      </c>
      <c r="E1525">
        <f t="shared" si="74"/>
        <v>5.4961349124579179E-5</v>
      </c>
      <c r="F1525" s="24">
        <f t="shared" si="75"/>
        <v>0.99076850937057281</v>
      </c>
      <c r="G1525" s="89"/>
      <c r="H1525" s="89"/>
      <c r="K1525" s="89"/>
    </row>
    <row r="1526" spans="1:11" x14ac:dyDescent="0.25">
      <c r="A1526">
        <v>491</v>
      </c>
      <c r="B1526" s="6" t="s">
        <v>1972</v>
      </c>
      <c r="C1526" s="8">
        <v>3113700.08</v>
      </c>
      <c r="D1526" s="2">
        <f t="shared" si="73"/>
        <v>0.47669902912621359</v>
      </c>
      <c r="E1526">
        <f t="shared" si="74"/>
        <v>5.4321840273725895E-5</v>
      </c>
      <c r="F1526" s="24">
        <f t="shared" si="75"/>
        <v>0.99082283121084658</v>
      </c>
      <c r="G1526" s="89"/>
      <c r="H1526" s="89"/>
      <c r="K1526" s="89"/>
    </row>
    <row r="1527" spans="1:11" x14ac:dyDescent="0.25">
      <c r="A1527">
        <v>492</v>
      </c>
      <c r="B1527" s="6" t="s">
        <v>2140</v>
      </c>
      <c r="C1527" s="8">
        <v>3092655.28</v>
      </c>
      <c r="D1527" s="2">
        <f t="shared" si="73"/>
        <v>0.47766990291262135</v>
      </c>
      <c r="E1527">
        <f t="shared" si="74"/>
        <v>5.3954691147342305E-5</v>
      </c>
      <c r="F1527" s="24">
        <f t="shared" si="75"/>
        <v>0.99087678590199391</v>
      </c>
      <c r="G1527" s="89"/>
      <c r="H1527" s="89"/>
      <c r="K1527" s="89"/>
    </row>
    <row r="1528" spans="1:11" x14ac:dyDescent="0.25">
      <c r="A1528">
        <v>493</v>
      </c>
      <c r="B1528" s="6" t="s">
        <v>1385</v>
      </c>
      <c r="C1528" s="8">
        <v>3072054.41</v>
      </c>
      <c r="D1528" s="2">
        <f t="shared" si="73"/>
        <v>0.4786407766990291</v>
      </c>
      <c r="E1528">
        <f t="shared" si="74"/>
        <v>5.359528685634207E-5</v>
      </c>
      <c r="F1528" s="24">
        <f t="shared" si="75"/>
        <v>0.99093038118885024</v>
      </c>
      <c r="G1528" s="89"/>
      <c r="H1528" s="89"/>
      <c r="K1528" s="89"/>
    </row>
    <row r="1529" spans="1:11" x14ac:dyDescent="0.25">
      <c r="A1529">
        <v>494</v>
      </c>
      <c r="B1529" s="6" t="s">
        <v>1600</v>
      </c>
      <c r="C1529" s="8">
        <v>3068978.7199999997</v>
      </c>
      <c r="D1529" s="2">
        <f t="shared" si="73"/>
        <v>0.47961165048543691</v>
      </c>
      <c r="E1529">
        <f t="shared" si="74"/>
        <v>5.3541628142715577E-5</v>
      </c>
      <c r="F1529" s="24">
        <f t="shared" si="75"/>
        <v>0.99098392281699299</v>
      </c>
      <c r="G1529" s="89"/>
      <c r="H1529" s="89"/>
      <c r="K1529" s="89"/>
    </row>
    <row r="1530" spans="1:11" x14ac:dyDescent="0.25">
      <c r="A1530">
        <v>495</v>
      </c>
      <c r="B1530" s="6" t="s">
        <v>1847</v>
      </c>
      <c r="C1530" s="8">
        <v>3052020</v>
      </c>
      <c r="D1530" s="2">
        <f t="shared" si="73"/>
        <v>0.48058252427184467</v>
      </c>
      <c r="E1530">
        <f t="shared" si="74"/>
        <v>5.3245765068104087E-5</v>
      </c>
      <c r="F1530" s="24">
        <f t="shared" si="75"/>
        <v>0.99103716858206115</v>
      </c>
      <c r="G1530" s="89"/>
      <c r="H1530" s="89"/>
      <c r="K1530" s="89"/>
    </row>
    <row r="1531" spans="1:11" x14ac:dyDescent="0.25">
      <c r="A1531">
        <v>496</v>
      </c>
      <c r="B1531" s="6" t="s">
        <v>2011</v>
      </c>
      <c r="C1531" s="8">
        <v>3051552.28</v>
      </c>
      <c r="D1531" s="2">
        <f t="shared" si="73"/>
        <v>0.48155339805825242</v>
      </c>
      <c r="E1531">
        <f t="shared" si="74"/>
        <v>5.323760519063354E-5</v>
      </c>
      <c r="F1531" s="24">
        <f t="shared" si="75"/>
        <v>0.99109040618725175</v>
      </c>
      <c r="G1531" s="89"/>
      <c r="H1531" s="89"/>
      <c r="K1531" s="89"/>
    </row>
    <row r="1532" spans="1:11" x14ac:dyDescent="0.25">
      <c r="A1532">
        <v>497</v>
      </c>
      <c r="B1532" s="6" t="s">
        <v>1837</v>
      </c>
      <c r="C1532" s="8">
        <v>3032936</v>
      </c>
      <c r="D1532" s="2">
        <f t="shared" si="73"/>
        <v>0.48252427184466018</v>
      </c>
      <c r="E1532">
        <f t="shared" si="74"/>
        <v>5.2912824202526633E-5</v>
      </c>
      <c r="F1532" s="24">
        <f t="shared" si="75"/>
        <v>0.99114331901145425</v>
      </c>
      <c r="G1532" s="89"/>
      <c r="H1532" s="89"/>
      <c r="K1532" s="89"/>
    </row>
    <row r="1533" spans="1:11" x14ac:dyDescent="0.25">
      <c r="A1533">
        <v>498</v>
      </c>
      <c r="B1533" s="6" t="s">
        <v>1861</v>
      </c>
      <c r="C1533" s="8">
        <v>3004400</v>
      </c>
      <c r="D1533" s="2">
        <f t="shared" si="73"/>
        <v>0.48349514563106794</v>
      </c>
      <c r="E1533">
        <f t="shared" si="74"/>
        <v>5.2414983050770286E-5</v>
      </c>
      <c r="F1533" s="24">
        <f t="shared" si="75"/>
        <v>0.991195733994505</v>
      </c>
      <c r="G1533" s="89"/>
      <c r="H1533" s="89"/>
      <c r="K1533" s="89"/>
    </row>
    <row r="1534" spans="1:11" x14ac:dyDescent="0.25">
      <c r="A1534">
        <v>499</v>
      </c>
      <c r="B1534" s="6" t="s">
        <v>2114</v>
      </c>
      <c r="C1534" s="8">
        <v>2994018</v>
      </c>
      <c r="D1534" s="2">
        <f t="shared" si="73"/>
        <v>0.48446601941747575</v>
      </c>
      <c r="E1534">
        <f t="shared" si="74"/>
        <v>5.2233857916289828E-5</v>
      </c>
      <c r="F1534" s="24">
        <f t="shared" si="75"/>
        <v>0.99124796785242131</v>
      </c>
      <c r="G1534" s="89"/>
      <c r="H1534" s="89"/>
      <c r="K1534" s="89"/>
    </row>
    <row r="1535" spans="1:11" x14ac:dyDescent="0.25">
      <c r="A1535">
        <v>500</v>
      </c>
      <c r="B1535" s="6" t="s">
        <v>1969</v>
      </c>
      <c r="C1535" s="8">
        <v>2987999.6</v>
      </c>
      <c r="D1535" s="2">
        <f t="shared" si="73"/>
        <v>0.4854368932038835</v>
      </c>
      <c r="E1535">
        <f t="shared" si="74"/>
        <v>5.2128860467883238E-5</v>
      </c>
      <c r="F1535" s="24">
        <f t="shared" si="75"/>
        <v>0.99130009671288921</v>
      </c>
      <c r="G1535" s="89"/>
      <c r="H1535" s="89"/>
      <c r="K1535" s="89"/>
    </row>
    <row r="1536" spans="1:11" x14ac:dyDescent="0.25">
      <c r="A1536">
        <v>501</v>
      </c>
      <c r="B1536" s="6" t="s">
        <v>1551</v>
      </c>
      <c r="C1536" s="8">
        <v>2984680</v>
      </c>
      <c r="D1536" s="2">
        <f t="shared" si="73"/>
        <v>0.48640776699029126</v>
      </c>
      <c r="E1536">
        <f t="shared" si="74"/>
        <v>5.2070946482483379E-5</v>
      </c>
      <c r="F1536" s="24">
        <f t="shared" si="75"/>
        <v>0.99135216765937173</v>
      </c>
      <c r="G1536" s="89"/>
      <c r="H1536" s="89"/>
      <c r="K1536" s="89"/>
    </row>
    <row r="1537" spans="1:11" x14ac:dyDescent="0.25">
      <c r="A1537">
        <v>502</v>
      </c>
      <c r="B1537" s="6" t="s">
        <v>1629</v>
      </c>
      <c r="C1537" s="8">
        <v>2975000</v>
      </c>
      <c r="D1537" s="2">
        <f t="shared" si="73"/>
        <v>0.48737864077669901</v>
      </c>
      <c r="E1537">
        <f t="shared" si="74"/>
        <v>5.1902068491559577E-5</v>
      </c>
      <c r="F1537" s="24">
        <f t="shared" si="75"/>
        <v>0.99140406972786332</v>
      </c>
      <c r="G1537" s="89"/>
      <c r="H1537" s="89"/>
      <c r="K1537" s="89"/>
    </row>
    <row r="1538" spans="1:11" x14ac:dyDescent="0.25">
      <c r="A1538">
        <v>503</v>
      </c>
      <c r="B1538" s="6" t="s">
        <v>1792</v>
      </c>
      <c r="C1538" s="8">
        <v>2961160</v>
      </c>
      <c r="D1538" s="2">
        <f t="shared" si="73"/>
        <v>0.48834951456310682</v>
      </c>
      <c r="E1538">
        <f t="shared" si="74"/>
        <v>5.166061483511481E-5</v>
      </c>
      <c r="F1538" s="24">
        <f t="shared" si="75"/>
        <v>0.9914557303426984</v>
      </c>
      <c r="G1538" s="89"/>
      <c r="H1538" s="89"/>
      <c r="K1538" s="89"/>
    </row>
    <row r="1539" spans="1:11" x14ac:dyDescent="0.25">
      <c r="A1539">
        <v>504</v>
      </c>
      <c r="B1539" s="6" t="s">
        <v>1470</v>
      </c>
      <c r="C1539" s="8">
        <v>2958748.25</v>
      </c>
      <c r="D1539" s="2">
        <f t="shared" si="73"/>
        <v>0.48932038834951458</v>
      </c>
      <c r="E1539">
        <f t="shared" si="74"/>
        <v>5.1618539267489759E-5</v>
      </c>
      <c r="F1539" s="24">
        <f t="shared" si="75"/>
        <v>0.9915073488819659</v>
      </c>
      <c r="G1539" s="89"/>
      <c r="H1539" s="89"/>
      <c r="K1539" s="89"/>
    </row>
    <row r="1540" spans="1:11" x14ac:dyDescent="0.25">
      <c r="A1540">
        <v>505</v>
      </c>
      <c r="B1540" s="6" t="s">
        <v>1548</v>
      </c>
      <c r="C1540" s="8">
        <v>2945700</v>
      </c>
      <c r="D1540" s="2">
        <f t="shared" si="73"/>
        <v>0.49029126213592233</v>
      </c>
      <c r="E1540">
        <f t="shared" si="74"/>
        <v>5.1390898539693125E-5</v>
      </c>
      <c r="F1540" s="24">
        <f t="shared" si="75"/>
        <v>0.99155873978050557</v>
      </c>
      <c r="G1540" s="89"/>
      <c r="H1540" s="89"/>
      <c r="K1540" s="89"/>
    </row>
    <row r="1541" spans="1:11" x14ac:dyDescent="0.25">
      <c r="A1541">
        <v>506</v>
      </c>
      <c r="B1541" s="6" t="s">
        <v>1795</v>
      </c>
      <c r="C1541" s="8">
        <v>2939904</v>
      </c>
      <c r="D1541" s="2">
        <f t="shared" si="73"/>
        <v>0.49126213592233009</v>
      </c>
      <c r="E1541">
        <f t="shared" si="74"/>
        <v>5.1289781098020156E-5</v>
      </c>
      <c r="F1541" s="24">
        <f t="shared" si="75"/>
        <v>0.9916100295616036</v>
      </c>
      <c r="G1541" s="89"/>
      <c r="H1541" s="89"/>
      <c r="K1541" s="89"/>
    </row>
    <row r="1542" spans="1:11" x14ac:dyDescent="0.25">
      <c r="A1542">
        <v>507</v>
      </c>
      <c r="B1542" s="6" t="s">
        <v>2034</v>
      </c>
      <c r="C1542" s="8">
        <v>2934744</v>
      </c>
      <c r="D1542" s="2">
        <f t="shared" si="73"/>
        <v>0.49223300970873785</v>
      </c>
      <c r="E1542">
        <f t="shared" si="74"/>
        <v>5.1199759359056648E-5</v>
      </c>
      <c r="F1542" s="24">
        <f t="shared" si="75"/>
        <v>0.99166122932096268</v>
      </c>
      <c r="G1542" s="89"/>
      <c r="H1542" s="89"/>
      <c r="K1542" s="89"/>
    </row>
    <row r="1543" spans="1:11" x14ac:dyDescent="0.25">
      <c r="A1543">
        <v>508</v>
      </c>
      <c r="B1543" s="6" t="s">
        <v>2132</v>
      </c>
      <c r="C1543" s="8">
        <v>2920725.6</v>
      </c>
      <c r="D1543" s="2">
        <f t="shared" si="73"/>
        <v>0.49320388349514566</v>
      </c>
      <c r="E1543">
        <f t="shared" si="74"/>
        <v>5.0955193323109734E-5</v>
      </c>
      <c r="F1543" s="24">
        <f t="shared" si="75"/>
        <v>0.99171218451428578</v>
      </c>
      <c r="G1543" s="89"/>
      <c r="H1543" s="89"/>
      <c r="K1543" s="89"/>
    </row>
    <row r="1544" spans="1:11" x14ac:dyDescent="0.25">
      <c r="A1544">
        <v>509</v>
      </c>
      <c r="B1544" s="6" t="s">
        <v>1701</v>
      </c>
      <c r="C1544" s="8">
        <v>2904287.36</v>
      </c>
      <c r="D1544" s="2">
        <f t="shared" si="73"/>
        <v>0.49417475728155341</v>
      </c>
      <c r="E1544">
        <f t="shared" si="74"/>
        <v>5.0668410580803612E-5</v>
      </c>
      <c r="F1544" s="24">
        <f t="shared" si="75"/>
        <v>0.99176285292486654</v>
      </c>
      <c r="G1544" s="89"/>
      <c r="H1544" s="89"/>
      <c r="K1544" s="89"/>
    </row>
    <row r="1545" spans="1:11" x14ac:dyDescent="0.25">
      <c r="A1545">
        <v>510</v>
      </c>
      <c r="B1545" s="6" t="s">
        <v>1826</v>
      </c>
      <c r="C1545" s="8">
        <v>2902210.0928000002</v>
      </c>
      <c r="D1545" s="2">
        <f t="shared" si="73"/>
        <v>0.49514563106796117</v>
      </c>
      <c r="E1545">
        <f t="shared" si="74"/>
        <v>5.0632170424672637E-5</v>
      </c>
      <c r="F1545" s="24">
        <f t="shared" si="75"/>
        <v>0.99181348509529121</v>
      </c>
      <c r="G1545" s="89"/>
      <c r="H1545" s="89"/>
      <c r="K1545" s="89"/>
    </row>
    <row r="1546" spans="1:11" x14ac:dyDescent="0.25">
      <c r="A1546">
        <v>511</v>
      </c>
      <c r="B1546" s="6" t="s">
        <v>2139</v>
      </c>
      <c r="C1546" s="8">
        <v>2901160</v>
      </c>
      <c r="D1546" s="2">
        <f t="shared" si="73"/>
        <v>0.49611650485436892</v>
      </c>
      <c r="E1546">
        <f t="shared" si="74"/>
        <v>5.0613850428562347E-5</v>
      </c>
      <c r="F1546" s="24">
        <f t="shared" si="75"/>
        <v>0.99186409894571981</v>
      </c>
      <c r="G1546" s="89"/>
      <c r="H1546" s="89"/>
      <c r="K1546" s="89"/>
    </row>
    <row r="1547" spans="1:11" x14ac:dyDescent="0.25">
      <c r="A1547">
        <v>512</v>
      </c>
      <c r="B1547" s="6" t="s">
        <v>1561</v>
      </c>
      <c r="C1547" s="8">
        <v>2868880.4572000001</v>
      </c>
      <c r="D1547" s="2">
        <f t="shared" si="73"/>
        <v>0.49708737864077668</v>
      </c>
      <c r="E1547">
        <f t="shared" si="74"/>
        <v>5.0050699154181906E-5</v>
      </c>
      <c r="F1547" s="24">
        <f t="shared" si="75"/>
        <v>0.99191414964487401</v>
      </c>
      <c r="G1547" s="89"/>
      <c r="H1547" s="89"/>
      <c r="K1547" s="89"/>
    </row>
    <row r="1548" spans="1:11" x14ac:dyDescent="0.25">
      <c r="A1548">
        <v>513</v>
      </c>
      <c r="B1548" s="6" t="s">
        <v>1935</v>
      </c>
      <c r="C1548" s="8">
        <v>2861003.3899999997</v>
      </c>
      <c r="D1548" s="2">
        <f t="shared" si="73"/>
        <v>0.49805825242718449</v>
      </c>
      <c r="E1548">
        <f t="shared" si="74"/>
        <v>4.9913275261298863E-5</v>
      </c>
      <c r="F1548" s="24">
        <f t="shared" si="75"/>
        <v>0.99196406292013528</v>
      </c>
      <c r="G1548" s="89"/>
      <c r="H1548" s="89"/>
      <c r="K1548" s="89"/>
    </row>
    <row r="1549" spans="1:11" x14ac:dyDescent="0.25">
      <c r="A1549">
        <v>514</v>
      </c>
      <c r="B1549" s="6" t="s">
        <v>2210</v>
      </c>
      <c r="C1549" s="8">
        <v>2860641.8173000002</v>
      </c>
      <c r="D1549" s="2">
        <f t="shared" ref="D1549:D1612" si="76">A1549/1030</f>
        <v>0.49902912621359224</v>
      </c>
      <c r="E1549">
        <f t="shared" ref="E1549:E1612" si="77">C1549/SUM($C$1036:$C$2065)</f>
        <v>4.9906967237419857E-5</v>
      </c>
      <c r="F1549" s="24">
        <f t="shared" si="75"/>
        <v>0.99201396988737267</v>
      </c>
      <c r="G1549" s="89"/>
      <c r="H1549" s="89"/>
      <c r="K1549" s="89"/>
    </row>
    <row r="1550" spans="1:11" x14ac:dyDescent="0.25">
      <c r="A1550">
        <v>515</v>
      </c>
      <c r="B1550" s="6" t="s">
        <v>2000</v>
      </c>
      <c r="C1550" s="8">
        <v>2853200.1919999998</v>
      </c>
      <c r="D1550" s="2">
        <f t="shared" si="76"/>
        <v>0.5</v>
      </c>
      <c r="E1550">
        <f t="shared" si="77"/>
        <v>4.9777140095904178E-5</v>
      </c>
      <c r="F1550" s="24">
        <f t="shared" ref="F1550:F1613" si="78">E1550+F1549</f>
        <v>0.99206374702746858</v>
      </c>
      <c r="G1550" s="89"/>
      <c r="H1550" s="89"/>
      <c r="K1550" s="89"/>
    </row>
    <row r="1551" spans="1:11" x14ac:dyDescent="0.25">
      <c r="A1551">
        <v>516</v>
      </c>
      <c r="B1551" s="6" t="s">
        <v>1355</v>
      </c>
      <c r="C1551" s="8">
        <v>2850024</v>
      </c>
      <c r="D1551" s="2">
        <f t="shared" si="76"/>
        <v>0.50097087378640781</v>
      </c>
      <c r="E1551">
        <f t="shared" si="77"/>
        <v>4.9721728017004571E-5</v>
      </c>
      <c r="F1551" s="24">
        <f t="shared" si="78"/>
        <v>0.99211346875548556</v>
      </c>
      <c r="G1551" s="89"/>
      <c r="H1551" s="89"/>
      <c r="K1551" s="89"/>
    </row>
    <row r="1552" spans="1:11" x14ac:dyDescent="0.25">
      <c r="A1552">
        <v>517</v>
      </c>
      <c r="B1552" s="6" t="s">
        <v>1989</v>
      </c>
      <c r="C1552" s="8">
        <v>2825214.8</v>
      </c>
      <c r="D1552" s="2">
        <f t="shared" si="76"/>
        <v>0.50194174757281551</v>
      </c>
      <c r="E1552">
        <f t="shared" si="77"/>
        <v>4.9288904891753881E-5</v>
      </c>
      <c r="F1552" s="24">
        <f t="shared" si="78"/>
        <v>0.99216275766037731</v>
      </c>
      <c r="G1552" s="89"/>
      <c r="H1552" s="89"/>
      <c r="K1552" s="89"/>
    </row>
    <row r="1553" spans="1:11" x14ac:dyDescent="0.25">
      <c r="A1553">
        <v>518</v>
      </c>
      <c r="B1553" s="6" t="s">
        <v>1505</v>
      </c>
      <c r="C1553" s="8">
        <v>2743200.48</v>
      </c>
      <c r="D1553" s="2">
        <f t="shared" si="76"/>
        <v>0.50291262135922332</v>
      </c>
      <c r="E1553">
        <f t="shared" si="77"/>
        <v>4.785807704169382E-5</v>
      </c>
      <c r="F1553" s="24">
        <f t="shared" si="78"/>
        <v>0.99221061573741898</v>
      </c>
      <c r="G1553" s="89"/>
      <c r="H1553" s="89"/>
      <c r="K1553" s="89"/>
    </row>
    <row r="1554" spans="1:11" x14ac:dyDescent="0.25">
      <c r="A1554">
        <v>519</v>
      </c>
      <c r="B1554" s="6" t="s">
        <v>1333</v>
      </c>
      <c r="C1554" s="8">
        <v>2742950</v>
      </c>
      <c r="D1554" s="2">
        <f t="shared" si="76"/>
        <v>0.50388349514563102</v>
      </c>
      <c r="E1554">
        <f t="shared" si="77"/>
        <v>4.785370714921793E-5</v>
      </c>
      <c r="F1554" s="24">
        <f t="shared" si="78"/>
        <v>0.99225846944456819</v>
      </c>
      <c r="G1554" s="89"/>
      <c r="H1554" s="89"/>
      <c r="K1554" s="89"/>
    </row>
    <row r="1555" spans="1:11" x14ac:dyDescent="0.25">
      <c r="A1555">
        <v>520</v>
      </c>
      <c r="B1555" s="6" t="s">
        <v>1707</v>
      </c>
      <c r="C1555" s="8">
        <v>2710309.84</v>
      </c>
      <c r="D1555" s="2">
        <f t="shared" si="76"/>
        <v>0.50485436893203883</v>
      </c>
      <c r="E1555">
        <f t="shared" si="77"/>
        <v>4.7284264520681641E-5</v>
      </c>
      <c r="F1555" s="24">
        <f t="shared" si="78"/>
        <v>0.99230575370908891</v>
      </c>
      <c r="G1555" s="89"/>
      <c r="H1555" s="89"/>
      <c r="K1555" s="89"/>
    </row>
    <row r="1556" spans="1:11" x14ac:dyDescent="0.25">
      <c r="A1556">
        <v>521</v>
      </c>
      <c r="B1556" s="6" t="s">
        <v>2238</v>
      </c>
      <c r="C1556" s="8">
        <v>2709064</v>
      </c>
      <c r="D1556" s="2">
        <f t="shared" si="76"/>
        <v>0.50582524271844664</v>
      </c>
      <c r="E1556">
        <f t="shared" si="77"/>
        <v>4.7262529504543987E-5</v>
      </c>
      <c r="F1556" s="24">
        <f t="shared" si="78"/>
        <v>0.99235301623859351</v>
      </c>
      <c r="G1556" s="89"/>
      <c r="H1556" s="89"/>
      <c r="K1556" s="89"/>
    </row>
    <row r="1557" spans="1:11" x14ac:dyDescent="0.25">
      <c r="A1557">
        <v>522</v>
      </c>
      <c r="B1557" s="6" t="s">
        <v>1579</v>
      </c>
      <c r="C1557" s="8">
        <v>2704296</v>
      </c>
      <c r="D1557" s="2">
        <f t="shared" si="76"/>
        <v>0.50679611650485434</v>
      </c>
      <c r="E1557">
        <f t="shared" si="77"/>
        <v>4.7179346626369951E-5</v>
      </c>
      <c r="F1557" s="24">
        <f t="shared" si="78"/>
        <v>0.99240019558521986</v>
      </c>
      <c r="G1557" s="89"/>
      <c r="H1557" s="89"/>
      <c r="K1557" s="89"/>
    </row>
    <row r="1558" spans="1:11" x14ac:dyDescent="0.25">
      <c r="A1558">
        <v>523</v>
      </c>
      <c r="B1558" s="6" t="s">
        <v>2240</v>
      </c>
      <c r="C1558" s="8">
        <v>2696689.62</v>
      </c>
      <c r="D1558" s="2">
        <f t="shared" si="76"/>
        <v>0.50776699029126215</v>
      </c>
      <c r="E1558">
        <f t="shared" si="77"/>
        <v>4.704664516225808E-5</v>
      </c>
      <c r="F1558" s="24">
        <f t="shared" si="78"/>
        <v>0.99244724223038217</v>
      </c>
      <c r="G1558" s="89"/>
      <c r="H1558" s="89"/>
      <c r="K1558" s="89"/>
    </row>
    <row r="1559" spans="1:11" x14ac:dyDescent="0.25">
      <c r="A1559">
        <v>524</v>
      </c>
      <c r="B1559" s="6" t="s">
        <v>2158</v>
      </c>
      <c r="C1559" s="8">
        <v>2676334</v>
      </c>
      <c r="D1559" s="2">
        <f t="shared" si="76"/>
        <v>0.50873786407766985</v>
      </c>
      <c r="E1559">
        <f t="shared" si="77"/>
        <v>4.6691519520769616E-5</v>
      </c>
      <c r="F1559" s="24">
        <f t="shared" si="78"/>
        <v>0.99249393374990291</v>
      </c>
      <c r="G1559" s="89"/>
      <c r="H1559" s="89"/>
      <c r="K1559" s="89"/>
    </row>
    <row r="1560" spans="1:11" x14ac:dyDescent="0.25">
      <c r="A1560">
        <v>525</v>
      </c>
      <c r="B1560" s="6" t="s">
        <v>2087</v>
      </c>
      <c r="C1560" s="8">
        <v>2670150.8650103202</v>
      </c>
      <c r="D1560" s="2">
        <f t="shared" si="76"/>
        <v>0.50970873786407767</v>
      </c>
      <c r="E1560">
        <f t="shared" si="77"/>
        <v>4.6583648093634522E-5</v>
      </c>
      <c r="F1560" s="24">
        <f t="shared" si="78"/>
        <v>0.99254051739799654</v>
      </c>
      <c r="G1560" s="89"/>
      <c r="H1560" s="89"/>
      <c r="K1560" s="89"/>
    </row>
    <row r="1561" spans="1:11" x14ac:dyDescent="0.25">
      <c r="A1561">
        <v>526</v>
      </c>
      <c r="B1561" s="6" t="s">
        <v>2048</v>
      </c>
      <c r="C1561" s="8">
        <v>2652116.12</v>
      </c>
      <c r="D1561" s="2">
        <f t="shared" si="76"/>
        <v>0.51067961165048548</v>
      </c>
      <c r="E1561">
        <f t="shared" si="77"/>
        <v>4.6269012607666972E-5</v>
      </c>
      <c r="F1561" s="24">
        <f t="shared" si="78"/>
        <v>0.99258678641060416</v>
      </c>
      <c r="G1561" s="89"/>
      <c r="H1561" s="89"/>
      <c r="K1561" s="89"/>
    </row>
    <row r="1562" spans="1:11" x14ac:dyDescent="0.25">
      <c r="A1562">
        <v>527</v>
      </c>
      <c r="B1562" s="6" t="s">
        <v>1371</v>
      </c>
      <c r="C1562" s="8">
        <v>2652088.16</v>
      </c>
      <c r="D1562" s="2">
        <f t="shared" si="76"/>
        <v>0.51165048543689318</v>
      </c>
      <c r="E1562">
        <f t="shared" si="77"/>
        <v>4.6268524815453524E-5</v>
      </c>
      <c r="F1562" s="24">
        <f t="shared" si="78"/>
        <v>0.99263305493541965</v>
      </c>
      <c r="G1562" s="89"/>
      <c r="H1562" s="89"/>
      <c r="K1562" s="89"/>
    </row>
    <row r="1563" spans="1:11" x14ac:dyDescent="0.25">
      <c r="A1563">
        <v>528</v>
      </c>
      <c r="B1563" s="6" t="s">
        <v>1777</v>
      </c>
      <c r="C1563" s="8">
        <v>2597932.1</v>
      </c>
      <c r="D1563" s="2">
        <f t="shared" si="76"/>
        <v>0.51262135922330099</v>
      </c>
      <c r="E1563">
        <f t="shared" si="77"/>
        <v>4.5323714215334863E-5</v>
      </c>
      <c r="F1563" s="24">
        <f t="shared" si="78"/>
        <v>0.99267837864963493</v>
      </c>
      <c r="G1563" s="89"/>
      <c r="H1563" s="89"/>
      <c r="K1563" s="89"/>
    </row>
    <row r="1564" spans="1:11" x14ac:dyDescent="0.25">
      <c r="A1564">
        <v>529</v>
      </c>
      <c r="B1564" s="6" t="s">
        <v>1968</v>
      </c>
      <c r="C1564" s="8">
        <v>2564452</v>
      </c>
      <c r="D1564" s="2">
        <f t="shared" si="76"/>
        <v>0.51359223300970869</v>
      </c>
      <c r="E1564">
        <f t="shared" si="77"/>
        <v>4.473961793187124E-5</v>
      </c>
      <c r="F1564" s="24">
        <f t="shared" si="78"/>
        <v>0.99272311826756676</v>
      </c>
      <c r="G1564" s="89"/>
      <c r="H1564" s="89"/>
      <c r="K1564" s="89"/>
    </row>
    <row r="1565" spans="1:11" x14ac:dyDescent="0.25">
      <c r="A1565">
        <v>530</v>
      </c>
      <c r="B1565" s="6" t="s">
        <v>1901</v>
      </c>
      <c r="C1565" s="8">
        <v>2556650</v>
      </c>
      <c r="D1565" s="2">
        <f t="shared" si="76"/>
        <v>0.5145631067961165</v>
      </c>
      <c r="E1565">
        <f t="shared" si="77"/>
        <v>4.4603503666872538E-5</v>
      </c>
      <c r="F1565" s="24">
        <f t="shared" si="78"/>
        <v>0.99276772177123362</v>
      </c>
      <c r="G1565" s="89"/>
      <c r="H1565" s="89"/>
      <c r="K1565" s="89"/>
    </row>
    <row r="1566" spans="1:11" x14ac:dyDescent="0.25">
      <c r="A1566">
        <v>531</v>
      </c>
      <c r="B1566" s="6" t="s">
        <v>1325</v>
      </c>
      <c r="C1566" s="8">
        <v>2555607.6</v>
      </c>
      <c r="D1566" s="2">
        <f t="shared" si="76"/>
        <v>0.51553398058252431</v>
      </c>
      <c r="E1566">
        <f t="shared" si="77"/>
        <v>4.4585317879916035E-5</v>
      </c>
      <c r="F1566" s="24">
        <f t="shared" si="78"/>
        <v>0.9928123070891135</v>
      </c>
      <c r="G1566" s="89"/>
      <c r="H1566" s="89"/>
      <c r="K1566" s="89"/>
    </row>
    <row r="1567" spans="1:11" x14ac:dyDescent="0.25">
      <c r="A1567">
        <v>532</v>
      </c>
      <c r="B1567" s="6" t="s">
        <v>1730</v>
      </c>
      <c r="C1567" s="8">
        <v>2554205.9919999996</v>
      </c>
      <c r="D1567" s="2">
        <f t="shared" si="76"/>
        <v>0.51650485436893201</v>
      </c>
      <c r="E1567">
        <f t="shared" si="77"/>
        <v>4.4560865323810375E-5</v>
      </c>
      <c r="F1567" s="24">
        <f t="shared" si="78"/>
        <v>0.99285686795443728</v>
      </c>
      <c r="G1567" s="89"/>
      <c r="H1567" s="89"/>
      <c r="K1567" s="89"/>
    </row>
    <row r="1568" spans="1:11" x14ac:dyDescent="0.25">
      <c r="A1568">
        <v>533</v>
      </c>
      <c r="B1568" s="6" t="s">
        <v>1955</v>
      </c>
      <c r="C1568" s="8">
        <v>2519727.64</v>
      </c>
      <c r="D1568" s="2">
        <f t="shared" si="76"/>
        <v>0.51747572815533982</v>
      </c>
      <c r="E1568">
        <f t="shared" si="77"/>
        <v>4.3959353462640603E-5</v>
      </c>
      <c r="F1568" s="24">
        <f t="shared" si="78"/>
        <v>0.99290082730789997</v>
      </c>
      <c r="G1568" s="89"/>
      <c r="H1568" s="89"/>
      <c r="K1568" s="89"/>
    </row>
    <row r="1569" spans="1:11" x14ac:dyDescent="0.25">
      <c r="A1569">
        <v>534</v>
      </c>
      <c r="B1569" s="6" t="s">
        <v>2028</v>
      </c>
      <c r="C1569" s="8">
        <v>2499540</v>
      </c>
      <c r="D1569" s="2">
        <f t="shared" si="76"/>
        <v>0.51844660194174752</v>
      </c>
      <c r="E1569">
        <f t="shared" si="77"/>
        <v>4.3607158412569017E-5</v>
      </c>
      <c r="F1569" s="24">
        <f t="shared" si="78"/>
        <v>0.99294443446631253</v>
      </c>
      <c r="G1569" s="89"/>
      <c r="H1569" s="89"/>
      <c r="K1569" s="89"/>
    </row>
    <row r="1570" spans="1:11" x14ac:dyDescent="0.25">
      <c r="A1570">
        <v>535</v>
      </c>
      <c r="B1570" s="6" t="s">
        <v>2157</v>
      </c>
      <c r="C1570" s="8">
        <v>2492840</v>
      </c>
      <c r="D1570" s="2">
        <f t="shared" si="76"/>
        <v>0.51941747572815533</v>
      </c>
      <c r="E1570">
        <f t="shared" si="77"/>
        <v>4.3490269720503994E-5</v>
      </c>
      <c r="F1570" s="24">
        <f t="shared" si="78"/>
        <v>0.99298792473603303</v>
      </c>
      <c r="G1570" s="89"/>
      <c r="H1570" s="89"/>
      <c r="K1570" s="89"/>
    </row>
    <row r="1571" spans="1:11" x14ac:dyDescent="0.25">
      <c r="A1571">
        <v>536</v>
      </c>
      <c r="B1571" s="6" t="s">
        <v>1552</v>
      </c>
      <c r="C1571" s="8">
        <v>2477200.2999999998</v>
      </c>
      <c r="D1571" s="2">
        <f t="shared" si="76"/>
        <v>0.52038834951456314</v>
      </c>
      <c r="E1571">
        <f t="shared" si="77"/>
        <v>4.3217418365684682E-5</v>
      </c>
      <c r="F1571" s="24">
        <f t="shared" si="78"/>
        <v>0.99303114215439869</v>
      </c>
      <c r="G1571" s="89"/>
      <c r="H1571" s="89"/>
      <c r="K1571" s="89"/>
    </row>
    <row r="1572" spans="1:11" x14ac:dyDescent="0.25">
      <c r="A1572">
        <v>537</v>
      </c>
      <c r="B1572" s="6" t="s">
        <v>1984</v>
      </c>
      <c r="C1572" s="8">
        <v>2474547.96</v>
      </c>
      <c r="D1572" s="2">
        <f t="shared" si="76"/>
        <v>0.52135922330097084</v>
      </c>
      <c r="E1572">
        <f t="shared" si="77"/>
        <v>4.3171145447250093E-5</v>
      </c>
      <c r="F1572" s="24">
        <f t="shared" si="78"/>
        <v>0.99307431329984597</v>
      </c>
      <c r="G1572" s="89"/>
      <c r="H1572" s="89"/>
      <c r="K1572" s="89"/>
    </row>
    <row r="1573" spans="1:11" x14ac:dyDescent="0.25">
      <c r="A1573">
        <v>538</v>
      </c>
      <c r="B1573" s="6" t="s">
        <v>1678</v>
      </c>
      <c r="C1573" s="8">
        <v>2443774.5906769997</v>
      </c>
      <c r="D1573" s="2">
        <f t="shared" si="76"/>
        <v>0.52233009708737865</v>
      </c>
      <c r="E1573">
        <f t="shared" si="77"/>
        <v>4.2634270985966589E-5</v>
      </c>
      <c r="F1573" s="24">
        <f t="shared" si="78"/>
        <v>0.99311694757083191</v>
      </c>
      <c r="G1573" s="89"/>
      <c r="H1573" s="89"/>
      <c r="K1573" s="89"/>
    </row>
    <row r="1574" spans="1:11" x14ac:dyDescent="0.25">
      <c r="A1574">
        <v>539</v>
      </c>
      <c r="B1574" s="6" t="s">
        <v>1850</v>
      </c>
      <c r="C1574" s="8">
        <v>2412800</v>
      </c>
      <c r="D1574" s="2">
        <f t="shared" si="76"/>
        <v>0.52330097087378635</v>
      </c>
      <c r="E1574">
        <f t="shared" si="77"/>
        <v>4.2093886002163012E-5</v>
      </c>
      <c r="F1574" s="24">
        <f t="shared" si="78"/>
        <v>0.99315904145683409</v>
      </c>
      <c r="G1574" s="89"/>
      <c r="H1574" s="89"/>
      <c r="K1574" s="89"/>
    </row>
    <row r="1575" spans="1:11" x14ac:dyDescent="0.25">
      <c r="A1575">
        <v>540</v>
      </c>
      <c r="B1575" s="6" t="s">
        <v>1767</v>
      </c>
      <c r="C1575" s="8">
        <v>2399993.6</v>
      </c>
      <c r="D1575" s="2">
        <f t="shared" si="76"/>
        <v>0.52427184466019416</v>
      </c>
      <c r="E1575">
        <f t="shared" si="77"/>
        <v>4.1870464607228453E-5</v>
      </c>
      <c r="F1575" s="24">
        <f t="shared" si="78"/>
        <v>0.99320091192144133</v>
      </c>
      <c r="G1575" s="89"/>
      <c r="H1575" s="89"/>
      <c r="K1575" s="89"/>
    </row>
    <row r="1576" spans="1:11" x14ac:dyDescent="0.25">
      <c r="A1576">
        <v>541</v>
      </c>
      <c r="B1576" s="6" t="s">
        <v>1903</v>
      </c>
      <c r="C1576" s="8">
        <v>2390000.2000000002</v>
      </c>
      <c r="D1576" s="2">
        <f t="shared" si="76"/>
        <v>0.52524271844660197</v>
      </c>
      <c r="E1576">
        <f t="shared" si="77"/>
        <v>4.1696119016887764E-5</v>
      </c>
      <c r="F1576" s="24">
        <f t="shared" si="78"/>
        <v>0.99324260804045827</v>
      </c>
      <c r="G1576" s="89"/>
      <c r="H1576" s="89"/>
      <c r="K1576" s="89"/>
    </row>
    <row r="1577" spans="1:11" x14ac:dyDescent="0.25">
      <c r="A1577">
        <v>542</v>
      </c>
      <c r="B1577" s="6" t="s">
        <v>1981</v>
      </c>
      <c r="C1577" s="8">
        <v>2378000</v>
      </c>
      <c r="D1577" s="2">
        <f t="shared" si="76"/>
        <v>0.52621359223300967</v>
      </c>
      <c r="E1577">
        <f t="shared" si="77"/>
        <v>4.1486762646362582E-5</v>
      </c>
      <c r="F1577" s="24">
        <f t="shared" si="78"/>
        <v>0.99328409480310464</v>
      </c>
      <c r="G1577" s="89"/>
      <c r="H1577" s="89"/>
      <c r="K1577" s="89"/>
    </row>
    <row r="1578" spans="1:11" x14ac:dyDescent="0.25">
      <c r="A1578">
        <v>543</v>
      </c>
      <c r="B1578" s="6" t="s">
        <v>2066</v>
      </c>
      <c r="C1578" s="8">
        <v>2378000</v>
      </c>
      <c r="D1578" s="2">
        <f t="shared" si="76"/>
        <v>0.52718446601941749</v>
      </c>
      <c r="E1578">
        <f t="shared" si="77"/>
        <v>4.1486762646362582E-5</v>
      </c>
      <c r="F1578" s="24">
        <f t="shared" si="78"/>
        <v>0.99332558156575101</v>
      </c>
      <c r="G1578" s="89"/>
      <c r="H1578" s="89"/>
      <c r="K1578" s="89"/>
    </row>
    <row r="1579" spans="1:11" x14ac:dyDescent="0.25">
      <c r="A1579">
        <v>544</v>
      </c>
      <c r="B1579" s="6" t="s">
        <v>1407</v>
      </c>
      <c r="C1579" s="8">
        <v>2366400</v>
      </c>
      <c r="D1579" s="2">
        <f t="shared" si="76"/>
        <v>0.5281553398058253</v>
      </c>
      <c r="E1579">
        <f t="shared" si="77"/>
        <v>4.1284388194429103E-5</v>
      </c>
      <c r="F1579" s="24">
        <f t="shared" si="78"/>
        <v>0.99336686595394541</v>
      </c>
      <c r="G1579" s="89"/>
      <c r="H1579" s="89"/>
      <c r="K1579" s="89"/>
    </row>
    <row r="1580" spans="1:11" x14ac:dyDescent="0.25">
      <c r="A1580">
        <v>545</v>
      </c>
      <c r="B1580" s="6" t="s">
        <v>1323</v>
      </c>
      <c r="C1580" s="8">
        <v>2347500</v>
      </c>
      <c r="D1580" s="2">
        <f t="shared" si="76"/>
        <v>0.529126213592233</v>
      </c>
      <c r="E1580">
        <f t="shared" si="77"/>
        <v>4.0954657406365078E-5</v>
      </c>
      <c r="F1580" s="24">
        <f t="shared" si="78"/>
        <v>0.9934078206113518</v>
      </c>
      <c r="G1580" s="89"/>
      <c r="H1580" s="89"/>
      <c r="K1580" s="89"/>
    </row>
    <row r="1581" spans="1:11" x14ac:dyDescent="0.25">
      <c r="A1581">
        <v>546</v>
      </c>
      <c r="B1581" s="6" t="s">
        <v>1958</v>
      </c>
      <c r="C1581" s="8">
        <v>2266769.6</v>
      </c>
      <c r="D1581" s="2">
        <f t="shared" si="76"/>
        <v>0.53009708737864081</v>
      </c>
      <c r="E1581">
        <f t="shared" si="77"/>
        <v>3.9546228918919367E-5</v>
      </c>
      <c r="F1581" s="24">
        <f t="shared" si="78"/>
        <v>0.99344736684027068</v>
      </c>
      <c r="G1581" s="89"/>
      <c r="H1581" s="89"/>
      <c r="K1581" s="89"/>
    </row>
    <row r="1582" spans="1:11" x14ac:dyDescent="0.25">
      <c r="A1582">
        <v>547</v>
      </c>
      <c r="B1582" s="6" t="s">
        <v>1425</v>
      </c>
      <c r="C1582" s="8">
        <v>2265321.3899999997</v>
      </c>
      <c r="D1582" s="2">
        <f t="shared" si="76"/>
        <v>0.53106796116504851</v>
      </c>
      <c r="E1582">
        <f t="shared" si="77"/>
        <v>3.9520963340899138E-5</v>
      </c>
      <c r="F1582" s="24">
        <f t="shared" si="78"/>
        <v>0.99348688780361161</v>
      </c>
      <c r="G1582" s="89"/>
      <c r="H1582" s="89"/>
      <c r="K1582" s="89"/>
    </row>
    <row r="1583" spans="1:11" x14ac:dyDescent="0.25">
      <c r="A1583">
        <v>548</v>
      </c>
      <c r="B1583" s="6" t="s">
        <v>1979</v>
      </c>
      <c r="C1583" s="8">
        <v>2259680</v>
      </c>
      <c r="D1583" s="2">
        <f t="shared" si="76"/>
        <v>0.53203883495145632</v>
      </c>
      <c r="E1583">
        <f t="shared" si="77"/>
        <v>3.9422543236641126E-5</v>
      </c>
      <c r="F1583" s="24">
        <f t="shared" si="78"/>
        <v>0.99352631034684824</v>
      </c>
      <c r="G1583" s="89"/>
      <c r="H1583" s="89"/>
      <c r="K1583" s="89"/>
    </row>
    <row r="1584" spans="1:11" x14ac:dyDescent="0.25">
      <c r="A1584">
        <v>549</v>
      </c>
      <c r="B1584" s="6" t="s">
        <v>1717</v>
      </c>
      <c r="C1584" s="8">
        <v>2257500</v>
      </c>
      <c r="D1584" s="2">
        <f t="shared" si="76"/>
        <v>0.53300970873786413</v>
      </c>
      <c r="E1584">
        <f t="shared" si="77"/>
        <v>3.938451079653639E-5</v>
      </c>
      <c r="F1584" s="24">
        <f t="shared" si="78"/>
        <v>0.99356569485764479</v>
      </c>
      <c r="G1584" s="89"/>
      <c r="H1584" s="89"/>
      <c r="K1584" s="89"/>
    </row>
    <row r="1585" spans="1:11" x14ac:dyDescent="0.25">
      <c r="A1585">
        <v>550</v>
      </c>
      <c r="B1585" s="6" t="s">
        <v>1796</v>
      </c>
      <c r="C1585" s="8">
        <v>2250918</v>
      </c>
      <c r="D1585" s="2">
        <f t="shared" si="76"/>
        <v>0.53398058252427183</v>
      </c>
      <c r="E1585">
        <f t="shared" si="77"/>
        <v>3.9269680741137579E-5</v>
      </c>
      <c r="F1585" s="24">
        <f t="shared" si="78"/>
        <v>0.99360496453838587</v>
      </c>
      <c r="G1585" s="89"/>
      <c r="H1585" s="89"/>
      <c r="K1585" s="89"/>
    </row>
    <row r="1586" spans="1:11" x14ac:dyDescent="0.25">
      <c r="A1586">
        <v>551</v>
      </c>
      <c r="B1586" s="6" t="s">
        <v>2085</v>
      </c>
      <c r="C1586" s="8">
        <v>2241356</v>
      </c>
      <c r="D1586" s="2">
        <f t="shared" si="76"/>
        <v>0.53495145631067964</v>
      </c>
      <c r="E1586">
        <f t="shared" si="77"/>
        <v>3.9102861386880003E-5</v>
      </c>
      <c r="F1586" s="24">
        <f t="shared" si="78"/>
        <v>0.99364406739977273</v>
      </c>
      <c r="G1586" s="89"/>
      <c r="H1586" s="89"/>
      <c r="K1586" s="89"/>
    </row>
    <row r="1587" spans="1:11" x14ac:dyDescent="0.25">
      <c r="A1587">
        <v>552</v>
      </c>
      <c r="B1587" s="6" t="s">
        <v>1318</v>
      </c>
      <c r="C1587" s="8">
        <v>2238051.9900000002</v>
      </c>
      <c r="D1587" s="2">
        <f t="shared" si="76"/>
        <v>0.53592233009708734</v>
      </c>
      <c r="E1587">
        <f t="shared" si="77"/>
        <v>3.9045219385765119E-5</v>
      </c>
      <c r="F1587" s="24">
        <f t="shared" si="78"/>
        <v>0.99368311261915854</v>
      </c>
      <c r="G1587" s="89"/>
      <c r="H1587" s="89"/>
      <c r="K1587" s="89"/>
    </row>
    <row r="1588" spans="1:11" x14ac:dyDescent="0.25">
      <c r="A1588">
        <v>553</v>
      </c>
      <c r="B1588" s="6" t="s">
        <v>2036</v>
      </c>
      <c r="C1588" s="8">
        <v>2235500</v>
      </c>
      <c r="D1588" s="2">
        <f t="shared" si="76"/>
        <v>0.53689320388349515</v>
      </c>
      <c r="E1588">
        <f t="shared" si="77"/>
        <v>3.9000697180800483E-5</v>
      </c>
      <c r="F1588" s="24">
        <f t="shared" si="78"/>
        <v>0.99372211331633931</v>
      </c>
      <c r="G1588" s="89"/>
      <c r="H1588" s="89"/>
      <c r="K1588" s="89"/>
    </row>
    <row r="1589" spans="1:11" x14ac:dyDescent="0.25">
      <c r="A1589">
        <v>554</v>
      </c>
      <c r="B1589" s="6" t="s">
        <v>1642</v>
      </c>
      <c r="C1589" s="8">
        <v>2225300</v>
      </c>
      <c r="D1589" s="2">
        <f t="shared" si="76"/>
        <v>0.53786407766990296</v>
      </c>
      <c r="E1589">
        <f t="shared" si="77"/>
        <v>3.8822747231686563E-5</v>
      </c>
      <c r="F1589" s="24">
        <f t="shared" si="78"/>
        <v>0.99376093606357097</v>
      </c>
      <c r="G1589" s="89"/>
      <c r="H1589" s="89"/>
      <c r="K1589" s="89"/>
    </row>
    <row r="1590" spans="1:11" x14ac:dyDescent="0.25">
      <c r="A1590">
        <v>555</v>
      </c>
      <c r="B1590" s="6" t="s">
        <v>1786</v>
      </c>
      <c r="C1590" s="8">
        <v>2213400</v>
      </c>
      <c r="D1590" s="2">
        <f t="shared" si="76"/>
        <v>0.53883495145631066</v>
      </c>
      <c r="E1590">
        <f t="shared" si="77"/>
        <v>3.8615138957720326E-5</v>
      </c>
      <c r="F1590" s="24">
        <f t="shared" si="78"/>
        <v>0.99379955120252872</v>
      </c>
      <c r="G1590" s="89"/>
      <c r="H1590" s="89"/>
      <c r="K1590" s="89"/>
    </row>
    <row r="1591" spans="1:11" x14ac:dyDescent="0.25">
      <c r="A1591">
        <v>556</v>
      </c>
      <c r="B1591" s="6" t="s">
        <v>1623</v>
      </c>
      <c r="C1591" s="8">
        <v>2194720</v>
      </c>
      <c r="D1591" s="2">
        <f t="shared" si="76"/>
        <v>0.53980582524271847</v>
      </c>
      <c r="E1591">
        <f t="shared" si="77"/>
        <v>3.8289246305813661E-5</v>
      </c>
      <c r="F1591" s="24">
        <f t="shared" si="78"/>
        <v>0.9938378404488345</v>
      </c>
      <c r="G1591" s="89"/>
      <c r="H1591" s="89"/>
      <c r="K1591" s="89"/>
    </row>
    <row r="1592" spans="1:11" x14ac:dyDescent="0.25">
      <c r="A1592">
        <v>557</v>
      </c>
      <c r="B1592" s="6" t="s">
        <v>1237</v>
      </c>
      <c r="C1592" s="8">
        <v>2193328</v>
      </c>
      <c r="D1592" s="2">
        <f t="shared" si="76"/>
        <v>0.54077669902912617</v>
      </c>
      <c r="E1592">
        <f t="shared" si="77"/>
        <v>3.8264961371581645E-5</v>
      </c>
      <c r="F1592" s="24">
        <f t="shared" si="78"/>
        <v>0.9938761054102061</v>
      </c>
      <c r="G1592" s="89"/>
      <c r="H1592" s="89"/>
      <c r="K1592" s="89"/>
    </row>
    <row r="1593" spans="1:11" x14ac:dyDescent="0.25">
      <c r="A1593">
        <v>558</v>
      </c>
      <c r="B1593" s="6" t="s">
        <v>1797</v>
      </c>
      <c r="C1593" s="8">
        <v>2193065</v>
      </c>
      <c r="D1593" s="2">
        <f t="shared" si="76"/>
        <v>0.54174757281553398</v>
      </c>
      <c r="E1593">
        <f t="shared" si="77"/>
        <v>3.8260373054266253E-5</v>
      </c>
      <c r="F1593" s="24">
        <f t="shared" si="78"/>
        <v>0.99391436578326031</v>
      </c>
      <c r="G1593" s="89"/>
      <c r="H1593" s="89"/>
      <c r="K1593" s="89"/>
    </row>
    <row r="1594" spans="1:11" x14ac:dyDescent="0.25">
      <c r="A1594">
        <v>559</v>
      </c>
      <c r="B1594" s="6" t="s">
        <v>1889</v>
      </c>
      <c r="C1594" s="8">
        <v>2180011.2000000002</v>
      </c>
      <c r="D1594" s="2">
        <f t="shared" si="76"/>
        <v>0.5427184466019418</v>
      </c>
      <c r="E1594">
        <f t="shared" si="77"/>
        <v>3.8032635500762017E-5</v>
      </c>
      <c r="F1594" s="24">
        <f t="shared" si="78"/>
        <v>0.99395239841876104</v>
      </c>
      <c r="G1594" s="89"/>
      <c r="H1594" s="89"/>
      <c r="K1594" s="89"/>
    </row>
    <row r="1595" spans="1:11" x14ac:dyDescent="0.25">
      <c r="A1595">
        <v>560</v>
      </c>
      <c r="B1595" s="6" t="s">
        <v>1941</v>
      </c>
      <c r="C1595" s="8">
        <v>2150167.88</v>
      </c>
      <c r="D1595" s="2">
        <f t="shared" si="76"/>
        <v>0.5436893203883495</v>
      </c>
      <c r="E1595">
        <f t="shared" si="77"/>
        <v>3.7511986748272759E-5</v>
      </c>
      <c r="F1595" s="24">
        <f t="shared" si="78"/>
        <v>0.99398991040550932</v>
      </c>
      <c r="G1595" s="89"/>
      <c r="H1595" s="89"/>
      <c r="K1595" s="89"/>
    </row>
    <row r="1596" spans="1:11" x14ac:dyDescent="0.25">
      <c r="A1596">
        <v>561</v>
      </c>
      <c r="B1596" s="6" t="s">
        <v>1884</v>
      </c>
      <c r="C1596" s="8">
        <v>2140200</v>
      </c>
      <c r="D1596" s="2">
        <f t="shared" si="76"/>
        <v>0.54466019417475731</v>
      </c>
      <c r="E1596">
        <f t="shared" si="77"/>
        <v>3.7338086381726324E-5</v>
      </c>
      <c r="F1596" s="24">
        <f t="shared" si="78"/>
        <v>0.99402724849189106</v>
      </c>
      <c r="G1596" s="89"/>
      <c r="H1596" s="89"/>
      <c r="K1596" s="89"/>
    </row>
    <row r="1597" spans="1:11" x14ac:dyDescent="0.25">
      <c r="A1597">
        <v>562</v>
      </c>
      <c r="B1597" s="6" t="s">
        <v>1713</v>
      </c>
      <c r="C1597" s="8">
        <v>2111555.2496600002</v>
      </c>
      <c r="D1597" s="2">
        <f t="shared" si="76"/>
        <v>0.54563106796116501</v>
      </c>
      <c r="E1597">
        <f t="shared" si="77"/>
        <v>3.6838347963551434E-5</v>
      </c>
      <c r="F1597" s="24">
        <f t="shared" si="78"/>
        <v>0.99406408683985459</v>
      </c>
      <c r="G1597" s="89"/>
      <c r="H1597" s="89"/>
      <c r="K1597" s="89"/>
    </row>
    <row r="1598" spans="1:11" x14ac:dyDescent="0.25">
      <c r="A1598">
        <v>563</v>
      </c>
      <c r="B1598" s="6" t="s">
        <v>1964</v>
      </c>
      <c r="C1598" s="8">
        <v>2088000</v>
      </c>
      <c r="D1598" s="2">
        <f t="shared" si="76"/>
        <v>0.54660194174757282</v>
      </c>
      <c r="E1598">
        <f t="shared" si="77"/>
        <v>3.6427401348025678E-5</v>
      </c>
      <c r="F1598" s="24">
        <f t="shared" si="78"/>
        <v>0.9941005142412026</v>
      </c>
      <c r="G1598" s="89"/>
      <c r="H1598" s="89"/>
      <c r="K1598" s="89"/>
    </row>
    <row r="1599" spans="1:11" x14ac:dyDescent="0.25">
      <c r="A1599">
        <v>564</v>
      </c>
      <c r="B1599" s="6" t="s">
        <v>1458</v>
      </c>
      <c r="C1599" s="8">
        <v>2065367.39</v>
      </c>
      <c r="D1599" s="2">
        <f t="shared" si="76"/>
        <v>0.54757281553398063</v>
      </c>
      <c r="E1599">
        <f t="shared" si="77"/>
        <v>3.6032551171769294E-5</v>
      </c>
      <c r="F1599" s="24">
        <f t="shared" si="78"/>
        <v>0.9941365467923744</v>
      </c>
      <c r="G1599" s="89"/>
      <c r="H1599" s="89"/>
      <c r="K1599" s="89"/>
    </row>
    <row r="1600" spans="1:11" x14ac:dyDescent="0.25">
      <c r="A1600">
        <v>565</v>
      </c>
      <c r="B1600" s="6" t="s">
        <v>1511</v>
      </c>
      <c r="C1600" s="8">
        <v>2054428</v>
      </c>
      <c r="D1600" s="2">
        <f t="shared" si="76"/>
        <v>0.54854368932038833</v>
      </c>
      <c r="E1600">
        <f t="shared" si="77"/>
        <v>3.5841701770412694E-5</v>
      </c>
      <c r="F1600" s="24">
        <f t="shared" si="78"/>
        <v>0.9941723884941448</v>
      </c>
      <c r="G1600" s="89"/>
      <c r="H1600" s="89"/>
      <c r="K1600" s="89"/>
    </row>
    <row r="1601" spans="1:11" x14ac:dyDescent="0.25">
      <c r="A1601">
        <v>566</v>
      </c>
      <c r="B1601" s="6" t="s">
        <v>1246</v>
      </c>
      <c r="C1601" s="8">
        <v>2044800.44</v>
      </c>
      <c r="D1601" s="2">
        <f t="shared" si="76"/>
        <v>0.54951456310679614</v>
      </c>
      <c r="E1601">
        <f t="shared" si="77"/>
        <v>3.5673738651580224E-5</v>
      </c>
      <c r="F1601" s="24">
        <f t="shared" si="78"/>
        <v>0.99420806223279634</v>
      </c>
      <c r="G1601" s="89"/>
      <c r="H1601" s="89"/>
      <c r="K1601" s="89"/>
    </row>
    <row r="1602" spans="1:11" x14ac:dyDescent="0.25">
      <c r="A1602">
        <v>567</v>
      </c>
      <c r="B1602" s="6" t="s">
        <v>2119</v>
      </c>
      <c r="C1602" s="8">
        <v>2041600</v>
      </c>
      <c r="D1602" s="2">
        <f t="shared" si="76"/>
        <v>0.55048543689320384</v>
      </c>
      <c r="E1602">
        <f t="shared" si="77"/>
        <v>3.5617903540291775E-5</v>
      </c>
      <c r="F1602" s="24">
        <f t="shared" si="78"/>
        <v>0.99424368013633668</v>
      </c>
      <c r="G1602" s="89"/>
      <c r="H1602" s="89"/>
      <c r="K1602" s="89"/>
    </row>
    <row r="1603" spans="1:11" x14ac:dyDescent="0.25">
      <c r="A1603">
        <v>568</v>
      </c>
      <c r="B1603" s="6" t="s">
        <v>1501</v>
      </c>
      <c r="C1603" s="8">
        <v>2030656.26</v>
      </c>
      <c r="D1603" s="2">
        <f t="shared" si="76"/>
        <v>0.55145631067961165</v>
      </c>
      <c r="E1603">
        <f t="shared" si="77"/>
        <v>3.5426978248515704E-5</v>
      </c>
      <c r="F1603" s="24">
        <f t="shared" si="78"/>
        <v>0.99427910711458523</v>
      </c>
      <c r="G1603" s="89"/>
      <c r="H1603" s="89"/>
      <c r="K1603" s="89"/>
    </row>
    <row r="1604" spans="1:11" x14ac:dyDescent="0.25">
      <c r="A1604">
        <v>569</v>
      </c>
      <c r="B1604" s="6" t="s">
        <v>1273</v>
      </c>
      <c r="C1604" s="8">
        <v>2025570.4589560002</v>
      </c>
      <c r="D1604" s="2">
        <f t="shared" si="76"/>
        <v>0.55242718446601946</v>
      </c>
      <c r="E1604">
        <f t="shared" si="77"/>
        <v>3.5338250989987928E-5</v>
      </c>
      <c r="F1604" s="24">
        <f t="shared" si="78"/>
        <v>0.99431444536557523</v>
      </c>
      <c r="G1604" s="89"/>
      <c r="H1604" s="89"/>
      <c r="K1604" s="89"/>
    </row>
    <row r="1605" spans="1:11" x14ac:dyDescent="0.25">
      <c r="A1605">
        <v>570</v>
      </c>
      <c r="B1605" s="6" t="s">
        <v>1686</v>
      </c>
      <c r="C1605" s="8">
        <v>2005640</v>
      </c>
      <c r="D1605" s="2">
        <f t="shared" si="76"/>
        <v>0.55339805825242716</v>
      </c>
      <c r="E1605">
        <f t="shared" si="77"/>
        <v>3.4990542739297998E-5</v>
      </c>
      <c r="F1605" s="24">
        <f t="shared" si="78"/>
        <v>0.99434943590831448</v>
      </c>
      <c r="G1605" s="89"/>
      <c r="H1605" s="89"/>
      <c r="K1605" s="89"/>
    </row>
    <row r="1606" spans="1:11" x14ac:dyDescent="0.25">
      <c r="A1606">
        <v>571</v>
      </c>
      <c r="B1606" s="6" t="s">
        <v>1412</v>
      </c>
      <c r="C1606" s="8">
        <v>1975400</v>
      </c>
      <c r="D1606" s="2">
        <f t="shared" si="76"/>
        <v>0.55436893203883497</v>
      </c>
      <c r="E1606">
        <f t="shared" si="77"/>
        <v>3.446297347839556E-5</v>
      </c>
      <c r="F1606" s="24">
        <f t="shared" si="78"/>
        <v>0.9943838988817929</v>
      </c>
      <c r="G1606" s="89"/>
      <c r="H1606" s="89"/>
      <c r="K1606" s="89"/>
    </row>
    <row r="1607" spans="1:11" x14ac:dyDescent="0.25">
      <c r="A1607">
        <v>572</v>
      </c>
      <c r="B1607" s="6" t="s">
        <v>1609</v>
      </c>
      <c r="C1607" s="8">
        <v>1963540.95</v>
      </c>
      <c r="D1607" s="2">
        <f t="shared" si="76"/>
        <v>0.55533980582524267</v>
      </c>
      <c r="E1607">
        <f t="shared" si="77"/>
        <v>3.425607962113679E-5</v>
      </c>
      <c r="F1607" s="24">
        <f t="shared" si="78"/>
        <v>0.99441815496141406</v>
      </c>
      <c r="G1607" s="89"/>
      <c r="H1607" s="89"/>
      <c r="K1607" s="89"/>
    </row>
    <row r="1608" spans="1:11" x14ac:dyDescent="0.25">
      <c r="A1608">
        <v>573</v>
      </c>
      <c r="B1608" s="6" t="s">
        <v>2065</v>
      </c>
      <c r="C1608" s="8">
        <v>1950000</v>
      </c>
      <c r="D1608" s="2">
        <f t="shared" si="76"/>
        <v>0.55631067961165048</v>
      </c>
      <c r="E1608">
        <f t="shared" si="77"/>
        <v>3.401984321295502E-5</v>
      </c>
      <c r="F1608" s="24">
        <f t="shared" si="78"/>
        <v>0.994452174804627</v>
      </c>
      <c r="G1608" s="89"/>
      <c r="H1608" s="89"/>
      <c r="K1608" s="89"/>
    </row>
    <row r="1609" spans="1:11" x14ac:dyDescent="0.25">
      <c r="A1609">
        <v>574</v>
      </c>
      <c r="B1609" s="6" t="s">
        <v>1994</v>
      </c>
      <c r="C1609" s="8">
        <v>1949816</v>
      </c>
      <c r="D1609" s="2">
        <f t="shared" si="76"/>
        <v>0.55728155339805829</v>
      </c>
      <c r="E1609">
        <f t="shared" si="77"/>
        <v>3.4016633135441591E-5</v>
      </c>
      <c r="F1609" s="24">
        <f t="shared" si="78"/>
        <v>0.9944861914377624</v>
      </c>
      <c r="G1609" s="89"/>
      <c r="H1609" s="89"/>
      <c r="K1609" s="89"/>
    </row>
    <row r="1610" spans="1:11" x14ac:dyDescent="0.25">
      <c r="A1610">
        <v>575</v>
      </c>
      <c r="B1610" s="6" t="s">
        <v>1244</v>
      </c>
      <c r="C1610" s="8">
        <v>1948538.68</v>
      </c>
      <c r="D1610" s="2">
        <f t="shared" si="76"/>
        <v>0.55825242718446599</v>
      </c>
      <c r="E1610">
        <f t="shared" si="77"/>
        <v>3.3994348916911965E-5</v>
      </c>
      <c r="F1610" s="24">
        <f t="shared" si="78"/>
        <v>0.99452018578667933</v>
      </c>
      <c r="G1610" s="89"/>
      <c r="H1610" s="89"/>
      <c r="K1610" s="89"/>
    </row>
    <row r="1611" spans="1:11" x14ac:dyDescent="0.25">
      <c r="A1611">
        <v>576</v>
      </c>
      <c r="B1611" s="6" t="s">
        <v>1787</v>
      </c>
      <c r="C1611" s="8">
        <v>1948340</v>
      </c>
      <c r="D1611" s="2">
        <f t="shared" si="76"/>
        <v>0.5592233009708738</v>
      </c>
      <c r="E1611">
        <f t="shared" si="77"/>
        <v>3.3990882731040402E-5</v>
      </c>
      <c r="F1611" s="24">
        <f t="shared" si="78"/>
        <v>0.99455417666941037</v>
      </c>
      <c r="G1611" s="89"/>
      <c r="H1611" s="89"/>
      <c r="K1611" s="89"/>
    </row>
    <row r="1612" spans="1:11" x14ac:dyDescent="0.25">
      <c r="A1612">
        <v>577</v>
      </c>
      <c r="B1612" s="6" t="s">
        <v>1581</v>
      </c>
      <c r="C1612" s="8">
        <v>1939510.72</v>
      </c>
      <c r="D1612" s="2">
        <f t="shared" si="76"/>
        <v>0.5601941747572815</v>
      </c>
      <c r="E1612">
        <f t="shared" si="77"/>
        <v>3.3836846463715641E-5</v>
      </c>
      <c r="F1612" s="24">
        <f t="shared" si="78"/>
        <v>0.99458801351587411</v>
      </c>
      <c r="G1612" s="89"/>
      <c r="H1612" s="89"/>
      <c r="K1612" s="89"/>
    </row>
    <row r="1613" spans="1:11" x14ac:dyDescent="0.25">
      <c r="A1613">
        <v>578</v>
      </c>
      <c r="B1613" s="6" t="s">
        <v>1379</v>
      </c>
      <c r="C1613" s="8">
        <v>1918704.96</v>
      </c>
      <c r="D1613" s="2">
        <f t="shared" ref="D1613:D1676" si="79">A1613/1030</f>
        <v>0.56116504854368932</v>
      </c>
      <c r="E1613">
        <f t="shared" ref="E1613:E1676" si="80">C1613/SUM($C$1036:$C$2065)</f>
        <v>3.3473867646727756E-5</v>
      </c>
      <c r="F1613" s="24">
        <f t="shared" si="78"/>
        <v>0.99462148738352085</v>
      </c>
      <c r="G1613" s="89"/>
      <c r="H1613" s="89"/>
      <c r="K1613" s="89"/>
    </row>
    <row r="1614" spans="1:11" x14ac:dyDescent="0.25">
      <c r="A1614">
        <v>579</v>
      </c>
      <c r="B1614" s="6" t="s">
        <v>1704</v>
      </c>
      <c r="C1614" s="8">
        <v>1916419.2960000001</v>
      </c>
      <c r="D1614" s="2">
        <f t="shared" si="79"/>
        <v>0.56213592233009713</v>
      </c>
      <c r="E1614">
        <f t="shared" si="80"/>
        <v>3.3433991784718787E-5</v>
      </c>
      <c r="F1614" s="24">
        <f t="shared" ref="F1614:F1677" si="81">E1614+F1613</f>
        <v>0.99465492137530553</v>
      </c>
      <c r="G1614" s="89"/>
      <c r="H1614" s="89"/>
      <c r="K1614" s="89"/>
    </row>
    <row r="1615" spans="1:11" x14ac:dyDescent="0.25">
      <c r="A1615">
        <v>580</v>
      </c>
      <c r="B1615" s="6" t="s">
        <v>1782</v>
      </c>
      <c r="C1615" s="8">
        <v>1902926.64</v>
      </c>
      <c r="D1615" s="2">
        <f t="shared" si="79"/>
        <v>0.56310679611650483</v>
      </c>
      <c r="E1615">
        <f t="shared" si="80"/>
        <v>3.3198597917207841E-5</v>
      </c>
      <c r="F1615" s="24">
        <f t="shared" si="81"/>
        <v>0.99468811997322271</v>
      </c>
      <c r="G1615" s="89"/>
      <c r="H1615" s="89"/>
      <c r="K1615" s="89"/>
    </row>
    <row r="1616" spans="1:11" x14ac:dyDescent="0.25">
      <c r="A1616">
        <v>581</v>
      </c>
      <c r="B1616" s="6" t="s">
        <v>2159</v>
      </c>
      <c r="C1616" s="8">
        <v>1900159.9664</v>
      </c>
      <c r="D1616" s="2">
        <f t="shared" si="79"/>
        <v>0.56407766990291264</v>
      </c>
      <c r="E1616">
        <f t="shared" si="80"/>
        <v>3.3150330326390704E-5</v>
      </c>
      <c r="F1616" s="24">
        <f t="shared" si="81"/>
        <v>0.99472127030354907</v>
      </c>
      <c r="G1616" s="89"/>
      <c r="H1616" s="89"/>
      <c r="K1616" s="89"/>
    </row>
    <row r="1617" spans="1:11" x14ac:dyDescent="0.25">
      <c r="A1617">
        <v>582</v>
      </c>
      <c r="B1617" s="6" t="s">
        <v>2250</v>
      </c>
      <c r="C1617" s="8">
        <v>1894976</v>
      </c>
      <c r="D1617" s="2">
        <f t="shared" si="79"/>
        <v>0.56504854368932034</v>
      </c>
      <c r="E1617">
        <f t="shared" si="80"/>
        <v>3.3059890467852642E-5</v>
      </c>
      <c r="F1617" s="24">
        <f t="shared" si="81"/>
        <v>0.99475433019401693</v>
      </c>
      <c r="G1617" s="89"/>
      <c r="H1617" s="89"/>
      <c r="K1617" s="89"/>
    </row>
    <row r="1618" spans="1:11" x14ac:dyDescent="0.25">
      <c r="A1618">
        <v>583</v>
      </c>
      <c r="B1618" s="6" t="s">
        <v>1289</v>
      </c>
      <c r="C1618" s="8">
        <v>1887552</v>
      </c>
      <c r="D1618" s="2">
        <f t="shared" si="79"/>
        <v>0.56601941747572815</v>
      </c>
      <c r="E1618">
        <f t="shared" si="80"/>
        <v>3.2930370818615212E-5</v>
      </c>
      <c r="F1618" s="24">
        <f t="shared" si="81"/>
        <v>0.99478726056483557</v>
      </c>
      <c r="G1618" s="89"/>
      <c r="H1618" s="89"/>
      <c r="K1618" s="89"/>
    </row>
    <row r="1619" spans="1:11" x14ac:dyDescent="0.25">
      <c r="A1619">
        <v>584</v>
      </c>
      <c r="B1619" s="6" t="s">
        <v>1895</v>
      </c>
      <c r="C1619" s="8">
        <v>1887475.66</v>
      </c>
      <c r="D1619" s="2">
        <f t="shared" si="79"/>
        <v>0.56699029126213596</v>
      </c>
      <c r="E1619">
        <f t="shared" si="80"/>
        <v>3.2929038985368613E-5</v>
      </c>
      <c r="F1619" s="24">
        <f t="shared" si="81"/>
        <v>0.9948201896038209</v>
      </c>
      <c r="G1619" s="89"/>
      <c r="H1619" s="89"/>
      <c r="K1619" s="89"/>
    </row>
    <row r="1620" spans="1:11" x14ac:dyDescent="0.25">
      <c r="A1620">
        <v>585</v>
      </c>
      <c r="B1620" s="6" t="s">
        <v>1504</v>
      </c>
      <c r="C1620" s="8">
        <v>1880800.1600000001</v>
      </c>
      <c r="D1620" s="2">
        <f t="shared" si="79"/>
        <v>0.56796116504854366</v>
      </c>
      <c r="E1620">
        <f t="shared" si="80"/>
        <v>3.2812577722102935E-5</v>
      </c>
      <c r="F1620" s="24">
        <f t="shared" si="81"/>
        <v>0.99485300218154304</v>
      </c>
      <c r="G1620" s="89"/>
      <c r="H1620" s="89"/>
      <c r="K1620" s="89"/>
    </row>
    <row r="1621" spans="1:11" x14ac:dyDescent="0.25">
      <c r="A1621">
        <v>586</v>
      </c>
      <c r="B1621" s="6" t="s">
        <v>1575</v>
      </c>
      <c r="C1621" s="8">
        <v>1880000</v>
      </c>
      <c r="D1621" s="2">
        <f t="shared" si="79"/>
        <v>0.56893203883495147</v>
      </c>
      <c r="E1621">
        <f t="shared" si="80"/>
        <v>3.2798618071977144E-5</v>
      </c>
      <c r="F1621" s="24">
        <f t="shared" si="81"/>
        <v>0.99488580079961497</v>
      </c>
      <c r="G1621" s="89"/>
      <c r="H1621" s="89"/>
      <c r="K1621" s="89"/>
    </row>
    <row r="1622" spans="1:11" x14ac:dyDescent="0.25">
      <c r="A1622">
        <v>587</v>
      </c>
      <c r="B1622" s="6" t="s">
        <v>1922</v>
      </c>
      <c r="C1622" s="8">
        <v>1870000</v>
      </c>
      <c r="D1622" s="2">
        <f t="shared" si="79"/>
        <v>0.56990291262135917</v>
      </c>
      <c r="E1622">
        <f t="shared" si="80"/>
        <v>3.2624157337551738E-5</v>
      </c>
      <c r="F1622" s="24">
        <f t="shared" si="81"/>
        <v>0.99491842495695249</v>
      </c>
      <c r="G1622" s="89"/>
      <c r="H1622" s="89"/>
      <c r="K1622" s="89"/>
    </row>
    <row r="1623" spans="1:11" x14ac:dyDescent="0.25">
      <c r="A1623">
        <v>588</v>
      </c>
      <c r="B1623" s="6" t="s">
        <v>1577</v>
      </c>
      <c r="C1623" s="8">
        <v>1856798.08</v>
      </c>
      <c r="D1623" s="2">
        <f t="shared" si="79"/>
        <v>0.57087378640776698</v>
      </c>
      <c r="E1623">
        <f t="shared" si="80"/>
        <v>3.2393835671649182E-5</v>
      </c>
      <c r="F1623" s="24">
        <f t="shared" si="81"/>
        <v>0.99495081879262415</v>
      </c>
      <c r="G1623" s="89"/>
      <c r="H1623" s="89"/>
      <c r="K1623" s="89"/>
    </row>
    <row r="1624" spans="1:11" x14ac:dyDescent="0.25">
      <c r="A1624">
        <v>589</v>
      </c>
      <c r="B1624" s="6" t="s">
        <v>2079</v>
      </c>
      <c r="C1624" s="8">
        <v>1852305.4</v>
      </c>
      <c r="D1624" s="2">
        <f t="shared" si="79"/>
        <v>0.57184466019417479</v>
      </c>
      <c r="E1624">
        <f t="shared" si="80"/>
        <v>3.2315456046415344E-5</v>
      </c>
      <c r="F1624" s="24">
        <f t="shared" si="81"/>
        <v>0.99498313424867058</v>
      </c>
      <c r="G1624" s="89"/>
      <c r="H1624" s="89"/>
      <c r="K1624" s="89"/>
    </row>
    <row r="1625" spans="1:11" x14ac:dyDescent="0.25">
      <c r="A1625">
        <v>590</v>
      </c>
      <c r="B1625" s="6" t="s">
        <v>1802</v>
      </c>
      <c r="C1625" s="8">
        <v>1832793.92</v>
      </c>
      <c r="D1625" s="2">
        <f t="shared" si="79"/>
        <v>0.57281553398058249</v>
      </c>
      <c r="E1625">
        <f t="shared" si="80"/>
        <v>3.1975057333362678E-5</v>
      </c>
      <c r="F1625" s="24">
        <f t="shared" si="81"/>
        <v>0.9950151093060039</v>
      </c>
      <c r="G1625" s="89"/>
      <c r="H1625" s="89"/>
      <c r="K1625" s="89"/>
    </row>
    <row r="1626" spans="1:11" x14ac:dyDescent="0.25">
      <c r="A1626">
        <v>591</v>
      </c>
      <c r="B1626" s="6" t="s">
        <v>1383</v>
      </c>
      <c r="C1626" s="8">
        <v>1802116.0824354801</v>
      </c>
      <c r="D1626" s="2">
        <f t="shared" si="79"/>
        <v>0.5737864077669903</v>
      </c>
      <c r="E1626">
        <f t="shared" si="80"/>
        <v>3.1439849526153717E-5</v>
      </c>
      <c r="F1626" s="24">
        <f t="shared" si="81"/>
        <v>0.99504654915553004</v>
      </c>
      <c r="G1626" s="89"/>
      <c r="H1626" s="89"/>
      <c r="K1626" s="89"/>
    </row>
    <row r="1627" spans="1:11" x14ac:dyDescent="0.25">
      <c r="A1627">
        <v>592</v>
      </c>
      <c r="B1627" s="6" t="s">
        <v>1684</v>
      </c>
      <c r="C1627" s="8">
        <v>1786400</v>
      </c>
      <c r="D1627" s="2">
        <f t="shared" si="79"/>
        <v>0.574757281553398</v>
      </c>
      <c r="E1627">
        <f t="shared" si="80"/>
        <v>3.1165665597755308E-5</v>
      </c>
      <c r="F1627" s="24">
        <f t="shared" si="81"/>
        <v>0.99507771482112783</v>
      </c>
      <c r="G1627" s="89"/>
      <c r="H1627" s="89"/>
      <c r="K1627" s="89"/>
    </row>
    <row r="1628" spans="1:11" x14ac:dyDescent="0.25">
      <c r="A1628">
        <v>593</v>
      </c>
      <c r="B1628" s="6" t="s">
        <v>1772</v>
      </c>
      <c r="C1628" s="8">
        <v>1776530.72</v>
      </c>
      <c r="D1628" s="2">
        <f t="shared" si="79"/>
        <v>0.57572815533980581</v>
      </c>
      <c r="E1628">
        <f t="shared" si="80"/>
        <v>3.0993485414050304E-5</v>
      </c>
      <c r="F1628" s="24">
        <f t="shared" si="81"/>
        <v>0.99510870830654186</v>
      </c>
      <c r="G1628" s="89"/>
      <c r="H1628" s="89"/>
      <c r="K1628" s="89"/>
    </row>
    <row r="1629" spans="1:11" x14ac:dyDescent="0.25">
      <c r="A1629">
        <v>594</v>
      </c>
      <c r="B1629" s="6" t="s">
        <v>1959</v>
      </c>
      <c r="C1629" s="8">
        <v>1770100</v>
      </c>
      <c r="D1629" s="2">
        <f t="shared" si="79"/>
        <v>0.57669902912621362</v>
      </c>
      <c r="E1629">
        <f t="shared" si="80"/>
        <v>3.0881294600641887E-5</v>
      </c>
      <c r="F1629" s="24">
        <f t="shared" si="81"/>
        <v>0.99513958960114246</v>
      </c>
      <c r="G1629" s="89"/>
      <c r="H1629" s="89"/>
      <c r="K1629" s="89"/>
    </row>
    <row r="1630" spans="1:11" x14ac:dyDescent="0.25">
      <c r="A1630">
        <v>595</v>
      </c>
      <c r="B1630" s="6" t="s">
        <v>2112</v>
      </c>
      <c r="C1630" s="8">
        <v>1745800</v>
      </c>
      <c r="D1630" s="2">
        <f t="shared" si="79"/>
        <v>0.57766990291262132</v>
      </c>
      <c r="E1630">
        <f t="shared" si="80"/>
        <v>3.0457355015988138E-5</v>
      </c>
      <c r="F1630" s="24">
        <f t="shared" si="81"/>
        <v>0.99517004695615841</v>
      </c>
      <c r="G1630" s="89"/>
      <c r="H1630" s="89"/>
      <c r="K1630" s="89"/>
    </row>
    <row r="1631" spans="1:11" x14ac:dyDescent="0.25">
      <c r="A1631">
        <v>596</v>
      </c>
      <c r="B1631" s="6" t="s">
        <v>2021</v>
      </c>
      <c r="C1631" s="8">
        <v>1741298.04</v>
      </c>
      <c r="D1631" s="2">
        <f t="shared" si="79"/>
        <v>0.57864077669902914</v>
      </c>
      <c r="E1631">
        <f t="shared" si="80"/>
        <v>3.0378813491192756E-5</v>
      </c>
      <c r="F1631" s="24">
        <f t="shared" si="81"/>
        <v>0.99520042576964962</v>
      </c>
      <c r="G1631" s="89"/>
      <c r="H1631" s="89"/>
      <c r="K1631" s="89"/>
    </row>
    <row r="1632" spans="1:11" x14ac:dyDescent="0.25">
      <c r="A1632">
        <v>597</v>
      </c>
      <c r="B1632" s="6" t="s">
        <v>2043</v>
      </c>
      <c r="C1632" s="8">
        <v>1732808</v>
      </c>
      <c r="D1632" s="2">
        <f t="shared" si="79"/>
        <v>0.57961165048543695</v>
      </c>
      <c r="E1632">
        <f t="shared" si="80"/>
        <v>3.0230695629822645E-5</v>
      </c>
      <c r="F1632" s="24">
        <f t="shared" si="81"/>
        <v>0.99523065646527942</v>
      </c>
      <c r="G1632" s="89"/>
      <c r="H1632" s="89"/>
      <c r="K1632" s="89"/>
    </row>
    <row r="1633" spans="1:11" x14ac:dyDescent="0.25">
      <c r="A1633">
        <v>598</v>
      </c>
      <c r="B1633" s="6" t="s">
        <v>2164</v>
      </c>
      <c r="C1633" s="8">
        <v>1717259</v>
      </c>
      <c r="D1633" s="2">
        <f t="shared" si="79"/>
        <v>0.58058252427184465</v>
      </c>
      <c r="E1633">
        <f t="shared" si="80"/>
        <v>2.9959426633864574E-5</v>
      </c>
      <c r="F1633" s="24">
        <f t="shared" si="81"/>
        <v>0.99526061589191328</v>
      </c>
      <c r="G1633" s="89"/>
      <c r="H1633" s="89"/>
      <c r="K1633" s="89"/>
    </row>
    <row r="1634" spans="1:11" x14ac:dyDescent="0.25">
      <c r="A1634">
        <v>599</v>
      </c>
      <c r="B1634" s="6" t="s">
        <v>1845</v>
      </c>
      <c r="C1634" s="8">
        <v>1711200</v>
      </c>
      <c r="D1634" s="2">
        <f t="shared" si="79"/>
        <v>0.58155339805825246</v>
      </c>
      <c r="E1634">
        <f t="shared" si="80"/>
        <v>2.9853720874876218E-5</v>
      </c>
      <c r="F1634" s="24">
        <f t="shared" si="81"/>
        <v>0.99529046961278811</v>
      </c>
      <c r="G1634" s="89"/>
      <c r="H1634" s="89"/>
      <c r="K1634" s="89"/>
    </row>
    <row r="1635" spans="1:11" x14ac:dyDescent="0.25">
      <c r="A1635">
        <v>600</v>
      </c>
      <c r="B1635" s="6" t="s">
        <v>2168</v>
      </c>
      <c r="C1635" s="8">
        <v>1700935.5399</v>
      </c>
      <c r="D1635" s="2">
        <f t="shared" si="79"/>
        <v>0.58252427184466016</v>
      </c>
      <c r="E1635">
        <f t="shared" si="80"/>
        <v>2.9674646350123587E-5</v>
      </c>
      <c r="F1635" s="24">
        <f t="shared" si="81"/>
        <v>0.99532014425913828</v>
      </c>
      <c r="G1635" s="89"/>
      <c r="H1635" s="89"/>
      <c r="K1635" s="89"/>
    </row>
    <row r="1636" spans="1:11" x14ac:dyDescent="0.25">
      <c r="A1636">
        <v>601</v>
      </c>
      <c r="B1636" s="6" t="s">
        <v>1251</v>
      </c>
      <c r="C1636" s="8">
        <v>1670765.12</v>
      </c>
      <c r="D1636" s="2">
        <f t="shared" si="79"/>
        <v>0.58349514563106797</v>
      </c>
      <c r="E1636">
        <f t="shared" si="80"/>
        <v>2.9148290988755887E-5</v>
      </c>
      <c r="F1636" s="24">
        <f t="shared" si="81"/>
        <v>0.99534929255012705</v>
      </c>
      <c r="G1636" s="89"/>
      <c r="H1636" s="89"/>
      <c r="K1636" s="89"/>
    </row>
    <row r="1637" spans="1:11" x14ac:dyDescent="0.25">
      <c r="A1637">
        <v>602</v>
      </c>
      <c r="B1637" s="6" t="s">
        <v>1258</v>
      </c>
      <c r="C1637" s="8">
        <v>1659552</v>
      </c>
      <c r="D1637" s="2">
        <f t="shared" si="79"/>
        <v>0.58446601941747578</v>
      </c>
      <c r="E1637">
        <f t="shared" si="80"/>
        <v>2.895266607371586E-5</v>
      </c>
      <c r="F1637" s="24">
        <f t="shared" si="81"/>
        <v>0.99537824521620077</v>
      </c>
      <c r="G1637" s="89"/>
      <c r="H1637" s="89"/>
      <c r="K1637" s="89"/>
    </row>
    <row r="1638" spans="1:11" x14ac:dyDescent="0.25">
      <c r="A1638">
        <v>603</v>
      </c>
      <c r="B1638" s="6" t="s">
        <v>1997</v>
      </c>
      <c r="C1638" s="8">
        <v>1649321</v>
      </c>
      <c r="D1638" s="2">
        <f t="shared" si="79"/>
        <v>0.58543689320388348</v>
      </c>
      <c r="E1638">
        <f t="shared" si="80"/>
        <v>2.8774175296325222E-5</v>
      </c>
      <c r="F1638" s="24">
        <f t="shared" si="81"/>
        <v>0.99540701939149712</v>
      </c>
      <c r="G1638" s="89"/>
      <c r="H1638" s="89"/>
      <c r="K1638" s="89"/>
    </row>
    <row r="1639" spans="1:11" x14ac:dyDescent="0.25">
      <c r="A1639">
        <v>604</v>
      </c>
      <c r="B1639" s="6" t="s">
        <v>1910</v>
      </c>
      <c r="C1639" s="8">
        <v>1648895.2736</v>
      </c>
      <c r="D1639" s="2">
        <f t="shared" si="79"/>
        <v>0.58640776699029129</v>
      </c>
      <c r="E1639">
        <f t="shared" si="80"/>
        <v>2.8766748042284394E-5</v>
      </c>
      <c r="F1639" s="24">
        <f t="shared" si="81"/>
        <v>0.99543578613953942</v>
      </c>
      <c r="G1639" s="89"/>
      <c r="H1639" s="89"/>
      <c r="K1639" s="89"/>
    </row>
    <row r="1640" spans="1:11" x14ac:dyDescent="0.25">
      <c r="A1640">
        <v>605</v>
      </c>
      <c r="B1640" s="6" t="s">
        <v>1738</v>
      </c>
      <c r="C1640" s="8">
        <v>1647695.97</v>
      </c>
      <c r="D1640" s="2">
        <f t="shared" si="79"/>
        <v>0.58737864077669899</v>
      </c>
      <c r="E1640">
        <f t="shared" si="80"/>
        <v>2.8745824903598889E-5</v>
      </c>
      <c r="F1640" s="24">
        <f t="shared" si="81"/>
        <v>0.99546453196444307</v>
      </c>
      <c r="G1640" s="89"/>
      <c r="H1640" s="89"/>
      <c r="K1640" s="89"/>
    </row>
    <row r="1641" spans="1:11" x14ac:dyDescent="0.25">
      <c r="A1641">
        <v>606</v>
      </c>
      <c r="B1641" s="6" t="s">
        <v>1828</v>
      </c>
      <c r="C1641" s="8">
        <v>1645596.2038699999</v>
      </c>
      <c r="D1641" s="2">
        <f t="shared" si="79"/>
        <v>0.5883495145631068</v>
      </c>
      <c r="E1641">
        <f t="shared" si="80"/>
        <v>2.8709192229482748E-5</v>
      </c>
      <c r="F1641" s="24">
        <f t="shared" si="81"/>
        <v>0.99549324115667259</v>
      </c>
      <c r="G1641" s="89"/>
      <c r="H1641" s="89"/>
      <c r="K1641" s="89"/>
    </row>
    <row r="1642" spans="1:11" x14ac:dyDescent="0.25">
      <c r="A1642">
        <v>607</v>
      </c>
      <c r="B1642" s="6" t="s">
        <v>2016</v>
      </c>
      <c r="C1642" s="8">
        <v>1640416</v>
      </c>
      <c r="D1642" s="2">
        <f t="shared" si="79"/>
        <v>0.58932038834951461</v>
      </c>
      <c r="E1642">
        <f t="shared" si="80"/>
        <v>2.8618818012319393E-5</v>
      </c>
      <c r="F1642" s="24">
        <f t="shared" si="81"/>
        <v>0.9955218599746849</v>
      </c>
      <c r="G1642" s="89"/>
      <c r="H1642" s="89"/>
      <c r="K1642" s="89"/>
    </row>
    <row r="1643" spans="1:11" x14ac:dyDescent="0.25">
      <c r="A1643">
        <v>608</v>
      </c>
      <c r="B1643" s="6" t="s">
        <v>1808</v>
      </c>
      <c r="C1643" s="8">
        <v>1630300</v>
      </c>
      <c r="D1643" s="2">
        <f t="shared" si="79"/>
        <v>0.59029126213592231</v>
      </c>
      <c r="E1643">
        <f t="shared" si="80"/>
        <v>2.8442333533374649E-5</v>
      </c>
      <c r="F1643" s="24">
        <f t="shared" si="81"/>
        <v>0.99555030230821828</v>
      </c>
      <c r="G1643" s="89"/>
      <c r="H1643" s="89"/>
      <c r="K1643" s="89"/>
    </row>
    <row r="1644" spans="1:11" x14ac:dyDescent="0.25">
      <c r="A1644">
        <v>609</v>
      </c>
      <c r="B1644" s="6" t="s">
        <v>1570</v>
      </c>
      <c r="C1644" s="8">
        <v>1628756</v>
      </c>
      <c r="D1644" s="2">
        <f t="shared" si="79"/>
        <v>0.59126213592233012</v>
      </c>
      <c r="E1644">
        <f t="shared" si="80"/>
        <v>2.8415396795979366E-5</v>
      </c>
      <c r="F1644" s="24">
        <f t="shared" si="81"/>
        <v>0.99557871770501427</v>
      </c>
      <c r="G1644" s="89"/>
      <c r="H1644" s="89"/>
      <c r="K1644" s="89"/>
    </row>
    <row r="1645" spans="1:11" x14ac:dyDescent="0.25">
      <c r="A1645">
        <v>610</v>
      </c>
      <c r="B1645" s="6" t="s">
        <v>1783</v>
      </c>
      <c r="C1645" s="8">
        <v>1621494.4</v>
      </c>
      <c r="D1645" s="2">
        <f t="shared" si="79"/>
        <v>0.59223300970873782</v>
      </c>
      <c r="E1645">
        <f t="shared" si="80"/>
        <v>2.8288710389069009E-5</v>
      </c>
      <c r="F1645" s="24">
        <f t="shared" si="81"/>
        <v>0.99560700641540334</v>
      </c>
      <c r="G1645" s="89"/>
      <c r="H1645" s="89"/>
      <c r="K1645" s="89"/>
    </row>
    <row r="1646" spans="1:11" x14ac:dyDescent="0.25">
      <c r="A1646">
        <v>611</v>
      </c>
      <c r="B1646" s="6" t="s">
        <v>2176</v>
      </c>
      <c r="C1646" s="8">
        <v>1620831.04</v>
      </c>
      <c r="D1646" s="2">
        <f t="shared" si="79"/>
        <v>0.59320388349514563</v>
      </c>
      <c r="E1646">
        <f t="shared" si="80"/>
        <v>2.8277137361790166E-5</v>
      </c>
      <c r="F1646" s="24">
        <f t="shared" si="81"/>
        <v>0.99563528355276509</v>
      </c>
      <c r="G1646" s="89"/>
      <c r="H1646" s="89"/>
      <c r="K1646" s="89"/>
    </row>
    <row r="1647" spans="1:11" x14ac:dyDescent="0.25">
      <c r="A1647">
        <v>612</v>
      </c>
      <c r="B1647" s="6" t="s">
        <v>1773</v>
      </c>
      <c r="C1647" s="8">
        <v>1618684.88</v>
      </c>
      <c r="D1647" s="2">
        <f t="shared" si="79"/>
        <v>0.59417475728155345</v>
      </c>
      <c r="E1647">
        <f t="shared" si="80"/>
        <v>2.8239695296810719E-5</v>
      </c>
      <c r="F1647" s="24">
        <f t="shared" si="81"/>
        <v>0.99566352324806195</v>
      </c>
      <c r="G1647" s="89"/>
      <c r="H1647" s="89"/>
      <c r="K1647" s="89"/>
    </row>
    <row r="1648" spans="1:11" x14ac:dyDescent="0.25">
      <c r="A1648">
        <v>613</v>
      </c>
      <c r="B1648" s="6" t="s">
        <v>1545</v>
      </c>
      <c r="C1648" s="8">
        <v>1604172.7696</v>
      </c>
      <c r="D1648" s="2">
        <f t="shared" si="79"/>
        <v>0.59514563106796114</v>
      </c>
      <c r="E1648">
        <f t="shared" si="80"/>
        <v>2.7986515952966057E-5</v>
      </c>
      <c r="F1648" s="24">
        <f t="shared" si="81"/>
        <v>0.99569150976401488</v>
      </c>
      <c r="G1648" s="89"/>
      <c r="H1648" s="89"/>
      <c r="K1648" s="89"/>
    </row>
    <row r="1649" spans="1:11" x14ac:dyDescent="0.25">
      <c r="A1649">
        <v>614</v>
      </c>
      <c r="B1649" s="6" t="s">
        <v>1352</v>
      </c>
      <c r="C1649" s="8">
        <v>1576950.4</v>
      </c>
      <c r="D1649" s="2">
        <f t="shared" si="79"/>
        <v>0.59611650485436896</v>
      </c>
      <c r="E1649">
        <f t="shared" si="80"/>
        <v>2.751159249364446E-5</v>
      </c>
      <c r="F1649" s="24">
        <f t="shared" si="81"/>
        <v>0.99571902135650847</v>
      </c>
      <c r="G1649" s="89"/>
      <c r="H1649" s="89"/>
      <c r="K1649" s="89"/>
    </row>
    <row r="1650" spans="1:11" x14ac:dyDescent="0.25">
      <c r="A1650">
        <v>615</v>
      </c>
      <c r="B1650" s="6" t="s">
        <v>2166</v>
      </c>
      <c r="C1650" s="8">
        <v>1572960</v>
      </c>
      <c r="D1650" s="2">
        <f t="shared" si="79"/>
        <v>0.59708737864077666</v>
      </c>
      <c r="E1650">
        <f t="shared" si="80"/>
        <v>2.7441975682179347E-5</v>
      </c>
      <c r="F1650" s="24">
        <f t="shared" si="81"/>
        <v>0.99574646333219063</v>
      </c>
      <c r="G1650" s="89"/>
      <c r="H1650" s="89"/>
      <c r="K1650" s="89"/>
    </row>
    <row r="1651" spans="1:11" x14ac:dyDescent="0.25">
      <c r="A1651">
        <v>616</v>
      </c>
      <c r="B1651" s="6" t="s">
        <v>1980</v>
      </c>
      <c r="C1651" s="8">
        <v>1566000</v>
      </c>
      <c r="D1651" s="2">
        <f t="shared" si="79"/>
        <v>0.59805825242718447</v>
      </c>
      <c r="E1651">
        <f t="shared" si="80"/>
        <v>2.7320551011019262E-5</v>
      </c>
      <c r="F1651" s="24">
        <f t="shared" si="81"/>
        <v>0.9957737838832017</v>
      </c>
      <c r="G1651" s="89"/>
      <c r="H1651" s="89"/>
      <c r="K1651" s="89"/>
    </row>
    <row r="1652" spans="1:11" x14ac:dyDescent="0.25">
      <c r="A1652">
        <v>617</v>
      </c>
      <c r="B1652" s="6" t="s">
        <v>2207</v>
      </c>
      <c r="C1652" s="8">
        <v>1565161.7360000003</v>
      </c>
      <c r="D1652" s="2">
        <f t="shared" si="79"/>
        <v>0.59902912621359228</v>
      </c>
      <c r="E1652">
        <f t="shared" si="80"/>
        <v>2.7305926595711028E-5</v>
      </c>
      <c r="F1652" s="24">
        <f t="shared" si="81"/>
        <v>0.99580108980979742</v>
      </c>
      <c r="G1652" s="89"/>
      <c r="H1652" s="89"/>
      <c r="K1652" s="89"/>
    </row>
    <row r="1653" spans="1:11" x14ac:dyDescent="0.25">
      <c r="A1653">
        <v>618</v>
      </c>
      <c r="B1653" s="6" t="s">
        <v>2177</v>
      </c>
      <c r="C1653" s="8">
        <v>1552950</v>
      </c>
      <c r="D1653" s="2">
        <f t="shared" si="79"/>
        <v>0.6</v>
      </c>
      <c r="E1653">
        <f t="shared" si="80"/>
        <v>2.7092879752594102E-5</v>
      </c>
      <c r="F1653" s="24">
        <f t="shared" si="81"/>
        <v>0.99582818268954998</v>
      </c>
      <c r="G1653" s="89"/>
      <c r="H1653" s="89"/>
      <c r="K1653" s="89"/>
    </row>
    <row r="1654" spans="1:11" x14ac:dyDescent="0.25">
      <c r="A1654">
        <v>619</v>
      </c>
      <c r="B1654" s="6" t="s">
        <v>1880</v>
      </c>
      <c r="C1654" s="8">
        <v>1542907.76</v>
      </c>
      <c r="D1654" s="2">
        <f t="shared" si="79"/>
        <v>0.60097087378640779</v>
      </c>
      <c r="E1654">
        <f t="shared" si="80"/>
        <v>2.6917682096026477E-5</v>
      </c>
      <c r="F1654" s="24">
        <f t="shared" si="81"/>
        <v>0.99585510037164604</v>
      </c>
      <c r="G1654" s="89"/>
      <c r="H1654" s="89"/>
      <c r="K1654" s="89"/>
    </row>
    <row r="1655" spans="1:11" x14ac:dyDescent="0.25">
      <c r="A1655">
        <v>620</v>
      </c>
      <c r="B1655" s="6" t="s">
        <v>1852</v>
      </c>
      <c r="C1655" s="8">
        <v>1542800</v>
      </c>
      <c r="D1655" s="2">
        <f t="shared" si="79"/>
        <v>0.60194174757281549</v>
      </c>
      <c r="E1655">
        <f t="shared" si="80"/>
        <v>2.691580210715231E-5</v>
      </c>
      <c r="F1655" s="24">
        <f t="shared" si="81"/>
        <v>0.99588201617375316</v>
      </c>
      <c r="G1655" s="89"/>
      <c r="H1655" s="89"/>
      <c r="K1655" s="89"/>
    </row>
    <row r="1656" spans="1:11" x14ac:dyDescent="0.25">
      <c r="A1656">
        <v>621</v>
      </c>
      <c r="B1656" s="6" t="s">
        <v>1705</v>
      </c>
      <c r="C1656" s="8">
        <v>1528399.52</v>
      </c>
      <c r="D1656" s="2">
        <f t="shared" si="79"/>
        <v>0.6029126213592233</v>
      </c>
      <c r="E1656">
        <f t="shared" si="80"/>
        <v>2.6664570275464466E-5</v>
      </c>
      <c r="F1656" s="24">
        <f t="shared" si="81"/>
        <v>0.99590868074402861</v>
      </c>
      <c r="G1656" s="89"/>
      <c r="H1656" s="89"/>
      <c r="K1656" s="89"/>
    </row>
    <row r="1657" spans="1:11" x14ac:dyDescent="0.25">
      <c r="A1657">
        <v>622</v>
      </c>
      <c r="B1657" s="6" t="s">
        <v>1977</v>
      </c>
      <c r="C1657" s="8">
        <v>1527998.4</v>
      </c>
      <c r="D1657" s="2">
        <f t="shared" si="79"/>
        <v>0.60388349514563111</v>
      </c>
      <c r="E1657">
        <f t="shared" si="80"/>
        <v>2.6657572306485191E-5</v>
      </c>
      <c r="F1657" s="24">
        <f t="shared" si="81"/>
        <v>0.99593533831633507</v>
      </c>
      <c r="G1657" s="89"/>
      <c r="H1657" s="89"/>
      <c r="K1657" s="89"/>
    </row>
    <row r="1658" spans="1:11" x14ac:dyDescent="0.25">
      <c r="A1658">
        <v>623</v>
      </c>
      <c r="B1658" s="6" t="s">
        <v>2052</v>
      </c>
      <c r="C1658" s="8">
        <v>1525516</v>
      </c>
      <c r="D1658" s="2">
        <f t="shared" si="79"/>
        <v>0.60485436893203881</v>
      </c>
      <c r="E1658">
        <f t="shared" si="80"/>
        <v>2.661426417377143E-5</v>
      </c>
      <c r="F1658" s="24">
        <f t="shared" si="81"/>
        <v>0.99596195258050879</v>
      </c>
      <c r="G1658" s="89"/>
      <c r="H1658" s="89"/>
      <c r="K1658" s="89"/>
    </row>
    <row r="1659" spans="1:11" x14ac:dyDescent="0.25">
      <c r="A1659">
        <v>624</v>
      </c>
      <c r="B1659" s="6" t="s">
        <v>1683</v>
      </c>
      <c r="C1659" s="8">
        <v>1501200.38</v>
      </c>
      <c r="D1659" s="2">
        <f t="shared" si="79"/>
        <v>0.60582524271844662</v>
      </c>
      <c r="E1659">
        <f t="shared" si="80"/>
        <v>2.6190052081450509E-5</v>
      </c>
      <c r="F1659" s="24">
        <f t="shared" si="81"/>
        <v>0.99598814263259028</v>
      </c>
      <c r="G1659" s="89"/>
      <c r="H1659" s="89"/>
      <c r="K1659" s="89"/>
    </row>
    <row r="1660" spans="1:11" x14ac:dyDescent="0.25">
      <c r="A1660">
        <v>625</v>
      </c>
      <c r="B1660" s="6" t="s">
        <v>1335</v>
      </c>
      <c r="C1660" s="8">
        <v>1497575</v>
      </c>
      <c r="D1660" s="2">
        <f t="shared" si="79"/>
        <v>0.60679611650485432</v>
      </c>
      <c r="E1660">
        <f t="shared" si="80"/>
        <v>2.6126803435713389E-5</v>
      </c>
      <c r="F1660" s="24">
        <f t="shared" si="81"/>
        <v>0.996014269436026</v>
      </c>
      <c r="G1660" s="89"/>
      <c r="H1660" s="89"/>
      <c r="K1660" s="89"/>
    </row>
    <row r="1661" spans="1:11" x14ac:dyDescent="0.25">
      <c r="A1661">
        <v>626</v>
      </c>
      <c r="B1661" s="6" t="s">
        <v>2252</v>
      </c>
      <c r="C1661" s="8">
        <v>1482450</v>
      </c>
      <c r="D1661" s="2">
        <f t="shared" si="79"/>
        <v>0.60776699029126213</v>
      </c>
      <c r="E1661">
        <f t="shared" si="80"/>
        <v>2.5862931574894957E-5</v>
      </c>
      <c r="F1661" s="24">
        <f t="shared" si="81"/>
        <v>0.99604013236760092</v>
      </c>
      <c r="G1661" s="89"/>
      <c r="H1661" s="89"/>
      <c r="K1661" s="89"/>
    </row>
    <row r="1662" spans="1:11" x14ac:dyDescent="0.25">
      <c r="A1662">
        <v>627</v>
      </c>
      <c r="B1662" s="6" t="s">
        <v>1494</v>
      </c>
      <c r="C1662" s="8">
        <v>1481307.96</v>
      </c>
      <c r="D1662" s="2">
        <f t="shared" si="79"/>
        <v>0.60873786407766994</v>
      </c>
      <c r="E1662">
        <f t="shared" si="80"/>
        <v>2.5843007461180636E-5</v>
      </c>
      <c r="F1662" s="24">
        <f t="shared" si="81"/>
        <v>0.99606597537506214</v>
      </c>
      <c r="G1662" s="89"/>
      <c r="H1662" s="89"/>
      <c r="K1662" s="89"/>
    </row>
    <row r="1663" spans="1:11" x14ac:dyDescent="0.25">
      <c r="A1663">
        <v>628</v>
      </c>
      <c r="B1663" s="6" t="s">
        <v>1872</v>
      </c>
      <c r="C1663" s="8">
        <v>1475708</v>
      </c>
      <c r="D1663" s="2">
        <f t="shared" si="79"/>
        <v>0.60970873786407764</v>
      </c>
      <c r="E1663">
        <f t="shared" si="80"/>
        <v>2.5745310147745344E-5</v>
      </c>
      <c r="F1663" s="24">
        <f t="shared" si="81"/>
        <v>0.9960917206852099</v>
      </c>
      <c r="G1663" s="89"/>
      <c r="H1663" s="89"/>
      <c r="K1663" s="89"/>
    </row>
    <row r="1664" spans="1:11" x14ac:dyDescent="0.25">
      <c r="A1664">
        <v>629</v>
      </c>
      <c r="B1664" s="6" t="s">
        <v>1519</v>
      </c>
      <c r="C1664" s="8">
        <v>1464999.96</v>
      </c>
      <c r="D1664" s="2">
        <f t="shared" si="79"/>
        <v>0.61067961165048545</v>
      </c>
      <c r="E1664">
        <f t="shared" si="80"/>
        <v>2.5558496895479679E-5</v>
      </c>
      <c r="F1664" s="24">
        <f t="shared" si="81"/>
        <v>0.99611727918210535</v>
      </c>
      <c r="G1664" s="89"/>
      <c r="H1664" s="89"/>
      <c r="K1664" s="89"/>
    </row>
    <row r="1665" spans="1:11" x14ac:dyDescent="0.25">
      <c r="A1665">
        <v>630</v>
      </c>
      <c r="B1665" s="6" t="s">
        <v>1568</v>
      </c>
      <c r="C1665" s="8">
        <v>1464165.9200000002</v>
      </c>
      <c r="D1665" s="2">
        <f t="shared" si="79"/>
        <v>0.61165048543689315</v>
      </c>
      <c r="E1665">
        <f t="shared" si="80"/>
        <v>2.5543946172385666E-5</v>
      </c>
      <c r="F1665" s="24">
        <f t="shared" si="81"/>
        <v>0.99614282312827773</v>
      </c>
      <c r="G1665" s="89"/>
      <c r="H1665" s="89"/>
      <c r="K1665" s="89"/>
    </row>
    <row r="1666" spans="1:11" x14ac:dyDescent="0.25">
      <c r="A1666">
        <v>631</v>
      </c>
      <c r="B1666" s="6" t="s">
        <v>1975</v>
      </c>
      <c r="C1666" s="8">
        <v>1453488</v>
      </c>
      <c r="D1666" s="2">
        <f t="shared" si="79"/>
        <v>0.61262135922330097</v>
      </c>
      <c r="E1666">
        <f t="shared" si="80"/>
        <v>2.5357658395852084E-5</v>
      </c>
      <c r="F1666" s="24">
        <f t="shared" si="81"/>
        <v>0.99616818078667357</v>
      </c>
      <c r="G1666" s="89"/>
      <c r="H1666" s="89"/>
      <c r="K1666" s="89"/>
    </row>
    <row r="1667" spans="1:11" x14ac:dyDescent="0.25">
      <c r="A1667">
        <v>632</v>
      </c>
      <c r="B1667" s="6" t="s">
        <v>2237</v>
      </c>
      <c r="C1667" s="8">
        <v>1427960</v>
      </c>
      <c r="D1667" s="2">
        <f t="shared" si="79"/>
        <v>0.61359223300970878</v>
      </c>
      <c r="E1667">
        <f t="shared" si="80"/>
        <v>2.4912295033010895E-5</v>
      </c>
      <c r="F1667" s="24">
        <f t="shared" si="81"/>
        <v>0.99619309308170656</v>
      </c>
      <c r="G1667" s="89"/>
      <c r="H1667" s="89"/>
      <c r="K1667" s="89"/>
    </row>
    <row r="1668" spans="1:11" x14ac:dyDescent="0.25">
      <c r="A1668">
        <v>633</v>
      </c>
      <c r="B1668" s="6" t="s">
        <v>1851</v>
      </c>
      <c r="C1668" s="8">
        <v>1419911.92</v>
      </c>
      <c r="D1668" s="2">
        <f t="shared" si="79"/>
        <v>0.61456310679611648</v>
      </c>
      <c r="E1668">
        <f t="shared" si="80"/>
        <v>2.4771887638259448E-5</v>
      </c>
      <c r="F1668" s="24">
        <f t="shared" si="81"/>
        <v>0.99621786496934484</v>
      </c>
      <c r="G1668" s="89"/>
      <c r="H1668" s="89"/>
      <c r="K1668" s="89"/>
    </row>
    <row r="1669" spans="1:11" x14ac:dyDescent="0.25">
      <c r="A1669">
        <v>634</v>
      </c>
      <c r="B1669" s="6" t="s">
        <v>1461</v>
      </c>
      <c r="C1669" s="8">
        <v>1406059.52</v>
      </c>
      <c r="D1669" s="2">
        <f t="shared" si="79"/>
        <v>0.61553398058252429</v>
      </c>
      <c r="E1669">
        <f t="shared" si="80"/>
        <v>2.4530217650503994E-5</v>
      </c>
      <c r="F1669" s="24">
        <f t="shared" si="81"/>
        <v>0.99624239518699531</v>
      </c>
      <c r="G1669" s="89"/>
      <c r="H1669" s="89"/>
      <c r="K1669" s="89"/>
    </row>
    <row r="1670" spans="1:11" x14ac:dyDescent="0.25">
      <c r="A1670">
        <v>635</v>
      </c>
      <c r="B1670" s="6" t="s">
        <v>2206</v>
      </c>
      <c r="C1670" s="8">
        <v>1395275</v>
      </c>
      <c r="D1670" s="2">
        <f t="shared" si="79"/>
        <v>0.61650485436893199</v>
      </c>
      <c r="E1670">
        <f t="shared" si="80"/>
        <v>2.4342070122541442E-5</v>
      </c>
      <c r="F1670" s="24">
        <f t="shared" si="81"/>
        <v>0.9962667372571179</v>
      </c>
      <c r="G1670" s="89"/>
      <c r="H1670" s="89"/>
      <c r="K1670" s="89"/>
    </row>
    <row r="1671" spans="1:11" x14ac:dyDescent="0.25">
      <c r="A1671">
        <v>636</v>
      </c>
      <c r="B1671" s="6" t="s">
        <v>1375</v>
      </c>
      <c r="C1671" s="8">
        <v>1392000</v>
      </c>
      <c r="D1671" s="2">
        <f t="shared" si="79"/>
        <v>0.6174757281553398</v>
      </c>
      <c r="E1671">
        <f t="shared" si="80"/>
        <v>2.4284934232017122E-5</v>
      </c>
      <c r="F1671" s="24">
        <f t="shared" si="81"/>
        <v>0.99629102219134991</v>
      </c>
      <c r="G1671" s="89"/>
      <c r="H1671" s="89"/>
      <c r="K1671" s="89"/>
    </row>
    <row r="1672" spans="1:11" x14ac:dyDescent="0.25">
      <c r="A1672">
        <v>637</v>
      </c>
      <c r="B1672" s="6" t="s">
        <v>1696</v>
      </c>
      <c r="C1672" s="8">
        <v>1386348.48</v>
      </c>
      <c r="D1672" s="2">
        <f t="shared" si="79"/>
        <v>0.61844660194174761</v>
      </c>
      <c r="E1672">
        <f t="shared" si="80"/>
        <v>2.4186337399035131E-5</v>
      </c>
      <c r="F1672" s="24">
        <f t="shared" si="81"/>
        <v>0.996315208528749</v>
      </c>
      <c r="G1672" s="89"/>
      <c r="H1672" s="89"/>
      <c r="K1672" s="89"/>
    </row>
    <row r="1673" spans="1:11" x14ac:dyDescent="0.25">
      <c r="A1673">
        <v>638</v>
      </c>
      <c r="B1673" s="6" t="s">
        <v>1549</v>
      </c>
      <c r="C1673" s="8">
        <v>1380417.42</v>
      </c>
      <c r="D1673" s="2">
        <f t="shared" si="79"/>
        <v>0.61941747572815531</v>
      </c>
      <c r="E1673">
        <f t="shared" si="80"/>
        <v>2.4082863690683013E-5</v>
      </c>
      <c r="F1673" s="24">
        <f t="shared" si="81"/>
        <v>0.99633929139243971</v>
      </c>
      <c r="G1673" s="89"/>
      <c r="H1673" s="89"/>
      <c r="K1673" s="89"/>
    </row>
    <row r="1674" spans="1:11" x14ac:dyDescent="0.25">
      <c r="A1674">
        <v>639</v>
      </c>
      <c r="B1674" s="6" t="s">
        <v>1419</v>
      </c>
      <c r="C1674" s="8">
        <v>1373498</v>
      </c>
      <c r="D1674" s="2">
        <f t="shared" si="79"/>
        <v>0.62038834951456312</v>
      </c>
      <c r="E1674">
        <f t="shared" si="80"/>
        <v>2.3962146981183225E-5</v>
      </c>
      <c r="F1674" s="24">
        <f t="shared" si="81"/>
        <v>0.9963632535394209</v>
      </c>
      <c r="G1674" s="89"/>
      <c r="H1674" s="89"/>
      <c r="K1674" s="89"/>
    </row>
    <row r="1675" spans="1:11" x14ac:dyDescent="0.25">
      <c r="A1675">
        <v>640</v>
      </c>
      <c r="B1675" s="6" t="s">
        <v>1638</v>
      </c>
      <c r="C1675" s="8">
        <v>1353000.7999999998</v>
      </c>
      <c r="D1675" s="2">
        <f t="shared" si="79"/>
        <v>0.62135922330097082</v>
      </c>
      <c r="E1675">
        <f t="shared" si="80"/>
        <v>2.3604551324616771E-5</v>
      </c>
      <c r="F1675" s="24">
        <f t="shared" si="81"/>
        <v>0.99638685809074556</v>
      </c>
      <c r="G1675" s="89"/>
      <c r="H1675" s="89"/>
      <c r="K1675" s="89"/>
    </row>
    <row r="1676" spans="1:11" x14ac:dyDescent="0.25">
      <c r="A1676">
        <v>641</v>
      </c>
      <c r="B1676" s="6" t="s">
        <v>1380</v>
      </c>
      <c r="C1676" s="8">
        <v>1352287.3599999999</v>
      </c>
      <c r="D1676" s="2">
        <f t="shared" si="79"/>
        <v>0.62233009708737863</v>
      </c>
      <c r="E1676">
        <f t="shared" si="80"/>
        <v>2.3592104597979926E-5</v>
      </c>
      <c r="F1676" s="24">
        <f t="shared" si="81"/>
        <v>0.99641045019534358</v>
      </c>
      <c r="G1676" s="89"/>
      <c r="H1676" s="89"/>
      <c r="K1676" s="89"/>
    </row>
    <row r="1677" spans="1:11" x14ac:dyDescent="0.25">
      <c r="A1677">
        <v>642</v>
      </c>
      <c r="B1677" s="6" t="s">
        <v>2053</v>
      </c>
      <c r="C1677" s="8">
        <v>1349060.6513999999</v>
      </c>
      <c r="D1677" s="2">
        <f t="shared" ref="D1677:D1740" si="82">A1677/1030</f>
        <v>0.62330097087378644</v>
      </c>
      <c r="E1677">
        <f t="shared" ref="E1677:E1740" si="83">C1677/SUM($C$1036:$C$2065)</f>
        <v>2.3535811202766646E-5</v>
      </c>
      <c r="F1677" s="24">
        <f t="shared" si="81"/>
        <v>0.99643398600654631</v>
      </c>
      <c r="G1677" s="89"/>
      <c r="H1677" s="89"/>
      <c r="K1677" s="89"/>
    </row>
    <row r="1678" spans="1:11" x14ac:dyDescent="0.25">
      <c r="A1678">
        <v>643</v>
      </c>
      <c r="B1678" s="6" t="s">
        <v>2116</v>
      </c>
      <c r="C1678" s="8">
        <v>1345600</v>
      </c>
      <c r="D1678" s="2">
        <f t="shared" si="82"/>
        <v>0.62427184466019414</v>
      </c>
      <c r="E1678">
        <f t="shared" si="83"/>
        <v>2.3475436424283215E-5</v>
      </c>
      <c r="F1678" s="24">
        <f t="shared" ref="F1678:F1741" si="84">E1678+F1677</f>
        <v>0.99645746144297065</v>
      </c>
      <c r="G1678" s="89"/>
      <c r="H1678" s="89"/>
      <c r="K1678" s="89"/>
    </row>
    <row r="1679" spans="1:11" x14ac:dyDescent="0.25">
      <c r="A1679">
        <v>644</v>
      </c>
      <c r="B1679" s="6" t="s">
        <v>2041</v>
      </c>
      <c r="C1679" s="8">
        <v>1343442.32</v>
      </c>
      <c r="D1679" s="2">
        <f t="shared" si="82"/>
        <v>0.62524271844660195</v>
      </c>
      <c r="E1679">
        <f t="shared" si="83"/>
        <v>2.3437793380537716E-5</v>
      </c>
      <c r="F1679" s="24">
        <f t="shared" si="84"/>
        <v>0.99648089923635119</v>
      </c>
      <c r="G1679" s="89"/>
      <c r="H1679" s="89"/>
      <c r="K1679" s="89"/>
    </row>
    <row r="1680" spans="1:11" x14ac:dyDescent="0.25">
      <c r="A1680">
        <v>645</v>
      </c>
      <c r="B1680" s="6" t="s">
        <v>1791</v>
      </c>
      <c r="C1680" s="8">
        <v>1334000</v>
      </c>
      <c r="D1680" s="2">
        <f t="shared" si="82"/>
        <v>0.62621359223300976</v>
      </c>
      <c r="E1680">
        <f t="shared" si="83"/>
        <v>2.327306197234974E-5</v>
      </c>
      <c r="F1680" s="24">
        <f t="shared" si="84"/>
        <v>0.99650417229832355</v>
      </c>
      <c r="G1680" s="89"/>
      <c r="H1680" s="89"/>
      <c r="K1680" s="89"/>
    </row>
    <row r="1681" spans="1:11" x14ac:dyDescent="0.25">
      <c r="A1681">
        <v>646</v>
      </c>
      <c r="B1681" s="6" t="s">
        <v>1332</v>
      </c>
      <c r="C1681" s="8">
        <v>1324053.477768</v>
      </c>
      <c r="D1681" s="2">
        <f t="shared" si="82"/>
        <v>0.62718446601941746</v>
      </c>
      <c r="E1681">
        <f t="shared" si="83"/>
        <v>2.3099534214992403E-5</v>
      </c>
      <c r="F1681" s="24">
        <f t="shared" si="84"/>
        <v>0.99652727183253853</v>
      </c>
      <c r="G1681" s="89"/>
      <c r="H1681" s="89"/>
      <c r="K1681" s="89"/>
    </row>
    <row r="1682" spans="1:11" x14ac:dyDescent="0.25">
      <c r="A1682">
        <v>647</v>
      </c>
      <c r="B1682" s="6" t="s">
        <v>2105</v>
      </c>
      <c r="C1682" s="8">
        <v>1322720</v>
      </c>
      <c r="D1682" s="2">
        <f t="shared" si="82"/>
        <v>0.62815533980582527</v>
      </c>
      <c r="E1682">
        <f t="shared" si="83"/>
        <v>2.3076270263917878E-5</v>
      </c>
      <c r="F1682" s="24">
        <f t="shared" si="84"/>
        <v>0.99655034810280241</v>
      </c>
      <c r="G1682" s="89"/>
      <c r="H1682" s="89"/>
      <c r="K1682" s="89"/>
    </row>
    <row r="1683" spans="1:11" x14ac:dyDescent="0.25">
      <c r="A1683">
        <v>648</v>
      </c>
      <c r="B1683" s="6" t="s">
        <v>1657</v>
      </c>
      <c r="C1683" s="8">
        <v>1322387.5</v>
      </c>
      <c r="D1683" s="2">
        <f t="shared" si="82"/>
        <v>0.62912621359223297</v>
      </c>
      <c r="E1683">
        <f t="shared" si="83"/>
        <v>2.3070469444498233E-5</v>
      </c>
      <c r="F1683" s="24">
        <f t="shared" si="84"/>
        <v>0.99657341857224691</v>
      </c>
      <c r="G1683" s="89"/>
      <c r="H1683" s="89"/>
      <c r="K1683" s="89"/>
    </row>
    <row r="1684" spans="1:11" x14ac:dyDescent="0.25">
      <c r="A1684">
        <v>649</v>
      </c>
      <c r="B1684" s="6" t="s">
        <v>1728</v>
      </c>
      <c r="C1684" s="8">
        <v>1317997</v>
      </c>
      <c r="D1684" s="2">
        <f t="shared" si="82"/>
        <v>0.63009708737864079</v>
      </c>
      <c r="E1684">
        <f t="shared" si="83"/>
        <v>2.2993872459048757E-5</v>
      </c>
      <c r="F1684" s="24">
        <f t="shared" si="84"/>
        <v>0.99659641244470598</v>
      </c>
      <c r="G1684" s="89"/>
      <c r="H1684" s="89"/>
      <c r="K1684" s="89"/>
    </row>
    <row r="1685" spans="1:11" x14ac:dyDescent="0.25">
      <c r="A1685">
        <v>650</v>
      </c>
      <c r="B1685" s="6" t="s">
        <v>2051</v>
      </c>
      <c r="C1685" s="8">
        <v>1305908.3600000001</v>
      </c>
      <c r="D1685" s="2">
        <f t="shared" si="82"/>
        <v>0.6310679611650486</v>
      </c>
      <c r="E1685">
        <f t="shared" si="83"/>
        <v>2.2782973157788318E-5</v>
      </c>
      <c r="F1685" s="24">
        <f t="shared" si="84"/>
        <v>0.99661919541786381</v>
      </c>
      <c r="G1685" s="89"/>
      <c r="H1685" s="89"/>
      <c r="K1685" s="89"/>
    </row>
    <row r="1686" spans="1:11" x14ac:dyDescent="0.25">
      <c r="A1686">
        <v>651</v>
      </c>
      <c r="B1686" s="6" t="s">
        <v>1502</v>
      </c>
      <c r="C1686" s="8">
        <v>1304556.48</v>
      </c>
      <c r="D1686" s="2">
        <f t="shared" si="82"/>
        <v>0.6320388349514563</v>
      </c>
      <c r="E1686">
        <f t="shared" si="83"/>
        <v>2.2759388160022814E-5</v>
      </c>
      <c r="F1686" s="24">
        <f t="shared" si="84"/>
        <v>0.9966419548060238</v>
      </c>
      <c r="G1686" s="89"/>
      <c r="H1686" s="89"/>
      <c r="K1686" s="89"/>
    </row>
    <row r="1687" spans="1:11" x14ac:dyDescent="0.25">
      <c r="A1687">
        <v>652</v>
      </c>
      <c r="B1687" s="6" t="s">
        <v>1283</v>
      </c>
      <c r="C1687" s="8">
        <v>1299475.1523999998</v>
      </c>
      <c r="D1687" s="2">
        <f t="shared" si="82"/>
        <v>0.63300970873786411</v>
      </c>
      <c r="E1687">
        <f t="shared" si="83"/>
        <v>2.2670738945527599E-5</v>
      </c>
      <c r="F1687" s="24">
        <f t="shared" si="84"/>
        <v>0.99666462554496937</v>
      </c>
      <c r="G1687" s="89"/>
      <c r="H1687" s="89"/>
      <c r="K1687" s="89"/>
    </row>
    <row r="1688" spans="1:11" x14ac:dyDescent="0.25">
      <c r="A1688">
        <v>653</v>
      </c>
      <c r="B1688" s="6" t="s">
        <v>2013</v>
      </c>
      <c r="C1688" s="8">
        <v>1299200</v>
      </c>
      <c r="D1688" s="2">
        <f t="shared" si="82"/>
        <v>0.63398058252427181</v>
      </c>
      <c r="E1688">
        <f t="shared" si="83"/>
        <v>2.2665938616549312E-5</v>
      </c>
      <c r="F1688" s="24">
        <f t="shared" si="84"/>
        <v>0.99668729148358592</v>
      </c>
      <c r="G1688" s="89"/>
      <c r="H1688" s="89"/>
      <c r="K1688" s="89"/>
    </row>
    <row r="1689" spans="1:11" x14ac:dyDescent="0.25">
      <c r="A1689">
        <v>654</v>
      </c>
      <c r="B1689" s="6" t="s">
        <v>1427</v>
      </c>
      <c r="C1689" s="8">
        <v>1288180</v>
      </c>
      <c r="D1689" s="2">
        <f t="shared" si="82"/>
        <v>0.63495145631067962</v>
      </c>
      <c r="E1689">
        <f t="shared" si="83"/>
        <v>2.2473682887212509E-5</v>
      </c>
      <c r="F1689" s="24">
        <f t="shared" si="84"/>
        <v>0.99670976516647314</v>
      </c>
      <c r="G1689" s="89"/>
      <c r="H1689" s="89"/>
      <c r="K1689" s="89"/>
    </row>
    <row r="1690" spans="1:11" x14ac:dyDescent="0.25">
      <c r="A1690">
        <v>655</v>
      </c>
      <c r="B1690" s="6" t="s">
        <v>1306</v>
      </c>
      <c r="C1690" s="8">
        <v>1285200</v>
      </c>
      <c r="D1690" s="2">
        <f t="shared" si="82"/>
        <v>0.63592233009708743</v>
      </c>
      <c r="E1690">
        <f t="shared" si="83"/>
        <v>2.2421693588353737E-5</v>
      </c>
      <c r="F1690" s="24">
        <f t="shared" si="84"/>
        <v>0.99673218686006149</v>
      </c>
      <c r="G1690" s="89"/>
      <c r="H1690" s="89"/>
      <c r="K1690" s="89"/>
    </row>
    <row r="1691" spans="1:11" x14ac:dyDescent="0.25">
      <c r="A1691">
        <v>656</v>
      </c>
      <c r="B1691" s="6" t="s">
        <v>1857</v>
      </c>
      <c r="C1691" s="8">
        <v>1280800.08</v>
      </c>
      <c r="D1691" s="2">
        <f t="shared" si="82"/>
        <v>0.63689320388349513</v>
      </c>
      <c r="E1691">
        <f t="shared" si="83"/>
        <v>2.2344932260892434E-5</v>
      </c>
      <c r="F1691" s="24">
        <f t="shared" si="84"/>
        <v>0.99675453179232243</v>
      </c>
      <c r="G1691" s="89"/>
      <c r="H1691" s="89"/>
      <c r="K1691" s="89"/>
    </row>
    <row r="1692" spans="1:11" x14ac:dyDescent="0.25">
      <c r="A1692">
        <v>657</v>
      </c>
      <c r="B1692" s="6" t="s">
        <v>1956</v>
      </c>
      <c r="C1692" s="8">
        <v>1259810</v>
      </c>
      <c r="D1692" s="2">
        <f t="shared" si="82"/>
        <v>0.63786407766990294</v>
      </c>
      <c r="E1692">
        <f t="shared" si="83"/>
        <v>2.197873778364762E-5</v>
      </c>
      <c r="F1692" s="24">
        <f t="shared" si="84"/>
        <v>0.99677651053010607</v>
      </c>
      <c r="G1692" s="89"/>
      <c r="H1692" s="89"/>
      <c r="K1692" s="89"/>
    </row>
    <row r="1693" spans="1:11" x14ac:dyDescent="0.25">
      <c r="A1693">
        <v>658</v>
      </c>
      <c r="B1693" s="6" t="s">
        <v>1521</v>
      </c>
      <c r="C1693" s="8">
        <v>1245904.058</v>
      </c>
      <c r="D1693" s="2">
        <f t="shared" si="82"/>
        <v>0.63883495145631064</v>
      </c>
      <c r="E1693">
        <f t="shared" si="83"/>
        <v>2.1736133698227904E-5</v>
      </c>
      <c r="F1693" s="24">
        <f t="shared" si="84"/>
        <v>0.99679824666380434</v>
      </c>
      <c r="G1693" s="89"/>
      <c r="H1693" s="89"/>
      <c r="K1693" s="89"/>
    </row>
    <row r="1694" spans="1:11" x14ac:dyDescent="0.25">
      <c r="A1694">
        <v>659</v>
      </c>
      <c r="B1694" s="6" t="s">
        <v>1390</v>
      </c>
      <c r="C1694" s="8">
        <v>1240259.24</v>
      </c>
      <c r="D1694" s="2">
        <f t="shared" si="82"/>
        <v>0.63980582524271845</v>
      </c>
      <c r="E1694">
        <f t="shared" si="83"/>
        <v>2.1637653788830128E-5</v>
      </c>
      <c r="F1694" s="24">
        <f t="shared" si="84"/>
        <v>0.99681988431759316</v>
      </c>
      <c r="G1694" s="89"/>
      <c r="H1694" s="89"/>
      <c r="K1694" s="89"/>
    </row>
    <row r="1695" spans="1:11" x14ac:dyDescent="0.25">
      <c r="A1695">
        <v>660</v>
      </c>
      <c r="B1695" s="6" t="s">
        <v>1319</v>
      </c>
      <c r="C1695" s="8">
        <v>1225230</v>
      </c>
      <c r="D1695" s="2">
        <f t="shared" si="82"/>
        <v>0.64077669902912626</v>
      </c>
      <c r="E1695">
        <f t="shared" si="83"/>
        <v>2.1375452564004553E-5</v>
      </c>
      <c r="F1695" s="24">
        <f t="shared" si="84"/>
        <v>0.99684125977015714</v>
      </c>
      <c r="G1695" s="89"/>
      <c r="H1695" s="89"/>
      <c r="K1695" s="89"/>
    </row>
    <row r="1696" spans="1:11" x14ac:dyDescent="0.25">
      <c r="A1696">
        <v>661</v>
      </c>
      <c r="B1696" s="6" t="s">
        <v>2170</v>
      </c>
      <c r="C1696" s="8">
        <v>1220718.8</v>
      </c>
      <c r="D1696" s="2">
        <f t="shared" si="82"/>
        <v>0.64174757281553396</v>
      </c>
      <c r="E1696">
        <f t="shared" si="83"/>
        <v>2.1296749837490562E-5</v>
      </c>
      <c r="F1696" s="24">
        <f t="shared" si="84"/>
        <v>0.99686255651999467</v>
      </c>
      <c r="G1696" s="89"/>
      <c r="H1696" s="89"/>
      <c r="K1696" s="89"/>
    </row>
    <row r="1697" spans="1:11" x14ac:dyDescent="0.25">
      <c r="A1697">
        <v>662</v>
      </c>
      <c r="B1697" s="6" t="s">
        <v>2182</v>
      </c>
      <c r="C1697" s="8">
        <v>1218696</v>
      </c>
      <c r="D1697" s="2">
        <f t="shared" si="82"/>
        <v>0.64271844660194177</v>
      </c>
      <c r="E1697">
        <f t="shared" si="83"/>
        <v>2.126145992013099E-5</v>
      </c>
      <c r="F1697" s="24">
        <f t="shared" si="84"/>
        <v>0.99688381797991477</v>
      </c>
      <c r="G1697" s="89"/>
      <c r="H1697" s="89"/>
      <c r="K1697" s="89"/>
    </row>
    <row r="1698" spans="1:11" x14ac:dyDescent="0.25">
      <c r="A1698">
        <v>663</v>
      </c>
      <c r="B1698" s="6" t="s">
        <v>1712</v>
      </c>
      <c r="C1698" s="8">
        <v>1218162</v>
      </c>
      <c r="D1698" s="2">
        <f t="shared" si="82"/>
        <v>0.64368932038834947</v>
      </c>
      <c r="E1698">
        <f t="shared" si="83"/>
        <v>2.1252143716912671E-5</v>
      </c>
      <c r="F1698" s="24">
        <f t="shared" si="84"/>
        <v>0.99690507012363172</v>
      </c>
      <c r="G1698" s="89"/>
      <c r="H1698" s="89"/>
      <c r="K1698" s="89"/>
    </row>
    <row r="1699" spans="1:11" x14ac:dyDescent="0.25">
      <c r="A1699">
        <v>664</v>
      </c>
      <c r="B1699" s="6" t="s">
        <v>2194</v>
      </c>
      <c r="C1699" s="8">
        <v>1217772</v>
      </c>
      <c r="D1699" s="2">
        <f t="shared" si="82"/>
        <v>0.64466019417475728</v>
      </c>
      <c r="E1699">
        <f t="shared" si="83"/>
        <v>2.1245339748270083E-5</v>
      </c>
      <c r="F1699" s="24">
        <f t="shared" si="84"/>
        <v>0.99692631546337995</v>
      </c>
      <c r="G1699" s="89"/>
      <c r="H1699" s="89"/>
      <c r="K1699" s="89"/>
    </row>
    <row r="1700" spans="1:11" x14ac:dyDescent="0.25">
      <c r="A1700">
        <v>665</v>
      </c>
      <c r="B1700" s="6" t="s">
        <v>1793</v>
      </c>
      <c r="C1700" s="8">
        <v>1199149.004</v>
      </c>
      <c r="D1700" s="2">
        <f t="shared" si="82"/>
        <v>0.64563106796116509</v>
      </c>
      <c r="E1700">
        <f t="shared" si="83"/>
        <v>2.0920441592333934E-5</v>
      </c>
      <c r="F1700" s="24">
        <f t="shared" si="84"/>
        <v>0.99694723590497225</v>
      </c>
      <c r="G1700" s="89"/>
      <c r="H1700" s="89"/>
      <c r="K1700" s="89"/>
    </row>
    <row r="1701" spans="1:11" x14ac:dyDescent="0.25">
      <c r="A1701">
        <v>666</v>
      </c>
      <c r="B1701" s="6" t="s">
        <v>1599</v>
      </c>
      <c r="C1701" s="8">
        <v>1195061</v>
      </c>
      <c r="D1701" s="2">
        <f t="shared" si="82"/>
        <v>0.64660194174757279</v>
      </c>
      <c r="E1701">
        <f t="shared" si="83"/>
        <v>2.0849121974316531E-5</v>
      </c>
      <c r="F1701" s="24">
        <f t="shared" si="84"/>
        <v>0.99696808502694656</v>
      </c>
      <c r="G1701" s="89"/>
      <c r="H1701" s="89"/>
      <c r="K1701" s="89"/>
    </row>
    <row r="1702" spans="1:11" x14ac:dyDescent="0.25">
      <c r="A1702">
        <v>667</v>
      </c>
      <c r="B1702" s="6" t="s">
        <v>1627</v>
      </c>
      <c r="C1702" s="8">
        <v>1184091.249017</v>
      </c>
      <c r="D1702" s="2">
        <f t="shared" si="82"/>
        <v>0.64757281553398061</v>
      </c>
      <c r="E1702">
        <f t="shared" si="83"/>
        <v>2.0657742893020726E-5</v>
      </c>
      <c r="F1702" s="24">
        <f t="shared" si="84"/>
        <v>0.99698874276983962</v>
      </c>
      <c r="G1702" s="89"/>
      <c r="H1702" s="89"/>
      <c r="K1702" s="89"/>
    </row>
    <row r="1703" spans="1:11" x14ac:dyDescent="0.25">
      <c r="A1703">
        <v>668</v>
      </c>
      <c r="B1703" s="6" t="s">
        <v>1454</v>
      </c>
      <c r="C1703" s="8">
        <v>1181128.24</v>
      </c>
      <c r="D1703" s="2">
        <f t="shared" si="82"/>
        <v>0.64854368932038831</v>
      </c>
      <c r="E1703">
        <f t="shared" si="83"/>
        <v>2.0606050020099234E-5</v>
      </c>
      <c r="F1703" s="24">
        <f t="shared" si="84"/>
        <v>0.9970093488198597</v>
      </c>
      <c r="G1703" s="89"/>
      <c r="H1703" s="89"/>
      <c r="K1703" s="89"/>
    </row>
    <row r="1704" spans="1:11" x14ac:dyDescent="0.25">
      <c r="A1704">
        <v>669</v>
      </c>
      <c r="B1704" s="6" t="s">
        <v>2195</v>
      </c>
      <c r="C1704" s="8">
        <v>1180286.58</v>
      </c>
      <c r="D1704" s="2">
        <f t="shared" si="82"/>
        <v>0.64951456310679612</v>
      </c>
      <c r="E1704">
        <f t="shared" si="83"/>
        <v>2.0591366357925587E-5</v>
      </c>
      <c r="F1704" s="24">
        <f t="shared" si="84"/>
        <v>0.9970299401862176</v>
      </c>
      <c r="G1704" s="89"/>
      <c r="H1704" s="89"/>
      <c r="K1704" s="89"/>
    </row>
    <row r="1705" spans="1:11" x14ac:dyDescent="0.25">
      <c r="A1705">
        <v>670</v>
      </c>
      <c r="B1705" s="6" t="s">
        <v>1631</v>
      </c>
      <c r="C1705" s="8">
        <v>1168236</v>
      </c>
      <c r="D1705" s="2">
        <f t="shared" si="82"/>
        <v>0.65048543689320393</v>
      </c>
      <c r="E1705">
        <f t="shared" si="83"/>
        <v>2.038113105422037E-5</v>
      </c>
      <c r="F1705" s="24">
        <f t="shared" si="84"/>
        <v>0.99705032131727178</v>
      </c>
      <c r="G1705" s="89"/>
      <c r="H1705" s="89"/>
      <c r="K1705" s="89"/>
    </row>
    <row r="1706" spans="1:11" x14ac:dyDescent="0.25">
      <c r="A1706">
        <v>671</v>
      </c>
      <c r="B1706" s="6" t="s">
        <v>2004</v>
      </c>
      <c r="C1706" s="8">
        <v>1167900</v>
      </c>
      <c r="D1706" s="2">
        <f t="shared" si="82"/>
        <v>0.65145631067961163</v>
      </c>
      <c r="E1706">
        <f t="shared" si="83"/>
        <v>2.0375269173543674E-5</v>
      </c>
      <c r="F1706" s="24">
        <f t="shared" si="84"/>
        <v>0.99707069658644532</v>
      </c>
      <c r="G1706" s="89"/>
      <c r="H1706" s="89"/>
      <c r="K1706" s="89"/>
    </row>
    <row r="1707" spans="1:11" x14ac:dyDescent="0.25">
      <c r="A1707">
        <v>672</v>
      </c>
      <c r="B1707" s="6" t="s">
        <v>2236</v>
      </c>
      <c r="C1707" s="8">
        <v>1164770.77</v>
      </c>
      <c r="D1707" s="2">
        <f t="shared" si="82"/>
        <v>0.65242718446601944</v>
      </c>
      <c r="E1707">
        <f t="shared" si="83"/>
        <v>2.0320676397145073E-5</v>
      </c>
      <c r="F1707" s="24">
        <f t="shared" si="84"/>
        <v>0.99709101726284244</v>
      </c>
      <c r="G1707" s="89"/>
      <c r="H1707" s="89"/>
      <c r="K1707" s="89"/>
    </row>
    <row r="1708" spans="1:11" x14ac:dyDescent="0.25">
      <c r="A1708">
        <v>673</v>
      </c>
      <c r="B1708" s="6" t="s">
        <v>1555</v>
      </c>
      <c r="C1708" s="8">
        <v>1164060</v>
      </c>
      <c r="D1708" s="2">
        <f t="shared" si="82"/>
        <v>0.65339805825242714</v>
      </c>
      <c r="E1708">
        <f t="shared" si="83"/>
        <v>2.0308276251524317E-5</v>
      </c>
      <c r="F1708" s="24">
        <f t="shared" si="84"/>
        <v>0.99711132553909398</v>
      </c>
      <c r="G1708" s="89"/>
      <c r="H1708" s="89"/>
      <c r="K1708" s="89"/>
    </row>
    <row r="1709" spans="1:11" x14ac:dyDescent="0.25">
      <c r="A1709">
        <v>674</v>
      </c>
      <c r="B1709" s="6" t="s">
        <v>1527</v>
      </c>
      <c r="C1709" s="8">
        <v>1161856</v>
      </c>
      <c r="D1709" s="2">
        <f t="shared" si="82"/>
        <v>0.65436893203883495</v>
      </c>
      <c r="E1709">
        <f t="shared" si="83"/>
        <v>2.0269825105656957E-5</v>
      </c>
      <c r="F1709" s="24">
        <f t="shared" si="84"/>
        <v>0.9971315953641996</v>
      </c>
      <c r="G1709" s="89"/>
      <c r="H1709" s="89"/>
      <c r="K1709" s="89"/>
    </row>
    <row r="1710" spans="1:11" x14ac:dyDescent="0.25">
      <c r="A1710">
        <v>675</v>
      </c>
      <c r="B1710" s="6" t="s">
        <v>1692</v>
      </c>
      <c r="C1710" s="8">
        <v>1160341.898</v>
      </c>
      <c r="D1710" s="2">
        <f t="shared" si="82"/>
        <v>0.65533980582524276</v>
      </c>
      <c r="E1710">
        <f t="shared" si="83"/>
        <v>2.024340997096546E-5</v>
      </c>
      <c r="F1710" s="24">
        <f t="shared" si="84"/>
        <v>0.99715183877417057</v>
      </c>
      <c r="G1710" s="89"/>
      <c r="H1710" s="89"/>
      <c r="K1710" s="89"/>
    </row>
    <row r="1711" spans="1:11" x14ac:dyDescent="0.25">
      <c r="A1711">
        <v>676</v>
      </c>
      <c r="B1711" s="6" t="s">
        <v>2009</v>
      </c>
      <c r="C1711" s="8">
        <v>1157870</v>
      </c>
      <c r="D1711" s="2">
        <f t="shared" si="82"/>
        <v>0.65631067961165046</v>
      </c>
      <c r="E1711">
        <f t="shared" si="83"/>
        <v>2.0200285056914989E-5</v>
      </c>
      <c r="F1711" s="24">
        <f t="shared" si="84"/>
        <v>0.99717203905922747</v>
      </c>
      <c r="G1711" s="89"/>
      <c r="H1711" s="89"/>
      <c r="K1711" s="89"/>
    </row>
    <row r="1712" spans="1:11" x14ac:dyDescent="0.25">
      <c r="A1712">
        <v>677</v>
      </c>
      <c r="B1712" s="6" t="s">
        <v>2083</v>
      </c>
      <c r="C1712" s="8">
        <v>1157020</v>
      </c>
      <c r="D1712" s="2">
        <f t="shared" si="82"/>
        <v>0.65728155339805827</v>
      </c>
      <c r="E1712">
        <f t="shared" si="83"/>
        <v>2.0185455894488827E-5</v>
      </c>
      <c r="F1712" s="24">
        <f t="shared" si="84"/>
        <v>0.99719222451512191</v>
      </c>
      <c r="G1712" s="89"/>
      <c r="H1712" s="89"/>
      <c r="K1712" s="89"/>
    </row>
    <row r="1713" spans="1:11" x14ac:dyDescent="0.25">
      <c r="A1713">
        <v>678</v>
      </c>
      <c r="B1713" s="6" t="s">
        <v>1565</v>
      </c>
      <c r="C1713" s="8">
        <v>1148974.2</v>
      </c>
      <c r="D1713" s="2">
        <f t="shared" si="82"/>
        <v>0.65825242718446597</v>
      </c>
      <c r="E1713">
        <f t="shared" si="83"/>
        <v>2.004508827678483E-5</v>
      </c>
      <c r="F1713" s="24">
        <f t="shared" si="84"/>
        <v>0.9972122696033987</v>
      </c>
      <c r="G1713" s="89"/>
      <c r="H1713" s="89"/>
      <c r="K1713" s="89"/>
    </row>
    <row r="1714" spans="1:11" x14ac:dyDescent="0.25">
      <c r="A1714">
        <v>679</v>
      </c>
      <c r="B1714" s="6" t="s">
        <v>1445</v>
      </c>
      <c r="C1714" s="8">
        <v>1146080</v>
      </c>
      <c r="D1714" s="2">
        <f t="shared" si="82"/>
        <v>0.65922330097087378</v>
      </c>
      <c r="E1714">
        <f t="shared" si="83"/>
        <v>1.9994595851027429E-5</v>
      </c>
      <c r="F1714" s="24">
        <f t="shared" si="84"/>
        <v>0.99723226419924971</v>
      </c>
      <c r="G1714" s="89"/>
      <c r="H1714" s="89"/>
      <c r="K1714" s="89"/>
    </row>
    <row r="1715" spans="1:11" x14ac:dyDescent="0.25">
      <c r="A1715">
        <v>680</v>
      </c>
      <c r="B1715" s="6" t="s">
        <v>1377</v>
      </c>
      <c r="C1715" s="8">
        <v>1130199.9944</v>
      </c>
      <c r="D1715" s="2">
        <f t="shared" si="82"/>
        <v>0.66019417475728159</v>
      </c>
      <c r="E1715">
        <f t="shared" si="83"/>
        <v>1.9717552107061866E-5</v>
      </c>
      <c r="F1715" s="24">
        <f t="shared" si="84"/>
        <v>0.99725198175135676</v>
      </c>
      <c r="G1715" s="89"/>
      <c r="H1715" s="89"/>
      <c r="K1715" s="89"/>
    </row>
    <row r="1716" spans="1:11" x14ac:dyDescent="0.25">
      <c r="A1716">
        <v>681</v>
      </c>
      <c r="B1716" s="6" t="s">
        <v>1649</v>
      </c>
      <c r="C1716" s="8">
        <v>1126930</v>
      </c>
      <c r="D1716" s="2">
        <f t="shared" si="82"/>
        <v>0.66116504854368929</v>
      </c>
      <c r="E1716">
        <f t="shared" si="83"/>
        <v>1.9660503544602768E-5</v>
      </c>
      <c r="F1716" s="24">
        <f t="shared" si="84"/>
        <v>0.99727164225490139</v>
      </c>
      <c r="G1716" s="89"/>
      <c r="H1716" s="89"/>
      <c r="K1716" s="89"/>
    </row>
    <row r="1717" spans="1:11" x14ac:dyDescent="0.25">
      <c r="A1717">
        <v>682</v>
      </c>
      <c r="B1717" s="6" t="s">
        <v>1592</v>
      </c>
      <c r="C1717" s="8">
        <v>1124550</v>
      </c>
      <c r="D1717" s="2">
        <f t="shared" si="82"/>
        <v>0.6621359223300971</v>
      </c>
      <c r="E1717">
        <f t="shared" si="83"/>
        <v>1.9618981889809522E-5</v>
      </c>
      <c r="F1717" s="24">
        <f t="shared" si="84"/>
        <v>0.99729126123679124</v>
      </c>
      <c r="G1717" s="89"/>
      <c r="H1717" s="89"/>
      <c r="K1717" s="89"/>
    </row>
    <row r="1718" spans="1:11" x14ac:dyDescent="0.25">
      <c r="A1718">
        <v>683</v>
      </c>
      <c r="B1718" s="6" t="s">
        <v>1528</v>
      </c>
      <c r="C1718" s="8">
        <v>1122360.3999999999</v>
      </c>
      <c r="D1718" s="2">
        <f t="shared" si="82"/>
        <v>0.6631067961165048</v>
      </c>
      <c r="E1718">
        <f t="shared" si="83"/>
        <v>1.9580781967399733E-5</v>
      </c>
      <c r="F1718" s="24">
        <f t="shared" si="84"/>
        <v>0.99731084201875864</v>
      </c>
      <c r="G1718" s="89"/>
      <c r="H1718" s="89"/>
      <c r="K1718" s="89"/>
    </row>
    <row r="1719" spans="1:11" x14ac:dyDescent="0.25">
      <c r="A1719">
        <v>684</v>
      </c>
      <c r="B1719" s="6" t="s">
        <v>1909</v>
      </c>
      <c r="C1719" s="8">
        <v>1106075</v>
      </c>
      <c r="D1719" s="2">
        <f t="shared" si="82"/>
        <v>0.66407766990291262</v>
      </c>
      <c r="E1719">
        <f t="shared" si="83"/>
        <v>1.9296665682958575E-5</v>
      </c>
      <c r="F1719" s="24">
        <f t="shared" si="84"/>
        <v>0.99733013868444165</v>
      </c>
      <c r="G1719" s="89"/>
      <c r="H1719" s="89"/>
      <c r="K1719" s="89"/>
    </row>
    <row r="1720" spans="1:11" x14ac:dyDescent="0.25">
      <c r="A1720">
        <v>685</v>
      </c>
      <c r="B1720" s="6" t="s">
        <v>2029</v>
      </c>
      <c r="C1720" s="8">
        <v>1096811.76</v>
      </c>
      <c r="D1720" s="2">
        <f t="shared" si="82"/>
        <v>0.66504854368932043</v>
      </c>
      <c r="E1720">
        <f t="shared" si="83"/>
        <v>1.9135058517602692E-5</v>
      </c>
      <c r="F1720" s="24">
        <f t="shared" si="84"/>
        <v>0.99734927374295923</v>
      </c>
      <c r="G1720" s="89"/>
      <c r="H1720" s="89"/>
      <c r="K1720" s="89"/>
    </row>
    <row r="1721" spans="1:11" x14ac:dyDescent="0.25">
      <c r="A1721">
        <v>686</v>
      </c>
      <c r="B1721" s="6" t="s">
        <v>1368</v>
      </c>
      <c r="C1721" s="8">
        <v>1095040</v>
      </c>
      <c r="D1721" s="2">
        <f t="shared" si="82"/>
        <v>0.66601941747572813</v>
      </c>
      <c r="E1721">
        <f t="shared" si="83"/>
        <v>1.9104148262520136E-5</v>
      </c>
      <c r="F1721" s="24">
        <f t="shared" si="84"/>
        <v>0.99736837789122179</v>
      </c>
      <c r="G1721" s="89"/>
      <c r="H1721" s="89"/>
      <c r="K1721" s="89"/>
    </row>
    <row r="1722" spans="1:11" x14ac:dyDescent="0.25">
      <c r="A1722">
        <v>687</v>
      </c>
      <c r="B1722" s="6" t="s">
        <v>1588</v>
      </c>
      <c r="C1722" s="8">
        <v>1090400</v>
      </c>
      <c r="D1722" s="2">
        <f t="shared" si="82"/>
        <v>0.66699029126213594</v>
      </c>
      <c r="E1722">
        <f t="shared" si="83"/>
        <v>1.9023198481746745E-5</v>
      </c>
      <c r="F1722" s="24">
        <f t="shared" si="84"/>
        <v>0.99738740108970358</v>
      </c>
      <c r="G1722" s="89"/>
      <c r="H1722" s="89"/>
      <c r="K1722" s="89"/>
    </row>
    <row r="1723" spans="1:11" x14ac:dyDescent="0.25">
      <c r="A1723">
        <v>688</v>
      </c>
      <c r="B1723" s="6" t="s">
        <v>1542</v>
      </c>
      <c r="C1723" s="8">
        <v>1082589.7000000002</v>
      </c>
      <c r="D1723" s="2">
        <f t="shared" si="82"/>
        <v>0.66796116504854364</v>
      </c>
      <c r="E1723">
        <f t="shared" si="83"/>
        <v>1.8886939414338469E-5</v>
      </c>
      <c r="F1723" s="24">
        <f t="shared" si="84"/>
        <v>0.9974062880291179</v>
      </c>
      <c r="G1723" s="89"/>
      <c r="H1723" s="89"/>
      <c r="K1723" s="89"/>
    </row>
    <row r="1724" spans="1:11" x14ac:dyDescent="0.25">
      <c r="A1724">
        <v>689</v>
      </c>
      <c r="B1724" s="6" t="s">
        <v>1768</v>
      </c>
      <c r="C1724" s="8">
        <v>1062952.0104</v>
      </c>
      <c r="D1724" s="2">
        <f t="shared" si="82"/>
        <v>0.66893203883495145</v>
      </c>
      <c r="E1724">
        <f t="shared" si="83"/>
        <v>1.8544338839335043E-5</v>
      </c>
      <c r="F1724" s="24">
        <f t="shared" si="84"/>
        <v>0.9974248323679572</v>
      </c>
      <c r="G1724" s="89"/>
      <c r="H1724" s="89"/>
      <c r="K1724" s="89"/>
    </row>
    <row r="1725" spans="1:11" x14ac:dyDescent="0.25">
      <c r="A1725">
        <v>690</v>
      </c>
      <c r="B1725" s="6" t="s">
        <v>2057</v>
      </c>
      <c r="C1725" s="8">
        <v>1052655.1200000001</v>
      </c>
      <c r="D1725" s="2">
        <f t="shared" si="82"/>
        <v>0.66990291262135926</v>
      </c>
      <c r="E1725">
        <f t="shared" si="83"/>
        <v>1.8364698533186849E-5</v>
      </c>
      <c r="F1725" s="24">
        <f t="shared" si="84"/>
        <v>0.99744319706649043</v>
      </c>
      <c r="G1725" s="89"/>
      <c r="H1725" s="89"/>
      <c r="K1725" s="89"/>
    </row>
    <row r="1726" spans="1:11" x14ac:dyDescent="0.25">
      <c r="A1726">
        <v>691</v>
      </c>
      <c r="B1726" s="6" t="s">
        <v>1743</v>
      </c>
      <c r="C1726" s="8">
        <v>1050000</v>
      </c>
      <c r="D1726" s="2">
        <f t="shared" si="82"/>
        <v>0.67087378640776696</v>
      </c>
      <c r="E1726">
        <f t="shared" si="83"/>
        <v>1.8318377114668086E-5</v>
      </c>
      <c r="F1726" s="24">
        <f t="shared" si="84"/>
        <v>0.99746151544360506</v>
      </c>
      <c r="G1726" s="89"/>
      <c r="H1726" s="89"/>
      <c r="K1726" s="89"/>
    </row>
    <row r="1727" spans="1:11" x14ac:dyDescent="0.25">
      <c r="A1727">
        <v>692</v>
      </c>
      <c r="B1727" s="6" t="s">
        <v>1276</v>
      </c>
      <c r="C1727" s="8">
        <v>1048976.3999999999</v>
      </c>
      <c r="D1727" s="2">
        <f t="shared" si="82"/>
        <v>0.67184466019417477</v>
      </c>
      <c r="E1727">
        <f t="shared" si="83"/>
        <v>1.8300519313892301E-5</v>
      </c>
      <c r="F1727" s="24">
        <f t="shared" si="84"/>
        <v>0.9974798159629189</v>
      </c>
      <c r="G1727" s="89"/>
      <c r="H1727" s="89"/>
      <c r="K1727" s="89"/>
    </row>
    <row r="1728" spans="1:11" x14ac:dyDescent="0.25">
      <c r="A1728">
        <v>693</v>
      </c>
      <c r="B1728" s="6" t="s">
        <v>1232</v>
      </c>
      <c r="C1728" s="8">
        <v>1044000</v>
      </c>
      <c r="D1728" s="2">
        <f t="shared" si="82"/>
        <v>0.67281553398058247</v>
      </c>
      <c r="E1728">
        <f t="shared" si="83"/>
        <v>1.8213700674012839E-5</v>
      </c>
      <c r="F1728" s="24">
        <f t="shared" si="84"/>
        <v>0.99749802966359291</v>
      </c>
      <c r="G1728" s="89"/>
      <c r="H1728" s="89"/>
      <c r="K1728" s="89"/>
    </row>
    <row r="1729" spans="1:11" x14ac:dyDescent="0.25">
      <c r="A1729">
        <v>694</v>
      </c>
      <c r="B1729" s="6" t="s">
        <v>2014</v>
      </c>
      <c r="C1729" s="8">
        <v>1044000</v>
      </c>
      <c r="D1729" s="2">
        <f t="shared" si="82"/>
        <v>0.67378640776699028</v>
      </c>
      <c r="E1729">
        <f t="shared" si="83"/>
        <v>1.8213700674012839E-5</v>
      </c>
      <c r="F1729" s="24">
        <f t="shared" si="84"/>
        <v>0.99751624336426692</v>
      </c>
      <c r="G1729" s="89"/>
      <c r="H1729" s="89"/>
      <c r="K1729" s="89"/>
    </row>
    <row r="1730" spans="1:11" x14ac:dyDescent="0.25">
      <c r="A1730">
        <v>695</v>
      </c>
      <c r="B1730" s="6" t="s">
        <v>1732</v>
      </c>
      <c r="C1730" s="8">
        <v>1042998.92</v>
      </c>
      <c r="D1730" s="2">
        <f t="shared" si="82"/>
        <v>0.67475728155339809</v>
      </c>
      <c r="E1730">
        <f t="shared" si="83"/>
        <v>1.8196235758810982E-5</v>
      </c>
      <c r="F1730" s="24">
        <f t="shared" si="84"/>
        <v>0.99753443960002575</v>
      </c>
      <c r="G1730" s="89"/>
      <c r="H1730" s="89"/>
      <c r="K1730" s="89"/>
    </row>
    <row r="1731" spans="1:11" x14ac:dyDescent="0.25">
      <c r="A1731">
        <v>696</v>
      </c>
      <c r="B1731" s="6" t="s">
        <v>1344</v>
      </c>
      <c r="C1731" s="8">
        <v>1031752.75</v>
      </c>
      <c r="D1731" s="2">
        <f t="shared" si="82"/>
        <v>0.67572815533980579</v>
      </c>
      <c r="E1731">
        <f t="shared" si="83"/>
        <v>1.8000034251043679E-5</v>
      </c>
      <c r="F1731" s="24">
        <f t="shared" si="84"/>
        <v>0.99755243963427676</v>
      </c>
      <c r="G1731" s="89"/>
      <c r="H1731" s="89"/>
      <c r="K1731" s="89"/>
    </row>
    <row r="1732" spans="1:11" x14ac:dyDescent="0.25">
      <c r="A1732">
        <v>697</v>
      </c>
      <c r="B1732" s="6" t="s">
        <v>1873</v>
      </c>
      <c r="C1732" s="8">
        <v>1023911.12</v>
      </c>
      <c r="D1732" s="2">
        <f t="shared" si="82"/>
        <v>0.6766990291262136</v>
      </c>
      <c r="E1732">
        <f t="shared" si="83"/>
        <v>1.7863228598154446E-5</v>
      </c>
      <c r="F1732" s="24">
        <f t="shared" si="84"/>
        <v>0.99757030286287496</v>
      </c>
      <c r="G1732" s="89"/>
      <c r="H1732" s="89"/>
      <c r="K1732" s="89"/>
    </row>
    <row r="1733" spans="1:11" x14ac:dyDescent="0.25">
      <c r="A1733">
        <v>698</v>
      </c>
      <c r="B1733" s="6" t="s">
        <v>1329</v>
      </c>
      <c r="C1733" s="8">
        <v>1022500.6</v>
      </c>
      <c r="D1733" s="2">
        <f t="shared" si="82"/>
        <v>0.67766990291262141</v>
      </c>
      <c r="E1733">
        <f t="shared" si="83"/>
        <v>1.7838620562642272E-5</v>
      </c>
      <c r="F1733" s="24">
        <f t="shared" si="84"/>
        <v>0.99758814148343755</v>
      </c>
      <c r="G1733" s="89"/>
      <c r="H1733" s="89"/>
      <c r="K1733" s="89"/>
    </row>
    <row r="1734" spans="1:11" x14ac:dyDescent="0.25">
      <c r="A1734">
        <v>699</v>
      </c>
      <c r="B1734" s="6" t="s">
        <v>2192</v>
      </c>
      <c r="C1734" s="8">
        <v>1020754.2</v>
      </c>
      <c r="D1734" s="2">
        <f t="shared" si="82"/>
        <v>0.67864077669902911</v>
      </c>
      <c r="E1734">
        <f t="shared" si="83"/>
        <v>1.7808152739982218E-5</v>
      </c>
      <c r="F1734" s="24">
        <f t="shared" si="84"/>
        <v>0.99760594963617755</v>
      </c>
      <c r="G1734" s="89"/>
      <c r="H1734" s="89"/>
      <c r="K1734" s="89"/>
    </row>
    <row r="1735" spans="1:11" x14ac:dyDescent="0.25">
      <c r="A1735">
        <v>700</v>
      </c>
      <c r="B1735" s="6" t="s">
        <v>1512</v>
      </c>
      <c r="C1735" s="8">
        <v>1020127.0499999999</v>
      </c>
      <c r="D1735" s="2">
        <f t="shared" si="82"/>
        <v>0.67961165048543692</v>
      </c>
      <c r="E1735">
        <f t="shared" si="83"/>
        <v>1.7797211435022728E-5</v>
      </c>
      <c r="F1735" s="24">
        <f t="shared" si="84"/>
        <v>0.99762374684761257</v>
      </c>
      <c r="G1735" s="89"/>
      <c r="H1735" s="89"/>
      <c r="K1735" s="89"/>
    </row>
    <row r="1736" spans="1:11" x14ac:dyDescent="0.25">
      <c r="A1736">
        <v>701</v>
      </c>
      <c r="B1736" s="6" t="s">
        <v>1950</v>
      </c>
      <c r="C1736" s="8">
        <v>1011200</v>
      </c>
      <c r="D1736" s="2">
        <f t="shared" si="82"/>
        <v>0.68058252427184462</v>
      </c>
      <c r="E1736">
        <f t="shared" si="83"/>
        <v>1.7641469465097496E-5</v>
      </c>
      <c r="F1736" s="24">
        <f t="shared" si="84"/>
        <v>0.99764138831707772</v>
      </c>
      <c r="G1736" s="89"/>
      <c r="H1736" s="89"/>
      <c r="K1736" s="89"/>
    </row>
    <row r="1737" spans="1:11" x14ac:dyDescent="0.25">
      <c r="A1737">
        <v>702</v>
      </c>
      <c r="B1737" s="6" t="s">
        <v>2130</v>
      </c>
      <c r="C1737" s="8">
        <v>1006847</v>
      </c>
      <c r="D1737" s="2">
        <f t="shared" si="82"/>
        <v>0.68155339805825244</v>
      </c>
      <c r="E1737">
        <f t="shared" si="83"/>
        <v>1.7565526707402115E-5</v>
      </c>
      <c r="F1737" s="24">
        <f t="shared" si="84"/>
        <v>0.99765895384378511</v>
      </c>
      <c r="G1737" s="89"/>
      <c r="H1737" s="89"/>
      <c r="K1737" s="89"/>
    </row>
    <row r="1738" spans="1:11" x14ac:dyDescent="0.25">
      <c r="A1738">
        <v>703</v>
      </c>
      <c r="B1738" s="6" t="s">
        <v>1971</v>
      </c>
      <c r="C1738" s="8">
        <v>1003979.2000000001</v>
      </c>
      <c r="D1738" s="2">
        <f t="shared" si="82"/>
        <v>0.68252427184466025</v>
      </c>
      <c r="E1738">
        <f t="shared" si="83"/>
        <v>1.7515494857983595E-5</v>
      </c>
      <c r="F1738" s="24">
        <f t="shared" si="84"/>
        <v>0.99767646933864307</v>
      </c>
      <c r="G1738" s="89"/>
      <c r="H1738" s="89"/>
      <c r="K1738" s="89"/>
    </row>
    <row r="1739" spans="1:11" x14ac:dyDescent="0.25">
      <c r="A1739">
        <v>704</v>
      </c>
      <c r="B1739" s="6" t="s">
        <v>1576</v>
      </c>
      <c r="C1739" s="8">
        <v>1000409.2000000001</v>
      </c>
      <c r="D1739" s="2">
        <f t="shared" si="82"/>
        <v>0.68349514563106795</v>
      </c>
      <c r="E1739">
        <f t="shared" si="83"/>
        <v>1.7453212375793723E-5</v>
      </c>
      <c r="F1739" s="24">
        <f t="shared" si="84"/>
        <v>0.99769392255101885</v>
      </c>
      <c r="G1739" s="89"/>
      <c r="H1739" s="89"/>
      <c r="K1739" s="89"/>
    </row>
    <row r="1740" spans="1:11" x14ac:dyDescent="0.25">
      <c r="A1740">
        <v>705</v>
      </c>
      <c r="B1740" s="6" t="s">
        <v>1888</v>
      </c>
      <c r="C1740" s="8">
        <v>1000030.2</v>
      </c>
      <c r="D1740" s="2">
        <f t="shared" si="82"/>
        <v>0.68446601941747576</v>
      </c>
      <c r="E1740">
        <f t="shared" si="83"/>
        <v>1.7446600313958999E-5</v>
      </c>
      <c r="F1740" s="24">
        <f t="shared" si="84"/>
        <v>0.99771136915133285</v>
      </c>
      <c r="G1740" s="89"/>
      <c r="H1740" s="89"/>
      <c r="K1740" s="89"/>
    </row>
    <row r="1741" spans="1:11" x14ac:dyDescent="0.25">
      <c r="A1741">
        <v>706</v>
      </c>
      <c r="B1741" s="6" t="s">
        <v>1723</v>
      </c>
      <c r="C1741" s="8">
        <v>1000000</v>
      </c>
      <c r="D1741" s="2">
        <f t="shared" ref="D1741:D1804" si="85">A1741/1030</f>
        <v>0.68543689320388346</v>
      </c>
      <c r="E1741">
        <f t="shared" ref="E1741:E1804" si="86">C1741/SUM($C$1036:$C$2065)</f>
        <v>1.7446073442541035E-5</v>
      </c>
      <c r="F1741" s="24">
        <f t="shared" si="84"/>
        <v>0.99772881522477541</v>
      </c>
      <c r="G1741" s="89"/>
      <c r="H1741" s="89"/>
      <c r="K1741" s="89"/>
    </row>
    <row r="1742" spans="1:11" x14ac:dyDescent="0.25">
      <c r="A1742">
        <v>707</v>
      </c>
      <c r="B1742" s="6" t="s">
        <v>1703</v>
      </c>
      <c r="C1742" s="8">
        <v>997600</v>
      </c>
      <c r="D1742" s="2">
        <f t="shared" si="85"/>
        <v>0.68640776699029127</v>
      </c>
      <c r="E1742">
        <f t="shared" si="86"/>
        <v>1.7404202866278936E-5</v>
      </c>
      <c r="F1742" s="24">
        <f t="shared" ref="F1742:F1805" si="87">E1742+F1741</f>
        <v>0.99774621942764175</v>
      </c>
      <c r="G1742" s="89"/>
      <c r="H1742" s="89"/>
      <c r="K1742" s="89"/>
    </row>
    <row r="1743" spans="1:11" x14ac:dyDescent="0.25">
      <c r="A1743">
        <v>708</v>
      </c>
      <c r="B1743" s="6" t="s">
        <v>1474</v>
      </c>
      <c r="C1743" s="8">
        <v>986000</v>
      </c>
      <c r="D1743" s="2">
        <f t="shared" si="85"/>
        <v>0.68737864077669908</v>
      </c>
      <c r="E1743">
        <f t="shared" si="86"/>
        <v>1.720182841434546E-5</v>
      </c>
      <c r="F1743" s="24">
        <f t="shared" si="87"/>
        <v>0.9977634212560561</v>
      </c>
      <c r="G1743" s="89"/>
      <c r="H1743" s="89"/>
      <c r="K1743" s="89"/>
    </row>
    <row r="1744" spans="1:11" x14ac:dyDescent="0.25">
      <c r="A1744">
        <v>709</v>
      </c>
      <c r="B1744" s="6" t="s">
        <v>1405</v>
      </c>
      <c r="C1744" s="8">
        <v>980000</v>
      </c>
      <c r="D1744" s="2">
        <f t="shared" si="85"/>
        <v>0.68834951456310678</v>
      </c>
      <c r="E1744">
        <f t="shared" si="86"/>
        <v>1.7097151973690213E-5</v>
      </c>
      <c r="F1744" s="24">
        <f t="shared" si="87"/>
        <v>0.99778051840802984</v>
      </c>
      <c r="G1744" s="89"/>
      <c r="H1744" s="89"/>
      <c r="K1744" s="89"/>
    </row>
    <row r="1745" spans="1:11" x14ac:dyDescent="0.25">
      <c r="A1745">
        <v>710</v>
      </c>
      <c r="B1745" s="6" t="s">
        <v>1442</v>
      </c>
      <c r="C1745" s="8">
        <v>971218.57000000007</v>
      </c>
      <c r="D1745" s="2">
        <f t="shared" si="85"/>
        <v>0.68932038834951459</v>
      </c>
      <c r="E1745">
        <f t="shared" si="86"/>
        <v>1.6943950500979682E-5</v>
      </c>
      <c r="F1745" s="24">
        <f t="shared" si="87"/>
        <v>0.99779746235853084</v>
      </c>
      <c r="G1745" s="89"/>
      <c r="H1745" s="89"/>
      <c r="K1745" s="89"/>
    </row>
    <row r="1746" spans="1:11" x14ac:dyDescent="0.25">
      <c r="A1746">
        <v>711</v>
      </c>
      <c r="B1746" s="6" t="s">
        <v>2253</v>
      </c>
      <c r="C1746" s="8">
        <v>969390</v>
      </c>
      <c r="D1746" s="2">
        <f t="shared" si="85"/>
        <v>0.69029126213592229</v>
      </c>
      <c r="E1746">
        <f t="shared" si="86"/>
        <v>1.6912049134464855E-5</v>
      </c>
      <c r="F1746" s="24">
        <f t="shared" si="87"/>
        <v>0.99781437440766529</v>
      </c>
      <c r="G1746" s="89"/>
      <c r="H1746" s="89"/>
      <c r="K1746" s="89"/>
    </row>
    <row r="1747" spans="1:11" x14ac:dyDescent="0.25">
      <c r="A1747">
        <v>712</v>
      </c>
      <c r="B1747" s="6" t="s">
        <v>1233</v>
      </c>
      <c r="C1747" s="8">
        <v>967388</v>
      </c>
      <c r="D1747" s="2">
        <f t="shared" si="85"/>
        <v>0.6912621359223301</v>
      </c>
      <c r="E1747">
        <f t="shared" si="86"/>
        <v>1.6877122095432886E-5</v>
      </c>
      <c r="F1747" s="24">
        <f t="shared" si="87"/>
        <v>0.99783125152976071</v>
      </c>
      <c r="G1747" s="89"/>
      <c r="H1747" s="89"/>
      <c r="K1747" s="89"/>
    </row>
    <row r="1748" spans="1:11" x14ac:dyDescent="0.25">
      <c r="A1748">
        <v>713</v>
      </c>
      <c r="B1748" s="6" t="s">
        <v>2012</v>
      </c>
      <c r="C1748" s="8">
        <v>966183</v>
      </c>
      <c r="D1748" s="2">
        <f t="shared" si="85"/>
        <v>0.69223300970873791</v>
      </c>
      <c r="E1748">
        <f t="shared" si="86"/>
        <v>1.6856099576934625E-5</v>
      </c>
      <c r="F1748" s="24">
        <f t="shared" si="87"/>
        <v>0.99784810762933762</v>
      </c>
      <c r="G1748" s="89"/>
      <c r="H1748" s="89"/>
      <c r="K1748" s="89"/>
    </row>
    <row r="1749" spans="1:11" x14ac:dyDescent="0.25">
      <c r="A1749">
        <v>714</v>
      </c>
      <c r="B1749" s="6" t="s">
        <v>1733</v>
      </c>
      <c r="C1749" s="8">
        <v>949186.5442</v>
      </c>
      <c r="D1749" s="2">
        <f t="shared" si="85"/>
        <v>0.69320388349514561</v>
      </c>
      <c r="E1749">
        <f t="shared" si="86"/>
        <v>1.6559578160784922E-5</v>
      </c>
      <c r="F1749" s="24">
        <f t="shared" si="87"/>
        <v>0.99786466720749845</v>
      </c>
      <c r="G1749" s="89"/>
      <c r="H1749" s="89"/>
      <c r="K1749" s="89"/>
    </row>
    <row r="1750" spans="1:11" x14ac:dyDescent="0.25">
      <c r="A1750">
        <v>715</v>
      </c>
      <c r="B1750" s="6" t="s">
        <v>1902</v>
      </c>
      <c r="C1750" s="8">
        <v>938440</v>
      </c>
      <c r="D1750" s="2">
        <f t="shared" si="85"/>
        <v>0.69417475728155342</v>
      </c>
      <c r="E1750">
        <f t="shared" si="86"/>
        <v>1.6372093161418208E-5</v>
      </c>
      <c r="F1750" s="24">
        <f t="shared" si="87"/>
        <v>0.99788103930065986</v>
      </c>
      <c r="G1750" s="89"/>
      <c r="H1750" s="89"/>
      <c r="K1750" s="89"/>
    </row>
    <row r="1751" spans="1:11" x14ac:dyDescent="0.25">
      <c r="A1751">
        <v>716</v>
      </c>
      <c r="B1751" s="6" t="s">
        <v>2156</v>
      </c>
      <c r="C1751" s="8">
        <v>933491.44</v>
      </c>
      <c r="D1751" s="2">
        <f t="shared" si="85"/>
        <v>0.69514563106796112</v>
      </c>
      <c r="E1751">
        <f t="shared" si="86"/>
        <v>1.6285760220223386E-5</v>
      </c>
      <c r="F1751" s="24">
        <f t="shared" si="87"/>
        <v>0.99789732506088002</v>
      </c>
      <c r="G1751" s="89"/>
      <c r="H1751" s="89"/>
      <c r="K1751" s="89"/>
    </row>
    <row r="1752" spans="1:11" x14ac:dyDescent="0.25">
      <c r="A1752">
        <v>717</v>
      </c>
      <c r="B1752" s="6" t="s">
        <v>1271</v>
      </c>
      <c r="C1752" s="8">
        <v>928000</v>
      </c>
      <c r="D1752" s="2">
        <f t="shared" si="85"/>
        <v>0.69611650485436893</v>
      </c>
      <c r="E1752">
        <f t="shared" si="86"/>
        <v>1.6189956154678081E-5</v>
      </c>
      <c r="F1752" s="24">
        <f t="shared" si="87"/>
        <v>0.99791351501703474</v>
      </c>
      <c r="G1752" s="89"/>
      <c r="H1752" s="89"/>
      <c r="K1752" s="89"/>
    </row>
    <row r="1753" spans="1:11" x14ac:dyDescent="0.25">
      <c r="A1753">
        <v>718</v>
      </c>
      <c r="B1753" s="6" t="s">
        <v>1671</v>
      </c>
      <c r="C1753" s="8">
        <v>928000</v>
      </c>
      <c r="D1753" s="2">
        <f t="shared" si="85"/>
        <v>0.69708737864077674</v>
      </c>
      <c r="E1753">
        <f t="shared" si="86"/>
        <v>1.6189956154678081E-5</v>
      </c>
      <c r="F1753" s="24">
        <f t="shared" si="87"/>
        <v>0.99792970497318945</v>
      </c>
      <c r="G1753" s="89"/>
      <c r="H1753" s="89"/>
      <c r="K1753" s="89"/>
    </row>
    <row r="1754" spans="1:11" x14ac:dyDescent="0.25">
      <c r="A1754">
        <v>719</v>
      </c>
      <c r="B1754" s="6" t="s">
        <v>1925</v>
      </c>
      <c r="C1754" s="8">
        <v>922500</v>
      </c>
      <c r="D1754" s="2">
        <f t="shared" si="85"/>
        <v>0.69805825242718444</v>
      </c>
      <c r="E1754">
        <f t="shared" si="86"/>
        <v>1.6094002750744106E-5</v>
      </c>
      <c r="F1754" s="24">
        <f t="shared" si="87"/>
        <v>0.99794579897594016</v>
      </c>
      <c r="G1754" s="89"/>
      <c r="H1754" s="89"/>
      <c r="K1754" s="89"/>
    </row>
    <row r="1755" spans="1:11" x14ac:dyDescent="0.25">
      <c r="A1755">
        <v>720</v>
      </c>
      <c r="B1755" s="6" t="s">
        <v>1672</v>
      </c>
      <c r="C1755" s="8">
        <v>921040</v>
      </c>
      <c r="D1755" s="2">
        <f t="shared" si="85"/>
        <v>0.69902912621359226</v>
      </c>
      <c r="E1755">
        <f t="shared" si="86"/>
        <v>1.6068531483517996E-5</v>
      </c>
      <c r="F1755" s="24">
        <f t="shared" si="87"/>
        <v>0.99796186750742366</v>
      </c>
      <c r="G1755" s="89"/>
      <c r="H1755" s="89"/>
      <c r="K1755" s="89"/>
    </row>
    <row r="1756" spans="1:11" x14ac:dyDescent="0.25">
      <c r="A1756">
        <v>721</v>
      </c>
      <c r="B1756" s="6" t="s">
        <v>1540</v>
      </c>
      <c r="C1756" s="8">
        <v>901014.66999999993</v>
      </c>
      <c r="D1756" s="2">
        <f t="shared" si="85"/>
        <v>0.7</v>
      </c>
      <c r="E1756">
        <f t="shared" si="86"/>
        <v>1.5719168105626875E-5</v>
      </c>
      <c r="F1756" s="24">
        <f t="shared" si="87"/>
        <v>0.99797758667552927</v>
      </c>
      <c r="G1756" s="89"/>
      <c r="H1756" s="89"/>
      <c r="K1756" s="89"/>
    </row>
    <row r="1757" spans="1:11" x14ac:dyDescent="0.25">
      <c r="A1757">
        <v>722</v>
      </c>
      <c r="B1757" s="6" t="s">
        <v>1560</v>
      </c>
      <c r="C1757" s="8">
        <v>895018.88</v>
      </c>
      <c r="D1757" s="2">
        <f t="shared" si="85"/>
        <v>0.70097087378640777</v>
      </c>
      <c r="E1757">
        <f t="shared" si="86"/>
        <v>1.5614565112940821E-5</v>
      </c>
      <c r="F1757" s="24">
        <f t="shared" si="87"/>
        <v>0.99799320124064217</v>
      </c>
      <c r="G1757" s="89"/>
      <c r="H1757" s="89"/>
      <c r="K1757" s="89"/>
    </row>
    <row r="1758" spans="1:11" x14ac:dyDescent="0.25">
      <c r="A1758">
        <v>723</v>
      </c>
      <c r="B1758" s="6" t="s">
        <v>2124</v>
      </c>
      <c r="C1758" s="8">
        <v>888175.6</v>
      </c>
      <c r="D1758" s="2">
        <f t="shared" si="85"/>
        <v>0.70194174757281558</v>
      </c>
      <c r="E1758">
        <f t="shared" si="86"/>
        <v>1.549517674747295E-5</v>
      </c>
      <c r="F1758" s="24">
        <f t="shared" si="87"/>
        <v>0.99800869641738965</v>
      </c>
      <c r="G1758" s="89"/>
      <c r="H1758" s="89"/>
      <c r="K1758" s="89"/>
    </row>
    <row r="1759" spans="1:11" x14ac:dyDescent="0.25">
      <c r="A1759">
        <v>724</v>
      </c>
      <c r="B1759" s="6" t="s">
        <v>1253</v>
      </c>
      <c r="C1759" s="8">
        <v>883817.22400000005</v>
      </c>
      <c r="D1759" s="2">
        <f t="shared" si="85"/>
        <v>0.70291262135922328</v>
      </c>
      <c r="E1759">
        <f t="shared" si="86"/>
        <v>1.5419140199686742E-5</v>
      </c>
      <c r="F1759" s="24">
        <f t="shared" si="87"/>
        <v>0.9980241155575893</v>
      </c>
      <c r="G1759" s="89"/>
      <c r="H1759" s="89"/>
      <c r="K1759" s="89"/>
    </row>
    <row r="1760" spans="1:11" x14ac:dyDescent="0.25">
      <c r="A1760">
        <v>725</v>
      </c>
      <c r="B1760" s="6" t="s">
        <v>2180</v>
      </c>
      <c r="C1760" s="8">
        <v>881195</v>
      </c>
      <c r="D1760" s="2">
        <f t="shared" si="85"/>
        <v>0.70388349514563109</v>
      </c>
      <c r="E1760">
        <f t="shared" si="86"/>
        <v>1.5373392687199947E-5</v>
      </c>
      <c r="F1760" s="24">
        <f t="shared" si="87"/>
        <v>0.9980394889502765</v>
      </c>
      <c r="G1760" s="89"/>
      <c r="H1760" s="89"/>
      <c r="K1760" s="89"/>
    </row>
    <row r="1761" spans="1:11" x14ac:dyDescent="0.25">
      <c r="A1761">
        <v>726</v>
      </c>
      <c r="B1761" s="6" t="s">
        <v>1558</v>
      </c>
      <c r="C1761" s="8">
        <v>876893.17999999993</v>
      </c>
      <c r="D1761" s="2">
        <f t="shared" si="85"/>
        <v>0.70485436893203879</v>
      </c>
      <c r="E1761">
        <f t="shared" si="86"/>
        <v>1.5298342819543354E-5</v>
      </c>
      <c r="F1761" s="24">
        <f t="shared" si="87"/>
        <v>0.99805478729309605</v>
      </c>
      <c r="G1761" s="89"/>
      <c r="H1761" s="89"/>
      <c r="K1761" s="89"/>
    </row>
    <row r="1762" spans="1:11" x14ac:dyDescent="0.25">
      <c r="A1762">
        <v>727</v>
      </c>
      <c r="B1762" s="6" t="s">
        <v>1585</v>
      </c>
      <c r="C1762" s="8">
        <v>876196.64</v>
      </c>
      <c r="D1762" s="2">
        <f t="shared" si="85"/>
        <v>0.7058252427184466</v>
      </c>
      <c r="E1762">
        <f t="shared" si="86"/>
        <v>1.5286190931547688E-5</v>
      </c>
      <c r="F1762" s="24">
        <f t="shared" si="87"/>
        <v>0.99807007348402754</v>
      </c>
      <c r="G1762" s="89"/>
      <c r="H1762" s="89"/>
      <c r="K1762" s="89"/>
    </row>
    <row r="1763" spans="1:11" x14ac:dyDescent="0.25">
      <c r="A1763">
        <v>728</v>
      </c>
      <c r="B1763" s="6" t="s">
        <v>1961</v>
      </c>
      <c r="C1763" s="8">
        <v>858358</v>
      </c>
      <c r="D1763" s="2">
        <f t="shared" si="85"/>
        <v>0.70679611650485441</v>
      </c>
      <c r="E1763">
        <f t="shared" si="86"/>
        <v>1.4974976707992637E-5</v>
      </c>
      <c r="F1763" s="24">
        <f t="shared" si="87"/>
        <v>0.99808504846073554</v>
      </c>
      <c r="G1763" s="89"/>
      <c r="H1763" s="89"/>
      <c r="K1763" s="89"/>
    </row>
    <row r="1764" spans="1:11" x14ac:dyDescent="0.25">
      <c r="A1764">
        <v>729</v>
      </c>
      <c r="B1764" s="6" t="s">
        <v>1866</v>
      </c>
      <c r="C1764" s="8">
        <v>853998.96</v>
      </c>
      <c r="D1764" s="2">
        <f t="shared" si="85"/>
        <v>0.70776699029126211</v>
      </c>
      <c r="E1764">
        <f t="shared" si="86"/>
        <v>1.4898928576013664E-5</v>
      </c>
      <c r="F1764" s="24">
        <f t="shared" si="87"/>
        <v>0.99809994738931151</v>
      </c>
      <c r="G1764" s="89"/>
      <c r="H1764" s="89"/>
      <c r="K1764" s="89"/>
    </row>
    <row r="1765" spans="1:11" x14ac:dyDescent="0.25">
      <c r="A1765">
        <v>730</v>
      </c>
      <c r="B1765" s="6" t="s">
        <v>1920</v>
      </c>
      <c r="C1765" s="8">
        <v>851077.32000000007</v>
      </c>
      <c r="D1765" s="2">
        <f t="shared" si="85"/>
        <v>0.70873786407766992</v>
      </c>
      <c r="E1765">
        <f t="shared" si="86"/>
        <v>1.4847957430000999E-5</v>
      </c>
      <c r="F1765" s="24">
        <f t="shared" si="87"/>
        <v>0.99811479534674152</v>
      </c>
      <c r="G1765" s="89"/>
      <c r="H1765" s="89"/>
      <c r="K1765" s="89"/>
    </row>
    <row r="1766" spans="1:11" x14ac:dyDescent="0.25">
      <c r="A1766">
        <v>731</v>
      </c>
      <c r="B1766" s="6" t="s">
        <v>1557</v>
      </c>
      <c r="C1766" s="8">
        <v>849400</v>
      </c>
      <c r="D1766" s="2">
        <f t="shared" si="85"/>
        <v>0.70970873786407762</v>
      </c>
      <c r="E1766">
        <f t="shared" si="86"/>
        <v>1.4818694782094354E-5</v>
      </c>
      <c r="F1766" s="24">
        <f t="shared" si="87"/>
        <v>0.99812961404152367</v>
      </c>
      <c r="G1766" s="89"/>
      <c r="H1766" s="89"/>
      <c r="K1766" s="89"/>
    </row>
    <row r="1767" spans="1:11" x14ac:dyDescent="0.25">
      <c r="A1767">
        <v>732</v>
      </c>
      <c r="B1767" s="6" t="s">
        <v>1518</v>
      </c>
      <c r="C1767" s="8">
        <v>847968.08890000009</v>
      </c>
      <c r="D1767" s="2">
        <f t="shared" si="85"/>
        <v>0.71067961165048543</v>
      </c>
      <c r="E1767">
        <f t="shared" si="86"/>
        <v>1.4793713555880567E-5</v>
      </c>
      <c r="F1767" s="24">
        <f t="shared" si="87"/>
        <v>0.99814440775507951</v>
      </c>
      <c r="G1767" s="89"/>
      <c r="H1767" s="89"/>
      <c r="K1767" s="89"/>
    </row>
    <row r="1768" spans="1:11" x14ac:dyDescent="0.25">
      <c r="A1768">
        <v>733</v>
      </c>
      <c r="B1768" s="6" t="s">
        <v>2115</v>
      </c>
      <c r="C1768" s="8">
        <v>840000</v>
      </c>
      <c r="D1768" s="2">
        <f t="shared" si="85"/>
        <v>0.71165048543689324</v>
      </c>
      <c r="E1768">
        <f t="shared" si="86"/>
        <v>1.4654701691734469E-5</v>
      </c>
      <c r="F1768" s="24">
        <f t="shared" si="87"/>
        <v>0.99815906245677122</v>
      </c>
      <c r="G1768" s="89"/>
      <c r="H1768" s="89"/>
      <c r="K1768" s="89"/>
    </row>
    <row r="1769" spans="1:11" x14ac:dyDescent="0.25">
      <c r="A1769">
        <v>734</v>
      </c>
      <c r="B1769" s="6" t="s">
        <v>1302</v>
      </c>
      <c r="C1769" s="8">
        <v>835200</v>
      </c>
      <c r="D1769" s="2">
        <f t="shared" si="85"/>
        <v>0.71262135922330094</v>
      </c>
      <c r="E1769">
        <f t="shared" si="86"/>
        <v>1.4570960539210272E-5</v>
      </c>
      <c r="F1769" s="24">
        <f t="shared" si="87"/>
        <v>0.99817363341731047</v>
      </c>
      <c r="G1769" s="89"/>
      <c r="H1769" s="89"/>
      <c r="K1769" s="89"/>
    </row>
    <row r="1770" spans="1:11" x14ac:dyDescent="0.25">
      <c r="A1770">
        <v>735</v>
      </c>
      <c r="B1770" s="6" t="s">
        <v>2225</v>
      </c>
      <c r="C1770" s="8">
        <v>835200</v>
      </c>
      <c r="D1770" s="2">
        <f t="shared" si="85"/>
        <v>0.71359223300970875</v>
      </c>
      <c r="E1770">
        <f t="shared" si="86"/>
        <v>1.4570960539210272E-5</v>
      </c>
      <c r="F1770" s="24">
        <f t="shared" si="87"/>
        <v>0.99818820437784972</v>
      </c>
      <c r="G1770" s="89"/>
      <c r="H1770" s="89"/>
      <c r="K1770" s="89"/>
    </row>
    <row r="1771" spans="1:11" x14ac:dyDescent="0.25">
      <c r="A1771">
        <v>736</v>
      </c>
      <c r="B1771" s="6" t="s">
        <v>1800</v>
      </c>
      <c r="C1771" s="8">
        <v>830025</v>
      </c>
      <c r="D1771" s="2">
        <f t="shared" si="85"/>
        <v>0.71456310679611645</v>
      </c>
      <c r="E1771">
        <f t="shared" si="86"/>
        <v>1.4480677109145122E-5</v>
      </c>
      <c r="F1771" s="24">
        <f t="shared" si="87"/>
        <v>0.9982026850549589</v>
      </c>
      <c r="G1771" s="89"/>
      <c r="H1771" s="89"/>
      <c r="K1771" s="89"/>
    </row>
    <row r="1772" spans="1:11" x14ac:dyDescent="0.25">
      <c r="A1772">
        <v>737</v>
      </c>
      <c r="B1772" s="6" t="s">
        <v>1687</v>
      </c>
      <c r="C1772" s="8">
        <v>820352</v>
      </c>
      <c r="D1772" s="2">
        <f t="shared" si="85"/>
        <v>0.71553398058252426</v>
      </c>
      <c r="E1772">
        <f t="shared" si="86"/>
        <v>1.4311921240735424E-5</v>
      </c>
      <c r="F1772" s="24">
        <f t="shared" si="87"/>
        <v>0.99821699697619959</v>
      </c>
      <c r="G1772" s="89"/>
      <c r="H1772" s="89"/>
      <c r="K1772" s="89"/>
    </row>
    <row r="1773" spans="1:11" x14ac:dyDescent="0.25">
      <c r="A1773">
        <v>738</v>
      </c>
      <c r="B1773" s="6" t="s">
        <v>2161</v>
      </c>
      <c r="C1773" s="8">
        <v>813751.44199999992</v>
      </c>
      <c r="D1773" s="2">
        <f t="shared" si="85"/>
        <v>0.71650485436893208</v>
      </c>
      <c r="E1773">
        <f t="shared" si="86"/>
        <v>1.419676742110567E-5</v>
      </c>
      <c r="F1773" s="24">
        <f t="shared" si="87"/>
        <v>0.99823119374362068</v>
      </c>
      <c r="G1773" s="89"/>
      <c r="H1773" s="89"/>
      <c r="K1773" s="89"/>
    </row>
    <row r="1774" spans="1:11" x14ac:dyDescent="0.25">
      <c r="A1774">
        <v>739</v>
      </c>
      <c r="B1774" s="6" t="s">
        <v>1374</v>
      </c>
      <c r="C1774" s="8">
        <v>809200</v>
      </c>
      <c r="D1774" s="2">
        <f t="shared" si="85"/>
        <v>0.71747572815533978</v>
      </c>
      <c r="E1774">
        <f t="shared" si="86"/>
        <v>1.4117362629704206E-5</v>
      </c>
      <c r="F1774" s="24">
        <f t="shared" si="87"/>
        <v>0.99824531110625037</v>
      </c>
      <c r="G1774" s="89"/>
      <c r="H1774" s="89"/>
      <c r="K1774" s="89"/>
    </row>
    <row r="1775" spans="1:11" x14ac:dyDescent="0.25">
      <c r="A1775">
        <v>740</v>
      </c>
      <c r="B1775" s="6" t="s">
        <v>1580</v>
      </c>
      <c r="C1775" s="8">
        <v>803250</v>
      </c>
      <c r="D1775" s="2">
        <f t="shared" si="85"/>
        <v>0.71844660194174759</v>
      </c>
      <c r="E1775">
        <f t="shared" si="86"/>
        <v>1.4013558492721086E-5</v>
      </c>
      <c r="F1775" s="24">
        <f t="shared" si="87"/>
        <v>0.9982593246647431</v>
      </c>
      <c r="G1775" s="89"/>
      <c r="H1775" s="89"/>
      <c r="K1775" s="89"/>
    </row>
    <row r="1776" spans="1:11" x14ac:dyDescent="0.25">
      <c r="A1776">
        <v>741</v>
      </c>
      <c r="B1776" s="6" t="s">
        <v>1342</v>
      </c>
      <c r="C1776" s="8">
        <v>793611</v>
      </c>
      <c r="D1776" s="2">
        <f t="shared" si="85"/>
        <v>0.71941747572815529</v>
      </c>
      <c r="E1776">
        <f t="shared" si="86"/>
        <v>1.3845395790808433E-5</v>
      </c>
      <c r="F1776" s="24">
        <f t="shared" si="87"/>
        <v>0.99827317006053395</v>
      </c>
      <c r="G1776" s="89"/>
      <c r="H1776" s="89"/>
      <c r="K1776" s="89"/>
    </row>
    <row r="1777" spans="1:11" x14ac:dyDescent="0.25">
      <c r="A1777">
        <v>742</v>
      </c>
      <c r="B1777" s="6" t="s">
        <v>1933</v>
      </c>
      <c r="C1777" s="8">
        <v>782880</v>
      </c>
      <c r="D1777" s="2">
        <f t="shared" si="85"/>
        <v>0.7203883495145631</v>
      </c>
      <c r="E1777">
        <f t="shared" si="86"/>
        <v>1.3658181976696526E-5</v>
      </c>
      <c r="F1777" s="24">
        <f t="shared" si="87"/>
        <v>0.99828682824251069</v>
      </c>
      <c r="G1777" s="89"/>
      <c r="H1777" s="89"/>
      <c r="K1777" s="89"/>
    </row>
    <row r="1778" spans="1:11" x14ac:dyDescent="0.25">
      <c r="A1778">
        <v>743</v>
      </c>
      <c r="B1778" s="6" t="s">
        <v>1868</v>
      </c>
      <c r="C1778" s="8">
        <v>780314.6</v>
      </c>
      <c r="D1778" s="2">
        <f t="shared" si="85"/>
        <v>0.72135922330097091</v>
      </c>
      <c r="E1778">
        <f t="shared" si="86"/>
        <v>1.361342581988703E-5</v>
      </c>
      <c r="F1778" s="24">
        <f t="shared" si="87"/>
        <v>0.99830044166833054</v>
      </c>
      <c r="G1778" s="89"/>
      <c r="H1778" s="89"/>
      <c r="K1778" s="89"/>
    </row>
    <row r="1779" spans="1:11" x14ac:dyDescent="0.25">
      <c r="A1779">
        <v>744</v>
      </c>
      <c r="B1779" s="6" t="s">
        <v>1435</v>
      </c>
      <c r="C1779" s="8">
        <v>778320</v>
      </c>
      <c r="D1779" s="2">
        <f t="shared" si="85"/>
        <v>0.72233009708737861</v>
      </c>
      <c r="E1779">
        <f t="shared" si="86"/>
        <v>1.3578627881798538E-5</v>
      </c>
      <c r="F1779" s="24">
        <f t="shared" si="87"/>
        <v>0.9983140202962123</v>
      </c>
      <c r="G1779" s="89"/>
      <c r="H1779" s="89"/>
      <c r="K1779" s="89"/>
    </row>
    <row r="1780" spans="1:11" x14ac:dyDescent="0.25">
      <c r="A1780">
        <v>745</v>
      </c>
      <c r="B1780" s="6" t="s">
        <v>1300</v>
      </c>
      <c r="C1780" s="8">
        <v>777424</v>
      </c>
      <c r="D1780" s="2">
        <f t="shared" si="85"/>
        <v>0.72330097087378642</v>
      </c>
      <c r="E1780">
        <f t="shared" si="86"/>
        <v>1.3562996199994021E-5</v>
      </c>
      <c r="F1780" s="24">
        <f t="shared" si="87"/>
        <v>0.99832758329241233</v>
      </c>
      <c r="G1780" s="89"/>
      <c r="H1780" s="89"/>
      <c r="K1780" s="89"/>
    </row>
    <row r="1781" spans="1:11" x14ac:dyDescent="0.25">
      <c r="A1781">
        <v>746</v>
      </c>
      <c r="B1781" s="6" t="s">
        <v>1438</v>
      </c>
      <c r="C1781" s="8">
        <v>777200</v>
      </c>
      <c r="D1781" s="2">
        <f t="shared" si="85"/>
        <v>0.72427184466019412</v>
      </c>
      <c r="E1781">
        <f t="shared" si="86"/>
        <v>1.3559088279542893E-5</v>
      </c>
      <c r="F1781" s="24">
        <f t="shared" si="87"/>
        <v>0.99834114238069183</v>
      </c>
      <c r="G1781" s="89"/>
      <c r="H1781" s="89"/>
      <c r="K1781" s="89"/>
    </row>
    <row r="1782" spans="1:11" x14ac:dyDescent="0.25">
      <c r="A1782">
        <v>747</v>
      </c>
      <c r="B1782" s="6" t="s">
        <v>1953</v>
      </c>
      <c r="C1782" s="8">
        <v>776745.58</v>
      </c>
      <c r="D1782" s="2">
        <f t="shared" si="85"/>
        <v>0.72524271844660193</v>
      </c>
      <c r="E1782">
        <f t="shared" si="86"/>
        <v>1.3551160434849133E-5</v>
      </c>
      <c r="F1782" s="24">
        <f t="shared" si="87"/>
        <v>0.99835469354112671</v>
      </c>
      <c r="G1782" s="89"/>
      <c r="H1782" s="89"/>
      <c r="K1782" s="89"/>
    </row>
    <row r="1783" spans="1:11" x14ac:dyDescent="0.25">
      <c r="A1783">
        <v>748</v>
      </c>
      <c r="B1783" s="6" t="s">
        <v>1676</v>
      </c>
      <c r="C1783" s="8">
        <v>775601.92999999993</v>
      </c>
      <c r="D1783" s="2">
        <f t="shared" si="85"/>
        <v>0.72621359223300974</v>
      </c>
      <c r="E1783">
        <f t="shared" si="86"/>
        <v>1.353120823295657E-5</v>
      </c>
      <c r="F1783" s="24">
        <f t="shared" si="87"/>
        <v>0.99836822474935971</v>
      </c>
      <c r="G1783" s="89"/>
      <c r="H1783" s="89"/>
      <c r="K1783" s="89"/>
    </row>
    <row r="1784" spans="1:11" x14ac:dyDescent="0.25">
      <c r="A1784">
        <v>749</v>
      </c>
      <c r="B1784" s="6" t="s">
        <v>1890</v>
      </c>
      <c r="C1784" s="8">
        <v>773197.99639999995</v>
      </c>
      <c r="D1784" s="2">
        <f t="shared" si="85"/>
        <v>0.72718446601941744</v>
      </c>
      <c r="E1784">
        <f t="shared" si="86"/>
        <v>1.3489269030819978E-5</v>
      </c>
      <c r="F1784" s="24">
        <f t="shared" si="87"/>
        <v>0.99838171401839049</v>
      </c>
      <c r="G1784" s="89"/>
      <c r="H1784" s="89"/>
      <c r="K1784" s="89"/>
    </row>
    <row r="1785" spans="1:11" x14ac:dyDescent="0.25">
      <c r="A1785">
        <v>750</v>
      </c>
      <c r="B1785" s="6" t="s">
        <v>1891</v>
      </c>
      <c r="C1785" s="8">
        <v>768599.58</v>
      </c>
      <c r="D1785" s="2">
        <f t="shared" si="85"/>
        <v>0.72815533980582525</v>
      </c>
      <c r="E1785">
        <f t="shared" si="86"/>
        <v>1.3409044720586194E-5</v>
      </c>
      <c r="F1785" s="24">
        <f t="shared" si="87"/>
        <v>0.99839512306311107</v>
      </c>
      <c r="G1785" s="89"/>
      <c r="H1785" s="89"/>
      <c r="K1785" s="89"/>
    </row>
    <row r="1786" spans="1:11" x14ac:dyDescent="0.25">
      <c r="A1786">
        <v>751</v>
      </c>
      <c r="B1786" s="6" t="s">
        <v>1926</v>
      </c>
      <c r="C1786" s="8">
        <v>763860</v>
      </c>
      <c r="D1786" s="2">
        <f t="shared" si="85"/>
        <v>0.72912621359223306</v>
      </c>
      <c r="E1786">
        <f t="shared" si="86"/>
        <v>1.3326357659819395E-5</v>
      </c>
      <c r="F1786" s="24">
        <f t="shared" si="87"/>
        <v>0.99840844942077089</v>
      </c>
      <c r="G1786" s="89"/>
      <c r="H1786" s="89"/>
      <c r="K1786" s="89"/>
    </row>
    <row r="1787" spans="1:11" x14ac:dyDescent="0.25">
      <c r="A1787">
        <v>752</v>
      </c>
      <c r="B1787" s="6" t="s">
        <v>1595</v>
      </c>
      <c r="C1787" s="8">
        <v>763280</v>
      </c>
      <c r="D1787" s="2">
        <f t="shared" si="85"/>
        <v>0.73009708737864076</v>
      </c>
      <c r="E1787">
        <f t="shared" si="86"/>
        <v>1.331623893722272E-5</v>
      </c>
      <c r="F1787" s="24">
        <f t="shared" si="87"/>
        <v>0.99842176565970808</v>
      </c>
      <c r="G1787" s="89"/>
      <c r="H1787" s="89"/>
      <c r="K1787" s="89"/>
    </row>
    <row r="1788" spans="1:11" x14ac:dyDescent="0.25">
      <c r="A1788">
        <v>753</v>
      </c>
      <c r="B1788" s="6" t="s">
        <v>1341</v>
      </c>
      <c r="C1788" s="8">
        <v>758268</v>
      </c>
      <c r="D1788" s="2">
        <f t="shared" si="85"/>
        <v>0.73106796116504857</v>
      </c>
      <c r="E1788">
        <f t="shared" si="86"/>
        <v>1.3228799217128705E-5</v>
      </c>
      <c r="F1788" s="24">
        <f t="shared" si="87"/>
        <v>0.99843499445892525</v>
      </c>
      <c r="G1788" s="89"/>
      <c r="H1788" s="89"/>
      <c r="K1788" s="89"/>
    </row>
    <row r="1789" spans="1:11" x14ac:dyDescent="0.25">
      <c r="A1789">
        <v>754</v>
      </c>
      <c r="B1789" s="6" t="s">
        <v>1349</v>
      </c>
      <c r="C1789" s="8">
        <v>754000</v>
      </c>
      <c r="D1789" s="2">
        <f t="shared" si="85"/>
        <v>0.73203883495145627</v>
      </c>
      <c r="E1789">
        <f t="shared" si="86"/>
        <v>1.315433937567594E-5</v>
      </c>
      <c r="F1789" s="24">
        <f t="shared" si="87"/>
        <v>0.99844814879830091</v>
      </c>
      <c r="G1789" s="89"/>
      <c r="H1789" s="89"/>
      <c r="K1789" s="89"/>
    </row>
    <row r="1790" spans="1:11" x14ac:dyDescent="0.25">
      <c r="A1790">
        <v>755</v>
      </c>
      <c r="B1790" s="6" t="s">
        <v>2230</v>
      </c>
      <c r="C1790" s="8">
        <v>754000</v>
      </c>
      <c r="D1790" s="2">
        <f t="shared" si="85"/>
        <v>0.73300970873786409</v>
      </c>
      <c r="E1790">
        <f t="shared" si="86"/>
        <v>1.315433937567594E-5</v>
      </c>
      <c r="F1790" s="24">
        <f t="shared" si="87"/>
        <v>0.99846130313767656</v>
      </c>
      <c r="G1790" s="89"/>
      <c r="H1790" s="89"/>
      <c r="K1790" s="89"/>
    </row>
    <row r="1791" spans="1:11" x14ac:dyDescent="0.25">
      <c r="A1791">
        <v>756</v>
      </c>
      <c r="B1791" s="6" t="s">
        <v>1522</v>
      </c>
      <c r="C1791" s="8">
        <v>748200</v>
      </c>
      <c r="D1791" s="2">
        <f t="shared" si="85"/>
        <v>0.7339805825242719</v>
      </c>
      <c r="E1791">
        <f t="shared" si="86"/>
        <v>1.3053152149709202E-5</v>
      </c>
      <c r="F1791" s="24">
        <f t="shared" si="87"/>
        <v>0.99847435628982628</v>
      </c>
      <c r="G1791" s="89"/>
      <c r="H1791" s="89"/>
      <c r="K1791" s="89"/>
    </row>
    <row r="1792" spans="1:11" x14ac:dyDescent="0.25">
      <c r="A1792">
        <v>757</v>
      </c>
      <c r="B1792" s="6" t="s">
        <v>1363</v>
      </c>
      <c r="C1792" s="8">
        <v>747193.08000000007</v>
      </c>
      <c r="D1792" s="2">
        <f t="shared" si="85"/>
        <v>0.7349514563106796</v>
      </c>
      <c r="E1792">
        <f t="shared" si="86"/>
        <v>1.303558534943844E-5</v>
      </c>
      <c r="F1792" s="24">
        <f t="shared" si="87"/>
        <v>0.99848739187517577</v>
      </c>
      <c r="G1792" s="89"/>
      <c r="H1792" s="89"/>
      <c r="K1792" s="89"/>
    </row>
    <row r="1793" spans="1:11" x14ac:dyDescent="0.25">
      <c r="A1793">
        <v>758</v>
      </c>
      <c r="B1793" s="6" t="s">
        <v>1384</v>
      </c>
      <c r="C1793" s="8">
        <v>745048</v>
      </c>
      <c r="D1793" s="2">
        <f t="shared" si="85"/>
        <v>0.73592233009708741</v>
      </c>
      <c r="E1793">
        <f t="shared" si="86"/>
        <v>1.2998162126218314E-5</v>
      </c>
      <c r="F1793" s="24">
        <f t="shared" si="87"/>
        <v>0.99850039003730195</v>
      </c>
      <c r="G1793" s="89"/>
      <c r="H1793" s="89"/>
      <c r="K1793" s="89"/>
    </row>
    <row r="1794" spans="1:11" x14ac:dyDescent="0.25">
      <c r="A1794">
        <v>759</v>
      </c>
      <c r="B1794" s="6" t="s">
        <v>1896</v>
      </c>
      <c r="C1794" s="8">
        <v>743560</v>
      </c>
      <c r="D1794" s="2">
        <f t="shared" si="85"/>
        <v>0.73689320388349511</v>
      </c>
      <c r="E1794">
        <f t="shared" si="86"/>
        <v>1.2972202368935812E-5</v>
      </c>
      <c r="F1794" s="24">
        <f t="shared" si="87"/>
        <v>0.99851336223967091</v>
      </c>
      <c r="G1794" s="89"/>
      <c r="H1794" s="89"/>
      <c r="K1794" s="89"/>
    </row>
    <row r="1795" spans="1:11" x14ac:dyDescent="0.25">
      <c r="A1795">
        <v>760</v>
      </c>
      <c r="B1795" s="6" t="s">
        <v>1734</v>
      </c>
      <c r="C1795" s="8">
        <v>742897.84</v>
      </c>
      <c r="D1795" s="2">
        <f t="shared" si="85"/>
        <v>0.73786407766990292</v>
      </c>
      <c r="E1795">
        <f t="shared" si="86"/>
        <v>1.2960650276945099E-5</v>
      </c>
      <c r="F1795" s="24">
        <f t="shared" si="87"/>
        <v>0.9985263228899478</v>
      </c>
      <c r="G1795" s="89"/>
      <c r="H1795" s="89"/>
      <c r="K1795" s="89"/>
    </row>
    <row r="1796" spans="1:11" x14ac:dyDescent="0.25">
      <c r="A1796">
        <v>761</v>
      </c>
      <c r="B1796" s="6" t="s">
        <v>1507</v>
      </c>
      <c r="C1796" s="8">
        <v>732540</v>
      </c>
      <c r="D1796" s="2">
        <f t="shared" si="85"/>
        <v>0.73883495145631073</v>
      </c>
      <c r="E1796">
        <f t="shared" si="86"/>
        <v>1.277994663959901E-5</v>
      </c>
      <c r="F1796" s="24">
        <f t="shared" si="87"/>
        <v>0.99853910283658742</v>
      </c>
      <c r="G1796" s="89"/>
      <c r="H1796" s="89"/>
      <c r="K1796" s="89"/>
    </row>
    <row r="1797" spans="1:11" x14ac:dyDescent="0.25">
      <c r="A1797">
        <v>762</v>
      </c>
      <c r="B1797" s="6" t="s">
        <v>1630</v>
      </c>
      <c r="C1797" s="8">
        <v>725000</v>
      </c>
      <c r="D1797" s="2">
        <f t="shared" si="85"/>
        <v>0.73980582524271843</v>
      </c>
      <c r="E1797">
        <f t="shared" si="86"/>
        <v>1.264840324584225E-5</v>
      </c>
      <c r="F1797" s="24">
        <f t="shared" si="87"/>
        <v>0.99855175123983331</v>
      </c>
      <c r="G1797" s="89"/>
      <c r="H1797" s="89"/>
      <c r="K1797" s="89"/>
    </row>
    <row r="1798" spans="1:11" x14ac:dyDescent="0.25">
      <c r="A1798">
        <v>763</v>
      </c>
      <c r="B1798" s="6" t="s">
        <v>1468</v>
      </c>
      <c r="C1798" s="8">
        <v>719084</v>
      </c>
      <c r="D1798" s="2">
        <f t="shared" si="85"/>
        <v>0.74077669902912624</v>
      </c>
      <c r="E1798">
        <f t="shared" si="86"/>
        <v>1.2545192275356177E-5</v>
      </c>
      <c r="F1798" s="24">
        <f t="shared" si="87"/>
        <v>0.99856429643210864</v>
      </c>
      <c r="G1798" s="89"/>
      <c r="H1798" s="89"/>
      <c r="K1798" s="89"/>
    </row>
    <row r="1799" spans="1:11" x14ac:dyDescent="0.25">
      <c r="A1799">
        <v>764</v>
      </c>
      <c r="B1799" s="6" t="s">
        <v>1285</v>
      </c>
      <c r="C1799" s="8">
        <v>717710.56</v>
      </c>
      <c r="D1799" s="2">
        <f t="shared" si="85"/>
        <v>0.74174757281553394</v>
      </c>
      <c r="E1799">
        <f t="shared" si="86"/>
        <v>1.2521231140247254E-5</v>
      </c>
      <c r="F1799" s="24">
        <f t="shared" si="87"/>
        <v>0.99857681766324891</v>
      </c>
      <c r="G1799" s="89"/>
      <c r="H1799" s="89"/>
      <c r="K1799" s="89"/>
    </row>
    <row r="1800" spans="1:11" x14ac:dyDescent="0.25">
      <c r="A1800">
        <v>765</v>
      </c>
      <c r="B1800" s="6" t="s">
        <v>2010</v>
      </c>
      <c r="C1800" s="8">
        <v>713248</v>
      </c>
      <c r="D1800" s="2">
        <f t="shared" si="85"/>
        <v>0.74271844660194175</v>
      </c>
      <c r="E1800">
        <f t="shared" si="86"/>
        <v>1.2443376990745508E-5</v>
      </c>
      <c r="F1800" s="24">
        <f t="shared" si="87"/>
        <v>0.99858926104023971</v>
      </c>
      <c r="G1800" s="89"/>
      <c r="H1800" s="89"/>
      <c r="K1800" s="89"/>
    </row>
    <row r="1801" spans="1:11" x14ac:dyDescent="0.25">
      <c r="A1801">
        <v>766</v>
      </c>
      <c r="B1801" s="6" t="s">
        <v>2249</v>
      </c>
      <c r="C1801" s="8">
        <v>708599.91999999993</v>
      </c>
      <c r="D1801" s="2">
        <f t="shared" si="85"/>
        <v>0.74368932038834956</v>
      </c>
      <c r="E1801">
        <f t="shared" si="86"/>
        <v>1.23622862456987E-5</v>
      </c>
      <c r="F1801" s="24">
        <f t="shared" si="87"/>
        <v>0.99860162332648539</v>
      </c>
      <c r="G1801" s="89"/>
      <c r="H1801" s="89"/>
      <c r="K1801" s="89"/>
    </row>
    <row r="1802" spans="1:11" x14ac:dyDescent="0.25">
      <c r="A1802">
        <v>767</v>
      </c>
      <c r="B1802" s="6" t="s">
        <v>2102</v>
      </c>
      <c r="C1802" s="8">
        <v>701800</v>
      </c>
      <c r="D1802" s="2">
        <f t="shared" si="85"/>
        <v>0.74466019417475726</v>
      </c>
      <c r="E1802">
        <f t="shared" si="86"/>
        <v>1.2243654341975299E-5</v>
      </c>
      <c r="F1802" s="24">
        <f t="shared" si="87"/>
        <v>0.99861386698082732</v>
      </c>
      <c r="G1802" s="89"/>
      <c r="H1802" s="89"/>
      <c r="K1802" s="89"/>
    </row>
    <row r="1803" spans="1:11" x14ac:dyDescent="0.25">
      <c r="A1803">
        <v>768</v>
      </c>
      <c r="B1803" s="6" t="s">
        <v>1288</v>
      </c>
      <c r="C1803" s="8">
        <v>696000</v>
      </c>
      <c r="D1803" s="2">
        <f t="shared" si="85"/>
        <v>0.74563106796116507</v>
      </c>
      <c r="E1803">
        <f t="shared" si="86"/>
        <v>1.2142467116008561E-5</v>
      </c>
      <c r="F1803" s="24">
        <f t="shared" si="87"/>
        <v>0.99862600944794333</v>
      </c>
      <c r="G1803" s="89"/>
      <c r="H1803" s="89"/>
      <c r="K1803" s="89"/>
    </row>
    <row r="1804" spans="1:11" x14ac:dyDescent="0.25">
      <c r="A1804">
        <v>769</v>
      </c>
      <c r="B1804" s="6" t="s">
        <v>1293</v>
      </c>
      <c r="C1804" s="8">
        <v>692072</v>
      </c>
      <c r="D1804" s="2">
        <f t="shared" si="85"/>
        <v>0.74660194174757277</v>
      </c>
      <c r="E1804">
        <f t="shared" si="86"/>
        <v>1.2073938939526259E-5</v>
      </c>
      <c r="F1804" s="24">
        <f t="shared" si="87"/>
        <v>0.99863808338688287</v>
      </c>
      <c r="G1804" s="89"/>
      <c r="H1804" s="89"/>
      <c r="K1804" s="89"/>
    </row>
    <row r="1805" spans="1:11" x14ac:dyDescent="0.25">
      <c r="A1805">
        <v>770</v>
      </c>
      <c r="B1805" s="6" t="s">
        <v>1637</v>
      </c>
      <c r="C1805" s="8">
        <v>687096.64</v>
      </c>
      <c r="D1805" s="2">
        <f t="shared" ref="D1805:D1868" si="88">A1805/1030</f>
        <v>0.74757281553398058</v>
      </c>
      <c r="E1805">
        <f t="shared" ref="E1805:E1868" si="89">C1805/SUM($C$1036:$C$2065)</f>
        <v>1.1987138443563178E-5</v>
      </c>
      <c r="F1805" s="24">
        <f t="shared" si="87"/>
        <v>0.99865007052532639</v>
      </c>
      <c r="G1805" s="89"/>
      <c r="H1805" s="89"/>
      <c r="K1805" s="89"/>
    </row>
    <row r="1806" spans="1:11" x14ac:dyDescent="0.25">
      <c r="A1806">
        <v>771</v>
      </c>
      <c r="B1806" s="6" t="s">
        <v>1270</v>
      </c>
      <c r="C1806" s="8">
        <v>687031.94970899995</v>
      </c>
      <c r="D1806" s="2">
        <f t="shared" si="88"/>
        <v>0.74854368932038839</v>
      </c>
      <c r="E1806">
        <f t="shared" si="89"/>
        <v>1.1986009851995372E-5</v>
      </c>
      <c r="F1806" s="24">
        <f t="shared" ref="F1806:F1869" si="90">E1806+F1805</f>
        <v>0.99866205653517837</v>
      </c>
      <c r="G1806" s="89"/>
      <c r="H1806" s="89"/>
      <c r="K1806" s="89"/>
    </row>
    <row r="1807" spans="1:11" x14ac:dyDescent="0.25">
      <c r="A1807">
        <v>772</v>
      </c>
      <c r="B1807" s="6" t="s">
        <v>1688</v>
      </c>
      <c r="C1807" s="8">
        <v>683797.96</v>
      </c>
      <c r="D1807" s="2">
        <f t="shared" si="88"/>
        <v>0.74951456310679609</v>
      </c>
      <c r="E1807">
        <f t="shared" si="89"/>
        <v>1.1929589430019737E-5</v>
      </c>
      <c r="F1807" s="24">
        <f t="shared" si="90"/>
        <v>0.99867398612460834</v>
      </c>
      <c r="G1807" s="89"/>
      <c r="H1807" s="89"/>
      <c r="K1807" s="89"/>
    </row>
    <row r="1808" spans="1:11" x14ac:dyDescent="0.25">
      <c r="A1808">
        <v>773</v>
      </c>
      <c r="B1808" s="6" t="s">
        <v>1526</v>
      </c>
      <c r="C1808" s="8">
        <v>676904</v>
      </c>
      <c r="D1808" s="2">
        <f t="shared" si="88"/>
        <v>0.75048543689320391</v>
      </c>
      <c r="E1808">
        <f t="shared" si="89"/>
        <v>1.1809316897549797E-5</v>
      </c>
      <c r="F1808" s="24">
        <f t="shared" si="90"/>
        <v>0.99868579544150593</v>
      </c>
      <c r="G1808" s="89"/>
      <c r="H1808" s="89"/>
      <c r="K1808" s="89"/>
    </row>
    <row r="1809" spans="1:11" x14ac:dyDescent="0.25">
      <c r="A1809">
        <v>774</v>
      </c>
      <c r="B1809" s="6" t="s">
        <v>1951</v>
      </c>
      <c r="C1809" s="8">
        <v>675857.70000000007</v>
      </c>
      <c r="D1809" s="2">
        <f t="shared" si="88"/>
        <v>0.75145631067961161</v>
      </c>
      <c r="E1809">
        <f t="shared" si="89"/>
        <v>1.1791063070906868E-5</v>
      </c>
      <c r="F1809" s="24">
        <f t="shared" si="90"/>
        <v>0.99869758650457685</v>
      </c>
      <c r="G1809" s="89"/>
      <c r="H1809" s="89"/>
      <c r="K1809" s="89"/>
    </row>
    <row r="1810" spans="1:11" x14ac:dyDescent="0.25">
      <c r="A1810">
        <v>775</v>
      </c>
      <c r="B1810" s="6" t="s">
        <v>1310</v>
      </c>
      <c r="C1810" s="8">
        <v>671640</v>
      </c>
      <c r="D1810" s="2">
        <f t="shared" si="88"/>
        <v>0.75242718446601942</v>
      </c>
      <c r="E1810">
        <f t="shared" si="89"/>
        <v>1.171748076694826E-5</v>
      </c>
      <c r="F1810" s="24">
        <f t="shared" si="90"/>
        <v>0.99870930398534374</v>
      </c>
      <c r="G1810" s="89"/>
      <c r="H1810" s="89"/>
      <c r="K1810" s="89"/>
    </row>
    <row r="1811" spans="1:11" x14ac:dyDescent="0.25">
      <c r="A1811">
        <v>776</v>
      </c>
      <c r="B1811" s="6" t="s">
        <v>1255</v>
      </c>
      <c r="C1811" s="8">
        <v>647280</v>
      </c>
      <c r="D1811" s="2">
        <f t="shared" si="88"/>
        <v>0.75339805825242723</v>
      </c>
      <c r="E1811">
        <f t="shared" si="89"/>
        <v>1.1292494417887961E-5</v>
      </c>
      <c r="F1811" s="24">
        <f t="shared" si="90"/>
        <v>0.99872059647976164</v>
      </c>
      <c r="G1811" s="89"/>
      <c r="H1811" s="89"/>
      <c r="K1811" s="89"/>
    </row>
    <row r="1812" spans="1:11" x14ac:dyDescent="0.25">
      <c r="A1812">
        <v>777</v>
      </c>
      <c r="B1812" s="6" t="s">
        <v>1992</v>
      </c>
      <c r="C1812" s="8">
        <v>646059.67999999993</v>
      </c>
      <c r="D1812" s="2">
        <f t="shared" si="88"/>
        <v>0.75436893203883493</v>
      </c>
      <c r="E1812">
        <f t="shared" si="89"/>
        <v>1.1271204625544559E-5</v>
      </c>
      <c r="F1812" s="24">
        <f t="shared" si="90"/>
        <v>0.99873186768438715</v>
      </c>
      <c r="G1812" s="89"/>
      <c r="H1812" s="89"/>
      <c r="K1812" s="89"/>
    </row>
    <row r="1813" spans="1:11" x14ac:dyDescent="0.25">
      <c r="A1813">
        <v>778</v>
      </c>
      <c r="B1813" s="6" t="s">
        <v>1370</v>
      </c>
      <c r="C1813" s="8">
        <v>642495</v>
      </c>
      <c r="D1813" s="2">
        <f t="shared" si="88"/>
        <v>0.75533980582524274</v>
      </c>
      <c r="E1813">
        <f t="shared" si="89"/>
        <v>1.1209014956465402E-5</v>
      </c>
      <c r="F1813" s="24">
        <f t="shared" si="90"/>
        <v>0.99874307669934359</v>
      </c>
      <c r="G1813" s="89"/>
      <c r="H1813" s="89"/>
      <c r="K1813" s="89"/>
    </row>
    <row r="1814" spans="1:11" x14ac:dyDescent="0.25">
      <c r="A1814">
        <v>779</v>
      </c>
      <c r="B1814" s="6" t="s">
        <v>1794</v>
      </c>
      <c r="C1814" s="8">
        <v>638296.96</v>
      </c>
      <c r="D1814" s="2">
        <f t="shared" si="88"/>
        <v>0.75631067961165044</v>
      </c>
      <c r="E1814">
        <f t="shared" si="89"/>
        <v>1.1135775642310677E-5</v>
      </c>
      <c r="F1814" s="24">
        <f t="shared" si="90"/>
        <v>0.99875421247498586</v>
      </c>
      <c r="G1814" s="89"/>
      <c r="H1814" s="89"/>
      <c r="K1814" s="89"/>
    </row>
    <row r="1815" spans="1:11" x14ac:dyDescent="0.25">
      <c r="A1815">
        <v>780</v>
      </c>
      <c r="B1815" s="6" t="s">
        <v>2214</v>
      </c>
      <c r="C1815" s="8">
        <v>635532.98800000001</v>
      </c>
      <c r="D1815" s="2">
        <f t="shared" si="88"/>
        <v>0.75728155339805825</v>
      </c>
      <c r="E1815">
        <f t="shared" si="89"/>
        <v>1.108755518380555E-5</v>
      </c>
      <c r="F1815" s="24">
        <f t="shared" si="90"/>
        <v>0.99876530003016961</v>
      </c>
      <c r="G1815" s="89"/>
      <c r="H1815" s="89"/>
      <c r="K1815" s="89"/>
    </row>
    <row r="1816" spans="1:11" x14ac:dyDescent="0.25">
      <c r="A1816">
        <v>781</v>
      </c>
      <c r="B1816" s="6" t="s">
        <v>1858</v>
      </c>
      <c r="C1816" s="8">
        <v>630000.64000000001</v>
      </c>
      <c r="D1816" s="2">
        <f t="shared" si="88"/>
        <v>0.75825242718446606</v>
      </c>
      <c r="E1816">
        <f t="shared" si="89"/>
        <v>1.0991037434287856E-5</v>
      </c>
      <c r="F1816" s="24">
        <f t="shared" si="90"/>
        <v>0.99877629106760391</v>
      </c>
      <c r="G1816" s="89"/>
      <c r="H1816" s="89"/>
      <c r="K1816" s="89"/>
    </row>
    <row r="1817" spans="1:11" x14ac:dyDescent="0.25">
      <c r="A1817">
        <v>782</v>
      </c>
      <c r="B1817" s="6" t="s">
        <v>1804</v>
      </c>
      <c r="C1817" s="8">
        <v>629979.76</v>
      </c>
      <c r="D1817" s="2">
        <f t="shared" si="88"/>
        <v>0.75922330097087376</v>
      </c>
      <c r="E1817">
        <f t="shared" si="89"/>
        <v>1.0990673160274376E-5</v>
      </c>
      <c r="F1817" s="24">
        <f t="shared" si="90"/>
        <v>0.99878728174076414</v>
      </c>
      <c r="G1817" s="89"/>
      <c r="H1817" s="89"/>
      <c r="K1817" s="89"/>
    </row>
    <row r="1818" spans="1:11" x14ac:dyDescent="0.25">
      <c r="A1818">
        <v>783</v>
      </c>
      <c r="B1818" s="6" t="s">
        <v>1339</v>
      </c>
      <c r="C1818" s="8">
        <v>617370</v>
      </c>
      <c r="D1818" s="2">
        <f t="shared" si="88"/>
        <v>0.76019417475728157</v>
      </c>
      <c r="E1818">
        <f t="shared" si="89"/>
        <v>1.0770682361221558E-5</v>
      </c>
      <c r="F1818" s="24">
        <f t="shared" si="90"/>
        <v>0.99879805242312536</v>
      </c>
      <c r="G1818" s="89"/>
      <c r="H1818" s="89"/>
      <c r="K1818" s="89"/>
    </row>
    <row r="1819" spans="1:11" x14ac:dyDescent="0.25">
      <c r="A1819">
        <v>784</v>
      </c>
      <c r="B1819" s="6" t="s">
        <v>2246</v>
      </c>
      <c r="C1819" s="8">
        <v>615960</v>
      </c>
      <c r="D1819" s="2">
        <f t="shared" si="88"/>
        <v>0.76116504854368927</v>
      </c>
      <c r="E1819">
        <f t="shared" si="89"/>
        <v>1.0746083397667576E-5</v>
      </c>
      <c r="F1819" s="24">
        <f t="shared" si="90"/>
        <v>0.99880879850652304</v>
      </c>
      <c r="G1819" s="89"/>
      <c r="H1819" s="89"/>
      <c r="K1819" s="89"/>
    </row>
    <row r="1820" spans="1:11" x14ac:dyDescent="0.25">
      <c r="A1820">
        <v>785</v>
      </c>
      <c r="B1820" s="6" t="s">
        <v>1812</v>
      </c>
      <c r="C1820" s="8">
        <v>612940.00040000002</v>
      </c>
      <c r="D1820" s="2">
        <f t="shared" si="88"/>
        <v>0.76213592233009708</v>
      </c>
      <c r="E1820">
        <f t="shared" si="89"/>
        <v>1.0693396262849532E-5</v>
      </c>
      <c r="F1820" s="24">
        <f t="shared" si="90"/>
        <v>0.99881949190278585</v>
      </c>
      <c r="G1820" s="89"/>
      <c r="H1820" s="89"/>
      <c r="K1820" s="89"/>
    </row>
    <row r="1821" spans="1:11" x14ac:dyDescent="0.25">
      <c r="A1821">
        <v>786</v>
      </c>
      <c r="B1821" s="6" t="s">
        <v>1834</v>
      </c>
      <c r="C1821" s="8">
        <v>612200</v>
      </c>
      <c r="D1821" s="2">
        <f t="shared" si="88"/>
        <v>0.76310679611650489</v>
      </c>
      <c r="E1821">
        <f t="shared" si="89"/>
        <v>1.0680486161523622E-5</v>
      </c>
      <c r="F1821" s="24">
        <f t="shared" si="90"/>
        <v>0.99883017238894733</v>
      </c>
      <c r="G1821" s="89"/>
      <c r="H1821" s="89"/>
      <c r="K1821" s="89"/>
    </row>
    <row r="1822" spans="1:11" x14ac:dyDescent="0.25">
      <c r="A1822">
        <v>787</v>
      </c>
      <c r="B1822" s="6" t="s">
        <v>1906</v>
      </c>
      <c r="C1822" s="8">
        <v>610201.60000000009</v>
      </c>
      <c r="D1822" s="2">
        <f t="shared" si="88"/>
        <v>0.76407766990291259</v>
      </c>
      <c r="E1822">
        <f t="shared" si="89"/>
        <v>1.064562192835605E-5</v>
      </c>
      <c r="F1822" s="24">
        <f t="shared" si="90"/>
        <v>0.99884081801087565</v>
      </c>
      <c r="G1822" s="89"/>
      <c r="H1822" s="89"/>
      <c r="K1822" s="89"/>
    </row>
    <row r="1823" spans="1:11" x14ac:dyDescent="0.25">
      <c r="A1823">
        <v>788</v>
      </c>
      <c r="B1823" s="6" t="s">
        <v>1776</v>
      </c>
      <c r="C1823" s="8">
        <v>609000</v>
      </c>
      <c r="D1823" s="2">
        <f t="shared" si="88"/>
        <v>0.7650485436893204</v>
      </c>
      <c r="E1823">
        <f t="shared" si="89"/>
        <v>1.0624658726507491E-5</v>
      </c>
      <c r="F1823" s="24">
        <f t="shared" si="90"/>
        <v>0.99885144266960213</v>
      </c>
      <c r="G1823" s="89"/>
      <c r="H1823" s="89"/>
      <c r="K1823" s="89"/>
    </row>
    <row r="1824" spans="1:11" x14ac:dyDescent="0.25">
      <c r="A1824">
        <v>789</v>
      </c>
      <c r="B1824" s="6" t="s">
        <v>1437</v>
      </c>
      <c r="C1824" s="8">
        <v>608339.07999999996</v>
      </c>
      <c r="D1824" s="2">
        <f t="shared" si="88"/>
        <v>0.7660194174757281</v>
      </c>
      <c r="E1824">
        <f t="shared" si="89"/>
        <v>1.0613128267647846E-5</v>
      </c>
      <c r="F1824" s="24">
        <f t="shared" si="90"/>
        <v>0.9988620557978698</v>
      </c>
      <c r="G1824" s="89"/>
      <c r="H1824" s="89"/>
      <c r="K1824" s="89"/>
    </row>
    <row r="1825" spans="1:11" x14ac:dyDescent="0.25">
      <c r="A1825">
        <v>790</v>
      </c>
      <c r="B1825" s="6" t="s">
        <v>2137</v>
      </c>
      <c r="C1825" s="8">
        <v>607249.56000000006</v>
      </c>
      <c r="D1825" s="2">
        <f t="shared" si="88"/>
        <v>0.76699029126213591</v>
      </c>
      <c r="E1825">
        <f t="shared" si="89"/>
        <v>1.059412042171073E-5</v>
      </c>
      <c r="F1825" s="24">
        <f t="shared" si="90"/>
        <v>0.9988726499182915</v>
      </c>
      <c r="G1825" s="89"/>
      <c r="H1825" s="89"/>
      <c r="K1825" s="89"/>
    </row>
    <row r="1826" spans="1:11" x14ac:dyDescent="0.25">
      <c r="A1826">
        <v>791</v>
      </c>
      <c r="B1826" s="6" t="s">
        <v>1744</v>
      </c>
      <c r="C1826" s="8">
        <v>604775.88</v>
      </c>
      <c r="D1826" s="2">
        <f t="shared" si="88"/>
        <v>0.76796116504854373</v>
      </c>
      <c r="E1826">
        <f t="shared" si="89"/>
        <v>1.0550964418757384E-5</v>
      </c>
      <c r="F1826" s="24">
        <f t="shared" si="90"/>
        <v>0.99888320088271021</v>
      </c>
      <c r="G1826" s="89"/>
      <c r="H1826" s="89"/>
      <c r="K1826" s="89"/>
    </row>
    <row r="1827" spans="1:11" x14ac:dyDescent="0.25">
      <c r="A1827">
        <v>792</v>
      </c>
      <c r="B1827" s="6" t="s">
        <v>1999</v>
      </c>
      <c r="C1827" s="8">
        <v>603870.26</v>
      </c>
      <c r="D1827" s="2">
        <f t="shared" si="88"/>
        <v>0.76893203883495143</v>
      </c>
      <c r="E1827">
        <f t="shared" si="89"/>
        <v>1.0535164905726351E-5</v>
      </c>
      <c r="F1827" s="24">
        <f t="shared" si="90"/>
        <v>0.99889373604761589</v>
      </c>
      <c r="G1827" s="89"/>
      <c r="H1827" s="89"/>
      <c r="K1827" s="89"/>
    </row>
    <row r="1828" spans="1:11" x14ac:dyDescent="0.25">
      <c r="A1828">
        <v>793</v>
      </c>
      <c r="B1828" s="6" t="s">
        <v>2241</v>
      </c>
      <c r="C1828" s="8">
        <v>603200</v>
      </c>
      <c r="D1828" s="2">
        <f t="shared" si="88"/>
        <v>0.76990291262135924</v>
      </c>
      <c r="E1828">
        <f t="shared" si="89"/>
        <v>1.0523471500540753E-5</v>
      </c>
      <c r="F1828" s="24">
        <f t="shared" si="90"/>
        <v>0.99890425951911643</v>
      </c>
      <c r="G1828" s="89"/>
      <c r="H1828" s="89"/>
      <c r="K1828" s="89"/>
    </row>
    <row r="1829" spans="1:11" x14ac:dyDescent="0.25">
      <c r="A1829">
        <v>794</v>
      </c>
      <c r="B1829" s="6" t="s">
        <v>1765</v>
      </c>
      <c r="C1829" s="8">
        <v>599635.19999999995</v>
      </c>
      <c r="D1829" s="2">
        <f t="shared" si="88"/>
        <v>0.77087378640776694</v>
      </c>
      <c r="E1829">
        <f t="shared" si="89"/>
        <v>1.0461279737932781E-5</v>
      </c>
      <c r="F1829" s="24">
        <f t="shared" si="90"/>
        <v>0.99891472079885435</v>
      </c>
      <c r="G1829" s="89"/>
      <c r="H1829" s="89"/>
      <c r="K1829" s="89"/>
    </row>
    <row r="1830" spans="1:11" x14ac:dyDescent="0.25">
      <c r="A1830">
        <v>795</v>
      </c>
      <c r="B1830" s="6" t="s">
        <v>2226</v>
      </c>
      <c r="C1830" s="8">
        <v>597380</v>
      </c>
      <c r="D1830" s="2">
        <f t="shared" si="88"/>
        <v>0.77184466019417475</v>
      </c>
      <c r="E1830">
        <f t="shared" si="89"/>
        <v>1.0421935353105164E-5</v>
      </c>
      <c r="F1830" s="24">
        <f t="shared" si="90"/>
        <v>0.99892514273420741</v>
      </c>
      <c r="G1830" s="89"/>
      <c r="H1830" s="89"/>
      <c r="K1830" s="89"/>
    </row>
    <row r="1831" spans="1:11" x14ac:dyDescent="0.25">
      <c r="A1831">
        <v>796</v>
      </c>
      <c r="B1831" s="6" t="s">
        <v>2220</v>
      </c>
      <c r="C1831" s="8">
        <v>596004.52</v>
      </c>
      <c r="D1831" s="2">
        <f t="shared" si="88"/>
        <v>0.77281553398058256</v>
      </c>
      <c r="E1831">
        <f t="shared" si="89"/>
        <v>1.0397938628006417E-5</v>
      </c>
      <c r="F1831" s="24">
        <f t="shared" si="90"/>
        <v>0.99893554067283541</v>
      </c>
      <c r="G1831" s="89"/>
      <c r="H1831" s="89"/>
      <c r="K1831" s="89"/>
    </row>
    <row r="1832" spans="1:11" x14ac:dyDescent="0.25">
      <c r="A1832">
        <v>797</v>
      </c>
      <c r="B1832" s="6" t="s">
        <v>1578</v>
      </c>
      <c r="C1832" s="8">
        <v>594000.04</v>
      </c>
      <c r="D1832" s="2">
        <f t="shared" si="88"/>
        <v>0.77378640776699026</v>
      </c>
      <c r="E1832">
        <f t="shared" si="89"/>
        <v>1.0362968322712314E-5</v>
      </c>
      <c r="F1832" s="24">
        <f t="shared" si="90"/>
        <v>0.99894590364115809</v>
      </c>
      <c r="G1832" s="89"/>
      <c r="H1832" s="89"/>
      <c r="K1832" s="89"/>
    </row>
    <row r="1833" spans="1:11" x14ac:dyDescent="0.25">
      <c r="A1833">
        <v>798</v>
      </c>
      <c r="B1833" s="6" t="s">
        <v>1278</v>
      </c>
      <c r="C1833" s="8">
        <v>589999.62</v>
      </c>
      <c r="D1833" s="2">
        <f t="shared" si="88"/>
        <v>0.77475728155339807</v>
      </c>
      <c r="E1833">
        <f t="shared" si="89"/>
        <v>1.0293176701591303E-5</v>
      </c>
      <c r="F1833" s="24">
        <f t="shared" si="90"/>
        <v>0.99895619681785963</v>
      </c>
      <c r="G1833" s="89"/>
      <c r="H1833" s="89"/>
      <c r="K1833" s="89"/>
    </row>
    <row r="1834" spans="1:11" x14ac:dyDescent="0.25">
      <c r="A1834">
        <v>799</v>
      </c>
      <c r="B1834" s="6" t="s">
        <v>1900</v>
      </c>
      <c r="C1834" s="8">
        <v>584640</v>
      </c>
      <c r="D1834" s="2">
        <f t="shared" si="88"/>
        <v>0.77572815533980588</v>
      </c>
      <c r="E1834">
        <f t="shared" si="89"/>
        <v>1.019967237744719E-5</v>
      </c>
      <c r="F1834" s="24">
        <f t="shared" si="90"/>
        <v>0.99896639649023711</v>
      </c>
      <c r="G1834" s="89"/>
      <c r="H1834" s="89"/>
      <c r="K1834" s="89"/>
    </row>
    <row r="1835" spans="1:11" x14ac:dyDescent="0.25">
      <c r="A1835">
        <v>800</v>
      </c>
      <c r="B1835" s="6" t="s">
        <v>1304</v>
      </c>
      <c r="C1835" s="8">
        <v>580000</v>
      </c>
      <c r="D1835" s="2">
        <f t="shared" si="88"/>
        <v>0.77669902912621358</v>
      </c>
      <c r="E1835">
        <f t="shared" si="89"/>
        <v>1.01187225966738E-5</v>
      </c>
      <c r="F1835" s="24">
        <f t="shared" si="90"/>
        <v>0.99897651521283382</v>
      </c>
      <c r="G1835" s="89"/>
      <c r="H1835" s="89"/>
      <c r="K1835" s="89"/>
    </row>
    <row r="1836" spans="1:11" x14ac:dyDescent="0.25">
      <c r="A1836">
        <v>801</v>
      </c>
      <c r="B1836" s="6" t="s">
        <v>1775</v>
      </c>
      <c r="C1836" s="8">
        <v>580000</v>
      </c>
      <c r="D1836" s="2">
        <f t="shared" si="88"/>
        <v>0.77766990291262139</v>
      </c>
      <c r="E1836">
        <f t="shared" si="89"/>
        <v>1.01187225966738E-5</v>
      </c>
      <c r="F1836" s="24">
        <f t="shared" si="90"/>
        <v>0.99898663393543052</v>
      </c>
      <c r="G1836" s="89"/>
      <c r="H1836" s="89"/>
      <c r="K1836" s="89"/>
    </row>
    <row r="1837" spans="1:11" x14ac:dyDescent="0.25">
      <c r="A1837">
        <v>802</v>
      </c>
      <c r="B1837" s="6" t="s">
        <v>1905</v>
      </c>
      <c r="C1837" s="8">
        <v>558413.94999999995</v>
      </c>
      <c r="D1837" s="2">
        <f t="shared" si="88"/>
        <v>0.77864077669902909</v>
      </c>
      <c r="E1837">
        <f t="shared" si="89"/>
        <v>9.7421307830394368E-6</v>
      </c>
      <c r="F1837" s="24">
        <f t="shared" si="90"/>
        <v>0.99899637606621361</v>
      </c>
      <c r="G1837" s="89"/>
      <c r="H1837" s="89"/>
      <c r="K1837" s="89"/>
    </row>
    <row r="1838" spans="1:11" x14ac:dyDescent="0.25">
      <c r="A1838">
        <v>803</v>
      </c>
      <c r="B1838" s="6" t="s">
        <v>1921</v>
      </c>
      <c r="C1838" s="8">
        <v>553045</v>
      </c>
      <c r="D1838" s="2">
        <f t="shared" si="88"/>
        <v>0.7796116504854369</v>
      </c>
      <c r="E1838">
        <f t="shared" si="89"/>
        <v>9.6484636870301071E-6</v>
      </c>
      <c r="F1838" s="24">
        <f t="shared" si="90"/>
        <v>0.99900602452990062</v>
      </c>
      <c r="G1838" s="89"/>
      <c r="H1838" s="89"/>
      <c r="K1838" s="89"/>
    </row>
    <row r="1839" spans="1:11" x14ac:dyDescent="0.25">
      <c r="A1839">
        <v>804</v>
      </c>
      <c r="B1839" s="6" t="s">
        <v>1309</v>
      </c>
      <c r="C1839" s="8">
        <v>549413.12</v>
      </c>
      <c r="D1839" s="2">
        <f t="shared" si="88"/>
        <v>0.78058252427184471</v>
      </c>
      <c r="E1839">
        <f t="shared" si="89"/>
        <v>9.5851016418156108E-6</v>
      </c>
      <c r="F1839" s="24">
        <f t="shared" si="90"/>
        <v>0.99901560963154246</v>
      </c>
      <c r="G1839" s="89"/>
      <c r="H1839" s="89"/>
      <c r="K1839" s="89"/>
    </row>
    <row r="1840" spans="1:11" x14ac:dyDescent="0.25">
      <c r="A1840">
        <v>805</v>
      </c>
      <c r="B1840" s="6" t="s">
        <v>1529</v>
      </c>
      <c r="C1840" s="8">
        <v>546879.67999999993</v>
      </c>
      <c r="D1840" s="2">
        <f t="shared" si="88"/>
        <v>0.78155339805825241</v>
      </c>
      <c r="E1840">
        <f t="shared" si="89"/>
        <v>9.5409030615133388E-6</v>
      </c>
      <c r="F1840" s="24">
        <f t="shared" si="90"/>
        <v>0.99902515053460395</v>
      </c>
      <c r="G1840" s="89"/>
      <c r="H1840" s="89"/>
      <c r="K1840" s="89"/>
    </row>
    <row r="1841" spans="1:11" x14ac:dyDescent="0.25">
      <c r="A1841">
        <v>806</v>
      </c>
      <c r="B1841" s="6" t="s">
        <v>2106</v>
      </c>
      <c r="C1841" s="8">
        <v>545200</v>
      </c>
      <c r="D1841" s="2">
        <f t="shared" si="88"/>
        <v>0.78252427184466022</v>
      </c>
      <c r="E1841">
        <f t="shared" si="89"/>
        <v>9.5115992408733726E-6</v>
      </c>
      <c r="F1841" s="24">
        <f t="shared" si="90"/>
        <v>0.99903466213384484</v>
      </c>
      <c r="G1841" s="89"/>
      <c r="H1841" s="89"/>
      <c r="K1841" s="89"/>
    </row>
    <row r="1842" spans="1:11" x14ac:dyDescent="0.25">
      <c r="A1842">
        <v>807</v>
      </c>
      <c r="B1842" s="6" t="s">
        <v>1236</v>
      </c>
      <c r="C1842" s="8">
        <v>539472</v>
      </c>
      <c r="D1842" s="2">
        <f t="shared" si="88"/>
        <v>0.78349514563106792</v>
      </c>
      <c r="E1842">
        <f t="shared" si="89"/>
        <v>9.4116681321944966E-6</v>
      </c>
      <c r="F1842" s="24">
        <f t="shared" si="90"/>
        <v>0.99904407380197702</v>
      </c>
      <c r="G1842" s="89"/>
      <c r="H1842" s="89"/>
      <c r="K1842" s="89"/>
    </row>
    <row r="1843" spans="1:11" x14ac:dyDescent="0.25">
      <c r="A1843">
        <v>808</v>
      </c>
      <c r="B1843" s="6" t="s">
        <v>1398</v>
      </c>
      <c r="C1843" s="8">
        <v>534000</v>
      </c>
      <c r="D1843" s="2">
        <f t="shared" si="88"/>
        <v>0.78446601941747574</v>
      </c>
      <c r="E1843">
        <f t="shared" si="89"/>
        <v>9.3162032183169134E-6</v>
      </c>
      <c r="F1843" s="24">
        <f t="shared" si="90"/>
        <v>0.99905339000519533</v>
      </c>
      <c r="G1843" s="89"/>
      <c r="H1843" s="89"/>
      <c r="K1843" s="89"/>
    </row>
    <row r="1844" spans="1:11" x14ac:dyDescent="0.25">
      <c r="A1844">
        <v>809</v>
      </c>
      <c r="B1844" s="6" t="s">
        <v>2215</v>
      </c>
      <c r="C1844" s="8">
        <v>533600</v>
      </c>
      <c r="D1844" s="2">
        <f t="shared" si="88"/>
        <v>0.78543689320388355</v>
      </c>
      <c r="E1844">
        <f t="shared" si="89"/>
        <v>9.3092247889398969E-6</v>
      </c>
      <c r="F1844" s="24">
        <f t="shared" si="90"/>
        <v>0.99906269922998425</v>
      </c>
      <c r="G1844" s="89"/>
      <c r="H1844" s="89"/>
      <c r="K1844" s="89"/>
    </row>
    <row r="1845" spans="1:11" x14ac:dyDescent="0.25">
      <c r="A1845">
        <v>810</v>
      </c>
      <c r="B1845" s="6" t="s">
        <v>1234</v>
      </c>
      <c r="C1845" s="8">
        <v>532815.84000000008</v>
      </c>
      <c r="D1845" s="2">
        <f t="shared" si="88"/>
        <v>0.78640776699029125</v>
      </c>
      <c r="E1845">
        <f t="shared" si="89"/>
        <v>9.2955442759891955E-6</v>
      </c>
      <c r="F1845" s="24">
        <f t="shared" si="90"/>
        <v>0.99907199477426023</v>
      </c>
      <c r="G1845" s="89"/>
      <c r="H1845" s="89"/>
      <c r="K1845" s="89"/>
    </row>
    <row r="1846" spans="1:11" x14ac:dyDescent="0.25">
      <c r="A1846">
        <v>811</v>
      </c>
      <c r="B1846" s="6" t="s">
        <v>2178</v>
      </c>
      <c r="C1846" s="8">
        <v>528090</v>
      </c>
      <c r="D1846" s="2">
        <f t="shared" si="88"/>
        <v>0.78737864077669906</v>
      </c>
      <c r="E1846">
        <f t="shared" si="89"/>
        <v>9.2130969242714954E-6</v>
      </c>
      <c r="F1846" s="24">
        <f t="shared" si="90"/>
        <v>0.99908120787118448</v>
      </c>
      <c r="G1846" s="89"/>
      <c r="H1846" s="89"/>
      <c r="K1846" s="89"/>
    </row>
    <row r="1847" spans="1:11" x14ac:dyDescent="0.25">
      <c r="A1847">
        <v>812</v>
      </c>
      <c r="B1847" s="6" t="s">
        <v>1993</v>
      </c>
      <c r="C1847" s="8">
        <v>522000</v>
      </c>
      <c r="D1847" s="2">
        <f t="shared" si="88"/>
        <v>0.78834951456310676</v>
      </c>
      <c r="E1847">
        <f t="shared" si="89"/>
        <v>9.1068503370064194E-6</v>
      </c>
      <c r="F1847" s="24">
        <f t="shared" si="90"/>
        <v>0.99909031472152154</v>
      </c>
      <c r="G1847" s="89"/>
      <c r="H1847" s="89"/>
      <c r="K1847" s="89"/>
    </row>
    <row r="1848" spans="1:11" x14ac:dyDescent="0.25">
      <c r="A1848">
        <v>813</v>
      </c>
      <c r="B1848" s="6" t="s">
        <v>2259</v>
      </c>
      <c r="C1848" s="8">
        <v>521696</v>
      </c>
      <c r="D1848" s="2">
        <f t="shared" si="88"/>
        <v>0.78932038834951457</v>
      </c>
      <c r="E1848">
        <f t="shared" si="89"/>
        <v>9.101546730679887E-6</v>
      </c>
      <c r="F1848" s="24">
        <f t="shared" si="90"/>
        <v>0.99909941626825227</v>
      </c>
      <c r="G1848" s="89"/>
      <c r="H1848" s="89"/>
      <c r="K1848" s="89"/>
    </row>
    <row r="1849" spans="1:11" x14ac:dyDescent="0.25">
      <c r="A1849">
        <v>814</v>
      </c>
      <c r="B1849" s="6" t="s">
        <v>2135</v>
      </c>
      <c r="C1849" s="8">
        <v>520785</v>
      </c>
      <c r="D1849" s="2">
        <f t="shared" si="88"/>
        <v>0.79029126213592238</v>
      </c>
      <c r="E1849">
        <f t="shared" si="89"/>
        <v>9.0856533577737335E-6</v>
      </c>
      <c r="F1849" s="24">
        <f t="shared" si="90"/>
        <v>0.99910850192161005</v>
      </c>
      <c r="G1849" s="89"/>
      <c r="H1849" s="89"/>
      <c r="K1849" s="89"/>
    </row>
    <row r="1850" spans="1:11" x14ac:dyDescent="0.25">
      <c r="A1850">
        <v>815</v>
      </c>
      <c r="B1850" s="6" t="s">
        <v>1785</v>
      </c>
      <c r="C1850" s="8">
        <v>520580</v>
      </c>
      <c r="D1850" s="2">
        <f t="shared" si="88"/>
        <v>0.79126213592233008</v>
      </c>
      <c r="E1850">
        <f t="shared" si="89"/>
        <v>9.0820769127180111E-6</v>
      </c>
      <c r="F1850" s="24">
        <f t="shared" si="90"/>
        <v>0.9991175839985228</v>
      </c>
      <c r="G1850" s="89"/>
      <c r="H1850" s="89"/>
      <c r="K1850" s="89"/>
    </row>
    <row r="1851" spans="1:11" x14ac:dyDescent="0.25">
      <c r="A1851">
        <v>816</v>
      </c>
      <c r="B1851" s="6" t="s">
        <v>1389</v>
      </c>
      <c r="C1851" s="8">
        <v>519254.12</v>
      </c>
      <c r="D1851" s="2">
        <f t="shared" si="88"/>
        <v>0.79223300970873789</v>
      </c>
      <c r="E1851">
        <f t="shared" si="89"/>
        <v>9.0589455128620158E-6</v>
      </c>
      <c r="F1851" s="24">
        <f t="shared" si="90"/>
        <v>0.99912664294403564</v>
      </c>
      <c r="G1851" s="89"/>
      <c r="H1851" s="89"/>
      <c r="K1851" s="89"/>
    </row>
    <row r="1852" spans="1:11" x14ac:dyDescent="0.25">
      <c r="A1852">
        <v>817</v>
      </c>
      <c r="B1852" s="6" t="s">
        <v>1677</v>
      </c>
      <c r="C1852" s="8">
        <v>517774.7</v>
      </c>
      <c r="D1852" s="2">
        <f t="shared" si="88"/>
        <v>0.79320388349514559</v>
      </c>
      <c r="E1852">
        <f t="shared" si="89"/>
        <v>9.033135442889651E-6</v>
      </c>
      <c r="F1852" s="24">
        <f t="shared" si="90"/>
        <v>0.99913567607947851</v>
      </c>
      <c r="G1852" s="89"/>
      <c r="H1852" s="89"/>
      <c r="K1852" s="89"/>
    </row>
    <row r="1853" spans="1:11" x14ac:dyDescent="0.25">
      <c r="A1853">
        <v>818</v>
      </c>
      <c r="B1853" s="6" t="s">
        <v>1739</v>
      </c>
      <c r="C1853" s="8">
        <v>514234.79999999993</v>
      </c>
      <c r="D1853" s="2">
        <f t="shared" si="88"/>
        <v>0.7941747572815534</v>
      </c>
      <c r="E1853">
        <f t="shared" si="89"/>
        <v>8.9713780875103992E-6</v>
      </c>
      <c r="F1853" s="24">
        <f t="shared" si="90"/>
        <v>0.99914464745756604</v>
      </c>
      <c r="G1853" s="89"/>
      <c r="H1853" s="89"/>
      <c r="K1853" s="89"/>
    </row>
    <row r="1854" spans="1:11" x14ac:dyDescent="0.25">
      <c r="A1854">
        <v>819</v>
      </c>
      <c r="B1854" s="6" t="s">
        <v>1766</v>
      </c>
      <c r="C1854" s="8">
        <v>510400</v>
      </c>
      <c r="D1854" s="2">
        <f t="shared" si="88"/>
        <v>0.79514563106796121</v>
      </c>
      <c r="E1854">
        <f t="shared" si="89"/>
        <v>8.9044758850729436E-6</v>
      </c>
      <c r="F1854" s="24">
        <f t="shared" si="90"/>
        <v>0.99915355193345112</v>
      </c>
      <c r="G1854" s="89"/>
      <c r="H1854" s="89"/>
      <c r="K1854" s="89"/>
    </row>
    <row r="1855" spans="1:11" x14ac:dyDescent="0.25">
      <c r="A1855">
        <v>820</v>
      </c>
      <c r="B1855" s="6" t="s">
        <v>2129</v>
      </c>
      <c r="C1855" s="8">
        <v>509115</v>
      </c>
      <c r="D1855" s="2">
        <f t="shared" si="88"/>
        <v>0.79611650485436891</v>
      </c>
      <c r="E1855">
        <f t="shared" si="89"/>
        <v>8.8820576806992798E-6</v>
      </c>
      <c r="F1855" s="24">
        <f t="shared" si="90"/>
        <v>0.9991624339911318</v>
      </c>
      <c r="G1855" s="89"/>
      <c r="H1855" s="89"/>
      <c r="K1855" s="89"/>
    </row>
    <row r="1856" spans="1:11" x14ac:dyDescent="0.25">
      <c r="A1856">
        <v>821</v>
      </c>
      <c r="B1856" s="6" t="s">
        <v>2080</v>
      </c>
      <c r="C1856" s="8">
        <v>508080</v>
      </c>
      <c r="D1856" s="2">
        <f t="shared" si="88"/>
        <v>0.79708737864077672</v>
      </c>
      <c r="E1856">
        <f t="shared" si="89"/>
        <v>8.8640009946862485E-6</v>
      </c>
      <c r="F1856" s="24">
        <f t="shared" si="90"/>
        <v>0.99917129799212645</v>
      </c>
      <c r="G1856" s="89"/>
      <c r="H1856" s="89"/>
      <c r="K1856" s="89"/>
    </row>
    <row r="1857" spans="1:11" x14ac:dyDescent="0.25">
      <c r="A1857">
        <v>822</v>
      </c>
      <c r="B1857" s="6" t="s">
        <v>1415</v>
      </c>
      <c r="C1857" s="8">
        <v>507346</v>
      </c>
      <c r="D1857" s="2">
        <f t="shared" si="88"/>
        <v>0.79805825242718442</v>
      </c>
      <c r="E1857">
        <f t="shared" si="89"/>
        <v>8.8511955767794237E-6</v>
      </c>
      <c r="F1857" s="24">
        <f t="shared" si="90"/>
        <v>0.99918014918770326</v>
      </c>
      <c r="G1857" s="89"/>
      <c r="H1857" s="89"/>
      <c r="K1857" s="89"/>
    </row>
    <row r="1858" spans="1:11" x14ac:dyDescent="0.25">
      <c r="A1858">
        <v>823</v>
      </c>
      <c r="B1858" s="6" t="s">
        <v>1995</v>
      </c>
      <c r="C1858" s="8">
        <v>500585.4</v>
      </c>
      <c r="D1858" s="2">
        <f t="shared" si="88"/>
        <v>0.79902912621359223</v>
      </c>
      <c r="E1858">
        <f t="shared" si="89"/>
        <v>8.7332496526637822E-6</v>
      </c>
      <c r="F1858" s="24">
        <f t="shared" si="90"/>
        <v>0.99918888243735593</v>
      </c>
      <c r="G1858" s="89"/>
      <c r="H1858" s="89"/>
      <c r="K1858" s="89"/>
    </row>
    <row r="1859" spans="1:11" x14ac:dyDescent="0.25">
      <c r="A1859">
        <v>824</v>
      </c>
      <c r="B1859" s="6" t="s">
        <v>2184</v>
      </c>
      <c r="C1859" s="8">
        <v>497408</v>
      </c>
      <c r="D1859" s="2">
        <f t="shared" si="88"/>
        <v>0.8</v>
      </c>
      <c r="E1859">
        <f t="shared" si="89"/>
        <v>8.6778164989074515E-6</v>
      </c>
      <c r="F1859" s="24">
        <f t="shared" si="90"/>
        <v>0.99919756025385487</v>
      </c>
      <c r="G1859" s="89"/>
      <c r="H1859" s="89"/>
      <c r="K1859" s="89"/>
    </row>
    <row r="1860" spans="1:11" x14ac:dyDescent="0.25">
      <c r="A1860">
        <v>825</v>
      </c>
      <c r="B1860" s="6" t="s">
        <v>1414</v>
      </c>
      <c r="C1860" s="8">
        <v>494726.95999999996</v>
      </c>
      <c r="D1860" s="2">
        <f t="shared" si="88"/>
        <v>0.80097087378640774</v>
      </c>
      <c r="E1860">
        <f t="shared" si="89"/>
        <v>8.6310428781650595E-6</v>
      </c>
      <c r="F1860" s="24">
        <f t="shared" si="90"/>
        <v>0.99920619129673305</v>
      </c>
      <c r="G1860" s="89"/>
      <c r="H1860" s="89"/>
      <c r="K1860" s="89"/>
    </row>
    <row r="1861" spans="1:11" x14ac:dyDescent="0.25">
      <c r="A1861">
        <v>826</v>
      </c>
      <c r="B1861" s="6" t="s">
        <v>1729</v>
      </c>
      <c r="C1861" s="8">
        <v>494257.7</v>
      </c>
      <c r="D1861" s="2">
        <f t="shared" si="88"/>
        <v>0.80194174757281556</v>
      </c>
      <c r="E1861">
        <f t="shared" si="89"/>
        <v>8.6228561337414148E-6</v>
      </c>
      <c r="F1861" s="24">
        <f t="shared" si="90"/>
        <v>0.99921481415286684</v>
      </c>
      <c r="G1861" s="89"/>
      <c r="H1861" s="89"/>
      <c r="K1861" s="89"/>
    </row>
    <row r="1862" spans="1:11" x14ac:dyDescent="0.25">
      <c r="A1862">
        <v>827</v>
      </c>
      <c r="B1862" s="6" t="s">
        <v>1682</v>
      </c>
      <c r="C1862" s="8">
        <v>489900.48</v>
      </c>
      <c r="D1862" s="2">
        <f t="shared" si="88"/>
        <v>0.80291262135922326</v>
      </c>
      <c r="E1862">
        <f t="shared" si="89"/>
        <v>8.5468397536161052E-6</v>
      </c>
      <c r="F1862" s="24">
        <f t="shared" si="90"/>
        <v>0.99922336099262044</v>
      </c>
      <c r="G1862" s="89"/>
      <c r="H1862" s="89"/>
      <c r="K1862" s="89"/>
    </row>
    <row r="1863" spans="1:11" x14ac:dyDescent="0.25">
      <c r="A1863">
        <v>828</v>
      </c>
      <c r="B1863" s="6" t="s">
        <v>1640</v>
      </c>
      <c r="C1863" s="8">
        <v>477300</v>
      </c>
      <c r="D1863" s="2">
        <f t="shared" si="88"/>
        <v>0.80388349514563107</v>
      </c>
      <c r="E1863">
        <f t="shared" si="89"/>
        <v>8.3270108541248364E-6</v>
      </c>
      <c r="F1863" s="24">
        <f t="shared" si="90"/>
        <v>0.99923168800347451</v>
      </c>
      <c r="G1863" s="89"/>
      <c r="H1863" s="89"/>
      <c r="K1863" s="89"/>
    </row>
    <row r="1864" spans="1:11" x14ac:dyDescent="0.25">
      <c r="A1864">
        <v>829</v>
      </c>
      <c r="B1864" s="6" t="s">
        <v>1883</v>
      </c>
      <c r="C1864" s="8">
        <v>472867</v>
      </c>
      <c r="D1864" s="2">
        <f t="shared" si="88"/>
        <v>0.80485436893203888</v>
      </c>
      <c r="E1864">
        <f t="shared" si="89"/>
        <v>8.2496724105540524E-6</v>
      </c>
      <c r="F1864" s="24">
        <f t="shared" si="90"/>
        <v>0.99923993767588504</v>
      </c>
      <c r="G1864" s="89"/>
      <c r="H1864" s="89"/>
      <c r="K1864" s="89"/>
    </row>
    <row r="1865" spans="1:11" x14ac:dyDescent="0.25">
      <c r="A1865">
        <v>830</v>
      </c>
      <c r="B1865" s="6" t="s">
        <v>2081</v>
      </c>
      <c r="C1865" s="8">
        <v>472439</v>
      </c>
      <c r="D1865" s="2">
        <f t="shared" si="88"/>
        <v>0.80582524271844658</v>
      </c>
      <c r="E1865">
        <f t="shared" si="89"/>
        <v>8.2422054911206439E-6</v>
      </c>
      <c r="F1865" s="24">
        <f t="shared" si="90"/>
        <v>0.99924817988137615</v>
      </c>
      <c r="G1865" s="89"/>
      <c r="H1865" s="89"/>
      <c r="K1865" s="89"/>
    </row>
    <row r="1866" spans="1:11" x14ac:dyDescent="0.25">
      <c r="A1866">
        <v>831</v>
      </c>
      <c r="B1866" s="6" t="s">
        <v>2050</v>
      </c>
      <c r="C1866" s="8">
        <v>465749.56000000006</v>
      </c>
      <c r="D1866" s="2">
        <f t="shared" si="88"/>
        <v>0.80679611650485439</v>
      </c>
      <c r="E1866">
        <f t="shared" si="89"/>
        <v>8.1255010295911737E-6</v>
      </c>
      <c r="F1866" s="24">
        <f t="shared" si="90"/>
        <v>0.99925630538240573</v>
      </c>
      <c r="G1866" s="89"/>
      <c r="H1866" s="89"/>
      <c r="K1866" s="89"/>
    </row>
    <row r="1867" spans="1:11" x14ac:dyDescent="0.25">
      <c r="A1867">
        <v>832</v>
      </c>
      <c r="B1867" s="6" t="s">
        <v>1446</v>
      </c>
      <c r="C1867" s="8">
        <v>462117</v>
      </c>
      <c r="D1867" s="2">
        <f t="shared" si="88"/>
        <v>0.80776699029126209</v>
      </c>
      <c r="E1867">
        <f t="shared" si="89"/>
        <v>8.0621271210467349E-6</v>
      </c>
      <c r="F1867" s="24">
        <f t="shared" si="90"/>
        <v>0.99926436750952674</v>
      </c>
      <c r="G1867" s="89"/>
      <c r="H1867" s="89"/>
      <c r="K1867" s="89"/>
    </row>
    <row r="1868" spans="1:11" x14ac:dyDescent="0.25">
      <c r="A1868">
        <v>833</v>
      </c>
      <c r="B1868" s="6" t="s">
        <v>1460</v>
      </c>
      <c r="C1868" s="8">
        <v>460710.40000000002</v>
      </c>
      <c r="D1868" s="2">
        <f t="shared" si="88"/>
        <v>0.8087378640776699</v>
      </c>
      <c r="E1868">
        <f t="shared" si="89"/>
        <v>8.0375874741424574E-6</v>
      </c>
      <c r="F1868" s="24">
        <f t="shared" si="90"/>
        <v>0.99927240509700088</v>
      </c>
      <c r="G1868" s="89"/>
      <c r="H1868" s="89"/>
      <c r="K1868" s="89"/>
    </row>
    <row r="1869" spans="1:11" x14ac:dyDescent="0.25">
      <c r="A1869">
        <v>834</v>
      </c>
      <c r="B1869" s="6" t="s">
        <v>1541</v>
      </c>
      <c r="C1869" s="8">
        <v>448944.90300000005</v>
      </c>
      <c r="D1869" s="2">
        <f t="shared" ref="D1869:D1932" si="91">A1869/1030</f>
        <v>0.80970873786407771</v>
      </c>
      <c r="E1869">
        <f t="shared" ref="E1869:E1932" si="92">C1869/SUM($C$1036:$C$2065)</f>
        <v>7.8323257493924622E-6</v>
      </c>
      <c r="F1869" s="24">
        <f t="shared" si="90"/>
        <v>0.99928023742275029</v>
      </c>
      <c r="G1869" s="89"/>
      <c r="H1869" s="89"/>
      <c r="K1869" s="89"/>
    </row>
    <row r="1870" spans="1:11" x14ac:dyDescent="0.25">
      <c r="A1870">
        <v>835</v>
      </c>
      <c r="B1870" s="6" t="s">
        <v>1572</v>
      </c>
      <c r="C1870" s="8">
        <v>446600</v>
      </c>
      <c r="D1870" s="2">
        <f t="shared" si="91"/>
        <v>0.81067961165048541</v>
      </c>
      <c r="E1870">
        <f t="shared" si="92"/>
        <v>7.791416399438827E-6</v>
      </c>
      <c r="F1870" s="24">
        <f t="shared" ref="F1870:F1933" si="93">E1870+F1869</f>
        <v>0.99928802883914969</v>
      </c>
      <c r="G1870" s="89"/>
      <c r="H1870" s="89"/>
      <c r="K1870" s="89"/>
    </row>
    <row r="1871" spans="1:11" x14ac:dyDescent="0.25">
      <c r="A1871">
        <v>836</v>
      </c>
      <c r="B1871" s="6" t="s">
        <v>1919</v>
      </c>
      <c r="C1871" s="8">
        <v>446600</v>
      </c>
      <c r="D1871" s="2">
        <f t="shared" si="91"/>
        <v>0.81165048543689322</v>
      </c>
      <c r="E1871">
        <f t="shared" si="92"/>
        <v>7.791416399438827E-6</v>
      </c>
      <c r="F1871" s="24">
        <f t="shared" si="93"/>
        <v>0.99929582025554908</v>
      </c>
      <c r="G1871" s="89"/>
      <c r="H1871" s="89"/>
      <c r="K1871" s="89"/>
    </row>
    <row r="1872" spans="1:11" x14ac:dyDescent="0.25">
      <c r="A1872">
        <v>837</v>
      </c>
      <c r="B1872" s="6" t="s">
        <v>2196</v>
      </c>
      <c r="C1872" s="8">
        <v>441970.76</v>
      </c>
      <c r="D1872" s="2">
        <f t="shared" si="91"/>
        <v>0.81262135922330092</v>
      </c>
      <c r="E1872">
        <f t="shared" si="92"/>
        <v>7.7106543384156779E-6</v>
      </c>
      <c r="F1872" s="24">
        <f t="shared" si="93"/>
        <v>0.99930353090988755</v>
      </c>
      <c r="G1872" s="89"/>
      <c r="H1872" s="89"/>
      <c r="K1872" s="89"/>
    </row>
    <row r="1873" spans="1:11" x14ac:dyDescent="0.25">
      <c r="A1873">
        <v>838</v>
      </c>
      <c r="B1873" s="6" t="s">
        <v>2257</v>
      </c>
      <c r="C1873" s="8">
        <v>440800</v>
      </c>
      <c r="D1873" s="2">
        <f t="shared" si="91"/>
        <v>0.81359223300970873</v>
      </c>
      <c r="E1873">
        <f t="shared" si="92"/>
        <v>7.6902291734720874E-6</v>
      </c>
      <c r="F1873" s="24">
        <f t="shared" si="93"/>
        <v>0.99931122113906101</v>
      </c>
      <c r="G1873" s="89"/>
      <c r="H1873" s="89"/>
      <c r="K1873" s="89"/>
    </row>
    <row r="1874" spans="1:11" x14ac:dyDescent="0.25">
      <c r="A1874">
        <v>839</v>
      </c>
      <c r="B1874" s="6" t="s">
        <v>1471</v>
      </c>
      <c r="C1874" s="8">
        <v>440300</v>
      </c>
      <c r="D1874" s="2">
        <f t="shared" si="91"/>
        <v>0.81456310679611654</v>
      </c>
      <c r="E1874">
        <f t="shared" si="92"/>
        <v>7.6815061367508171E-6</v>
      </c>
      <c r="F1874" s="24">
        <f t="shared" si="93"/>
        <v>0.99931890264519774</v>
      </c>
      <c r="G1874" s="89"/>
      <c r="H1874" s="89"/>
      <c r="K1874" s="89"/>
    </row>
    <row r="1875" spans="1:11" x14ac:dyDescent="0.25">
      <c r="A1875">
        <v>840</v>
      </c>
      <c r="B1875" s="6" t="s">
        <v>2110</v>
      </c>
      <c r="C1875" s="8">
        <v>435249.64</v>
      </c>
      <c r="D1875" s="2">
        <f t="shared" si="91"/>
        <v>0.81553398058252424</v>
      </c>
      <c r="E1875">
        <f t="shared" si="92"/>
        <v>7.5933971852795466E-6</v>
      </c>
      <c r="F1875" s="24">
        <f t="shared" si="93"/>
        <v>0.99932649604238299</v>
      </c>
      <c r="G1875" s="89"/>
      <c r="H1875" s="89"/>
      <c r="K1875" s="89"/>
    </row>
    <row r="1876" spans="1:11" x14ac:dyDescent="0.25">
      <c r="A1876">
        <v>841</v>
      </c>
      <c r="B1876" s="6" t="s">
        <v>1567</v>
      </c>
      <c r="C1876" s="8">
        <v>432447.8</v>
      </c>
      <c r="D1876" s="2">
        <f t="shared" si="91"/>
        <v>0.81650485436893205</v>
      </c>
      <c r="E1876">
        <f t="shared" si="92"/>
        <v>7.5445160788652971E-6</v>
      </c>
      <c r="F1876" s="24">
        <f t="shared" si="93"/>
        <v>0.99933404055846187</v>
      </c>
      <c r="G1876" s="89"/>
      <c r="H1876" s="89"/>
      <c r="K1876" s="89"/>
    </row>
    <row r="1877" spans="1:11" x14ac:dyDescent="0.25">
      <c r="A1877">
        <v>842</v>
      </c>
      <c r="B1877" s="6" t="s">
        <v>1641</v>
      </c>
      <c r="C1877" s="8">
        <v>426773.2</v>
      </c>
      <c r="D1877" s="2">
        <f t="shared" si="91"/>
        <v>0.81747572815533975</v>
      </c>
      <c r="E1877">
        <f t="shared" si="92"/>
        <v>7.445516590508254E-6</v>
      </c>
      <c r="F1877" s="24">
        <f t="shared" si="93"/>
        <v>0.99934148607505235</v>
      </c>
      <c r="G1877" s="89"/>
      <c r="H1877" s="89"/>
      <c r="K1877" s="89"/>
    </row>
    <row r="1878" spans="1:11" x14ac:dyDescent="0.25">
      <c r="A1878">
        <v>843</v>
      </c>
      <c r="B1878" s="6" t="s">
        <v>1358</v>
      </c>
      <c r="C1878" s="8">
        <v>424215.97360000003</v>
      </c>
      <c r="D1878" s="2">
        <f t="shared" si="91"/>
        <v>0.81844660194174756</v>
      </c>
      <c r="E1878">
        <f t="shared" si="92"/>
        <v>7.400903030924649E-6</v>
      </c>
      <c r="F1878" s="24">
        <f t="shared" si="93"/>
        <v>0.99934888697808333</v>
      </c>
      <c r="G1878" s="89"/>
      <c r="H1878" s="89"/>
      <c r="K1878" s="89"/>
    </row>
    <row r="1879" spans="1:11" x14ac:dyDescent="0.25">
      <c r="A1879">
        <v>844</v>
      </c>
      <c r="B1879" s="6" t="s">
        <v>1256</v>
      </c>
      <c r="C1879" s="8">
        <v>420356.97200000001</v>
      </c>
      <c r="D1879" s="2">
        <f t="shared" si="91"/>
        <v>0.81941747572815538</v>
      </c>
      <c r="E1879">
        <f t="shared" si="92"/>
        <v>7.3335786055961653E-6</v>
      </c>
      <c r="F1879" s="24">
        <f t="shared" si="93"/>
        <v>0.99935622055668893</v>
      </c>
      <c r="G1879" s="89"/>
      <c r="H1879" s="89"/>
      <c r="K1879" s="89"/>
    </row>
    <row r="1880" spans="1:11" x14ac:dyDescent="0.25">
      <c r="A1880">
        <v>845</v>
      </c>
      <c r="B1880" s="6" t="s">
        <v>1331</v>
      </c>
      <c r="C1880" s="8">
        <v>417500</v>
      </c>
      <c r="D1880" s="2">
        <f t="shared" si="91"/>
        <v>0.82038834951456308</v>
      </c>
      <c r="E1880">
        <f t="shared" si="92"/>
        <v>7.2837356622608821E-6</v>
      </c>
      <c r="F1880" s="24">
        <f t="shared" si="93"/>
        <v>0.99936350429235121</v>
      </c>
      <c r="G1880" s="89"/>
      <c r="H1880" s="89"/>
      <c r="K1880" s="89"/>
    </row>
    <row r="1881" spans="1:11" x14ac:dyDescent="0.25">
      <c r="A1881">
        <v>846</v>
      </c>
      <c r="B1881" s="6" t="s">
        <v>1499</v>
      </c>
      <c r="C1881" s="8">
        <v>412380</v>
      </c>
      <c r="D1881" s="2">
        <f t="shared" si="91"/>
        <v>0.82135922330097089</v>
      </c>
      <c r="E1881">
        <f t="shared" si="92"/>
        <v>7.1944117662350718E-6</v>
      </c>
      <c r="F1881" s="24">
        <f t="shared" si="93"/>
        <v>0.99937069870411743</v>
      </c>
      <c r="G1881" s="89"/>
      <c r="H1881" s="89"/>
      <c r="K1881" s="89"/>
    </row>
    <row r="1882" spans="1:11" x14ac:dyDescent="0.25">
      <c r="A1882">
        <v>847</v>
      </c>
      <c r="B1882" s="6" t="s">
        <v>1462</v>
      </c>
      <c r="C1882" s="8">
        <v>405758.33999999997</v>
      </c>
      <c r="D1882" s="2">
        <f t="shared" si="91"/>
        <v>0.82233009708737859</v>
      </c>
      <c r="E1882">
        <f t="shared" si="92"/>
        <v>7.0788897995635353E-6</v>
      </c>
      <c r="F1882" s="24">
        <f t="shared" si="93"/>
        <v>0.99937777759391699</v>
      </c>
      <c r="G1882" s="89"/>
      <c r="H1882" s="89"/>
      <c r="K1882" s="89"/>
    </row>
    <row r="1883" spans="1:11" x14ac:dyDescent="0.25">
      <c r="A1883">
        <v>848</v>
      </c>
      <c r="B1883" s="6" t="s">
        <v>2227</v>
      </c>
      <c r="C1883" s="8">
        <v>402520</v>
      </c>
      <c r="D1883" s="2">
        <f t="shared" si="91"/>
        <v>0.8233009708737864</v>
      </c>
      <c r="E1883">
        <f t="shared" si="92"/>
        <v>7.0223934820916174E-6</v>
      </c>
      <c r="F1883" s="24">
        <f t="shared" si="93"/>
        <v>0.99938479998739904</v>
      </c>
      <c r="G1883" s="89"/>
      <c r="H1883" s="89"/>
      <c r="K1883" s="89"/>
    </row>
    <row r="1884" spans="1:11" x14ac:dyDescent="0.25">
      <c r="A1884">
        <v>849</v>
      </c>
      <c r="B1884" s="6" t="s">
        <v>1231</v>
      </c>
      <c r="C1884" s="8">
        <v>400000</v>
      </c>
      <c r="D1884" s="2">
        <f t="shared" si="91"/>
        <v>0.82427184466019421</v>
      </c>
      <c r="E1884">
        <f t="shared" si="92"/>
        <v>6.9784293770164139E-6</v>
      </c>
      <c r="F1884" s="24">
        <f t="shared" si="93"/>
        <v>0.99939177841677607</v>
      </c>
      <c r="G1884" s="89"/>
      <c r="H1884" s="89"/>
      <c r="K1884" s="89"/>
    </row>
    <row r="1885" spans="1:11" x14ac:dyDescent="0.25">
      <c r="A1885">
        <v>850</v>
      </c>
      <c r="B1885" s="6" t="s">
        <v>1608</v>
      </c>
      <c r="C1885" s="8">
        <v>400000</v>
      </c>
      <c r="D1885" s="2">
        <f t="shared" si="91"/>
        <v>0.82524271844660191</v>
      </c>
      <c r="E1885">
        <f t="shared" si="92"/>
        <v>6.9784293770164139E-6</v>
      </c>
      <c r="F1885" s="24">
        <f t="shared" si="93"/>
        <v>0.99939875684615309</v>
      </c>
      <c r="G1885" s="89"/>
      <c r="H1885" s="89"/>
      <c r="K1885" s="89"/>
    </row>
    <row r="1886" spans="1:11" x14ac:dyDescent="0.25">
      <c r="A1886">
        <v>851</v>
      </c>
      <c r="B1886" s="6" t="s">
        <v>1546</v>
      </c>
      <c r="C1886" s="8">
        <v>395649.32</v>
      </c>
      <c r="D1886" s="2">
        <f t="shared" si="91"/>
        <v>0.82621359223300972</v>
      </c>
      <c r="E1886">
        <f t="shared" si="92"/>
        <v>6.9025270942114201E-6</v>
      </c>
      <c r="F1886" s="24">
        <f t="shared" si="93"/>
        <v>0.99940565937324732</v>
      </c>
      <c r="G1886" s="89"/>
      <c r="H1886" s="89"/>
      <c r="K1886" s="89"/>
    </row>
    <row r="1887" spans="1:11" x14ac:dyDescent="0.25">
      <c r="A1887">
        <v>852</v>
      </c>
      <c r="B1887" s="6" t="s">
        <v>1669</v>
      </c>
      <c r="C1887" s="8">
        <v>394400</v>
      </c>
      <c r="D1887" s="2">
        <f t="shared" si="91"/>
        <v>0.82718446601941753</v>
      </c>
      <c r="E1887">
        <f t="shared" si="92"/>
        <v>6.8807313657381843E-6</v>
      </c>
      <c r="F1887" s="24">
        <f t="shared" si="93"/>
        <v>0.99941254010461311</v>
      </c>
      <c r="G1887" s="89"/>
      <c r="H1887" s="89"/>
      <c r="K1887" s="89"/>
    </row>
    <row r="1888" spans="1:11" x14ac:dyDescent="0.25">
      <c r="A1888">
        <v>853</v>
      </c>
      <c r="B1888" s="6" t="s">
        <v>1296</v>
      </c>
      <c r="C1888" s="8">
        <v>392700</v>
      </c>
      <c r="D1888" s="2">
        <f t="shared" si="91"/>
        <v>0.82815533980582523</v>
      </c>
      <c r="E1888">
        <f t="shared" si="92"/>
        <v>6.8510730408858643E-6</v>
      </c>
      <c r="F1888" s="24">
        <f t="shared" si="93"/>
        <v>0.99941939117765399</v>
      </c>
      <c r="G1888" s="89"/>
      <c r="H1888" s="89"/>
      <c r="K1888" s="89"/>
    </row>
    <row r="1889" spans="1:11" x14ac:dyDescent="0.25">
      <c r="A1889">
        <v>854</v>
      </c>
      <c r="B1889" s="6" t="s">
        <v>1386</v>
      </c>
      <c r="C1889" s="8">
        <v>390010</v>
      </c>
      <c r="D1889" s="2">
        <f t="shared" si="91"/>
        <v>0.82912621359223304</v>
      </c>
      <c r="E1889">
        <f t="shared" si="92"/>
        <v>6.8041431033254292E-6</v>
      </c>
      <c r="F1889" s="24">
        <f t="shared" si="93"/>
        <v>0.99942619532075727</v>
      </c>
      <c r="G1889" s="89"/>
      <c r="H1889" s="89"/>
      <c r="K1889" s="89"/>
    </row>
    <row r="1890" spans="1:11" x14ac:dyDescent="0.25">
      <c r="A1890">
        <v>855</v>
      </c>
      <c r="B1890" s="6" t="s">
        <v>2190</v>
      </c>
      <c r="C1890" s="8">
        <v>387440</v>
      </c>
      <c r="D1890" s="2">
        <f t="shared" si="91"/>
        <v>0.83009708737864074</v>
      </c>
      <c r="E1890">
        <f t="shared" si="92"/>
        <v>6.7593066945780989E-6</v>
      </c>
      <c r="F1890" s="24">
        <f t="shared" si="93"/>
        <v>0.99943295462745185</v>
      </c>
      <c r="G1890" s="89"/>
      <c r="H1890" s="89"/>
      <c r="K1890" s="89"/>
    </row>
    <row r="1891" spans="1:11" x14ac:dyDescent="0.25">
      <c r="A1891">
        <v>856</v>
      </c>
      <c r="B1891" s="6" t="s">
        <v>1345</v>
      </c>
      <c r="C1891" s="8">
        <v>385563</v>
      </c>
      <c r="D1891" s="2">
        <f t="shared" si="91"/>
        <v>0.83106796116504855</v>
      </c>
      <c r="E1891">
        <f t="shared" si="92"/>
        <v>6.7265604147264492E-6</v>
      </c>
      <c r="F1891" s="24">
        <f t="shared" si="93"/>
        <v>0.99943968118786652</v>
      </c>
      <c r="G1891" s="89"/>
      <c r="H1891" s="89"/>
      <c r="K1891" s="89"/>
    </row>
    <row r="1892" spans="1:11" x14ac:dyDescent="0.25">
      <c r="A1892">
        <v>857</v>
      </c>
      <c r="B1892" s="6" t="s">
        <v>1238</v>
      </c>
      <c r="C1892" s="8">
        <v>383780.69</v>
      </c>
      <c r="D1892" s="2">
        <f t="shared" si="91"/>
        <v>0.83203883495145636</v>
      </c>
      <c r="E1892">
        <f t="shared" si="92"/>
        <v>6.6954661035690741E-6</v>
      </c>
      <c r="F1892" s="24">
        <f t="shared" si="93"/>
        <v>0.99944637665397007</v>
      </c>
      <c r="G1892" s="89"/>
      <c r="H1892" s="89"/>
      <c r="K1892" s="89"/>
    </row>
    <row r="1893" spans="1:11" x14ac:dyDescent="0.25">
      <c r="A1893">
        <v>858</v>
      </c>
      <c r="B1893" s="6" t="s">
        <v>1936</v>
      </c>
      <c r="C1893" s="8">
        <v>377031.55</v>
      </c>
      <c r="D1893" s="2">
        <f t="shared" si="91"/>
        <v>0.83300970873786406</v>
      </c>
      <c r="E1893">
        <f t="shared" si="92"/>
        <v>6.5777201114550824E-6</v>
      </c>
      <c r="F1893" s="24">
        <f t="shared" si="93"/>
        <v>0.99945295437408155</v>
      </c>
      <c r="G1893" s="89"/>
      <c r="H1893" s="89"/>
      <c r="K1893" s="89"/>
    </row>
    <row r="1894" spans="1:11" x14ac:dyDescent="0.25">
      <c r="A1894">
        <v>859</v>
      </c>
      <c r="B1894" s="6" t="s">
        <v>1697</v>
      </c>
      <c r="C1894" s="8">
        <v>377000</v>
      </c>
      <c r="D1894" s="2">
        <f t="shared" si="91"/>
        <v>0.83398058252427187</v>
      </c>
      <c r="E1894">
        <f t="shared" si="92"/>
        <v>6.5771696878379698E-6</v>
      </c>
      <c r="F1894" s="24">
        <f t="shared" si="93"/>
        <v>0.99945953154376943</v>
      </c>
      <c r="G1894" s="89"/>
      <c r="H1894" s="89"/>
      <c r="K1894" s="89"/>
    </row>
    <row r="1895" spans="1:11" x14ac:dyDescent="0.25">
      <c r="A1895">
        <v>860</v>
      </c>
      <c r="B1895" s="6" t="s">
        <v>1897</v>
      </c>
      <c r="C1895" s="8">
        <v>376652</v>
      </c>
      <c r="D1895" s="2">
        <f t="shared" si="91"/>
        <v>0.83495145631067957</v>
      </c>
      <c r="E1895">
        <f t="shared" si="92"/>
        <v>6.5710984542799657E-6</v>
      </c>
      <c r="F1895" s="24">
        <f t="shared" si="93"/>
        <v>0.99946610264222369</v>
      </c>
      <c r="G1895" s="89"/>
      <c r="H1895" s="89"/>
      <c r="K1895" s="89"/>
    </row>
    <row r="1896" spans="1:11" x14ac:dyDescent="0.25">
      <c r="A1896">
        <v>861</v>
      </c>
      <c r="B1896" s="6" t="s">
        <v>1711</v>
      </c>
      <c r="C1896" s="8">
        <v>370070.16000000003</v>
      </c>
      <c r="D1896" s="2">
        <f t="shared" si="91"/>
        <v>0.83592233009708738</v>
      </c>
      <c r="E1896">
        <f t="shared" si="92"/>
        <v>6.4562711902529124E-6</v>
      </c>
      <c r="F1896" s="24">
        <f t="shared" si="93"/>
        <v>0.99947255891341391</v>
      </c>
      <c r="G1896" s="89"/>
      <c r="H1896" s="89"/>
      <c r="K1896" s="89"/>
    </row>
    <row r="1897" spans="1:11" x14ac:dyDescent="0.25">
      <c r="A1897">
        <v>862</v>
      </c>
      <c r="B1897" s="6" t="s">
        <v>1516</v>
      </c>
      <c r="C1897" s="8">
        <v>368532</v>
      </c>
      <c r="D1897" s="2">
        <f t="shared" si="91"/>
        <v>0.8368932038834952</v>
      </c>
      <c r="E1897">
        <f t="shared" si="92"/>
        <v>6.4294363379265327E-6</v>
      </c>
      <c r="F1897" s="24">
        <f t="shared" si="93"/>
        <v>0.9994789883497518</v>
      </c>
      <c r="G1897" s="89"/>
      <c r="H1897" s="89"/>
      <c r="K1897" s="89"/>
    </row>
    <row r="1898" spans="1:11" x14ac:dyDescent="0.25">
      <c r="A1898">
        <v>863</v>
      </c>
      <c r="B1898" s="6" t="s">
        <v>1778</v>
      </c>
      <c r="C1898" s="8">
        <v>367316.58810000005</v>
      </c>
      <c r="D1898" s="2">
        <f t="shared" si="91"/>
        <v>0.8378640776699029</v>
      </c>
      <c r="E1898">
        <f t="shared" si="92"/>
        <v>6.4082321726561949E-6</v>
      </c>
      <c r="F1898" s="24">
        <f t="shared" si="93"/>
        <v>0.99948539658192448</v>
      </c>
      <c r="G1898" s="89"/>
      <c r="H1898" s="89"/>
      <c r="K1898" s="89"/>
    </row>
    <row r="1899" spans="1:11" x14ac:dyDescent="0.25">
      <c r="A1899">
        <v>864</v>
      </c>
      <c r="B1899" s="6" t="s">
        <v>1914</v>
      </c>
      <c r="C1899" s="8">
        <v>364973.7928</v>
      </c>
      <c r="D1899" s="2">
        <f t="shared" si="91"/>
        <v>0.83883495145631071</v>
      </c>
      <c r="E1899">
        <f t="shared" si="92"/>
        <v>6.3673595937915545E-6</v>
      </c>
      <c r="F1899" s="24">
        <f t="shared" si="93"/>
        <v>0.99949176394151829</v>
      </c>
      <c r="G1899" s="89"/>
      <c r="H1899" s="89"/>
      <c r="K1899" s="89"/>
    </row>
    <row r="1900" spans="1:11" x14ac:dyDescent="0.25">
      <c r="A1900">
        <v>865</v>
      </c>
      <c r="B1900" s="6" t="s">
        <v>1378</v>
      </c>
      <c r="C1900" s="8">
        <v>361920</v>
      </c>
      <c r="D1900" s="2">
        <f t="shared" si="91"/>
        <v>0.83980582524271841</v>
      </c>
      <c r="E1900">
        <f t="shared" si="92"/>
        <v>6.3140829003244514E-6</v>
      </c>
      <c r="F1900" s="24">
        <f t="shared" si="93"/>
        <v>0.99949807802441859</v>
      </c>
      <c r="G1900" s="89"/>
      <c r="H1900" s="89"/>
      <c r="K1900" s="89"/>
    </row>
    <row r="1901" spans="1:11" x14ac:dyDescent="0.25">
      <c r="A1901">
        <v>866</v>
      </c>
      <c r="B1901" s="6" t="s">
        <v>1947</v>
      </c>
      <c r="C1901" s="8">
        <v>360000</v>
      </c>
      <c r="D1901" s="2">
        <f t="shared" si="91"/>
        <v>0.84077669902912622</v>
      </c>
      <c r="E1901">
        <f t="shared" si="92"/>
        <v>6.2805864393147728E-6</v>
      </c>
      <c r="F1901" s="24">
        <f t="shared" si="93"/>
        <v>0.99950435861085796</v>
      </c>
      <c r="G1901" s="89"/>
      <c r="H1901" s="89"/>
      <c r="K1901" s="89"/>
    </row>
    <row r="1902" spans="1:11" x14ac:dyDescent="0.25">
      <c r="A1902">
        <v>867</v>
      </c>
      <c r="B1902" s="6" t="s">
        <v>1254</v>
      </c>
      <c r="C1902" s="8">
        <v>359600</v>
      </c>
      <c r="D1902" s="2">
        <f t="shared" si="91"/>
        <v>0.84174757281553403</v>
      </c>
      <c r="E1902">
        <f t="shared" si="92"/>
        <v>6.2736080099377562E-6</v>
      </c>
      <c r="F1902" s="24">
        <f t="shared" si="93"/>
        <v>0.99951063221886793</v>
      </c>
      <c r="G1902" s="89"/>
      <c r="H1902" s="89"/>
      <c r="K1902" s="89"/>
    </row>
    <row r="1903" spans="1:11" x14ac:dyDescent="0.25">
      <c r="A1903">
        <v>868</v>
      </c>
      <c r="B1903" s="6" t="s">
        <v>1620</v>
      </c>
      <c r="C1903" s="8">
        <v>357651.67</v>
      </c>
      <c r="D1903" s="2">
        <f t="shared" si="91"/>
        <v>0.84271844660194173</v>
      </c>
      <c r="E1903">
        <f t="shared" si="92"/>
        <v>6.2396173016674496E-6</v>
      </c>
      <c r="F1903" s="24">
        <f t="shared" si="93"/>
        <v>0.99951687183616955</v>
      </c>
      <c r="G1903" s="89"/>
      <c r="H1903" s="89"/>
      <c r="K1903" s="89"/>
    </row>
    <row r="1904" spans="1:11" x14ac:dyDescent="0.25">
      <c r="A1904">
        <v>869</v>
      </c>
      <c r="B1904" s="6" t="s">
        <v>1823</v>
      </c>
      <c r="C1904" s="8">
        <v>357280</v>
      </c>
      <c r="D1904" s="2">
        <f t="shared" si="91"/>
        <v>0.84368932038834954</v>
      </c>
      <c r="E1904">
        <f t="shared" si="92"/>
        <v>6.2331331195510611E-6</v>
      </c>
      <c r="F1904" s="24">
        <f t="shared" si="93"/>
        <v>0.99952310496928909</v>
      </c>
      <c r="G1904" s="89"/>
      <c r="H1904" s="89"/>
      <c r="K1904" s="89"/>
    </row>
    <row r="1905" spans="1:11" x14ac:dyDescent="0.25">
      <c r="A1905">
        <v>870</v>
      </c>
      <c r="B1905" s="6" t="s">
        <v>1634</v>
      </c>
      <c r="C1905" s="8">
        <v>355978.3345</v>
      </c>
      <c r="D1905" s="2">
        <f t="shared" si="91"/>
        <v>0.84466019417475724</v>
      </c>
      <c r="E1905">
        <f t="shared" si="92"/>
        <v>6.210424167640439E-6</v>
      </c>
      <c r="F1905" s="24">
        <f t="shared" si="93"/>
        <v>0.99952931539345669</v>
      </c>
      <c r="G1905" s="89"/>
      <c r="H1905" s="89"/>
      <c r="K1905" s="89"/>
    </row>
    <row r="1906" spans="1:11" x14ac:dyDescent="0.25">
      <c r="A1906">
        <v>871</v>
      </c>
      <c r="B1906" s="6" t="s">
        <v>1779</v>
      </c>
      <c r="C1906" s="8">
        <v>349981.00005599996</v>
      </c>
      <c r="D1906" s="2">
        <f t="shared" si="91"/>
        <v>0.84563106796116505</v>
      </c>
      <c r="E1906">
        <f t="shared" si="92"/>
        <v>6.105794230470933E-6</v>
      </c>
      <c r="F1906" s="24">
        <f t="shared" si="93"/>
        <v>0.99953542118768712</v>
      </c>
      <c r="G1906" s="89"/>
      <c r="H1906" s="89"/>
      <c r="K1906" s="89"/>
    </row>
    <row r="1907" spans="1:11" x14ac:dyDescent="0.25">
      <c r="A1907">
        <v>872</v>
      </c>
      <c r="B1907" s="6" t="s">
        <v>2134</v>
      </c>
      <c r="C1907" s="8">
        <v>348000</v>
      </c>
      <c r="D1907" s="2">
        <f t="shared" si="91"/>
        <v>0.84660194174757286</v>
      </c>
      <c r="E1907">
        <f t="shared" si="92"/>
        <v>6.0712335580042804E-6</v>
      </c>
      <c r="F1907" s="24">
        <f t="shared" si="93"/>
        <v>0.99954149242124513</v>
      </c>
      <c r="G1907" s="89"/>
      <c r="H1907" s="89"/>
      <c r="K1907" s="89"/>
    </row>
    <row r="1908" spans="1:11" x14ac:dyDescent="0.25">
      <c r="A1908">
        <v>873</v>
      </c>
      <c r="B1908" s="6" t="s">
        <v>1724</v>
      </c>
      <c r="C1908" s="8">
        <v>341040</v>
      </c>
      <c r="D1908" s="2">
        <f t="shared" si="91"/>
        <v>0.84757281553398056</v>
      </c>
      <c r="E1908">
        <f t="shared" si="92"/>
        <v>5.9498088868441941E-6</v>
      </c>
      <c r="F1908" s="24">
        <f t="shared" si="93"/>
        <v>0.99954744223013192</v>
      </c>
      <c r="G1908" s="89"/>
      <c r="H1908" s="89"/>
      <c r="K1908" s="89"/>
    </row>
    <row r="1909" spans="1:11" x14ac:dyDescent="0.25">
      <c r="A1909">
        <v>874</v>
      </c>
      <c r="B1909" s="6" t="s">
        <v>1422</v>
      </c>
      <c r="C1909" s="8">
        <v>338371</v>
      </c>
      <c r="D1909" s="2">
        <f t="shared" si="91"/>
        <v>0.84854368932038837</v>
      </c>
      <c r="E1909">
        <f t="shared" si="92"/>
        <v>5.9032453168260529E-6</v>
      </c>
      <c r="F1909" s="24">
        <f t="shared" si="93"/>
        <v>0.99955334547544872</v>
      </c>
      <c r="G1909" s="89"/>
      <c r="H1909" s="89"/>
      <c r="K1909" s="89"/>
    </row>
    <row r="1910" spans="1:11" x14ac:dyDescent="0.25">
      <c r="A1910">
        <v>875</v>
      </c>
      <c r="B1910" s="6" t="s">
        <v>1245</v>
      </c>
      <c r="C1910" s="8">
        <v>335000</v>
      </c>
      <c r="D1910" s="2">
        <f t="shared" si="91"/>
        <v>0.84951456310679607</v>
      </c>
      <c r="E1910">
        <f t="shared" si="92"/>
        <v>5.8444346032512467E-6</v>
      </c>
      <c r="F1910" s="24">
        <f t="shared" si="93"/>
        <v>0.99955918991005199</v>
      </c>
      <c r="G1910" s="89"/>
      <c r="H1910" s="89"/>
      <c r="K1910" s="89"/>
    </row>
    <row r="1911" spans="1:11" x14ac:dyDescent="0.25">
      <c r="A1911">
        <v>876</v>
      </c>
      <c r="B1911" s="6" t="s">
        <v>1982</v>
      </c>
      <c r="C1911" s="8">
        <v>332100.70880000002</v>
      </c>
      <c r="D1911" s="2">
        <f t="shared" si="91"/>
        <v>0.85048543689320388</v>
      </c>
      <c r="E1911">
        <f t="shared" si="92"/>
        <v>5.7938533560447338E-6</v>
      </c>
      <c r="F1911" s="24">
        <f t="shared" si="93"/>
        <v>0.99956498376340808</v>
      </c>
      <c r="G1911" s="89"/>
      <c r="H1911" s="89"/>
      <c r="K1911" s="89"/>
    </row>
    <row r="1912" spans="1:11" x14ac:dyDescent="0.25">
      <c r="A1912">
        <v>877</v>
      </c>
      <c r="B1912" s="6" t="s">
        <v>1818</v>
      </c>
      <c r="C1912" s="8">
        <v>331961.7</v>
      </c>
      <c r="D1912" s="2">
        <f t="shared" si="91"/>
        <v>0.85145631067961169</v>
      </c>
      <c r="E1912">
        <f t="shared" si="92"/>
        <v>5.7914281983107749E-6</v>
      </c>
      <c r="F1912" s="24">
        <f t="shared" si="93"/>
        <v>0.99957077519160642</v>
      </c>
      <c r="G1912" s="89"/>
      <c r="H1912" s="89"/>
      <c r="K1912" s="89"/>
    </row>
    <row r="1913" spans="1:11" x14ac:dyDescent="0.25">
      <c r="A1913">
        <v>878</v>
      </c>
      <c r="B1913" s="6" t="s">
        <v>1871</v>
      </c>
      <c r="C1913" s="8">
        <v>328280</v>
      </c>
      <c r="D1913" s="2">
        <f t="shared" si="91"/>
        <v>0.85242718446601939</v>
      </c>
      <c r="E1913">
        <f t="shared" si="92"/>
        <v>5.7271969897173708E-6</v>
      </c>
      <c r="F1913" s="24">
        <f t="shared" si="93"/>
        <v>0.99957650238859619</v>
      </c>
      <c r="G1913" s="89"/>
      <c r="H1913" s="89"/>
      <c r="K1913" s="89"/>
    </row>
    <row r="1914" spans="1:11" x14ac:dyDescent="0.25">
      <c r="A1914">
        <v>879</v>
      </c>
      <c r="B1914" s="6" t="s">
        <v>1357</v>
      </c>
      <c r="C1914" s="8">
        <v>324958.56</v>
      </c>
      <c r="D1914" s="2">
        <f t="shared" si="91"/>
        <v>0.85339805825242721</v>
      </c>
      <c r="E1914">
        <f t="shared" si="92"/>
        <v>5.6692509035423776E-6</v>
      </c>
      <c r="F1914" s="24">
        <f t="shared" si="93"/>
        <v>0.99958217163949969</v>
      </c>
      <c r="G1914" s="89"/>
      <c r="H1914" s="89"/>
      <c r="K1914" s="89"/>
    </row>
    <row r="1915" spans="1:11" x14ac:dyDescent="0.25">
      <c r="A1915">
        <v>880</v>
      </c>
      <c r="B1915" s="6" t="s">
        <v>1241</v>
      </c>
      <c r="C1915" s="8">
        <v>324800</v>
      </c>
      <c r="D1915" s="2">
        <f t="shared" si="91"/>
        <v>0.85436893203883491</v>
      </c>
      <c r="E1915">
        <f t="shared" si="92"/>
        <v>5.6664846541373281E-6</v>
      </c>
      <c r="F1915" s="24">
        <f t="shared" si="93"/>
        <v>0.99958783812415386</v>
      </c>
      <c r="G1915" s="89"/>
      <c r="H1915" s="89"/>
      <c r="K1915" s="89"/>
    </row>
    <row r="1916" spans="1:11" x14ac:dyDescent="0.25">
      <c r="A1916">
        <v>881</v>
      </c>
      <c r="B1916" s="6" t="s">
        <v>2015</v>
      </c>
      <c r="C1916" s="8">
        <v>324800</v>
      </c>
      <c r="D1916" s="2">
        <f t="shared" si="91"/>
        <v>0.85533980582524272</v>
      </c>
      <c r="E1916">
        <f t="shared" si="92"/>
        <v>5.6664846541373281E-6</v>
      </c>
      <c r="F1916" s="24">
        <f t="shared" si="93"/>
        <v>0.99959350460880803</v>
      </c>
      <c r="G1916" s="89"/>
      <c r="H1916" s="89"/>
      <c r="K1916" s="89"/>
    </row>
    <row r="1917" spans="1:11" x14ac:dyDescent="0.25">
      <c r="A1917">
        <v>882</v>
      </c>
      <c r="B1917" s="6" t="s">
        <v>2073</v>
      </c>
      <c r="C1917" s="8">
        <v>324800</v>
      </c>
      <c r="D1917" s="2">
        <f t="shared" si="91"/>
        <v>0.85631067961165053</v>
      </c>
      <c r="E1917">
        <f t="shared" si="92"/>
        <v>5.6664846541373281E-6</v>
      </c>
      <c r="F1917" s="24">
        <f t="shared" si="93"/>
        <v>0.99959917109346219</v>
      </c>
      <c r="G1917" s="89"/>
      <c r="H1917" s="89"/>
      <c r="K1917" s="89"/>
    </row>
    <row r="1918" spans="1:11" x14ac:dyDescent="0.25">
      <c r="A1918">
        <v>883</v>
      </c>
      <c r="B1918" s="6" t="s">
        <v>2091</v>
      </c>
      <c r="C1918" s="8">
        <v>324252</v>
      </c>
      <c r="D1918" s="2">
        <f t="shared" si="91"/>
        <v>0.85728155339805823</v>
      </c>
      <c r="E1918">
        <f t="shared" si="92"/>
        <v>5.6569242058908157E-6</v>
      </c>
      <c r="F1918" s="24">
        <f t="shared" si="93"/>
        <v>0.99960482801766803</v>
      </c>
      <c r="G1918" s="89"/>
      <c r="H1918" s="89"/>
      <c r="K1918" s="89"/>
    </row>
    <row r="1919" spans="1:11" x14ac:dyDescent="0.25">
      <c r="A1919">
        <v>884</v>
      </c>
      <c r="B1919" s="6" t="s">
        <v>1257</v>
      </c>
      <c r="C1919" s="8">
        <v>321823</v>
      </c>
      <c r="D1919" s="2">
        <f t="shared" si="91"/>
        <v>0.85825242718446604</v>
      </c>
      <c r="E1919">
        <f t="shared" si="92"/>
        <v>5.6145476934988832E-6</v>
      </c>
      <c r="F1919" s="24">
        <f t="shared" si="93"/>
        <v>0.99961044256536158</v>
      </c>
      <c r="G1919" s="89"/>
      <c r="H1919" s="89"/>
      <c r="K1919" s="89"/>
    </row>
    <row r="1920" spans="1:11" x14ac:dyDescent="0.25">
      <c r="A1920">
        <v>885</v>
      </c>
      <c r="B1920" s="6" t="s">
        <v>1784</v>
      </c>
      <c r="C1920" s="8">
        <v>320857.5</v>
      </c>
      <c r="D1920" s="2">
        <f t="shared" si="91"/>
        <v>0.85922330097087374</v>
      </c>
      <c r="E1920">
        <f t="shared" si="92"/>
        <v>5.5977035095901098E-6</v>
      </c>
      <c r="F1920" s="24">
        <f t="shared" si="93"/>
        <v>0.99961604026887119</v>
      </c>
      <c r="G1920" s="89"/>
      <c r="H1920" s="89"/>
      <c r="K1920" s="89"/>
    </row>
    <row r="1921" spans="1:11" x14ac:dyDescent="0.25">
      <c r="A1921">
        <v>886</v>
      </c>
      <c r="B1921" s="6" t="s">
        <v>1313</v>
      </c>
      <c r="C1921" s="8">
        <v>320000</v>
      </c>
      <c r="D1921" s="2">
        <f t="shared" si="91"/>
        <v>0.86019417475728155</v>
      </c>
      <c r="E1921">
        <f t="shared" si="92"/>
        <v>5.5827435016131308E-6</v>
      </c>
      <c r="F1921" s="24">
        <f t="shared" si="93"/>
        <v>0.99962162301237278</v>
      </c>
      <c r="G1921" s="89"/>
      <c r="H1921" s="89"/>
      <c r="K1921" s="89"/>
    </row>
    <row r="1922" spans="1:11" x14ac:dyDescent="0.25">
      <c r="A1922">
        <v>887</v>
      </c>
      <c r="B1922" s="6" t="s">
        <v>1716</v>
      </c>
      <c r="C1922" s="8">
        <v>318202.5</v>
      </c>
      <c r="D1922" s="2">
        <f t="shared" si="91"/>
        <v>0.86116504854368936</v>
      </c>
      <c r="E1922">
        <f t="shared" si="92"/>
        <v>5.5513841846001636E-6</v>
      </c>
      <c r="F1922" s="24">
        <f t="shared" si="93"/>
        <v>0.99962717439655735</v>
      </c>
      <c r="G1922" s="89"/>
      <c r="H1922" s="89"/>
      <c r="K1922" s="89"/>
    </row>
    <row r="1923" spans="1:11" x14ac:dyDescent="0.25">
      <c r="A1923">
        <v>888</v>
      </c>
      <c r="B1923" s="6" t="s">
        <v>1822</v>
      </c>
      <c r="C1923" s="8">
        <v>316680</v>
      </c>
      <c r="D1923" s="2">
        <f t="shared" si="91"/>
        <v>0.86213592233009706</v>
      </c>
      <c r="E1923">
        <f t="shared" si="92"/>
        <v>5.524822537783895E-6</v>
      </c>
      <c r="F1923" s="24">
        <f t="shared" si="93"/>
        <v>0.99963269921909514</v>
      </c>
      <c r="G1923" s="89"/>
      <c r="H1923" s="89"/>
      <c r="K1923" s="89"/>
    </row>
    <row r="1924" spans="1:11" x14ac:dyDescent="0.25">
      <c r="A1924">
        <v>889</v>
      </c>
      <c r="B1924" s="6" t="s">
        <v>2213</v>
      </c>
      <c r="C1924" s="8">
        <v>309400</v>
      </c>
      <c r="D1924" s="2">
        <f t="shared" si="91"/>
        <v>0.86310679611650487</v>
      </c>
      <c r="E1924">
        <f t="shared" si="92"/>
        <v>5.3978151231221965E-6</v>
      </c>
      <c r="F1924" s="24">
        <f t="shared" si="93"/>
        <v>0.99963809703421824</v>
      </c>
      <c r="G1924" s="89"/>
      <c r="H1924" s="89"/>
      <c r="K1924" s="89"/>
    </row>
    <row r="1925" spans="1:11" x14ac:dyDescent="0.25">
      <c r="A1925">
        <v>890</v>
      </c>
      <c r="B1925" s="6" t="s">
        <v>1934</v>
      </c>
      <c r="C1925" s="8">
        <v>307400</v>
      </c>
      <c r="D1925" s="2">
        <f t="shared" si="91"/>
        <v>0.86407766990291257</v>
      </c>
      <c r="E1925">
        <f t="shared" si="92"/>
        <v>5.3629229762371144E-6</v>
      </c>
      <c r="F1925" s="24">
        <f t="shared" si="93"/>
        <v>0.9996434599571945</v>
      </c>
      <c r="G1925" s="89"/>
      <c r="H1925" s="89"/>
      <c r="K1925" s="89"/>
    </row>
    <row r="1926" spans="1:11" x14ac:dyDescent="0.25">
      <c r="A1926">
        <v>891</v>
      </c>
      <c r="B1926" s="6" t="s">
        <v>2219</v>
      </c>
      <c r="C1926" s="8">
        <v>301600</v>
      </c>
      <c r="D1926" s="2">
        <f t="shared" si="91"/>
        <v>0.86504854368932038</v>
      </c>
      <c r="E1926">
        <f t="shared" si="92"/>
        <v>5.2617357502703766E-6</v>
      </c>
      <c r="F1926" s="24">
        <f t="shared" si="93"/>
        <v>0.99964872169294472</v>
      </c>
      <c r="G1926" s="89"/>
      <c r="H1926" s="89"/>
      <c r="K1926" s="89"/>
    </row>
    <row r="1927" spans="1:11" x14ac:dyDescent="0.25">
      <c r="A1927">
        <v>892</v>
      </c>
      <c r="B1927" s="6" t="s">
        <v>2244</v>
      </c>
      <c r="C1927" s="8">
        <v>301600</v>
      </c>
      <c r="D1927" s="2">
        <f t="shared" si="91"/>
        <v>0.86601941747572819</v>
      </c>
      <c r="E1927">
        <f t="shared" si="92"/>
        <v>5.2617357502703766E-6</v>
      </c>
      <c r="F1927" s="24">
        <f t="shared" si="93"/>
        <v>0.99965398342869494</v>
      </c>
      <c r="G1927" s="89"/>
      <c r="H1927" s="89"/>
      <c r="K1927" s="89"/>
    </row>
    <row r="1928" spans="1:11" x14ac:dyDescent="0.25">
      <c r="A1928">
        <v>893</v>
      </c>
      <c r="B1928" s="6" t="s">
        <v>1347</v>
      </c>
      <c r="C1928" s="8">
        <v>301020</v>
      </c>
      <c r="D1928" s="2">
        <f t="shared" si="91"/>
        <v>0.86699029126213589</v>
      </c>
      <c r="E1928">
        <f t="shared" si="92"/>
        <v>5.2516170276737019E-6</v>
      </c>
      <c r="F1928" s="24">
        <f t="shared" si="93"/>
        <v>0.99965923504572263</v>
      </c>
      <c r="G1928" s="89"/>
      <c r="H1928" s="89"/>
      <c r="K1928" s="89"/>
    </row>
    <row r="1929" spans="1:11" x14ac:dyDescent="0.25">
      <c r="A1929">
        <v>894</v>
      </c>
      <c r="B1929" s="6" t="s">
        <v>1698</v>
      </c>
      <c r="C1929" s="8">
        <v>296960</v>
      </c>
      <c r="D1929" s="2">
        <f t="shared" si="91"/>
        <v>0.8679611650485437</v>
      </c>
      <c r="E1929">
        <f t="shared" si="92"/>
        <v>5.1807859694969854E-6</v>
      </c>
      <c r="F1929" s="24">
        <f t="shared" si="93"/>
        <v>0.99966441583169208</v>
      </c>
      <c r="G1929" s="89"/>
      <c r="H1929" s="89"/>
      <c r="K1929" s="89"/>
    </row>
    <row r="1930" spans="1:11" x14ac:dyDescent="0.25">
      <c r="A1930">
        <v>895</v>
      </c>
      <c r="B1930" s="6" t="s">
        <v>1806</v>
      </c>
      <c r="C1930" s="8">
        <v>292323</v>
      </c>
      <c r="D1930" s="2">
        <f t="shared" si="91"/>
        <v>0.8689320388349514</v>
      </c>
      <c r="E1930">
        <f t="shared" si="92"/>
        <v>5.0998885269439227E-6</v>
      </c>
      <c r="F1930" s="24">
        <f t="shared" si="93"/>
        <v>0.999669515720219</v>
      </c>
      <c r="G1930" s="89"/>
      <c r="H1930" s="89"/>
      <c r="K1930" s="89"/>
    </row>
    <row r="1931" spans="1:11" x14ac:dyDescent="0.25">
      <c r="A1931">
        <v>896</v>
      </c>
      <c r="B1931" s="6" t="s">
        <v>2242</v>
      </c>
      <c r="C1931" s="8">
        <v>288840</v>
      </c>
      <c r="D1931" s="2">
        <f t="shared" si="91"/>
        <v>0.86990291262135921</v>
      </c>
      <c r="E1931">
        <f t="shared" si="92"/>
        <v>5.0391238531435524E-6</v>
      </c>
      <c r="F1931" s="24">
        <f t="shared" si="93"/>
        <v>0.99967455484407219</v>
      </c>
      <c r="G1931" s="89"/>
      <c r="H1931" s="89"/>
      <c r="K1931" s="89"/>
    </row>
    <row r="1932" spans="1:11" x14ac:dyDescent="0.25">
      <c r="A1932">
        <v>897</v>
      </c>
      <c r="B1932" s="6" t="s">
        <v>2084</v>
      </c>
      <c r="C1932" s="8">
        <v>285600</v>
      </c>
      <c r="D1932" s="2">
        <f t="shared" si="91"/>
        <v>0.87087378640776703</v>
      </c>
      <c r="E1932">
        <f t="shared" si="92"/>
        <v>4.9825985751897193E-6</v>
      </c>
      <c r="F1932" s="24">
        <f t="shared" si="93"/>
        <v>0.99967953744264737</v>
      </c>
      <c r="G1932" s="89"/>
      <c r="H1932" s="89"/>
      <c r="K1932" s="89"/>
    </row>
    <row r="1933" spans="1:11" x14ac:dyDescent="0.25">
      <c r="A1933">
        <v>898</v>
      </c>
      <c r="B1933" s="6" t="s">
        <v>2187</v>
      </c>
      <c r="C1933" s="8">
        <v>284048.94799999997</v>
      </c>
      <c r="D1933" s="2">
        <f t="shared" ref="D1933:D1996" si="94">A1933/1030</f>
        <v>0.87184466019417473</v>
      </c>
      <c r="E1933">
        <f t="shared" ref="E1933:E1996" si="95">C1933/SUM($C$1036:$C$2065)</f>
        <v>4.9555388080845191E-6</v>
      </c>
      <c r="F1933" s="24">
        <f t="shared" si="93"/>
        <v>0.99968449298145545</v>
      </c>
      <c r="G1933" s="89"/>
      <c r="H1933" s="89"/>
      <c r="K1933" s="89"/>
    </row>
    <row r="1934" spans="1:11" x14ac:dyDescent="0.25">
      <c r="A1934">
        <v>899</v>
      </c>
      <c r="B1934" s="6" t="s">
        <v>1801</v>
      </c>
      <c r="C1934" s="8">
        <v>283766</v>
      </c>
      <c r="D1934" s="2">
        <f t="shared" si="94"/>
        <v>0.87281553398058254</v>
      </c>
      <c r="E1934">
        <f t="shared" si="95"/>
        <v>4.9506024764960993E-6</v>
      </c>
      <c r="F1934" s="24">
        <f t="shared" ref="F1934:F1997" si="96">E1934+F1933</f>
        <v>0.99968944358393197</v>
      </c>
      <c r="G1934" s="89"/>
      <c r="H1934" s="89"/>
      <c r="K1934" s="89"/>
    </row>
    <row r="1935" spans="1:11" x14ac:dyDescent="0.25">
      <c r="A1935">
        <v>900</v>
      </c>
      <c r="B1935" s="6" t="s">
        <v>2019</v>
      </c>
      <c r="C1935" s="8">
        <v>283496.52</v>
      </c>
      <c r="D1935" s="2">
        <f t="shared" si="94"/>
        <v>0.87378640776699024</v>
      </c>
      <c r="E1935">
        <f t="shared" si="95"/>
        <v>4.9459011086248034E-6</v>
      </c>
      <c r="F1935" s="24">
        <f t="shared" si="96"/>
        <v>0.99969438948504064</v>
      </c>
      <c r="G1935" s="89"/>
      <c r="H1935" s="89"/>
      <c r="K1935" s="89"/>
    </row>
    <row r="1936" spans="1:11" x14ac:dyDescent="0.25">
      <c r="A1936">
        <v>901</v>
      </c>
      <c r="B1936" s="6" t="s">
        <v>1996</v>
      </c>
      <c r="C1936" s="8">
        <v>279008</v>
      </c>
      <c r="D1936" s="2">
        <f t="shared" si="94"/>
        <v>0.87475728155339805</v>
      </c>
      <c r="E1936">
        <f t="shared" si="95"/>
        <v>4.867594059056489E-6</v>
      </c>
      <c r="F1936" s="24">
        <f t="shared" si="96"/>
        <v>0.99969925707909968</v>
      </c>
      <c r="G1936" s="89"/>
      <c r="H1936" s="89"/>
      <c r="K1936" s="89"/>
    </row>
    <row r="1937" spans="1:11" x14ac:dyDescent="0.25">
      <c r="A1937">
        <v>902</v>
      </c>
      <c r="B1937" s="6" t="s">
        <v>1259</v>
      </c>
      <c r="C1937" s="8">
        <v>278487</v>
      </c>
      <c r="D1937" s="2">
        <f t="shared" si="94"/>
        <v>0.87572815533980586</v>
      </c>
      <c r="E1937">
        <f t="shared" si="95"/>
        <v>4.8585046547929248E-6</v>
      </c>
      <c r="F1937" s="24">
        <f t="shared" si="96"/>
        <v>0.99970411558375449</v>
      </c>
      <c r="G1937" s="89"/>
      <c r="H1937" s="89"/>
      <c r="K1937" s="89"/>
    </row>
    <row r="1938" spans="1:11" x14ac:dyDescent="0.25">
      <c r="A1938">
        <v>903</v>
      </c>
      <c r="B1938" s="6" t="s">
        <v>2092</v>
      </c>
      <c r="C1938" s="8">
        <v>278400</v>
      </c>
      <c r="D1938" s="2">
        <f t="shared" si="94"/>
        <v>0.87669902912621356</v>
      </c>
      <c r="E1938">
        <f t="shared" si="95"/>
        <v>4.8569868464034242E-6</v>
      </c>
      <c r="F1938" s="24">
        <f t="shared" si="96"/>
        <v>0.99970897257060087</v>
      </c>
      <c r="G1938" s="89"/>
      <c r="H1938" s="89"/>
      <c r="K1938" s="89"/>
    </row>
    <row r="1939" spans="1:11" x14ac:dyDescent="0.25">
      <c r="A1939">
        <v>904</v>
      </c>
      <c r="B1939" s="6" t="s">
        <v>1750</v>
      </c>
      <c r="C1939" s="8">
        <v>277240</v>
      </c>
      <c r="D1939" s="2">
        <f t="shared" si="94"/>
        <v>0.87766990291262137</v>
      </c>
      <c r="E1939">
        <f t="shared" si="95"/>
        <v>4.8367494012100766E-6</v>
      </c>
      <c r="F1939" s="24">
        <f t="shared" si="96"/>
        <v>0.99971380932000209</v>
      </c>
      <c r="G1939" s="89"/>
      <c r="H1939" s="89"/>
      <c r="K1939" s="89"/>
    </row>
    <row r="1940" spans="1:11" x14ac:dyDescent="0.25">
      <c r="A1940">
        <v>905</v>
      </c>
      <c r="B1940" s="6" t="s">
        <v>1978</v>
      </c>
      <c r="C1940" s="8">
        <v>274476</v>
      </c>
      <c r="D1940" s="2">
        <f t="shared" si="94"/>
        <v>0.87864077669902918</v>
      </c>
      <c r="E1940">
        <f t="shared" si="95"/>
        <v>4.7885284542148932E-6</v>
      </c>
      <c r="F1940" s="24">
        <f t="shared" si="96"/>
        <v>0.99971859784845629</v>
      </c>
      <c r="G1940" s="89"/>
      <c r="H1940" s="89"/>
      <c r="K1940" s="89"/>
    </row>
    <row r="1941" spans="1:11" x14ac:dyDescent="0.25">
      <c r="A1941">
        <v>906</v>
      </c>
      <c r="B1941" s="6" t="s">
        <v>1453</v>
      </c>
      <c r="C1941" s="8">
        <v>267750</v>
      </c>
      <c r="D1941" s="2">
        <f t="shared" si="94"/>
        <v>0.87961165048543688</v>
      </c>
      <c r="E1941">
        <f t="shared" si="95"/>
        <v>4.6711861642403622E-6</v>
      </c>
      <c r="F1941" s="24">
        <f t="shared" si="96"/>
        <v>0.9997232690346205</v>
      </c>
      <c r="G1941" s="89"/>
      <c r="H1941" s="89"/>
      <c r="K1941" s="89"/>
    </row>
    <row r="1942" spans="1:11" x14ac:dyDescent="0.25">
      <c r="A1942">
        <v>907</v>
      </c>
      <c r="B1942" s="6" t="s">
        <v>2174</v>
      </c>
      <c r="C1942" s="8">
        <v>266800</v>
      </c>
      <c r="D1942" s="2">
        <f t="shared" si="94"/>
        <v>0.88058252427184469</v>
      </c>
      <c r="E1942">
        <f t="shared" si="95"/>
        <v>4.6546123944699484E-6</v>
      </c>
      <c r="F1942" s="24">
        <f t="shared" si="96"/>
        <v>0.99972792364701502</v>
      </c>
      <c r="G1942" s="89"/>
      <c r="H1942" s="89"/>
      <c r="K1942" s="89"/>
    </row>
    <row r="1943" spans="1:11" x14ac:dyDescent="0.25">
      <c r="A1943">
        <v>908</v>
      </c>
      <c r="B1943" s="6" t="s">
        <v>1662</v>
      </c>
      <c r="C1943" s="8">
        <v>266555.00800000003</v>
      </c>
      <c r="D1943" s="2">
        <f t="shared" si="94"/>
        <v>0.88155339805825239</v>
      </c>
      <c r="E1943">
        <f t="shared" si="95"/>
        <v>4.650338246045114E-6</v>
      </c>
      <c r="F1943" s="24">
        <f t="shared" si="96"/>
        <v>0.99973257398526105</v>
      </c>
      <c r="G1943" s="89"/>
      <c r="H1943" s="89"/>
      <c r="K1943" s="89"/>
    </row>
    <row r="1944" spans="1:11" x14ac:dyDescent="0.25">
      <c r="A1944">
        <v>909</v>
      </c>
      <c r="B1944" s="6" t="s">
        <v>2086</v>
      </c>
      <c r="C1944" s="8">
        <v>261000</v>
      </c>
      <c r="D1944" s="2">
        <f t="shared" si="94"/>
        <v>0.8825242718446602</v>
      </c>
      <c r="E1944">
        <f t="shared" si="95"/>
        <v>4.5534251685032097E-6</v>
      </c>
      <c r="F1944" s="24">
        <f t="shared" si="96"/>
        <v>0.99973712741042953</v>
      </c>
      <c r="G1944" s="89"/>
      <c r="H1944" s="89"/>
      <c r="K1944" s="89"/>
    </row>
    <row r="1945" spans="1:11" x14ac:dyDescent="0.25">
      <c r="A1945">
        <v>910</v>
      </c>
      <c r="B1945" s="6" t="s">
        <v>1737</v>
      </c>
      <c r="C1945" s="8">
        <v>259840</v>
      </c>
      <c r="D1945" s="2">
        <f t="shared" si="94"/>
        <v>0.88349514563106801</v>
      </c>
      <c r="E1945">
        <f t="shared" si="95"/>
        <v>4.5331877233098621E-6</v>
      </c>
      <c r="F1945" s="24">
        <f t="shared" si="96"/>
        <v>0.99974166059815284</v>
      </c>
      <c r="G1945" s="89"/>
      <c r="H1945" s="89"/>
      <c r="K1945" s="89"/>
    </row>
    <row r="1946" spans="1:11" x14ac:dyDescent="0.25">
      <c r="A1946">
        <v>911</v>
      </c>
      <c r="B1946" s="6" t="s">
        <v>1746</v>
      </c>
      <c r="C1946" s="8">
        <v>256625.82769999999</v>
      </c>
      <c r="D1946" s="2">
        <f t="shared" si="94"/>
        <v>0.88446601941747571</v>
      </c>
      <c r="E1946">
        <f t="shared" si="95"/>
        <v>4.4771130373070813E-6</v>
      </c>
      <c r="F1946" s="24">
        <f t="shared" si="96"/>
        <v>0.99974613771119014</v>
      </c>
      <c r="G1946" s="89"/>
      <c r="H1946" s="89"/>
      <c r="K1946" s="89"/>
    </row>
    <row r="1947" spans="1:11" x14ac:dyDescent="0.25">
      <c r="A1947">
        <v>912</v>
      </c>
      <c r="B1947" s="6" t="s">
        <v>2247</v>
      </c>
      <c r="C1947" s="8">
        <v>252880</v>
      </c>
      <c r="D1947" s="2">
        <f t="shared" si="94"/>
        <v>0.88543689320388352</v>
      </c>
      <c r="E1947">
        <f t="shared" si="95"/>
        <v>4.4117630521497767E-6</v>
      </c>
      <c r="F1947" s="24">
        <f t="shared" si="96"/>
        <v>0.99975054947424224</v>
      </c>
      <c r="G1947" s="89"/>
      <c r="H1947" s="89"/>
      <c r="K1947" s="89"/>
    </row>
    <row r="1948" spans="1:11" x14ac:dyDescent="0.25">
      <c r="A1948">
        <v>913</v>
      </c>
      <c r="B1948" s="6" t="s">
        <v>1359</v>
      </c>
      <c r="C1948" s="8">
        <v>251151.6</v>
      </c>
      <c r="D1948" s="2">
        <f t="shared" si="94"/>
        <v>0.88640776699029122</v>
      </c>
      <c r="E1948">
        <f t="shared" si="95"/>
        <v>4.3816092588116888E-6</v>
      </c>
      <c r="F1948" s="24">
        <f t="shared" si="96"/>
        <v>0.99975493108350111</v>
      </c>
      <c r="G1948" s="89"/>
      <c r="H1948" s="89"/>
      <c r="K1948" s="89"/>
    </row>
    <row r="1949" spans="1:11" x14ac:dyDescent="0.25">
      <c r="A1949">
        <v>914</v>
      </c>
      <c r="B1949" s="6" t="s">
        <v>1943</v>
      </c>
      <c r="C1949" s="8">
        <v>248789.95</v>
      </c>
      <c r="D1949" s="2">
        <f t="shared" si="94"/>
        <v>0.88737864077669903</v>
      </c>
      <c r="E1949">
        <f t="shared" si="95"/>
        <v>4.3404077394661123E-6</v>
      </c>
      <c r="F1949" s="24">
        <f t="shared" si="96"/>
        <v>0.99975927149124055</v>
      </c>
      <c r="G1949" s="89"/>
      <c r="H1949" s="89"/>
      <c r="K1949" s="89"/>
    </row>
    <row r="1950" spans="1:11" x14ac:dyDescent="0.25">
      <c r="A1950">
        <v>915</v>
      </c>
      <c r="B1950" s="6" t="s">
        <v>1443</v>
      </c>
      <c r="C1950" s="8">
        <v>245228.06</v>
      </c>
      <c r="D1950" s="2">
        <f t="shared" si="94"/>
        <v>0.88834951456310685</v>
      </c>
      <c r="E1950">
        <f t="shared" si="95"/>
        <v>4.2782667449318597E-6</v>
      </c>
      <c r="F1950" s="24">
        <f t="shared" si="96"/>
        <v>0.99976354975798554</v>
      </c>
      <c r="G1950" s="89"/>
      <c r="H1950" s="89"/>
      <c r="K1950" s="89"/>
    </row>
    <row r="1951" spans="1:11" x14ac:dyDescent="0.25">
      <c r="A1951">
        <v>916</v>
      </c>
      <c r="B1951" s="6" t="s">
        <v>1675</v>
      </c>
      <c r="C1951" s="8">
        <v>239799.9792</v>
      </c>
      <c r="D1951" s="2">
        <f t="shared" si="94"/>
        <v>0.88932038834951455</v>
      </c>
      <c r="E1951">
        <f t="shared" si="95"/>
        <v>4.1835680486430126E-6</v>
      </c>
      <c r="F1951" s="24">
        <f t="shared" si="96"/>
        <v>0.99976773332603419</v>
      </c>
      <c r="G1951" s="89"/>
      <c r="H1951" s="89"/>
      <c r="K1951" s="89"/>
    </row>
    <row r="1952" spans="1:11" x14ac:dyDescent="0.25">
      <c r="A1952">
        <v>917</v>
      </c>
      <c r="B1952" s="6" t="s">
        <v>1827</v>
      </c>
      <c r="C1952" s="8">
        <v>239045.84</v>
      </c>
      <c r="D1952" s="2">
        <f t="shared" si="94"/>
        <v>0.89029126213592236</v>
      </c>
      <c r="E1952">
        <f t="shared" si="95"/>
        <v>4.170411280773913E-6</v>
      </c>
      <c r="F1952" s="24">
        <f t="shared" si="96"/>
        <v>0.99977190373731495</v>
      </c>
      <c r="G1952" s="89"/>
      <c r="H1952" s="89"/>
      <c r="K1952" s="89"/>
    </row>
    <row r="1953" spans="1:11" x14ac:dyDescent="0.25">
      <c r="A1953">
        <v>918</v>
      </c>
      <c r="B1953" s="6" t="s">
        <v>2100</v>
      </c>
      <c r="C1953" s="8">
        <v>238850</v>
      </c>
      <c r="D1953" s="2">
        <f t="shared" si="94"/>
        <v>0.89126213592233006</v>
      </c>
      <c r="E1953">
        <f t="shared" si="95"/>
        <v>4.1669946417509265E-6</v>
      </c>
      <c r="F1953" s="24">
        <f t="shared" si="96"/>
        <v>0.99977607073195673</v>
      </c>
      <c r="G1953" s="89"/>
      <c r="H1953" s="89"/>
      <c r="K1953" s="89"/>
    </row>
    <row r="1954" spans="1:11" x14ac:dyDescent="0.25">
      <c r="A1954">
        <v>919</v>
      </c>
      <c r="B1954" s="6" t="s">
        <v>1911</v>
      </c>
      <c r="C1954" s="8">
        <v>234052.42600000001</v>
      </c>
      <c r="D1954" s="2">
        <f t="shared" si="94"/>
        <v>0.89223300970873787</v>
      </c>
      <c r="E1954">
        <f t="shared" si="95"/>
        <v>4.083295813400901E-6</v>
      </c>
      <c r="F1954" s="24">
        <f t="shared" si="96"/>
        <v>0.9997801540277701</v>
      </c>
      <c r="G1954" s="89"/>
      <c r="H1954" s="89"/>
      <c r="K1954" s="89"/>
    </row>
    <row r="1955" spans="1:11" x14ac:dyDescent="0.25">
      <c r="A1955">
        <v>920</v>
      </c>
      <c r="B1955" s="6" t="s">
        <v>1622</v>
      </c>
      <c r="C1955" s="8">
        <v>232000</v>
      </c>
      <c r="D1955" s="2">
        <f t="shared" si="94"/>
        <v>0.89320388349514568</v>
      </c>
      <c r="E1955">
        <f t="shared" si="95"/>
        <v>4.0474890386695203E-6</v>
      </c>
      <c r="F1955" s="24">
        <f t="shared" si="96"/>
        <v>0.9997842015168088</v>
      </c>
      <c r="G1955" s="89"/>
      <c r="H1955" s="89"/>
      <c r="K1955" s="89"/>
    </row>
    <row r="1956" spans="1:11" x14ac:dyDescent="0.25">
      <c r="A1956">
        <v>921</v>
      </c>
      <c r="B1956" s="6" t="s">
        <v>1962</v>
      </c>
      <c r="C1956" s="8">
        <v>232000</v>
      </c>
      <c r="D1956" s="2">
        <f t="shared" si="94"/>
        <v>0.89417475728155338</v>
      </c>
      <c r="E1956">
        <f t="shared" si="95"/>
        <v>4.0474890386695203E-6</v>
      </c>
      <c r="F1956" s="24">
        <f t="shared" si="96"/>
        <v>0.99978824900584751</v>
      </c>
      <c r="G1956" s="89"/>
      <c r="H1956" s="89"/>
      <c r="K1956" s="89"/>
    </row>
    <row r="1957" spans="1:11" x14ac:dyDescent="0.25">
      <c r="A1957">
        <v>922</v>
      </c>
      <c r="B1957" s="6" t="s">
        <v>1843</v>
      </c>
      <c r="C1957" s="8">
        <v>220400</v>
      </c>
      <c r="D1957" s="2">
        <f t="shared" si="94"/>
        <v>0.89514563106796119</v>
      </c>
      <c r="E1957">
        <f t="shared" si="95"/>
        <v>3.8451145867360437E-6</v>
      </c>
      <c r="F1957" s="24">
        <f t="shared" si="96"/>
        <v>0.99979209412043424</v>
      </c>
      <c r="G1957" s="89"/>
      <c r="H1957" s="89"/>
      <c r="K1957" s="89"/>
    </row>
    <row r="1958" spans="1:11" x14ac:dyDescent="0.25">
      <c r="A1958">
        <v>923</v>
      </c>
      <c r="B1958" s="6" t="s">
        <v>1488</v>
      </c>
      <c r="C1958" s="8">
        <v>220000</v>
      </c>
      <c r="D1958" s="2">
        <f t="shared" si="94"/>
        <v>0.89611650485436889</v>
      </c>
      <c r="E1958">
        <f t="shared" si="95"/>
        <v>3.838136157359028E-6</v>
      </c>
      <c r="F1958" s="24">
        <f t="shared" si="96"/>
        <v>0.99979593225659158</v>
      </c>
      <c r="G1958" s="89"/>
      <c r="H1958" s="89"/>
      <c r="K1958" s="89"/>
    </row>
    <row r="1959" spans="1:11" x14ac:dyDescent="0.25">
      <c r="A1959">
        <v>924</v>
      </c>
      <c r="B1959" s="6" t="s">
        <v>1487</v>
      </c>
      <c r="C1959" s="8">
        <v>214200</v>
      </c>
      <c r="D1959" s="2">
        <f t="shared" si="94"/>
        <v>0.8970873786407767</v>
      </c>
      <c r="E1959">
        <f t="shared" si="95"/>
        <v>3.7369489313922897E-6</v>
      </c>
      <c r="F1959" s="24">
        <f t="shared" si="96"/>
        <v>0.99979966920552299</v>
      </c>
      <c r="G1959" s="89"/>
      <c r="H1959" s="89"/>
      <c r="K1959" s="89"/>
    </row>
    <row r="1960" spans="1:11" x14ac:dyDescent="0.25">
      <c r="A1960">
        <v>925</v>
      </c>
      <c r="B1960" s="6" t="s">
        <v>1670</v>
      </c>
      <c r="C1960" s="8">
        <v>213060</v>
      </c>
      <c r="D1960" s="2">
        <f t="shared" si="94"/>
        <v>0.89805825242718451</v>
      </c>
      <c r="E1960">
        <f t="shared" si="95"/>
        <v>3.7170604076677927E-6</v>
      </c>
      <c r="F1960" s="24">
        <f t="shared" si="96"/>
        <v>0.99980338626593068</v>
      </c>
      <c r="G1960" s="89"/>
      <c r="H1960" s="89"/>
      <c r="K1960" s="89"/>
    </row>
    <row r="1961" spans="1:11" x14ac:dyDescent="0.25">
      <c r="A1961">
        <v>926</v>
      </c>
      <c r="B1961" s="6" t="s">
        <v>1751</v>
      </c>
      <c r="C1961" s="8">
        <v>212280</v>
      </c>
      <c r="D1961" s="2">
        <f t="shared" si="94"/>
        <v>0.89902912621359221</v>
      </c>
      <c r="E1961">
        <f t="shared" si="95"/>
        <v>3.7034524703826111E-6</v>
      </c>
      <c r="F1961" s="24">
        <f t="shared" si="96"/>
        <v>0.99980708971840104</v>
      </c>
      <c r="G1961" s="89"/>
      <c r="H1961" s="89"/>
      <c r="K1961" s="89"/>
    </row>
    <row r="1962" spans="1:11" x14ac:dyDescent="0.25">
      <c r="A1962">
        <v>927</v>
      </c>
      <c r="B1962" s="6" t="s">
        <v>1369</v>
      </c>
      <c r="C1962" s="8">
        <v>209035.4</v>
      </c>
      <c r="D1962" s="2">
        <f t="shared" si="94"/>
        <v>0.9</v>
      </c>
      <c r="E1962">
        <f t="shared" si="95"/>
        <v>3.646846940490942E-6</v>
      </c>
      <c r="F1962" s="24">
        <f t="shared" si="96"/>
        <v>0.99981073656534158</v>
      </c>
      <c r="G1962" s="89"/>
      <c r="H1962" s="89"/>
      <c r="K1962" s="89"/>
    </row>
    <row r="1963" spans="1:11" x14ac:dyDescent="0.25">
      <c r="A1963">
        <v>928</v>
      </c>
      <c r="B1963" s="6" t="s">
        <v>1706</v>
      </c>
      <c r="C1963" s="8">
        <v>208800</v>
      </c>
      <c r="D1963" s="2">
        <f t="shared" si="94"/>
        <v>0.90097087378640772</v>
      </c>
      <c r="E1963">
        <f t="shared" si="95"/>
        <v>3.6427401348025679E-6</v>
      </c>
      <c r="F1963" s="24">
        <f t="shared" si="96"/>
        <v>0.99981437930547634</v>
      </c>
      <c r="G1963" s="89"/>
      <c r="H1963" s="89"/>
      <c r="K1963" s="89"/>
    </row>
    <row r="1964" spans="1:11" x14ac:dyDescent="0.25">
      <c r="A1964">
        <v>929</v>
      </c>
      <c r="B1964" s="6" t="s">
        <v>1893</v>
      </c>
      <c r="C1964" s="8">
        <v>208800</v>
      </c>
      <c r="D1964" s="2">
        <f t="shared" si="94"/>
        <v>0.90194174757281553</v>
      </c>
      <c r="E1964">
        <f t="shared" si="95"/>
        <v>3.6427401348025679E-6</v>
      </c>
      <c r="F1964" s="24">
        <f t="shared" si="96"/>
        <v>0.9998180220456111</v>
      </c>
      <c r="G1964" s="89"/>
      <c r="H1964" s="89"/>
      <c r="K1964" s="89"/>
    </row>
    <row r="1965" spans="1:11" x14ac:dyDescent="0.25">
      <c r="A1965">
        <v>930</v>
      </c>
      <c r="B1965" s="6" t="s">
        <v>1710</v>
      </c>
      <c r="C1965" s="8">
        <v>203000</v>
      </c>
      <c r="D1965" s="2">
        <f t="shared" si="94"/>
        <v>0.90291262135922334</v>
      </c>
      <c r="E1965">
        <f t="shared" si="95"/>
        <v>3.54155290883583E-6</v>
      </c>
      <c r="F1965" s="24">
        <f t="shared" si="96"/>
        <v>0.99982156359851992</v>
      </c>
      <c r="G1965" s="89"/>
      <c r="H1965" s="89"/>
      <c r="K1965" s="89"/>
    </row>
    <row r="1966" spans="1:11" x14ac:dyDescent="0.25">
      <c r="A1966">
        <v>931</v>
      </c>
      <c r="B1966" s="6" t="s">
        <v>1781</v>
      </c>
      <c r="C1966" s="8">
        <v>201995.65</v>
      </c>
      <c r="D1966" s="2">
        <f t="shared" si="94"/>
        <v>0.90388349514563104</v>
      </c>
      <c r="E1966">
        <f t="shared" si="95"/>
        <v>3.5240309449738139E-6</v>
      </c>
      <c r="F1966" s="24">
        <f t="shared" si="96"/>
        <v>0.99982508762946487</v>
      </c>
      <c r="G1966" s="89"/>
      <c r="H1966" s="89"/>
      <c r="K1966" s="89"/>
    </row>
    <row r="1967" spans="1:11" x14ac:dyDescent="0.25">
      <c r="A1967">
        <v>932</v>
      </c>
      <c r="B1967" s="6" t="s">
        <v>2006</v>
      </c>
      <c r="C1967" s="8">
        <v>201110</v>
      </c>
      <c r="D1967" s="2">
        <f t="shared" si="94"/>
        <v>0.90485436893203886</v>
      </c>
      <c r="E1967">
        <f t="shared" si="95"/>
        <v>3.5085798300294277E-6</v>
      </c>
      <c r="F1967" s="24">
        <f t="shared" si="96"/>
        <v>0.99982859620929487</v>
      </c>
      <c r="G1967" s="89"/>
      <c r="H1967" s="89"/>
      <c r="K1967" s="89"/>
    </row>
    <row r="1968" spans="1:11" x14ac:dyDescent="0.25">
      <c r="A1968">
        <v>933</v>
      </c>
      <c r="B1968" s="6" t="s">
        <v>1586</v>
      </c>
      <c r="C1968" s="8">
        <v>195400</v>
      </c>
      <c r="D1968" s="2">
        <f t="shared" si="94"/>
        <v>0.90582524271844655</v>
      </c>
      <c r="E1968">
        <f t="shared" si="95"/>
        <v>3.4089627506725184E-6</v>
      </c>
      <c r="F1968" s="24">
        <f t="shared" si="96"/>
        <v>0.99983200517204551</v>
      </c>
      <c r="G1968" s="89"/>
      <c r="H1968" s="89"/>
      <c r="K1968" s="89"/>
    </row>
    <row r="1969" spans="1:11" x14ac:dyDescent="0.25">
      <c r="A1969">
        <v>934</v>
      </c>
      <c r="B1969" s="6" t="s">
        <v>2108</v>
      </c>
      <c r="C1969" s="8">
        <v>192560</v>
      </c>
      <c r="D1969" s="2">
        <f t="shared" si="94"/>
        <v>0.90679611650485437</v>
      </c>
      <c r="E1969">
        <f t="shared" si="95"/>
        <v>3.3594159020957019E-6</v>
      </c>
      <c r="F1969" s="24">
        <f t="shared" si="96"/>
        <v>0.99983536458794764</v>
      </c>
      <c r="G1969" s="89"/>
      <c r="H1969" s="89"/>
      <c r="K1969" s="89"/>
    </row>
    <row r="1970" spans="1:11" x14ac:dyDescent="0.25">
      <c r="A1970">
        <v>935</v>
      </c>
      <c r="B1970" s="6" t="s">
        <v>1396</v>
      </c>
      <c r="C1970" s="8">
        <v>191400</v>
      </c>
      <c r="D1970" s="2">
        <f t="shared" si="94"/>
        <v>0.90776699029126218</v>
      </c>
      <c r="E1970">
        <f t="shared" si="95"/>
        <v>3.3391784569023543E-6</v>
      </c>
      <c r="F1970" s="24">
        <f t="shared" si="96"/>
        <v>0.99983870376640449</v>
      </c>
      <c r="G1970" s="89"/>
      <c r="H1970" s="89"/>
      <c r="K1970" s="89"/>
    </row>
    <row r="1971" spans="1:11" x14ac:dyDescent="0.25">
      <c r="A1971">
        <v>936</v>
      </c>
      <c r="B1971" s="6" t="s">
        <v>1908</v>
      </c>
      <c r="C1971" s="8">
        <v>187000</v>
      </c>
      <c r="D1971" s="2">
        <f t="shared" si="94"/>
        <v>0.90873786407766988</v>
      </c>
      <c r="E1971">
        <f t="shared" si="95"/>
        <v>3.2624157337551736E-6</v>
      </c>
      <c r="F1971" s="24">
        <f t="shared" si="96"/>
        <v>0.99984196618213828</v>
      </c>
      <c r="G1971" s="89"/>
      <c r="H1971" s="89"/>
      <c r="K1971" s="89"/>
    </row>
    <row r="1972" spans="1:11" x14ac:dyDescent="0.25">
      <c r="A1972">
        <v>937</v>
      </c>
      <c r="B1972" s="6" t="s">
        <v>1364</v>
      </c>
      <c r="C1972" s="8">
        <v>185600</v>
      </c>
      <c r="D1972" s="2">
        <f t="shared" si="94"/>
        <v>0.90970873786407769</v>
      </c>
      <c r="E1972">
        <f t="shared" si="95"/>
        <v>3.237991230935616E-6</v>
      </c>
      <c r="F1972" s="24">
        <f t="shared" si="96"/>
        <v>0.9998452041733692</v>
      </c>
      <c r="G1972" s="89"/>
      <c r="H1972" s="89"/>
      <c r="K1972" s="89"/>
    </row>
    <row r="1973" spans="1:11" x14ac:dyDescent="0.25">
      <c r="A1973">
        <v>938</v>
      </c>
      <c r="B1973" s="6" t="s">
        <v>1513</v>
      </c>
      <c r="C1973" s="8">
        <v>181855.9792</v>
      </c>
      <c r="D1973" s="2">
        <f t="shared" si="94"/>
        <v>0.91067961165048539</v>
      </c>
      <c r="E1973">
        <f t="shared" si="95"/>
        <v>3.1726727690884149E-6</v>
      </c>
      <c r="F1973" s="24">
        <f t="shared" si="96"/>
        <v>0.99984837684613825</v>
      </c>
      <c r="G1973" s="89"/>
      <c r="H1973" s="89"/>
      <c r="K1973" s="89"/>
    </row>
    <row r="1974" spans="1:11" x14ac:dyDescent="0.25">
      <c r="A1974">
        <v>939</v>
      </c>
      <c r="B1974" s="6" t="s">
        <v>1954</v>
      </c>
      <c r="C1974" s="8">
        <v>180000</v>
      </c>
      <c r="D1974" s="2">
        <f t="shared" si="94"/>
        <v>0.9116504854368932</v>
      </c>
      <c r="E1974">
        <f t="shared" si="95"/>
        <v>3.1402932196573864E-6</v>
      </c>
      <c r="F1974" s="24">
        <f t="shared" si="96"/>
        <v>0.99985151713935794</v>
      </c>
      <c r="G1974" s="89"/>
      <c r="H1974" s="89"/>
      <c r="K1974" s="89"/>
    </row>
    <row r="1975" spans="1:11" x14ac:dyDescent="0.25">
      <c r="A1975">
        <v>940</v>
      </c>
      <c r="B1975" s="6" t="s">
        <v>1413</v>
      </c>
      <c r="C1975" s="8">
        <v>178500</v>
      </c>
      <c r="D1975" s="2">
        <f t="shared" si="94"/>
        <v>0.91262135922330101</v>
      </c>
      <c r="E1975">
        <f t="shared" si="95"/>
        <v>3.1141241094935746E-6</v>
      </c>
      <c r="F1975" s="24">
        <f t="shared" si="96"/>
        <v>0.99985463126346741</v>
      </c>
      <c r="G1975" s="89"/>
      <c r="H1975" s="89"/>
      <c r="K1975" s="89"/>
    </row>
    <row r="1976" spans="1:11" x14ac:dyDescent="0.25">
      <c r="A1976">
        <v>941</v>
      </c>
      <c r="B1976" s="6" t="s">
        <v>2229</v>
      </c>
      <c r="C1976" s="8">
        <v>176320</v>
      </c>
      <c r="D1976" s="2">
        <f t="shared" si="94"/>
        <v>0.91359223300970871</v>
      </c>
      <c r="E1976">
        <f t="shared" si="95"/>
        <v>3.0760916693888354E-6</v>
      </c>
      <c r="F1976" s="24">
        <f t="shared" si="96"/>
        <v>0.99985770735513679</v>
      </c>
      <c r="G1976" s="89"/>
      <c r="H1976" s="89"/>
      <c r="K1976" s="89"/>
    </row>
    <row r="1977" spans="1:11" x14ac:dyDescent="0.25">
      <c r="A1977">
        <v>942</v>
      </c>
      <c r="B1977" s="6" t="s">
        <v>1517</v>
      </c>
      <c r="C1977" s="8">
        <v>176009.12</v>
      </c>
      <c r="D1977" s="2">
        <f t="shared" si="94"/>
        <v>0.91456310679611652</v>
      </c>
      <c r="E1977">
        <f t="shared" si="95"/>
        <v>3.0706680340770181E-6</v>
      </c>
      <c r="F1977" s="24">
        <f t="shared" si="96"/>
        <v>0.99986077802317086</v>
      </c>
      <c r="G1977" s="89"/>
      <c r="H1977" s="89"/>
      <c r="K1977" s="89"/>
    </row>
    <row r="1978" spans="1:11" x14ac:dyDescent="0.25">
      <c r="A1978">
        <v>943</v>
      </c>
      <c r="B1978" s="6" t="s">
        <v>1722</v>
      </c>
      <c r="C1978" s="8">
        <v>174000</v>
      </c>
      <c r="D1978" s="2">
        <f t="shared" si="94"/>
        <v>0.91553398058252422</v>
      </c>
      <c r="E1978">
        <f t="shared" si="95"/>
        <v>3.0356167790021402E-6</v>
      </c>
      <c r="F1978" s="24">
        <f t="shared" si="96"/>
        <v>0.99986381363994992</v>
      </c>
      <c r="G1978" s="89"/>
      <c r="H1978" s="89"/>
      <c r="K1978" s="89"/>
    </row>
    <row r="1979" spans="1:11" x14ac:dyDescent="0.25">
      <c r="A1979">
        <v>944</v>
      </c>
      <c r="B1979" s="6" t="s">
        <v>2127</v>
      </c>
      <c r="C1979" s="8">
        <v>173188</v>
      </c>
      <c r="D1979" s="2">
        <f t="shared" si="94"/>
        <v>0.91650485436893203</v>
      </c>
      <c r="E1979">
        <f t="shared" si="95"/>
        <v>3.0214505673667968E-6</v>
      </c>
      <c r="F1979" s="24">
        <f t="shared" si="96"/>
        <v>0.99986683509051733</v>
      </c>
      <c r="G1979" s="89"/>
      <c r="H1979" s="89"/>
      <c r="K1979" s="89"/>
    </row>
    <row r="1980" spans="1:11" x14ac:dyDescent="0.25">
      <c r="A1980">
        <v>945</v>
      </c>
      <c r="B1980" s="6" t="s">
        <v>1907</v>
      </c>
      <c r="C1980" s="8">
        <v>170404</v>
      </c>
      <c r="D1980" s="2">
        <f t="shared" si="94"/>
        <v>0.91747572815533984</v>
      </c>
      <c r="E1980">
        <f t="shared" si="95"/>
        <v>2.9728806989027627E-6</v>
      </c>
      <c r="F1980" s="24">
        <f t="shared" si="96"/>
        <v>0.99986980797121627</v>
      </c>
      <c r="G1980" s="89"/>
      <c r="H1980" s="89"/>
      <c r="K1980" s="89"/>
    </row>
    <row r="1981" spans="1:11" x14ac:dyDescent="0.25">
      <c r="A1981">
        <v>946</v>
      </c>
      <c r="B1981" s="6" t="s">
        <v>1835</v>
      </c>
      <c r="C1981" s="8">
        <v>170000</v>
      </c>
      <c r="D1981" s="2">
        <f t="shared" si="94"/>
        <v>0.91844660194174754</v>
      </c>
      <c r="E1981">
        <f t="shared" si="95"/>
        <v>2.9658324852319761E-6</v>
      </c>
      <c r="F1981" s="24">
        <f t="shared" si="96"/>
        <v>0.99987277380370154</v>
      </c>
      <c r="G1981" s="89"/>
      <c r="H1981" s="89"/>
      <c r="K1981" s="89"/>
    </row>
    <row r="1982" spans="1:11" x14ac:dyDescent="0.25">
      <c r="A1982">
        <v>947</v>
      </c>
      <c r="B1982" s="6" t="s">
        <v>1281</v>
      </c>
      <c r="C1982" s="8">
        <v>167126</v>
      </c>
      <c r="D1982" s="2">
        <f t="shared" si="94"/>
        <v>0.91941747572815535</v>
      </c>
      <c r="E1982">
        <f t="shared" si="95"/>
        <v>2.915692470158113E-6</v>
      </c>
      <c r="F1982" s="24">
        <f t="shared" si="96"/>
        <v>0.99987568949617167</v>
      </c>
      <c r="G1982" s="89"/>
      <c r="H1982" s="89"/>
      <c r="K1982" s="89"/>
    </row>
    <row r="1983" spans="1:11" x14ac:dyDescent="0.25">
      <c r="A1983">
        <v>948</v>
      </c>
      <c r="B1983" s="6" t="s">
        <v>2090</v>
      </c>
      <c r="C1983" s="8">
        <v>167040</v>
      </c>
      <c r="D1983" s="2">
        <f t="shared" si="94"/>
        <v>0.92038834951456305</v>
      </c>
      <c r="E1983">
        <f t="shared" si="95"/>
        <v>2.9141921078420543E-6</v>
      </c>
      <c r="F1983" s="24">
        <f t="shared" si="96"/>
        <v>0.99987860368827952</v>
      </c>
      <c r="G1983" s="89"/>
      <c r="H1983" s="89"/>
      <c r="K1983" s="89"/>
    </row>
    <row r="1984" spans="1:11" x14ac:dyDescent="0.25">
      <c r="A1984">
        <v>949</v>
      </c>
      <c r="B1984" s="6" t="s">
        <v>1973</v>
      </c>
      <c r="C1984" s="8">
        <v>166600</v>
      </c>
      <c r="D1984" s="2">
        <f t="shared" si="94"/>
        <v>0.92135922330097086</v>
      </c>
      <c r="E1984">
        <f t="shared" si="95"/>
        <v>2.9065158355273364E-6</v>
      </c>
      <c r="F1984" s="24">
        <f t="shared" si="96"/>
        <v>0.99988151020411509</v>
      </c>
      <c r="G1984" s="89"/>
      <c r="H1984" s="89"/>
      <c r="K1984" s="89"/>
    </row>
    <row r="1985" spans="1:11" x14ac:dyDescent="0.25">
      <c r="A1985">
        <v>950</v>
      </c>
      <c r="B1985" s="6" t="s">
        <v>2109</v>
      </c>
      <c r="C1985" s="8">
        <v>165880</v>
      </c>
      <c r="D1985" s="2">
        <f t="shared" si="94"/>
        <v>0.92233009708737868</v>
      </c>
      <c r="E1985">
        <f t="shared" si="95"/>
        <v>2.8939546626487068E-6</v>
      </c>
      <c r="F1985" s="24">
        <f t="shared" si="96"/>
        <v>0.99988440415877777</v>
      </c>
      <c r="G1985" s="89"/>
      <c r="H1985" s="89"/>
      <c r="K1985" s="89"/>
    </row>
    <row r="1986" spans="1:11" x14ac:dyDescent="0.25">
      <c r="A1986">
        <v>951</v>
      </c>
      <c r="B1986" s="6" t="s">
        <v>1272</v>
      </c>
      <c r="C1986" s="8">
        <v>162400</v>
      </c>
      <c r="D1986" s="2">
        <f t="shared" si="94"/>
        <v>0.92330097087378638</v>
      </c>
      <c r="E1986">
        <f t="shared" si="95"/>
        <v>2.833242327068664E-6</v>
      </c>
      <c r="F1986" s="24">
        <f t="shared" si="96"/>
        <v>0.99988723740110486</v>
      </c>
      <c r="G1986" s="89"/>
      <c r="H1986" s="89"/>
      <c r="K1986" s="89"/>
    </row>
    <row r="1987" spans="1:11" x14ac:dyDescent="0.25">
      <c r="A1987">
        <v>952</v>
      </c>
      <c r="B1987" s="6" t="s">
        <v>1788</v>
      </c>
      <c r="C1987" s="8">
        <v>162400</v>
      </c>
      <c r="D1987" s="2">
        <f t="shared" si="94"/>
        <v>0.92427184466019419</v>
      </c>
      <c r="E1987">
        <f t="shared" si="95"/>
        <v>2.833242327068664E-6</v>
      </c>
      <c r="F1987" s="24">
        <f t="shared" si="96"/>
        <v>0.99989007064343194</v>
      </c>
      <c r="G1987" s="89"/>
      <c r="H1987" s="89"/>
      <c r="K1987" s="89"/>
    </row>
    <row r="1988" spans="1:11" x14ac:dyDescent="0.25">
      <c r="A1988">
        <v>953</v>
      </c>
      <c r="B1988" s="6" t="s">
        <v>2234</v>
      </c>
      <c r="C1988" s="8">
        <v>162400</v>
      </c>
      <c r="D1988" s="2">
        <f t="shared" si="94"/>
        <v>0.925242718446602</v>
      </c>
      <c r="E1988">
        <f t="shared" si="95"/>
        <v>2.833242327068664E-6</v>
      </c>
      <c r="F1988" s="24">
        <f t="shared" si="96"/>
        <v>0.99989290388575902</v>
      </c>
      <c r="G1988" s="89"/>
      <c r="H1988" s="89"/>
      <c r="K1988" s="89"/>
    </row>
    <row r="1989" spans="1:11" x14ac:dyDescent="0.25">
      <c r="A1989">
        <v>954</v>
      </c>
      <c r="B1989" s="6" t="s">
        <v>2093</v>
      </c>
      <c r="C1989" s="8">
        <v>160001.12</v>
      </c>
      <c r="D1989" s="2">
        <f t="shared" si="94"/>
        <v>0.9262135922330097</v>
      </c>
      <c r="E1989">
        <f t="shared" si="95"/>
        <v>2.7913912904088213E-6</v>
      </c>
      <c r="F1989" s="24">
        <f t="shared" si="96"/>
        <v>0.99989569527704947</v>
      </c>
      <c r="G1989" s="89"/>
      <c r="H1989" s="89"/>
      <c r="K1989" s="89"/>
    </row>
    <row r="1990" spans="1:11" x14ac:dyDescent="0.25">
      <c r="A1990">
        <v>955</v>
      </c>
      <c r="B1990" s="6" t="s">
        <v>1574</v>
      </c>
      <c r="C1990" s="8">
        <v>158400</v>
      </c>
      <c r="D1990" s="2">
        <f t="shared" si="94"/>
        <v>0.92718446601941751</v>
      </c>
      <c r="E1990">
        <f t="shared" si="95"/>
        <v>2.7634580332984999E-6</v>
      </c>
      <c r="F1990" s="24">
        <f t="shared" si="96"/>
        <v>0.99989845873508276</v>
      </c>
      <c r="G1990" s="89"/>
      <c r="H1990" s="89"/>
      <c r="K1990" s="89"/>
    </row>
    <row r="1991" spans="1:11" x14ac:dyDescent="0.25">
      <c r="A1991">
        <v>956</v>
      </c>
      <c r="B1991" s="6" t="s">
        <v>2125</v>
      </c>
      <c r="C1991" s="8">
        <v>157773.91999999998</v>
      </c>
      <c r="D1991" s="2">
        <f t="shared" si="94"/>
        <v>0.92815533980582521</v>
      </c>
      <c r="E1991">
        <f t="shared" si="95"/>
        <v>2.7525353956375935E-6</v>
      </c>
      <c r="F1991" s="24">
        <f t="shared" si="96"/>
        <v>0.99990121127047837</v>
      </c>
      <c r="G1991" s="89"/>
      <c r="H1991" s="89"/>
      <c r="K1991" s="89"/>
    </row>
    <row r="1992" spans="1:11" x14ac:dyDescent="0.25">
      <c r="A1992">
        <v>957</v>
      </c>
      <c r="B1992" s="6" t="s">
        <v>1280</v>
      </c>
      <c r="C1992" s="8">
        <v>153120</v>
      </c>
      <c r="D1992" s="2">
        <f t="shared" si="94"/>
        <v>0.92912621359223302</v>
      </c>
      <c r="E1992">
        <f t="shared" si="95"/>
        <v>2.6713427655218834E-6</v>
      </c>
      <c r="F1992" s="24">
        <f t="shared" si="96"/>
        <v>0.99990388261324392</v>
      </c>
      <c r="G1992" s="89"/>
      <c r="H1992" s="89"/>
      <c r="K1992" s="89"/>
    </row>
    <row r="1993" spans="1:11" x14ac:dyDescent="0.25">
      <c r="A1993">
        <v>958</v>
      </c>
      <c r="B1993" s="6" t="s">
        <v>2160</v>
      </c>
      <c r="C1993" s="8">
        <v>152190</v>
      </c>
      <c r="D1993" s="2">
        <f t="shared" si="94"/>
        <v>0.93009708737864083</v>
      </c>
      <c r="E1993">
        <f t="shared" si="95"/>
        <v>2.6551179172203199E-6</v>
      </c>
      <c r="F1993" s="24">
        <f t="shared" si="96"/>
        <v>0.99990653773116112</v>
      </c>
      <c r="G1993" s="89"/>
      <c r="H1993" s="89"/>
      <c r="K1993" s="89"/>
    </row>
    <row r="1994" spans="1:11" x14ac:dyDescent="0.25">
      <c r="A1994">
        <v>959</v>
      </c>
      <c r="B1994" s="6" t="s">
        <v>1912</v>
      </c>
      <c r="C1994" s="8">
        <v>151963</v>
      </c>
      <c r="D1994" s="2">
        <f t="shared" si="94"/>
        <v>0.93106796116504853</v>
      </c>
      <c r="E1994">
        <f t="shared" si="95"/>
        <v>2.6511576585488634E-6</v>
      </c>
      <c r="F1994" s="24">
        <f t="shared" si="96"/>
        <v>0.99990918888881963</v>
      </c>
      <c r="G1994" s="89"/>
      <c r="H1994" s="89"/>
      <c r="K1994" s="89"/>
    </row>
    <row r="1995" spans="1:11" x14ac:dyDescent="0.25">
      <c r="A1995">
        <v>960</v>
      </c>
      <c r="B1995" s="6" t="s">
        <v>1294</v>
      </c>
      <c r="C1995" s="8">
        <v>150800</v>
      </c>
      <c r="D1995" s="2">
        <f t="shared" si="94"/>
        <v>0.93203883495145634</v>
      </c>
      <c r="E1995">
        <f t="shared" si="95"/>
        <v>2.6308678751351883E-6</v>
      </c>
      <c r="F1995" s="24">
        <f t="shared" si="96"/>
        <v>0.99991181975669474</v>
      </c>
      <c r="G1995" s="89"/>
      <c r="H1995" s="89"/>
      <c r="K1995" s="89"/>
    </row>
    <row r="1996" spans="1:11" x14ac:dyDescent="0.25">
      <c r="A1996">
        <v>961</v>
      </c>
      <c r="B1996" s="6" t="s">
        <v>2074</v>
      </c>
      <c r="C1996" s="8">
        <v>150800</v>
      </c>
      <c r="D1996" s="2">
        <f t="shared" si="94"/>
        <v>0.93300970873786404</v>
      </c>
      <c r="E1996">
        <f t="shared" si="95"/>
        <v>2.6308678751351883E-6</v>
      </c>
      <c r="F1996" s="24">
        <f t="shared" si="96"/>
        <v>0.99991445062456985</v>
      </c>
      <c r="G1996" s="89"/>
      <c r="H1996" s="89"/>
      <c r="K1996" s="89"/>
    </row>
    <row r="1997" spans="1:11" x14ac:dyDescent="0.25">
      <c r="A1997">
        <v>962</v>
      </c>
      <c r="B1997" s="6" t="s">
        <v>1894</v>
      </c>
      <c r="C1997" s="8">
        <v>148036</v>
      </c>
      <c r="D1997" s="2">
        <f t="shared" ref="D1997:D2060" si="97">A1997/1030</f>
        <v>0.93398058252427185</v>
      </c>
      <c r="E1997">
        <f t="shared" ref="E1997:E2060" si="98">C1997/SUM($C$1036:$C$2065)</f>
        <v>2.5826469281400048E-6</v>
      </c>
      <c r="F1997" s="24">
        <f t="shared" si="96"/>
        <v>0.99991703327149795</v>
      </c>
      <c r="G1997" s="89"/>
      <c r="H1997" s="89"/>
      <c r="K1997" s="89"/>
    </row>
    <row r="1998" spans="1:11" x14ac:dyDescent="0.25">
      <c r="A1998">
        <v>963</v>
      </c>
      <c r="B1998" s="6" t="s">
        <v>2188</v>
      </c>
      <c r="C1998" s="8">
        <v>144942</v>
      </c>
      <c r="D1998" s="2">
        <f t="shared" si="97"/>
        <v>0.93495145631067966</v>
      </c>
      <c r="E1998">
        <f t="shared" si="98"/>
        <v>2.5286687769087828E-6</v>
      </c>
      <c r="F1998" s="24">
        <f t="shared" ref="F1998:F2061" si="99">E1998+F1997</f>
        <v>0.99991956194027487</v>
      </c>
      <c r="G1998" s="89"/>
      <c r="H1998" s="89"/>
      <c r="K1998" s="89"/>
    </row>
    <row r="1999" spans="1:11" x14ac:dyDescent="0.25">
      <c r="A1999">
        <v>964</v>
      </c>
      <c r="B1999" s="6" t="s">
        <v>1865</v>
      </c>
      <c r="C1999" s="8">
        <v>142680</v>
      </c>
      <c r="D1999" s="2">
        <f t="shared" si="97"/>
        <v>0.93592233009708736</v>
      </c>
      <c r="E1999">
        <f t="shared" si="98"/>
        <v>2.4892057587817548E-6</v>
      </c>
      <c r="F1999" s="24">
        <f t="shared" si="99"/>
        <v>0.99992205114603361</v>
      </c>
      <c r="G1999" s="89"/>
      <c r="H1999" s="89"/>
      <c r="K1999" s="89"/>
    </row>
    <row r="2000" spans="1:11" x14ac:dyDescent="0.25">
      <c r="A2000">
        <v>965</v>
      </c>
      <c r="B2000" s="6" t="s">
        <v>1824</v>
      </c>
      <c r="C2000" s="8">
        <v>139200</v>
      </c>
      <c r="D2000" s="2">
        <f t="shared" si="97"/>
        <v>0.93689320388349517</v>
      </c>
      <c r="E2000">
        <f t="shared" si="98"/>
        <v>2.4284934232017121E-6</v>
      </c>
      <c r="F2000" s="24">
        <f t="shared" si="99"/>
        <v>0.99992447963945685</v>
      </c>
      <c r="G2000" s="89"/>
      <c r="H2000" s="89"/>
      <c r="K2000" s="89"/>
    </row>
    <row r="2001" spans="1:11" x14ac:dyDescent="0.25">
      <c r="A2001">
        <v>966</v>
      </c>
      <c r="B2001" s="6" t="s">
        <v>1624</v>
      </c>
      <c r="C2001" s="8">
        <v>135700</v>
      </c>
      <c r="D2001" s="2">
        <f t="shared" si="97"/>
        <v>0.93786407766990287</v>
      </c>
      <c r="E2001">
        <f t="shared" si="98"/>
        <v>2.3674321661528183E-6</v>
      </c>
      <c r="F2001" s="24">
        <f t="shared" si="99"/>
        <v>0.99992684707162305</v>
      </c>
      <c r="G2001" s="89"/>
      <c r="H2001" s="89"/>
      <c r="K2001" s="89"/>
    </row>
    <row r="2002" spans="1:11" x14ac:dyDescent="0.25">
      <c r="A2002">
        <v>967</v>
      </c>
      <c r="B2002" s="6" t="s">
        <v>1966</v>
      </c>
      <c r="C2002" s="8">
        <v>135455.5</v>
      </c>
      <c r="D2002" s="2">
        <f t="shared" si="97"/>
        <v>0.93883495145631068</v>
      </c>
      <c r="E2002">
        <f t="shared" si="98"/>
        <v>2.3631666011961173E-6</v>
      </c>
      <c r="F2002" s="24">
        <f t="shared" si="99"/>
        <v>0.99992921023822423</v>
      </c>
      <c r="G2002" s="89"/>
      <c r="H2002" s="89"/>
      <c r="K2002" s="89"/>
    </row>
    <row r="2003" spans="1:11" x14ac:dyDescent="0.25">
      <c r="A2003">
        <v>968</v>
      </c>
      <c r="B2003" s="6" t="s">
        <v>1799</v>
      </c>
      <c r="C2003" s="8">
        <v>134560</v>
      </c>
      <c r="D2003" s="2">
        <f t="shared" si="97"/>
        <v>0.9398058252427185</v>
      </c>
      <c r="E2003">
        <f t="shared" si="98"/>
        <v>2.3475436424283218E-6</v>
      </c>
      <c r="F2003" s="24">
        <f t="shared" si="99"/>
        <v>0.99993155778186671</v>
      </c>
      <c r="G2003" s="89"/>
      <c r="H2003" s="89"/>
      <c r="K2003" s="89"/>
    </row>
    <row r="2004" spans="1:11" x14ac:dyDescent="0.25">
      <c r="A2004">
        <v>969</v>
      </c>
      <c r="B2004" s="6" t="s">
        <v>2089</v>
      </c>
      <c r="C2004" s="8">
        <v>133400</v>
      </c>
      <c r="D2004" s="2">
        <f t="shared" si="97"/>
        <v>0.9407766990291262</v>
      </c>
      <c r="E2004">
        <f t="shared" si="98"/>
        <v>2.3273061972349742E-6</v>
      </c>
      <c r="F2004" s="24">
        <f t="shared" si="99"/>
        <v>0.99993388508806391</v>
      </c>
      <c r="G2004" s="89"/>
      <c r="H2004" s="89"/>
      <c r="K2004" s="89"/>
    </row>
    <row r="2005" spans="1:11" x14ac:dyDescent="0.25">
      <c r="A2005">
        <v>970</v>
      </c>
      <c r="B2005" s="6" t="s">
        <v>2018</v>
      </c>
      <c r="C2005" s="8">
        <v>122148</v>
      </c>
      <c r="D2005" s="2">
        <f t="shared" si="97"/>
        <v>0.94174757281553401</v>
      </c>
      <c r="E2005">
        <f t="shared" si="98"/>
        <v>2.1310029788595021E-6</v>
      </c>
      <c r="F2005" s="24">
        <f t="shared" si="99"/>
        <v>0.99993601609104277</v>
      </c>
      <c r="G2005" s="89"/>
      <c r="H2005" s="89"/>
      <c r="K2005" s="89"/>
    </row>
    <row r="2006" spans="1:11" x14ac:dyDescent="0.25">
      <c r="A2006">
        <v>971</v>
      </c>
      <c r="B2006" s="6" t="s">
        <v>1382</v>
      </c>
      <c r="C2006" s="8">
        <v>116000</v>
      </c>
      <c r="D2006" s="2">
        <f t="shared" si="97"/>
        <v>0.94271844660194171</v>
      </c>
      <c r="E2006">
        <f t="shared" si="98"/>
        <v>2.0237445193347601E-6</v>
      </c>
      <c r="F2006" s="24">
        <f t="shared" si="99"/>
        <v>0.99993803983556206</v>
      </c>
      <c r="G2006" s="89"/>
      <c r="H2006" s="89"/>
      <c r="K2006" s="89"/>
    </row>
    <row r="2007" spans="1:11" x14ac:dyDescent="0.25">
      <c r="A2007">
        <v>972</v>
      </c>
      <c r="B2007" s="6" t="s">
        <v>1892</v>
      </c>
      <c r="C2007" s="8">
        <v>115710</v>
      </c>
      <c r="D2007" s="2">
        <f t="shared" si="97"/>
        <v>0.94368932038834952</v>
      </c>
      <c r="E2007">
        <f t="shared" si="98"/>
        <v>2.0186851580364233E-6</v>
      </c>
      <c r="F2007" s="24">
        <f t="shared" si="99"/>
        <v>0.9999400585207201</v>
      </c>
      <c r="G2007" s="89"/>
      <c r="H2007" s="89"/>
      <c r="K2007" s="89"/>
    </row>
    <row r="2008" spans="1:11" x14ac:dyDescent="0.25">
      <c r="A2008">
        <v>973</v>
      </c>
      <c r="B2008" s="6" t="s">
        <v>1286</v>
      </c>
      <c r="C2008" s="8">
        <v>115100</v>
      </c>
      <c r="D2008" s="2">
        <f t="shared" si="97"/>
        <v>0.94466019417475733</v>
      </c>
      <c r="E2008">
        <f t="shared" si="98"/>
        <v>2.0080430532364733E-6</v>
      </c>
      <c r="F2008" s="24">
        <f t="shared" si="99"/>
        <v>0.99994206656377338</v>
      </c>
      <c r="G2008" s="89"/>
      <c r="H2008" s="89"/>
      <c r="K2008" s="89"/>
    </row>
    <row r="2009" spans="1:11" x14ac:dyDescent="0.25">
      <c r="A2009">
        <v>974</v>
      </c>
      <c r="B2009" s="6" t="s">
        <v>1376</v>
      </c>
      <c r="C2009" s="8">
        <v>114342.36</v>
      </c>
      <c r="D2009" s="2">
        <f t="shared" si="97"/>
        <v>0.94563106796116503</v>
      </c>
      <c r="E2009">
        <f t="shared" si="98"/>
        <v>1.9948252101534664E-6</v>
      </c>
      <c r="F2009" s="24">
        <f t="shared" si="99"/>
        <v>0.99994406138898351</v>
      </c>
      <c r="G2009" s="89"/>
      <c r="H2009" s="89"/>
      <c r="K2009" s="89"/>
    </row>
    <row r="2010" spans="1:11" x14ac:dyDescent="0.25">
      <c r="A2010">
        <v>975</v>
      </c>
      <c r="B2010" s="6" t="s">
        <v>2039</v>
      </c>
      <c r="C2010" s="8">
        <v>111012</v>
      </c>
      <c r="D2010" s="2">
        <f t="shared" si="97"/>
        <v>0.94660194174757284</v>
      </c>
      <c r="E2010">
        <f t="shared" si="98"/>
        <v>1.9367235050033653E-6</v>
      </c>
      <c r="F2010" s="24">
        <f t="shared" si="99"/>
        <v>0.99994599811248852</v>
      </c>
      <c r="G2010" s="89"/>
      <c r="H2010" s="89"/>
      <c r="K2010" s="89"/>
    </row>
    <row r="2011" spans="1:11" x14ac:dyDescent="0.25">
      <c r="A2011">
        <v>976</v>
      </c>
      <c r="B2011" s="6" t="s">
        <v>1923</v>
      </c>
      <c r="C2011" s="8">
        <v>109799.8</v>
      </c>
      <c r="D2011" s="2">
        <f t="shared" si="97"/>
        <v>0.94757281553398054</v>
      </c>
      <c r="E2011">
        <f t="shared" si="98"/>
        <v>1.9155753747763173E-6</v>
      </c>
      <c r="F2011" s="24">
        <f t="shared" si="99"/>
        <v>0.99994791368786329</v>
      </c>
      <c r="G2011" s="89"/>
      <c r="H2011" s="89"/>
      <c r="K2011" s="89"/>
    </row>
    <row r="2012" spans="1:11" x14ac:dyDescent="0.25">
      <c r="A2012">
        <v>977</v>
      </c>
      <c r="B2012" s="6" t="s">
        <v>1350</v>
      </c>
      <c r="C2012" s="8">
        <v>100572</v>
      </c>
      <c r="D2012" s="2">
        <f t="shared" si="97"/>
        <v>0.94854368932038835</v>
      </c>
      <c r="E2012">
        <f t="shared" si="98"/>
        <v>1.7545864982632369E-6</v>
      </c>
      <c r="F2012" s="24">
        <f t="shared" si="99"/>
        <v>0.9999496682743616</v>
      </c>
      <c r="G2012" s="89"/>
      <c r="H2012" s="89"/>
      <c r="K2012" s="89"/>
    </row>
    <row r="2013" spans="1:11" x14ac:dyDescent="0.25">
      <c r="A2013">
        <v>978</v>
      </c>
      <c r="B2013" s="6" t="s">
        <v>1269</v>
      </c>
      <c r="C2013" s="8">
        <v>100315.81</v>
      </c>
      <c r="D2013" s="2">
        <f t="shared" si="97"/>
        <v>0.94951456310679616</v>
      </c>
      <c r="E2013">
        <f t="shared" si="98"/>
        <v>1.7501169887079923E-6</v>
      </c>
      <c r="F2013" s="24">
        <f t="shared" si="99"/>
        <v>0.99995141839135027</v>
      </c>
      <c r="G2013" s="89"/>
      <c r="H2013" s="89"/>
      <c r="K2013" s="89"/>
    </row>
    <row r="2014" spans="1:11" x14ac:dyDescent="0.25">
      <c r="A2014">
        <v>979</v>
      </c>
      <c r="B2014" s="6" t="s">
        <v>1817</v>
      </c>
      <c r="C2014" s="8">
        <v>100203.758</v>
      </c>
      <c r="D2014" s="2">
        <f t="shared" si="97"/>
        <v>0.95048543689320386</v>
      </c>
      <c r="E2014">
        <f t="shared" si="98"/>
        <v>1.7481621212866088E-6</v>
      </c>
      <c r="F2014" s="24">
        <f t="shared" si="99"/>
        <v>0.99995316655347155</v>
      </c>
      <c r="G2014" s="89"/>
      <c r="H2014" s="89"/>
      <c r="K2014" s="89"/>
    </row>
    <row r="2015" spans="1:11" x14ac:dyDescent="0.25">
      <c r="A2015">
        <v>980</v>
      </c>
      <c r="B2015" s="6" t="s">
        <v>1590</v>
      </c>
      <c r="C2015" s="8">
        <v>100000.12</v>
      </c>
      <c r="D2015" s="2">
        <f t="shared" si="97"/>
        <v>0.95145631067961167</v>
      </c>
      <c r="E2015">
        <f t="shared" si="98"/>
        <v>1.7446094377829166E-6</v>
      </c>
      <c r="F2015" s="24">
        <f t="shared" si="99"/>
        <v>0.99995491116290935</v>
      </c>
      <c r="G2015" s="89"/>
      <c r="H2015" s="89"/>
      <c r="K2015" s="89"/>
    </row>
    <row r="2016" spans="1:11" x14ac:dyDescent="0.25">
      <c r="A2016">
        <v>981</v>
      </c>
      <c r="B2016" s="6" t="s">
        <v>1913</v>
      </c>
      <c r="C2016" s="8">
        <v>100000</v>
      </c>
      <c r="D2016" s="2">
        <f t="shared" si="97"/>
        <v>0.95242718446601937</v>
      </c>
      <c r="E2016">
        <f t="shared" si="98"/>
        <v>1.7446073442541035E-6</v>
      </c>
      <c r="F2016" s="24">
        <f t="shared" si="99"/>
        <v>0.99995665577025361</v>
      </c>
      <c r="G2016" s="89"/>
      <c r="H2016" s="89"/>
      <c r="K2016" s="89"/>
    </row>
    <row r="2017" spans="1:11" x14ac:dyDescent="0.25">
      <c r="A2017">
        <v>982</v>
      </c>
      <c r="B2017" s="6" t="s">
        <v>1780</v>
      </c>
      <c r="C2017" s="8">
        <v>97022.399999999994</v>
      </c>
      <c r="D2017" s="2">
        <f t="shared" si="97"/>
        <v>0.95339805825242718</v>
      </c>
      <c r="E2017">
        <f t="shared" si="98"/>
        <v>1.6926599159715932E-6</v>
      </c>
      <c r="F2017" s="24">
        <f t="shared" si="99"/>
        <v>0.99995834843016962</v>
      </c>
      <c r="G2017" s="89"/>
      <c r="H2017" s="89"/>
      <c r="K2017" s="89"/>
    </row>
    <row r="2018" spans="1:11" x14ac:dyDescent="0.25">
      <c r="A2018">
        <v>983</v>
      </c>
      <c r="B2018" s="6" t="s">
        <v>1573</v>
      </c>
      <c r="C2018" s="8">
        <v>95200</v>
      </c>
      <c r="D2018" s="2">
        <f t="shared" si="97"/>
        <v>0.95436893203883499</v>
      </c>
      <c r="E2018">
        <f t="shared" si="98"/>
        <v>1.6608661917299066E-6</v>
      </c>
      <c r="F2018" s="24">
        <f t="shared" si="99"/>
        <v>0.99996000929636131</v>
      </c>
      <c r="G2018" s="89"/>
      <c r="H2018" s="89"/>
      <c r="K2018" s="89"/>
    </row>
    <row r="2019" spans="1:11" x14ac:dyDescent="0.25">
      <c r="A2019">
        <v>984</v>
      </c>
      <c r="B2019" s="6" t="s">
        <v>1252</v>
      </c>
      <c r="C2019" s="8">
        <v>94490.928199999995</v>
      </c>
      <c r="D2019" s="2">
        <f t="shared" si="97"/>
        <v>0.95533980582524269</v>
      </c>
      <c r="E2019">
        <f t="shared" si="98"/>
        <v>1.6484956730310718E-6</v>
      </c>
      <c r="F2019" s="24">
        <f t="shared" si="99"/>
        <v>0.99996165779203439</v>
      </c>
      <c r="G2019" s="89"/>
      <c r="H2019" s="89"/>
      <c r="K2019" s="89"/>
    </row>
    <row r="2020" spans="1:11" x14ac:dyDescent="0.25">
      <c r="A2020">
        <v>985</v>
      </c>
      <c r="B2020" s="6" t="s">
        <v>2175</v>
      </c>
      <c r="C2020" s="8">
        <v>93540</v>
      </c>
      <c r="D2020" s="2">
        <f t="shared" si="97"/>
        <v>0.9563106796116505</v>
      </c>
      <c r="E2020">
        <f t="shared" si="98"/>
        <v>1.6319057098152883E-6</v>
      </c>
      <c r="F2020" s="24">
        <f t="shared" si="99"/>
        <v>0.99996328969774417</v>
      </c>
      <c r="G2020" s="89"/>
      <c r="H2020" s="89"/>
      <c r="K2020" s="89"/>
    </row>
    <row r="2021" spans="1:11" x14ac:dyDescent="0.25">
      <c r="A2021">
        <v>986</v>
      </c>
      <c r="B2021" s="6" t="s">
        <v>1774</v>
      </c>
      <c r="C2021" s="8">
        <v>93380</v>
      </c>
      <c r="D2021" s="2">
        <f t="shared" si="97"/>
        <v>0.9572815533980582</v>
      </c>
      <c r="E2021">
        <f t="shared" si="98"/>
        <v>1.6291143380644818E-6</v>
      </c>
      <c r="F2021" s="24">
        <f t="shared" si="99"/>
        <v>0.99996491881208227</v>
      </c>
      <c r="G2021" s="89"/>
      <c r="H2021" s="89"/>
      <c r="K2021" s="89"/>
    </row>
    <row r="2022" spans="1:11" x14ac:dyDescent="0.25">
      <c r="A2022">
        <v>987</v>
      </c>
      <c r="B2022" s="6" t="s">
        <v>1582</v>
      </c>
      <c r="C2022" s="8">
        <v>92800</v>
      </c>
      <c r="D2022" s="2">
        <f t="shared" si="97"/>
        <v>0.95825242718446602</v>
      </c>
      <c r="E2022">
        <f t="shared" si="98"/>
        <v>1.618995615467808E-6</v>
      </c>
      <c r="F2022" s="24">
        <f t="shared" si="99"/>
        <v>0.99996653780769773</v>
      </c>
      <c r="G2022" s="89"/>
      <c r="H2022" s="89"/>
      <c r="K2022" s="89"/>
    </row>
    <row r="2023" spans="1:11" x14ac:dyDescent="0.25">
      <c r="A2023">
        <v>988</v>
      </c>
      <c r="B2023" s="6" t="s">
        <v>1591</v>
      </c>
      <c r="C2023" s="8">
        <v>92800</v>
      </c>
      <c r="D2023" s="2">
        <f t="shared" si="97"/>
        <v>0.95922330097087383</v>
      </c>
      <c r="E2023">
        <f t="shared" si="98"/>
        <v>1.618995615467808E-6</v>
      </c>
      <c r="F2023" s="24">
        <f t="shared" si="99"/>
        <v>0.99996815680331319</v>
      </c>
      <c r="G2023" s="89"/>
      <c r="H2023" s="89"/>
      <c r="K2023" s="89"/>
    </row>
    <row r="2024" spans="1:11" x14ac:dyDescent="0.25">
      <c r="A2024">
        <v>989</v>
      </c>
      <c r="B2024" s="6" t="s">
        <v>1235</v>
      </c>
      <c r="C2024" s="8">
        <v>91419.599999999991</v>
      </c>
      <c r="D2024" s="2">
        <f t="shared" si="97"/>
        <v>0.96019417475728153</v>
      </c>
      <c r="E2024">
        <f t="shared" si="98"/>
        <v>1.5949130556877243E-6</v>
      </c>
      <c r="F2024" s="24">
        <f t="shared" si="99"/>
        <v>0.99996975171636893</v>
      </c>
      <c r="G2024" s="89"/>
      <c r="H2024" s="89"/>
      <c r="K2024" s="89"/>
    </row>
    <row r="2025" spans="1:11" x14ac:dyDescent="0.25">
      <c r="A2025">
        <v>990</v>
      </c>
      <c r="B2025" s="6" t="s">
        <v>1356</v>
      </c>
      <c r="C2025" s="8">
        <v>86255.959999999992</v>
      </c>
      <c r="D2025" s="2">
        <f t="shared" si="97"/>
        <v>0.96116504854368934</v>
      </c>
      <c r="E2025">
        <f t="shared" si="98"/>
        <v>1.5048278130168818E-6</v>
      </c>
      <c r="F2025" s="24">
        <f t="shared" si="99"/>
        <v>0.99997125654418195</v>
      </c>
      <c r="G2025" s="89"/>
      <c r="H2025" s="89"/>
      <c r="K2025" s="89"/>
    </row>
    <row r="2026" spans="1:11" x14ac:dyDescent="0.25">
      <c r="A2026">
        <v>991</v>
      </c>
      <c r="B2026" s="6" t="s">
        <v>1515</v>
      </c>
      <c r="C2026" s="8">
        <v>80272</v>
      </c>
      <c r="D2026" s="2">
        <f t="shared" si="97"/>
        <v>0.96213592233009704</v>
      </c>
      <c r="E2026">
        <f t="shared" si="98"/>
        <v>1.4004312073796539E-6</v>
      </c>
      <c r="F2026" s="24">
        <f t="shared" si="99"/>
        <v>0.99997265697538928</v>
      </c>
      <c r="G2026" s="89"/>
      <c r="H2026" s="89"/>
      <c r="K2026" s="89"/>
    </row>
    <row r="2027" spans="1:11" x14ac:dyDescent="0.25">
      <c r="A2027">
        <v>992</v>
      </c>
      <c r="B2027" s="6" t="s">
        <v>2211</v>
      </c>
      <c r="C2027" s="8">
        <v>78555.199999999997</v>
      </c>
      <c r="D2027" s="2">
        <f t="shared" si="97"/>
        <v>0.96310679611650485</v>
      </c>
      <c r="E2027">
        <f t="shared" si="98"/>
        <v>1.3704797884934994E-6</v>
      </c>
      <c r="F2027" s="24">
        <f t="shared" si="99"/>
        <v>0.99997402745517783</v>
      </c>
      <c r="G2027" s="89"/>
      <c r="H2027" s="89"/>
      <c r="K2027" s="89"/>
    </row>
    <row r="2028" spans="1:11" x14ac:dyDescent="0.25">
      <c r="A2028">
        <v>993</v>
      </c>
      <c r="B2028" s="6" t="s">
        <v>1685</v>
      </c>
      <c r="C2028" s="8">
        <v>77116.067999999999</v>
      </c>
      <c r="D2028" s="2">
        <f t="shared" si="97"/>
        <v>0.96407766990291266</v>
      </c>
      <c r="E2028">
        <f t="shared" si="98"/>
        <v>1.3453725859279886E-6</v>
      </c>
      <c r="F2028" s="24">
        <f t="shared" si="99"/>
        <v>0.99997537282776372</v>
      </c>
      <c r="G2028" s="89"/>
      <c r="H2028" s="89"/>
      <c r="K2028" s="89"/>
    </row>
    <row r="2029" spans="1:11" x14ac:dyDescent="0.25">
      <c r="A2029">
        <v>994</v>
      </c>
      <c r="B2029" s="6" t="s">
        <v>1583</v>
      </c>
      <c r="C2029" s="8">
        <v>76560</v>
      </c>
      <c r="D2029" s="2">
        <f t="shared" si="97"/>
        <v>0.96504854368932036</v>
      </c>
      <c r="E2029">
        <f t="shared" si="98"/>
        <v>1.3356713827609417E-6</v>
      </c>
      <c r="F2029" s="24">
        <f t="shared" si="99"/>
        <v>0.99997670849914644</v>
      </c>
      <c r="G2029" s="89"/>
      <c r="H2029" s="89"/>
      <c r="K2029" s="89"/>
    </row>
    <row r="2030" spans="1:11" x14ac:dyDescent="0.25">
      <c r="A2030">
        <v>995</v>
      </c>
      <c r="B2030" s="6" t="s">
        <v>1292</v>
      </c>
      <c r="C2030" s="8">
        <v>75632</v>
      </c>
      <c r="D2030" s="2">
        <f t="shared" si="97"/>
        <v>0.96601941747572817</v>
      </c>
      <c r="E2030">
        <f t="shared" si="98"/>
        <v>1.3194814266062636E-6</v>
      </c>
      <c r="F2030" s="24">
        <f t="shared" si="99"/>
        <v>0.999978027980573</v>
      </c>
      <c r="G2030" s="89"/>
      <c r="H2030" s="89"/>
      <c r="K2030" s="89"/>
    </row>
    <row r="2031" spans="1:11" x14ac:dyDescent="0.25">
      <c r="A2031">
        <v>996</v>
      </c>
      <c r="B2031" s="6" t="s">
        <v>1324</v>
      </c>
      <c r="C2031" s="8">
        <v>75400</v>
      </c>
      <c r="D2031" s="2">
        <f t="shared" si="97"/>
        <v>0.96699029126213587</v>
      </c>
      <c r="E2031">
        <f t="shared" si="98"/>
        <v>1.3154339375675941E-6</v>
      </c>
      <c r="F2031" s="24">
        <f t="shared" si="99"/>
        <v>0.99997934341451056</v>
      </c>
      <c r="G2031" s="89"/>
      <c r="H2031" s="89"/>
      <c r="K2031" s="89"/>
    </row>
    <row r="2032" spans="1:11" x14ac:dyDescent="0.25">
      <c r="A2032">
        <v>997</v>
      </c>
      <c r="B2032" s="6" t="s">
        <v>2186</v>
      </c>
      <c r="C2032" s="8">
        <v>67511.399600000004</v>
      </c>
      <c r="D2032" s="2">
        <f t="shared" si="97"/>
        <v>0.96796116504854368</v>
      </c>
      <c r="E2032">
        <f t="shared" si="98"/>
        <v>1.1778088356303356E-6</v>
      </c>
      <c r="F2032" s="24">
        <f t="shared" si="99"/>
        <v>0.99998052122334624</v>
      </c>
      <c r="G2032" s="89"/>
      <c r="H2032" s="89"/>
      <c r="K2032" s="89"/>
    </row>
    <row r="2033" spans="1:11" x14ac:dyDescent="0.25">
      <c r="A2033">
        <v>998</v>
      </c>
      <c r="B2033" s="6" t="s">
        <v>1416</v>
      </c>
      <c r="C2033" s="8">
        <v>67280</v>
      </c>
      <c r="D2033" s="2">
        <f t="shared" si="97"/>
        <v>0.96893203883495149</v>
      </c>
      <c r="E2033">
        <f t="shared" si="98"/>
        <v>1.1737718212141609E-6</v>
      </c>
      <c r="F2033" s="24">
        <f t="shared" si="99"/>
        <v>0.99998169499516742</v>
      </c>
      <c r="G2033" s="89"/>
      <c r="H2033" s="89"/>
      <c r="K2033" s="89"/>
    </row>
    <row r="2034" spans="1:11" x14ac:dyDescent="0.25">
      <c r="A2034">
        <v>999</v>
      </c>
      <c r="B2034" s="6" t="s">
        <v>1633</v>
      </c>
      <c r="C2034" s="8">
        <v>65681.52</v>
      </c>
      <c r="D2034" s="2">
        <f t="shared" si="97"/>
        <v>0.96990291262135919</v>
      </c>
      <c r="E2034">
        <f t="shared" si="98"/>
        <v>1.1458846217377279E-6</v>
      </c>
      <c r="F2034" s="24">
        <f t="shared" si="99"/>
        <v>0.99998284087978917</v>
      </c>
      <c r="G2034" s="89"/>
      <c r="H2034" s="89"/>
      <c r="K2034" s="89"/>
    </row>
    <row r="2035" spans="1:11" x14ac:dyDescent="0.25">
      <c r="A2035">
        <v>1000</v>
      </c>
      <c r="B2035" s="6" t="s">
        <v>1559</v>
      </c>
      <c r="C2035" s="8">
        <v>63800</v>
      </c>
      <c r="D2035" s="2">
        <f t="shared" si="97"/>
        <v>0.970873786407767</v>
      </c>
      <c r="E2035">
        <f t="shared" si="98"/>
        <v>1.113059485634118E-6</v>
      </c>
      <c r="F2035" s="24">
        <f t="shared" si="99"/>
        <v>0.99998395393927475</v>
      </c>
      <c r="G2035" s="89"/>
      <c r="H2035" s="89"/>
      <c r="K2035" s="89"/>
    </row>
    <row r="2036" spans="1:11" x14ac:dyDescent="0.25">
      <c r="A2036">
        <v>1001</v>
      </c>
      <c r="B2036" s="6" t="s">
        <v>1361</v>
      </c>
      <c r="C2036" s="8">
        <v>63500.780400000003</v>
      </c>
      <c r="D2036" s="2">
        <f t="shared" si="97"/>
        <v>0.9718446601941747</v>
      </c>
      <c r="E2036">
        <f t="shared" si="98"/>
        <v>1.1078392785170704E-6</v>
      </c>
      <c r="F2036" s="24">
        <f t="shared" si="99"/>
        <v>0.99998506177855329</v>
      </c>
      <c r="G2036" s="89"/>
      <c r="H2036" s="89"/>
      <c r="K2036" s="89"/>
    </row>
    <row r="2037" spans="1:11" x14ac:dyDescent="0.25">
      <c r="A2037">
        <v>1002</v>
      </c>
      <c r="B2037" s="6" t="s">
        <v>1967</v>
      </c>
      <c r="C2037" s="8">
        <v>63336</v>
      </c>
      <c r="D2037" s="2">
        <f t="shared" si="97"/>
        <v>0.97281553398058251</v>
      </c>
      <c r="E2037">
        <f t="shared" si="98"/>
        <v>1.104964507556779E-6</v>
      </c>
      <c r="F2037" s="24">
        <f t="shared" si="99"/>
        <v>0.99998616674306084</v>
      </c>
      <c r="G2037" s="89"/>
      <c r="H2037" s="89"/>
      <c r="K2037" s="89"/>
    </row>
    <row r="2038" spans="1:11" x14ac:dyDescent="0.25">
      <c r="A2038">
        <v>1003</v>
      </c>
      <c r="B2038" s="6" t="s">
        <v>2005</v>
      </c>
      <c r="C2038" s="8">
        <v>59856</v>
      </c>
      <c r="D2038" s="2">
        <f t="shared" si="97"/>
        <v>0.97378640776699033</v>
      </c>
      <c r="E2038">
        <f t="shared" si="98"/>
        <v>1.0442521719767363E-6</v>
      </c>
      <c r="F2038" s="24">
        <f t="shared" si="99"/>
        <v>0.9999872109952328</v>
      </c>
      <c r="G2038" s="89"/>
      <c r="H2038" s="89"/>
      <c r="K2038" s="89"/>
    </row>
    <row r="2039" spans="1:11" x14ac:dyDescent="0.25">
      <c r="A2039">
        <v>1004</v>
      </c>
      <c r="B2039" s="6" t="s">
        <v>1353</v>
      </c>
      <c r="C2039" s="8">
        <v>59740</v>
      </c>
      <c r="D2039" s="2">
        <f t="shared" si="97"/>
        <v>0.97475728155339803</v>
      </c>
      <c r="E2039">
        <f t="shared" si="98"/>
        <v>1.0422284274574014E-6</v>
      </c>
      <c r="F2039" s="24">
        <f t="shared" si="99"/>
        <v>0.99998825322366025</v>
      </c>
      <c r="G2039" s="89"/>
      <c r="H2039" s="89"/>
      <c r="K2039" s="89"/>
    </row>
    <row r="2040" spans="1:11" x14ac:dyDescent="0.25">
      <c r="A2040">
        <v>1005</v>
      </c>
      <c r="B2040" s="6" t="s">
        <v>1610</v>
      </c>
      <c r="C2040" s="8">
        <v>56840</v>
      </c>
      <c r="D2040" s="2">
        <f t="shared" si="97"/>
        <v>0.97572815533980584</v>
      </c>
      <c r="E2040">
        <f t="shared" si="98"/>
        <v>9.916348144740325E-7</v>
      </c>
      <c r="F2040" s="24">
        <f t="shared" si="99"/>
        <v>0.99998924485847474</v>
      </c>
      <c r="G2040" s="89"/>
      <c r="H2040" s="89"/>
      <c r="K2040" s="89"/>
    </row>
    <row r="2041" spans="1:11" x14ac:dyDescent="0.25">
      <c r="A2041">
        <v>1006</v>
      </c>
      <c r="B2041" s="6" t="s">
        <v>1441</v>
      </c>
      <c r="C2041" s="8">
        <v>55159.559200000003</v>
      </c>
      <c r="D2041" s="2">
        <f t="shared" si="97"/>
        <v>0.97669902912621365</v>
      </c>
      <c r="E2041">
        <f t="shared" si="98"/>
        <v>9.6231772086139015E-7</v>
      </c>
      <c r="F2041" s="24">
        <f t="shared" si="99"/>
        <v>0.99999020717619558</v>
      </c>
      <c r="G2041" s="89"/>
      <c r="H2041" s="89"/>
      <c r="K2041" s="89"/>
    </row>
    <row r="2042" spans="1:11" x14ac:dyDescent="0.25">
      <c r="A2042">
        <v>1007</v>
      </c>
      <c r="B2042" s="6" t="s">
        <v>2138</v>
      </c>
      <c r="C2042" s="8">
        <v>50460</v>
      </c>
      <c r="D2042" s="2">
        <f t="shared" si="97"/>
        <v>0.97766990291262135</v>
      </c>
      <c r="E2042">
        <f t="shared" si="98"/>
        <v>8.8032886591062062E-7</v>
      </c>
      <c r="F2042" s="24">
        <f t="shared" si="99"/>
        <v>0.99999108750506149</v>
      </c>
      <c r="G2042" s="89"/>
      <c r="H2042" s="89"/>
      <c r="K2042" s="89"/>
    </row>
    <row r="2043" spans="1:11" x14ac:dyDescent="0.25">
      <c r="A2043">
        <v>1008</v>
      </c>
      <c r="B2043" s="6" t="s">
        <v>1998</v>
      </c>
      <c r="C2043" s="8">
        <v>44895.248000000007</v>
      </c>
      <c r="D2043" s="2">
        <f t="shared" si="97"/>
        <v>0.97864077669902916</v>
      </c>
      <c r="E2043">
        <f t="shared" si="98"/>
        <v>7.832457938290936E-7</v>
      </c>
      <c r="F2043" s="24">
        <f t="shared" si="99"/>
        <v>0.99999187075085527</v>
      </c>
      <c r="G2043" s="89"/>
      <c r="H2043" s="89"/>
      <c r="K2043" s="89"/>
    </row>
    <row r="2044" spans="1:11" x14ac:dyDescent="0.25">
      <c r="A2044">
        <v>1009</v>
      </c>
      <c r="B2044" s="6" t="s">
        <v>2193</v>
      </c>
      <c r="C2044" s="8">
        <v>41760</v>
      </c>
      <c r="D2044" s="2">
        <f t="shared" si="97"/>
        <v>0.97961165048543686</v>
      </c>
      <c r="E2044">
        <f t="shared" si="98"/>
        <v>7.2854802696051359E-7</v>
      </c>
      <c r="F2044" s="24">
        <f t="shared" si="99"/>
        <v>0.99999259929888218</v>
      </c>
      <c r="G2044" s="89"/>
      <c r="H2044" s="89"/>
      <c r="K2044" s="89"/>
    </row>
    <row r="2045" spans="1:11" x14ac:dyDescent="0.25">
      <c r="A2045">
        <v>1010</v>
      </c>
      <c r="B2045" s="6" t="s">
        <v>1426</v>
      </c>
      <c r="C2045" s="8">
        <v>41528</v>
      </c>
      <c r="D2045" s="2">
        <f t="shared" si="97"/>
        <v>0.98058252427184467</v>
      </c>
      <c r="E2045">
        <f t="shared" si="98"/>
        <v>7.2450053792184411E-7</v>
      </c>
      <c r="F2045" s="24">
        <f t="shared" si="99"/>
        <v>0.99999332379942008</v>
      </c>
      <c r="G2045" s="89"/>
      <c r="H2045" s="89"/>
      <c r="K2045" s="89"/>
    </row>
    <row r="2046" spans="1:11" x14ac:dyDescent="0.25">
      <c r="A2046">
        <v>1011</v>
      </c>
      <c r="B2046" s="6" t="s">
        <v>1360</v>
      </c>
      <c r="C2046" s="8">
        <v>37920</v>
      </c>
      <c r="D2046" s="2">
        <f t="shared" si="97"/>
        <v>0.98155339805825248</v>
      </c>
      <c r="E2046">
        <f t="shared" si="98"/>
        <v>6.6155510494115602E-7</v>
      </c>
      <c r="F2046" s="24">
        <f t="shared" si="99"/>
        <v>0.99999398535452499</v>
      </c>
      <c r="G2046" s="89"/>
      <c r="H2046" s="89"/>
      <c r="K2046" s="89"/>
    </row>
    <row r="2047" spans="1:11" x14ac:dyDescent="0.25">
      <c r="A2047">
        <v>1012</v>
      </c>
      <c r="B2047" s="6" t="s">
        <v>1469</v>
      </c>
      <c r="C2047" s="8">
        <v>35844</v>
      </c>
      <c r="D2047" s="2">
        <f t="shared" si="97"/>
        <v>0.98252427184466018</v>
      </c>
      <c r="E2047">
        <f t="shared" si="98"/>
        <v>6.2533705647444086E-7</v>
      </c>
      <c r="F2047" s="24">
        <f t="shared" si="99"/>
        <v>0.99999461069158146</v>
      </c>
      <c r="G2047" s="89"/>
      <c r="H2047" s="89"/>
      <c r="K2047" s="89"/>
    </row>
    <row r="2048" spans="1:11" x14ac:dyDescent="0.25">
      <c r="A2048">
        <v>1013</v>
      </c>
      <c r="B2048" s="6" t="s">
        <v>1466</v>
      </c>
      <c r="C2048" s="8">
        <v>33586.559999999998</v>
      </c>
      <c r="D2048" s="2">
        <f t="shared" si="97"/>
        <v>0.98349514563106799</v>
      </c>
      <c r="E2048">
        <f t="shared" si="98"/>
        <v>5.8595359244231095E-7</v>
      </c>
      <c r="F2048" s="24">
        <f t="shared" si="99"/>
        <v>0.99999519664517389</v>
      </c>
      <c r="G2048" s="89"/>
      <c r="H2048" s="89"/>
      <c r="K2048" s="89"/>
    </row>
    <row r="2049" spans="1:11" x14ac:dyDescent="0.25">
      <c r="A2049">
        <v>1014</v>
      </c>
      <c r="B2049" s="6" t="s">
        <v>1354</v>
      </c>
      <c r="C2049" s="8">
        <v>31552</v>
      </c>
      <c r="D2049" s="2">
        <f t="shared" si="97"/>
        <v>0.98446601941747569</v>
      </c>
      <c r="E2049">
        <f t="shared" si="98"/>
        <v>5.5045850925905477E-7</v>
      </c>
      <c r="F2049" s="24">
        <f t="shared" si="99"/>
        <v>0.99999574710368311</v>
      </c>
      <c r="G2049" s="89"/>
      <c r="H2049" s="89"/>
      <c r="K2049" s="89"/>
    </row>
    <row r="2050" spans="1:11" x14ac:dyDescent="0.25">
      <c r="A2050">
        <v>1015</v>
      </c>
      <c r="B2050" s="6" t="s">
        <v>1957</v>
      </c>
      <c r="C2050" s="8">
        <v>29000</v>
      </c>
      <c r="D2050" s="2">
        <f t="shared" si="97"/>
        <v>0.9854368932038835</v>
      </c>
      <c r="E2050">
        <f t="shared" si="98"/>
        <v>5.0593612983369004E-7</v>
      </c>
      <c r="F2050" s="24">
        <f t="shared" si="99"/>
        <v>0.99999625303981299</v>
      </c>
      <c r="G2050" s="89"/>
      <c r="H2050" s="89"/>
      <c r="K2050" s="89"/>
    </row>
    <row r="2051" spans="1:11" x14ac:dyDescent="0.25">
      <c r="A2051">
        <v>1016</v>
      </c>
      <c r="B2051" s="6" t="s">
        <v>1643</v>
      </c>
      <c r="C2051" s="8">
        <v>27251</v>
      </c>
      <c r="D2051" s="2">
        <f t="shared" si="97"/>
        <v>0.98640776699029131</v>
      </c>
      <c r="E2051">
        <f t="shared" si="98"/>
        <v>4.7542294738268573E-7</v>
      </c>
      <c r="F2051" s="24">
        <f t="shared" si="99"/>
        <v>0.99999672846276033</v>
      </c>
      <c r="G2051" s="89"/>
      <c r="H2051" s="89"/>
      <c r="K2051" s="89"/>
    </row>
    <row r="2052" spans="1:11" x14ac:dyDescent="0.25">
      <c r="A2052">
        <v>1017</v>
      </c>
      <c r="B2052" s="6" t="s">
        <v>1644</v>
      </c>
      <c r="C2052" s="8">
        <v>25423.16</v>
      </c>
      <c r="D2052" s="2">
        <f t="shared" si="97"/>
        <v>0.98737864077669901</v>
      </c>
      <c r="E2052">
        <f t="shared" si="98"/>
        <v>4.4353431650147155E-7</v>
      </c>
      <c r="F2052" s="24">
        <f t="shared" si="99"/>
        <v>0.99999717199707683</v>
      </c>
      <c r="G2052" s="89"/>
      <c r="H2052" s="89"/>
      <c r="K2052" s="89"/>
    </row>
    <row r="2053" spans="1:11" x14ac:dyDescent="0.25">
      <c r="A2053">
        <v>1018</v>
      </c>
      <c r="B2053" s="6" t="s">
        <v>2185</v>
      </c>
      <c r="C2053" s="8">
        <v>20230</v>
      </c>
      <c r="D2053" s="2">
        <f t="shared" si="97"/>
        <v>0.98834951456310682</v>
      </c>
      <c r="E2053">
        <f t="shared" si="98"/>
        <v>3.5293406574260511E-7</v>
      </c>
      <c r="F2053" s="24">
        <f t="shared" si="99"/>
        <v>0.99999752493114258</v>
      </c>
      <c r="G2053" s="89"/>
      <c r="H2053" s="89"/>
      <c r="K2053" s="89"/>
    </row>
    <row r="2054" spans="1:11" x14ac:dyDescent="0.25">
      <c r="A2054">
        <v>1019</v>
      </c>
      <c r="B2054" s="6" t="s">
        <v>1340</v>
      </c>
      <c r="C2054" s="8">
        <v>19140</v>
      </c>
      <c r="D2054" s="2">
        <f t="shared" si="97"/>
        <v>0.98932038834951452</v>
      </c>
      <c r="E2054">
        <f t="shared" si="98"/>
        <v>3.3391784569023543E-7</v>
      </c>
      <c r="F2054" s="24">
        <f t="shared" si="99"/>
        <v>0.99999785884898829</v>
      </c>
      <c r="G2054" s="89"/>
      <c r="H2054" s="89"/>
      <c r="K2054" s="89"/>
    </row>
    <row r="2055" spans="1:11" x14ac:dyDescent="0.25">
      <c r="A2055">
        <v>1020</v>
      </c>
      <c r="B2055" s="6" t="s">
        <v>1735</v>
      </c>
      <c r="C2055" s="8">
        <v>19040</v>
      </c>
      <c r="D2055" s="2">
        <f t="shared" si="97"/>
        <v>0.99029126213592233</v>
      </c>
      <c r="E2055">
        <f t="shared" si="98"/>
        <v>3.3217323834598128E-7</v>
      </c>
      <c r="F2055" s="24">
        <f t="shared" si="99"/>
        <v>0.99999819102222665</v>
      </c>
      <c r="G2055" s="89"/>
      <c r="H2055" s="89"/>
      <c r="K2055" s="89"/>
    </row>
    <row r="2056" spans="1:11" x14ac:dyDescent="0.25">
      <c r="A2056">
        <v>1021</v>
      </c>
      <c r="B2056" s="6" t="s">
        <v>1932</v>
      </c>
      <c r="C2056" s="8">
        <v>16325.84</v>
      </c>
      <c r="D2056" s="2">
        <f t="shared" si="97"/>
        <v>0.99126213592233015</v>
      </c>
      <c r="E2056">
        <f t="shared" si="98"/>
        <v>2.8482180365117411E-7</v>
      </c>
      <c r="F2056" s="24">
        <f t="shared" si="99"/>
        <v>0.99999847584403034</v>
      </c>
      <c r="G2056" s="89"/>
      <c r="H2056" s="89"/>
      <c r="K2056" s="89"/>
    </row>
    <row r="2057" spans="1:11" x14ac:dyDescent="0.25">
      <c r="A2057">
        <v>1022</v>
      </c>
      <c r="B2057" s="6" t="s">
        <v>1659</v>
      </c>
      <c r="C2057" s="8">
        <v>14280</v>
      </c>
      <c r="D2057" s="2">
        <f t="shared" si="97"/>
        <v>0.99223300970873785</v>
      </c>
      <c r="E2057">
        <f t="shared" si="98"/>
        <v>2.4912992875948596E-7</v>
      </c>
      <c r="F2057" s="24">
        <f t="shared" si="99"/>
        <v>0.99999872497395914</v>
      </c>
      <c r="G2057" s="89"/>
      <c r="H2057" s="89"/>
      <c r="K2057" s="89"/>
    </row>
    <row r="2058" spans="1:11" x14ac:dyDescent="0.25">
      <c r="A2058">
        <v>1023</v>
      </c>
      <c r="B2058" s="6" t="s">
        <v>1887</v>
      </c>
      <c r="C2058" s="8">
        <v>14036</v>
      </c>
      <c r="D2058" s="2">
        <f t="shared" si="97"/>
        <v>0.99320388349514566</v>
      </c>
      <c r="E2058">
        <f t="shared" si="98"/>
        <v>2.4487308683950597E-7</v>
      </c>
      <c r="F2058" s="24">
        <f t="shared" si="99"/>
        <v>0.99999896984704595</v>
      </c>
      <c r="G2058" s="89"/>
      <c r="H2058" s="89"/>
      <c r="K2058" s="89"/>
    </row>
    <row r="2059" spans="1:11" x14ac:dyDescent="0.25">
      <c r="A2059">
        <v>1024</v>
      </c>
      <c r="B2059" s="6" t="s">
        <v>2096</v>
      </c>
      <c r="C2059" s="8">
        <v>13688</v>
      </c>
      <c r="D2059" s="2">
        <f t="shared" si="97"/>
        <v>0.99417475728155336</v>
      </c>
      <c r="E2059">
        <f t="shared" si="98"/>
        <v>2.388018532815017E-7</v>
      </c>
      <c r="F2059" s="24">
        <f t="shared" si="99"/>
        <v>0.99999920864889924</v>
      </c>
      <c r="G2059" s="89"/>
      <c r="H2059" s="89"/>
      <c r="K2059" s="89"/>
    </row>
    <row r="2060" spans="1:11" x14ac:dyDescent="0.25">
      <c r="A2060">
        <v>1025</v>
      </c>
      <c r="B2060" s="6" t="s">
        <v>1467</v>
      </c>
      <c r="C2060" s="8">
        <v>9628</v>
      </c>
      <c r="D2060" s="2">
        <f t="shared" si="97"/>
        <v>0.99514563106796117</v>
      </c>
      <c r="E2060">
        <f t="shared" si="98"/>
        <v>1.6797079510478508E-7</v>
      </c>
      <c r="F2060" s="24">
        <f t="shared" si="99"/>
        <v>0.99999937661969429</v>
      </c>
      <c r="G2060" s="89"/>
      <c r="H2060" s="89"/>
      <c r="K2060" s="89"/>
    </row>
    <row r="2061" spans="1:11" x14ac:dyDescent="0.25">
      <c r="A2061">
        <v>1026</v>
      </c>
      <c r="B2061" s="6" t="s">
        <v>2183</v>
      </c>
      <c r="C2061" s="8">
        <v>9067.7999999999993</v>
      </c>
      <c r="D2061" s="2">
        <f>A2061/1030</f>
        <v>0.99611650485436898</v>
      </c>
      <c r="E2061">
        <f>C2061/SUM($C$1036:$C$2065)</f>
        <v>1.5819750476227359E-7</v>
      </c>
      <c r="F2061" s="24">
        <f t="shared" si="99"/>
        <v>0.99999953481719905</v>
      </c>
      <c r="G2061" s="89"/>
      <c r="H2061" s="89"/>
      <c r="K2061" s="89"/>
    </row>
    <row r="2062" spans="1:11" x14ac:dyDescent="0.25">
      <c r="A2062">
        <v>1027</v>
      </c>
      <c r="B2062" s="6" t="s">
        <v>2191</v>
      </c>
      <c r="C2062" s="8">
        <v>8352</v>
      </c>
      <c r="D2062" s="2">
        <f>A2062/1030</f>
        <v>0.99708737864077668</v>
      </c>
      <c r="E2062">
        <f>C2062/SUM($C$1036:$C$2065)</f>
        <v>1.4570960539210272E-7</v>
      </c>
      <c r="F2062" s="24">
        <f>E2062+F2061</f>
        <v>0.99999968052680444</v>
      </c>
      <c r="G2062" s="89"/>
      <c r="H2062" s="89"/>
      <c r="K2062" s="89"/>
    </row>
    <row r="2063" spans="1:11" x14ac:dyDescent="0.25">
      <c r="A2063">
        <v>1028</v>
      </c>
      <c r="B2063" s="6" t="s">
        <v>2243</v>
      </c>
      <c r="C2063" s="8">
        <v>6935.64</v>
      </c>
      <c r="D2063" s="2">
        <f>A2063/1030</f>
        <v>0.99805825242718449</v>
      </c>
      <c r="E2063">
        <f>C2063/SUM($C$1036:$C$2065)</f>
        <v>1.2099968481102532E-7</v>
      </c>
      <c r="F2063" s="24">
        <f>E2063+F2062</f>
        <v>0.99999980152648926</v>
      </c>
      <c r="G2063" s="89"/>
      <c r="H2063" s="89"/>
      <c r="K2063" s="89"/>
    </row>
    <row r="2064" spans="1:11" x14ac:dyDescent="0.25">
      <c r="A2064">
        <v>1029</v>
      </c>
      <c r="B2064" s="6" t="s">
        <v>2248</v>
      </c>
      <c r="C2064" s="8">
        <v>6426</v>
      </c>
      <c r="D2064" s="2">
        <f>A2064/1030</f>
        <v>0.99902912621359219</v>
      </c>
      <c r="E2064">
        <f>C2064/SUM($C$1036:$C$2065)</f>
        <v>1.1210846794176869E-7</v>
      </c>
      <c r="F2064" s="24">
        <f>E2064+F2063</f>
        <v>0.99999991363495722</v>
      </c>
      <c r="G2064" s="89"/>
      <c r="H2064" s="89"/>
      <c r="K2064" s="89"/>
    </row>
    <row r="2065" spans="1:11" x14ac:dyDescent="0.25">
      <c r="A2065">
        <v>1030</v>
      </c>
      <c r="B2065" s="6" t="s">
        <v>2181</v>
      </c>
      <c r="C2065" s="8">
        <v>4950.3999999999996</v>
      </c>
      <c r="D2065" s="2">
        <f>A2065/1030</f>
        <v>1</v>
      </c>
      <c r="E2065">
        <f>C2065/SUM($C$1036:$C$2065)</f>
        <v>8.6365041969955132E-8</v>
      </c>
      <c r="F2065" s="24">
        <f>E2065+F2064</f>
        <v>0.99999999999999922</v>
      </c>
      <c r="G2065" s="89"/>
      <c r="H2065" s="89"/>
      <c r="K2065" s="89"/>
    </row>
  </sheetData>
  <sortState ref="B1036:C2065">
    <sortCondition descending="1" ref="C1036:C2065"/>
  </sortState>
  <mergeCells count="18">
    <mergeCell ref="G2:G287"/>
    <mergeCell ref="H2:H287"/>
    <mergeCell ref="K2:K287"/>
    <mergeCell ref="G288:G658"/>
    <mergeCell ref="H288:H658"/>
    <mergeCell ref="K288:K658"/>
    <mergeCell ref="G659:G1031"/>
    <mergeCell ref="K659:K1031"/>
    <mergeCell ref="H659:H1031"/>
    <mergeCell ref="G1036:G1117"/>
    <mergeCell ref="H1036:H1117"/>
    <mergeCell ref="K1036:K1117"/>
    <mergeCell ref="G1118:G1255"/>
    <mergeCell ref="H1118:H1255"/>
    <mergeCell ref="K1118:K1255"/>
    <mergeCell ref="G1256:G2065"/>
    <mergeCell ref="H1256:H2065"/>
    <mergeCell ref="K1256:K206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01"/>
  <sheetViews>
    <sheetView topLeftCell="F1" zoomScale="70" zoomScaleNormal="70" workbookViewId="0">
      <selection activeCell="Q13" sqref="Q13"/>
    </sheetView>
  </sheetViews>
  <sheetFormatPr baseColWidth="10" defaultRowHeight="15" x14ac:dyDescent="0.25"/>
  <cols>
    <col min="1" max="1" width="70.140625" bestFit="1" customWidth="1"/>
    <col min="2" max="2" width="3.85546875" bestFit="1" customWidth="1"/>
    <col min="3" max="3" width="18.7109375" bestFit="1" customWidth="1"/>
    <col min="4" max="4" width="3.85546875" style="36" customWidth="1"/>
    <col min="5" max="5" width="56.5703125" customWidth="1"/>
    <col min="6" max="6" width="3.85546875" bestFit="1" customWidth="1"/>
    <col min="7" max="7" width="19" customWidth="1"/>
    <col min="8" max="8" width="3.7109375" style="36" customWidth="1"/>
    <col min="9" max="9" width="59.85546875" bestFit="1" customWidth="1"/>
    <col min="10" max="10" width="5" bestFit="1" customWidth="1"/>
    <col min="11" max="11" width="19.140625" bestFit="1" customWidth="1"/>
    <col min="12" max="12" width="3.5703125" style="36" customWidth="1"/>
    <col min="13" max="13" width="63.85546875" bestFit="1" customWidth="1"/>
    <col min="14" max="14" width="3.85546875" bestFit="1" customWidth="1"/>
    <col min="15" max="15" width="19.140625" bestFit="1" customWidth="1"/>
    <col min="16" max="16" width="3.5703125" style="36" customWidth="1"/>
    <col min="17" max="17" width="50.28515625" bestFit="1" customWidth="1"/>
    <col min="19" max="19" width="21.42578125" bestFit="1" customWidth="1"/>
  </cols>
  <sheetData>
    <row r="1" spans="1:19" x14ac:dyDescent="0.25">
      <c r="A1" s="26" t="s">
        <v>4056</v>
      </c>
      <c r="B1" t="s">
        <v>4055</v>
      </c>
      <c r="E1" s="26" t="s">
        <v>4057</v>
      </c>
      <c r="F1" t="s">
        <v>4055</v>
      </c>
      <c r="I1" s="26" t="s">
        <v>4058</v>
      </c>
      <c r="J1" t="s">
        <v>4055</v>
      </c>
      <c r="M1" s="26" t="s">
        <v>4059</v>
      </c>
      <c r="N1" t="s">
        <v>4055</v>
      </c>
      <c r="Q1" s="26" t="s">
        <v>4060</v>
      </c>
      <c r="R1" t="s">
        <v>4055</v>
      </c>
    </row>
    <row r="2" spans="1:19" x14ac:dyDescent="0.25">
      <c r="A2" t="s">
        <v>3112</v>
      </c>
      <c r="B2">
        <v>6</v>
      </c>
      <c r="C2" s="31">
        <f>VLOOKUP(A2,INSUMOS!$B$1319:$C$1514,2,FALSE)</f>
        <v>3010285415.8406258</v>
      </c>
      <c r="D2" s="52"/>
      <c r="E2" t="s">
        <v>941</v>
      </c>
      <c r="F2">
        <v>31</v>
      </c>
      <c r="G2" s="31">
        <f>VLOOKUP(E2,MATERIALES!B1222:C1353,2,FALSE)</f>
        <v>1515555862.5962968</v>
      </c>
      <c r="H2" s="52"/>
      <c r="I2" t="s">
        <v>3970</v>
      </c>
      <c r="J2">
        <v>102</v>
      </c>
      <c r="K2" s="31">
        <f>VLOOKUP(I2,'BIENESTAR Y OTROS GASTOS'!$B$230:$C$256,2,FALSE)</f>
        <v>926311705.88029659</v>
      </c>
      <c r="L2" s="52"/>
      <c r="M2" t="s">
        <v>1613</v>
      </c>
      <c r="N2">
        <v>9</v>
      </c>
      <c r="O2" s="31">
        <f>VLOOKUP(M2,MAQ!B1036:C1117,2,FALSE)</f>
        <v>6622759509.3772001</v>
      </c>
      <c r="P2" s="52"/>
      <c r="Q2" s="27" t="s">
        <v>2357</v>
      </c>
      <c r="R2">
        <v>17</v>
      </c>
      <c r="S2" s="31">
        <f>VLOOKUP(Q2,SERVICIOS!$B$246:$C$251,2,FALSE)</f>
        <v>138485932003.50919</v>
      </c>
    </row>
    <row r="3" spans="1:19" x14ac:dyDescent="0.25">
      <c r="A3" t="s">
        <v>3108</v>
      </c>
      <c r="B3">
        <v>9</v>
      </c>
      <c r="C3" s="31">
        <f>VLOOKUP(A3,INSUMOS!$B$1319:$C$1514,2,FALSE)</f>
        <v>2492779199.2800002</v>
      </c>
      <c r="D3" s="52"/>
      <c r="E3" t="s">
        <v>523</v>
      </c>
      <c r="F3">
        <v>7</v>
      </c>
      <c r="G3" s="31">
        <f>VLOOKUP(E3,MATERIALES!B1223:C1354,2,FALSE)</f>
        <v>1161030604.2362239</v>
      </c>
      <c r="H3" s="52"/>
      <c r="I3" t="s">
        <v>3935</v>
      </c>
      <c r="J3">
        <v>14</v>
      </c>
      <c r="K3" s="31">
        <f>VLOOKUP(I3,'BIENESTAR Y OTROS GASTOS'!$B$230:$C$256,2,FALSE)</f>
        <v>321374230.37993455</v>
      </c>
      <c r="L3" s="52"/>
      <c r="M3" t="s">
        <v>1863</v>
      </c>
      <c r="N3">
        <v>6</v>
      </c>
      <c r="O3" s="31">
        <f>VLOOKUP(M3,MAQ!B1037:C1118,2,FALSE)</f>
        <v>5300842789.8556995</v>
      </c>
      <c r="P3" s="52"/>
      <c r="Q3" s="28" t="s">
        <v>2321</v>
      </c>
      <c r="R3">
        <v>4</v>
      </c>
      <c r="S3" s="31">
        <f>VLOOKUP(Q3,SERVICIOS!$B$246:$C$251,2,FALSE)</f>
        <v>42651900594.427986</v>
      </c>
    </row>
    <row r="4" spans="1:19" x14ac:dyDescent="0.25">
      <c r="A4" t="s">
        <v>3052</v>
      </c>
      <c r="B4">
        <v>3</v>
      </c>
      <c r="C4" s="31">
        <f>VLOOKUP(A4,INSUMOS!$B$1319:$C$1514,2,FALSE)</f>
        <v>2362195368</v>
      </c>
      <c r="D4" s="52"/>
      <c r="E4" t="s">
        <v>731</v>
      </c>
      <c r="F4">
        <v>1</v>
      </c>
      <c r="G4" s="31">
        <f>VLOOKUP(E4,MATERIALES!B1224:C1355,2,FALSE)</f>
        <v>1095824392.0984149</v>
      </c>
      <c r="H4" s="52"/>
      <c r="I4" t="s">
        <v>3846</v>
      </c>
      <c r="J4">
        <v>223</v>
      </c>
      <c r="K4" s="31">
        <f>VLOOKUP(I4,'BIENESTAR Y OTROS GASTOS'!$B$230:$C$256,2,FALSE)</f>
        <v>1762415067.4502661</v>
      </c>
      <c r="L4" s="52"/>
      <c r="M4" t="s">
        <v>2199</v>
      </c>
      <c r="N4">
        <v>4</v>
      </c>
      <c r="O4" s="31">
        <f>VLOOKUP(M4,MAQ!B1038:C1119,2,FALSE)</f>
        <v>3514459337.3829002</v>
      </c>
      <c r="P4" s="52"/>
      <c r="Q4" s="28" t="s">
        <v>2459</v>
      </c>
      <c r="R4">
        <v>11</v>
      </c>
      <c r="S4" s="31">
        <f>VLOOKUP(Q4,SERVICIOS!$B$246:$C$251,2,FALSE)</f>
        <v>16610245528.283073</v>
      </c>
    </row>
    <row r="5" spans="1:19" x14ac:dyDescent="0.25">
      <c r="A5" t="s">
        <v>3239</v>
      </c>
      <c r="B5">
        <v>21</v>
      </c>
      <c r="C5" s="31">
        <f>VLOOKUP(A5,INSUMOS!$B$1319:$C$1514,2,FALSE)</f>
        <v>1924288206.852</v>
      </c>
      <c r="D5" s="52"/>
      <c r="E5" t="s">
        <v>530</v>
      </c>
      <c r="F5">
        <v>7</v>
      </c>
      <c r="G5" s="31">
        <f>VLOOKUP(E5,MATERIALES!B1225:C1356,2,FALSE)</f>
        <v>694373953.96720016</v>
      </c>
      <c r="H5" s="52"/>
      <c r="I5" t="s">
        <v>3881</v>
      </c>
      <c r="J5">
        <v>41</v>
      </c>
      <c r="K5" s="31">
        <f>VLOOKUP(I5,'BIENESTAR Y OTROS GASTOS'!$B$230:$C$256,2,FALSE)</f>
        <v>501427907.22648203</v>
      </c>
      <c r="L5" s="52"/>
      <c r="M5" t="s">
        <v>1524</v>
      </c>
      <c r="N5">
        <v>8</v>
      </c>
      <c r="O5" s="31">
        <f>VLOOKUP(M5,MAQ!B1039:C1120,2,FALSE)</f>
        <v>2768536274.1152</v>
      </c>
      <c r="P5" s="52"/>
      <c r="Q5" s="28" t="s">
        <v>2462</v>
      </c>
      <c r="R5">
        <v>16</v>
      </c>
      <c r="S5" s="31">
        <f>VLOOKUP(Q5,SERVICIOS!$B$246:$C$251,2,FALSE)</f>
        <v>5341140866.1584005</v>
      </c>
    </row>
    <row r="6" spans="1:19" x14ac:dyDescent="0.25">
      <c r="A6" t="s">
        <v>3157</v>
      </c>
      <c r="B6">
        <v>1</v>
      </c>
      <c r="C6" s="31">
        <f>VLOOKUP(A6,INSUMOS!$B$1319:$C$1514,2,FALSE)</f>
        <v>1722227711.3874002</v>
      </c>
      <c r="D6" s="52"/>
      <c r="E6" t="s">
        <v>499</v>
      </c>
      <c r="F6">
        <v>21</v>
      </c>
      <c r="G6" s="31">
        <f>VLOOKUP(E6,MATERIALES!B1226:C1357,2,FALSE)</f>
        <v>693644865.32000005</v>
      </c>
      <c r="H6" s="52"/>
      <c r="I6" t="s">
        <v>3838</v>
      </c>
      <c r="J6">
        <v>8</v>
      </c>
      <c r="K6" s="31">
        <f>VLOOKUP(I6,'BIENESTAR Y OTROS GASTOS'!$B$230:$C$256,2,FALSE)</f>
        <v>922836614.15868187</v>
      </c>
      <c r="L6" s="52"/>
      <c r="M6" t="s">
        <v>1523</v>
      </c>
      <c r="N6">
        <v>2</v>
      </c>
      <c r="O6" s="31">
        <f>VLOOKUP(M6,MAQ!B1040:C1121,2,FALSE)</f>
        <v>1318491242.3053999</v>
      </c>
      <c r="P6" s="52"/>
      <c r="Q6" s="28" t="s">
        <v>2313</v>
      </c>
      <c r="R6">
        <v>32</v>
      </c>
      <c r="S6" s="31">
        <f>VLOOKUP(Q6,SERVICIOS!$B$246:$C$251,2,FALSE)</f>
        <v>2163857785.3900003</v>
      </c>
    </row>
    <row r="7" spans="1:19" x14ac:dyDescent="0.25">
      <c r="A7" t="s">
        <v>3212</v>
      </c>
      <c r="B7">
        <v>2</v>
      </c>
      <c r="C7" s="31">
        <f>VLOOKUP(A7,INSUMOS!$B$1319:$C$1514,2,FALSE)</f>
        <v>1325365292.1459997</v>
      </c>
      <c r="D7" s="52"/>
      <c r="E7" t="s">
        <v>710</v>
      </c>
      <c r="F7">
        <v>45</v>
      </c>
      <c r="G7" s="31">
        <f>VLOOKUP(E7,MATERIALES!B1227:C1358,2,FALSE)</f>
        <v>676214481.03822529</v>
      </c>
      <c r="H7" s="52"/>
      <c r="I7" t="s">
        <v>3857</v>
      </c>
      <c r="J7">
        <v>64</v>
      </c>
      <c r="K7" s="31">
        <f>VLOOKUP(I7,'BIENESTAR Y OTROS GASTOS'!$B$230:$C$256,2,FALSE)</f>
        <v>245537563.91456696</v>
      </c>
      <c r="L7" s="52"/>
      <c r="M7" t="s">
        <v>1924</v>
      </c>
      <c r="N7">
        <v>6</v>
      </c>
      <c r="O7" s="31">
        <f>VLOOKUP(M7,MAQ!B1041:C1122,2,FALSE)</f>
        <v>1287575888.0700002</v>
      </c>
      <c r="P7" s="52"/>
    </row>
    <row r="8" spans="1:19" x14ac:dyDescent="0.25">
      <c r="A8" t="s">
        <v>3215</v>
      </c>
      <c r="B8">
        <v>2</v>
      </c>
      <c r="C8" s="31">
        <f>VLOOKUP(A8,INSUMOS!$B$1319:$C$1514,2,FALSE)</f>
        <v>1220104068.2302225</v>
      </c>
      <c r="D8" s="52"/>
      <c r="E8" t="s">
        <v>639</v>
      </c>
      <c r="F8">
        <v>38</v>
      </c>
      <c r="G8" s="31">
        <f>VLOOKUP(E8,MATERIALES!B1228:C1359,2,FALSE)</f>
        <v>422979734.04079998</v>
      </c>
      <c r="H8" s="52"/>
      <c r="I8" t="s">
        <v>3894</v>
      </c>
      <c r="J8">
        <v>23</v>
      </c>
      <c r="K8" s="31">
        <f>VLOOKUP(I8,'BIENESTAR Y OTROS GASTOS'!$B$230:$C$256,2,FALSE)</f>
        <v>356302619.2747243</v>
      </c>
      <c r="L8" s="52"/>
      <c r="M8" t="s">
        <v>2033</v>
      </c>
      <c r="N8">
        <v>3</v>
      </c>
      <c r="O8" s="31">
        <f>VLOOKUP(M8,MAQ!B1042:C1123,2,FALSE)</f>
        <v>1277992000</v>
      </c>
      <c r="P8" s="52"/>
    </row>
    <row r="9" spans="1:19" x14ac:dyDescent="0.25">
      <c r="A9" t="s">
        <v>2603</v>
      </c>
      <c r="B9">
        <v>2</v>
      </c>
      <c r="C9" s="31">
        <f>VLOOKUP(A9,INSUMOS!$B$1319:$C$1514,2,FALSE)</f>
        <v>935741829.44000006</v>
      </c>
      <c r="D9" s="52"/>
      <c r="E9" t="s">
        <v>709</v>
      </c>
      <c r="F9">
        <v>67</v>
      </c>
      <c r="G9" s="31">
        <f>VLOOKUP(E9,MATERIALES!B1229:C1360,2,FALSE)</f>
        <v>413170344.05815601</v>
      </c>
      <c r="H9" s="52"/>
      <c r="I9" t="s">
        <v>3936</v>
      </c>
      <c r="J9">
        <v>8</v>
      </c>
      <c r="K9" s="31">
        <f>VLOOKUP(I9,'BIENESTAR Y OTROS GASTOS'!$B$230:$C$256,2,FALSE)</f>
        <v>2879570957.4512439</v>
      </c>
      <c r="L9" s="52"/>
      <c r="M9" t="s">
        <v>2031</v>
      </c>
      <c r="N9">
        <v>5</v>
      </c>
      <c r="O9" s="31">
        <f>VLOOKUP(M9,MAQ!B1043:C1124,2,FALSE)</f>
        <v>1235960021.4000001</v>
      </c>
      <c r="P9" s="52"/>
    </row>
    <row r="10" spans="1:19" x14ac:dyDescent="0.25">
      <c r="A10" t="s">
        <v>3216</v>
      </c>
      <c r="B10">
        <v>5</v>
      </c>
      <c r="C10" s="31">
        <f>VLOOKUP(A10,INSUMOS!$B$1319:$C$1514,2,FALSE)</f>
        <v>824387933.17199981</v>
      </c>
      <c r="D10" s="52"/>
      <c r="E10" t="s">
        <v>1201</v>
      </c>
      <c r="F10">
        <v>11</v>
      </c>
      <c r="G10" s="31">
        <f>VLOOKUP(E10,MATERIALES!B1230:C1361,2,FALSE)</f>
        <v>403762270.15950006</v>
      </c>
      <c r="H10" s="52"/>
      <c r="I10" t="s">
        <v>3822</v>
      </c>
      <c r="J10">
        <v>127</v>
      </c>
      <c r="K10" s="31">
        <f>VLOOKUP(I10,'BIENESTAR Y OTROS GASTOS'!$B$230:$C$256,2,FALSE)</f>
        <v>250939150.94129115</v>
      </c>
      <c r="L10" s="52"/>
      <c r="M10" t="s">
        <v>1484</v>
      </c>
      <c r="N10">
        <v>10</v>
      </c>
      <c r="O10" s="31">
        <f>VLOOKUP(M10,MAQ!B1044:C1125,2,FALSE)</f>
        <v>982862602.7767123</v>
      </c>
      <c r="P10" s="52"/>
    </row>
    <row r="11" spans="1:19" x14ac:dyDescent="0.25">
      <c r="A11" t="s">
        <v>2602</v>
      </c>
      <c r="B11">
        <v>2</v>
      </c>
      <c r="C11" s="31">
        <f>VLOOKUP(A11,INSUMOS!$B$1319:$C$1514,2,FALSE)</f>
        <v>815829237.63999999</v>
      </c>
      <c r="D11" s="52"/>
      <c r="E11" t="s">
        <v>337</v>
      </c>
      <c r="F11">
        <v>7</v>
      </c>
      <c r="G11" s="31">
        <f>VLOOKUP(E11,MATERIALES!B1231:C1362,2,FALSE)</f>
        <v>306943256.01339996</v>
      </c>
      <c r="H11" s="52"/>
      <c r="I11" t="s">
        <v>3807</v>
      </c>
      <c r="J11">
        <v>2</v>
      </c>
      <c r="K11" s="31">
        <f>VLOOKUP(I11,'BIENESTAR Y OTROS GASTOS'!$B$230:$C$256,2,FALSE)</f>
        <v>635076847.02816975</v>
      </c>
      <c r="L11" s="52"/>
      <c r="M11" t="s">
        <v>2075</v>
      </c>
      <c r="N11">
        <v>45</v>
      </c>
      <c r="O11" s="31">
        <f>VLOOKUP(M11,MAQ!B1045:C1126,2,FALSE)</f>
        <v>881566996.56200016</v>
      </c>
      <c r="P11" s="52"/>
    </row>
    <row r="12" spans="1:19" x14ac:dyDescent="0.25">
      <c r="A12" t="s">
        <v>2771</v>
      </c>
      <c r="B12">
        <v>2</v>
      </c>
      <c r="C12" s="31">
        <f>VLOOKUP(A12,INSUMOS!$B$1319:$C$1514,2,FALSE)</f>
        <v>680166974</v>
      </c>
      <c r="D12" s="52"/>
      <c r="E12" t="s">
        <v>627</v>
      </c>
      <c r="F12">
        <v>11</v>
      </c>
      <c r="G12" s="31">
        <f>VLOOKUP(E12,MATERIALES!B1232:C1363,2,FALSE)</f>
        <v>275954398.57840008</v>
      </c>
      <c r="H12" s="52"/>
      <c r="I12" t="s">
        <v>3886</v>
      </c>
      <c r="J12">
        <v>9</v>
      </c>
      <c r="K12" s="31">
        <f>VLOOKUP(I12,'BIENESTAR Y OTROS GASTOS'!$B$230:$C$256,2,FALSE)</f>
        <v>172419435.94268286</v>
      </c>
      <c r="L12" s="52"/>
      <c r="M12" t="s">
        <v>1298</v>
      </c>
      <c r="N12">
        <v>11</v>
      </c>
      <c r="O12" s="31">
        <f>VLOOKUP(M12,MAQ!B1046:C1127,2,FALSE)</f>
        <v>736999439.51999998</v>
      </c>
      <c r="P12" s="52"/>
    </row>
    <row r="13" spans="1:19" x14ac:dyDescent="0.25">
      <c r="A13" t="s">
        <v>2600</v>
      </c>
      <c r="B13">
        <v>2</v>
      </c>
      <c r="C13" s="31">
        <f>VLOOKUP(A13,INSUMOS!$B$1319:$C$1514,2,FALSE)</f>
        <v>663109380.79999995</v>
      </c>
      <c r="D13" s="52"/>
      <c r="E13" t="s">
        <v>1219</v>
      </c>
      <c r="F13">
        <v>9</v>
      </c>
      <c r="G13" s="31">
        <f>VLOOKUP(E13,MATERIALES!B1233:C1364,2,FALSE)</f>
        <v>274422830.77100003</v>
      </c>
      <c r="H13" s="52"/>
      <c r="I13" t="s">
        <v>4011</v>
      </c>
      <c r="J13">
        <v>3</v>
      </c>
      <c r="K13" s="31">
        <f>VLOOKUP(I13,'BIENESTAR Y OTROS GASTOS'!$B$230:$C$256,2,FALSE)</f>
        <v>303798614.35816997</v>
      </c>
      <c r="L13" s="52"/>
      <c r="M13" t="s">
        <v>1603</v>
      </c>
      <c r="N13">
        <v>5</v>
      </c>
      <c r="O13" s="31">
        <f>VLOOKUP(M13,MAQ!B1047:C1128,2,FALSE)</f>
        <v>648704464.58759999</v>
      </c>
      <c r="P13" s="52"/>
    </row>
    <row r="14" spans="1:19" x14ac:dyDescent="0.25">
      <c r="A14" t="s">
        <v>2604</v>
      </c>
      <c r="B14">
        <v>1</v>
      </c>
      <c r="C14" s="31">
        <f>VLOOKUP(A14,INSUMOS!$B$1319:$C$1514,2,FALSE)</f>
        <v>616190017.44000006</v>
      </c>
      <c r="D14" s="52"/>
      <c r="E14" t="s">
        <v>461</v>
      </c>
      <c r="F14">
        <v>13</v>
      </c>
      <c r="G14" s="31">
        <f>VLOOKUP(E14,MATERIALES!B1234:C1365,2,FALSE)</f>
        <v>269811053.04639995</v>
      </c>
      <c r="H14" s="52"/>
      <c r="I14" t="s">
        <v>3969</v>
      </c>
      <c r="J14">
        <v>63</v>
      </c>
      <c r="K14" s="31">
        <f>VLOOKUP(I14,'BIENESTAR Y OTROS GASTOS'!$B$230:$C$256,2,FALSE)</f>
        <v>242489307.94024795</v>
      </c>
      <c r="L14" s="52"/>
      <c r="M14" t="s">
        <v>1942</v>
      </c>
      <c r="N14">
        <v>2</v>
      </c>
      <c r="O14" s="31">
        <f>VLOOKUP(M14,MAQ!B1048:C1129,2,FALSE)</f>
        <v>557916194.04823995</v>
      </c>
      <c r="P14" s="52"/>
    </row>
    <row r="15" spans="1:19" x14ac:dyDescent="0.25">
      <c r="A15" t="s">
        <v>2601</v>
      </c>
      <c r="B15">
        <v>1</v>
      </c>
      <c r="C15" s="31">
        <f>VLOOKUP(A15,INSUMOS!$B$1319:$C$1514,2,FALSE)</f>
        <v>596319735.60000002</v>
      </c>
      <c r="D15" s="52"/>
      <c r="E15" t="s">
        <v>403</v>
      </c>
      <c r="F15">
        <v>4</v>
      </c>
      <c r="G15" s="31">
        <f>VLOOKUP(E15,MATERIALES!B1235:C1366,2,FALSE)</f>
        <v>223183908.44999999</v>
      </c>
      <c r="H15" s="52"/>
      <c r="I15" t="s">
        <v>3879</v>
      </c>
      <c r="J15">
        <v>63</v>
      </c>
      <c r="K15" s="31">
        <f>VLOOKUP(I15,'BIENESTAR Y OTROS GASTOS'!$B$230:$C$256,2,FALSE)</f>
        <v>744024361.7649765</v>
      </c>
      <c r="L15" s="52"/>
      <c r="M15" t="s">
        <v>1598</v>
      </c>
      <c r="N15">
        <v>6</v>
      </c>
      <c r="O15" s="31">
        <f>VLOOKUP(M15,MAQ!B1049:C1130,2,FALSE)</f>
        <v>547901539.97141349</v>
      </c>
      <c r="P15" s="52"/>
    </row>
    <row r="16" spans="1:19" x14ac:dyDescent="0.25">
      <c r="A16" t="s">
        <v>3158</v>
      </c>
      <c r="B16">
        <v>3</v>
      </c>
      <c r="C16" s="31">
        <f>VLOOKUP(A16,INSUMOS!$B$1319:$C$1514,2,FALSE)</f>
        <v>565518038</v>
      </c>
      <c r="D16" s="52"/>
      <c r="E16" t="s">
        <v>722</v>
      </c>
      <c r="F16">
        <v>20</v>
      </c>
      <c r="G16" s="31">
        <f>VLOOKUP(E16,MATERIALES!B1236:C1367,2,FALSE)</f>
        <v>211935325.84599999</v>
      </c>
      <c r="H16" s="52"/>
      <c r="I16" t="s">
        <v>3997</v>
      </c>
      <c r="J16">
        <v>19</v>
      </c>
      <c r="K16" s="31">
        <f>VLOOKUP(I16,'BIENESTAR Y OTROS GASTOS'!$B$230:$C$256,2,FALSE)</f>
        <v>324471111.64058053</v>
      </c>
      <c r="L16" s="52"/>
      <c r="M16" t="s">
        <v>1275</v>
      </c>
      <c r="N16">
        <v>1</v>
      </c>
      <c r="O16" s="31">
        <f>VLOOKUP(M16,MAQ!B1050:C1131,2,FALSE)</f>
        <v>499685277.34479994</v>
      </c>
      <c r="P16" s="52"/>
    </row>
    <row r="17" spans="1:16" x14ac:dyDescent="0.25">
      <c r="A17" t="s">
        <v>3162</v>
      </c>
      <c r="B17">
        <v>1</v>
      </c>
      <c r="C17" s="31">
        <f>VLOOKUP(A17,INSUMOS!$B$1319:$C$1514,2,FALSE)</f>
        <v>564863800.10000002</v>
      </c>
      <c r="D17" s="52"/>
      <c r="E17" t="s">
        <v>1049</v>
      </c>
      <c r="F17">
        <v>11</v>
      </c>
      <c r="G17" s="31">
        <f>VLOOKUP(E17,MATERIALES!B1237:C1368,2,FALSE)</f>
        <v>206224734.04564038</v>
      </c>
      <c r="H17" s="52"/>
      <c r="I17" t="s">
        <v>3817</v>
      </c>
      <c r="J17">
        <v>24</v>
      </c>
      <c r="K17" s="31">
        <f>VLOOKUP(I17,'BIENESTAR Y OTROS GASTOS'!$B$230:$C$256,2,FALSE)</f>
        <v>209358544.23069355</v>
      </c>
      <c r="L17" s="52"/>
      <c r="M17" t="s">
        <v>1465</v>
      </c>
      <c r="N17">
        <v>4</v>
      </c>
      <c r="O17" s="31">
        <f>VLOOKUP(M17,MAQ!B1051:C1132,2,FALSE)</f>
        <v>453619481.60000002</v>
      </c>
      <c r="P17" s="52"/>
    </row>
    <row r="18" spans="1:16" x14ac:dyDescent="0.25">
      <c r="A18" t="s">
        <v>2758</v>
      </c>
      <c r="B18">
        <v>1</v>
      </c>
      <c r="C18" s="31">
        <f>VLOOKUP(A18,INSUMOS!$B$1319:$C$1514,2,FALSE)</f>
        <v>525967685.59999996</v>
      </c>
      <c r="D18" s="52"/>
      <c r="E18" t="s">
        <v>686</v>
      </c>
      <c r="F18">
        <v>36</v>
      </c>
      <c r="G18" s="31">
        <f>VLOOKUP(E18,MATERIALES!B1238:C1369,2,FALSE)</f>
        <v>195877924.18141472</v>
      </c>
      <c r="H18" s="52"/>
      <c r="I18" t="s">
        <v>3880</v>
      </c>
      <c r="J18">
        <v>52</v>
      </c>
      <c r="K18" s="31">
        <f>VLOOKUP(I18,'BIENESTAR Y OTROS GASTOS'!$B$230:$C$256,2,FALSE)</f>
        <v>558682947.57252276</v>
      </c>
      <c r="L18" s="52"/>
      <c r="M18" t="s">
        <v>1602</v>
      </c>
      <c r="N18">
        <v>5</v>
      </c>
      <c r="O18" s="31">
        <f>VLOOKUP(M18,MAQ!B1052:C1133,2,FALSE)</f>
        <v>433494425.55057305</v>
      </c>
      <c r="P18" s="52"/>
    </row>
    <row r="19" spans="1:16" x14ac:dyDescent="0.25">
      <c r="A19" t="s">
        <v>2497</v>
      </c>
      <c r="B19">
        <v>7</v>
      </c>
      <c r="C19" s="31">
        <f>VLOOKUP(A19,INSUMOS!$B$1319:$C$1514,2,FALSE)</f>
        <v>486178928.92119986</v>
      </c>
      <c r="D19" s="52"/>
      <c r="E19" t="s">
        <v>882</v>
      </c>
      <c r="F19">
        <v>15</v>
      </c>
      <c r="G19" s="31">
        <f>VLOOKUP(E19,MATERIALES!B1239:C1370,2,FALSE)</f>
        <v>193288708.79940006</v>
      </c>
      <c r="H19" s="52"/>
      <c r="M19" t="s">
        <v>1661</v>
      </c>
      <c r="N19">
        <v>11</v>
      </c>
      <c r="O19" s="31">
        <f>VLOOKUP(M19,MAQ!B1053:C1134,2,FALSE)</f>
        <v>432698669.23180008</v>
      </c>
      <c r="P19" s="52"/>
    </row>
    <row r="20" spans="1:16" x14ac:dyDescent="0.25">
      <c r="A20" t="s">
        <v>3247</v>
      </c>
      <c r="B20">
        <v>7</v>
      </c>
      <c r="C20" s="31">
        <f>VLOOKUP(A20,INSUMOS!$B$1319:$C$1514,2,FALSE)</f>
        <v>475060009</v>
      </c>
      <c r="D20" s="52"/>
      <c r="E20" t="s">
        <v>851</v>
      </c>
      <c r="F20">
        <v>29</v>
      </c>
      <c r="G20" s="31">
        <f>VLOOKUP(E20,MATERIALES!B1240:C1371,2,FALSE)</f>
        <v>191446813.87150005</v>
      </c>
      <c r="H20" s="52"/>
      <c r="M20" t="s">
        <v>1616</v>
      </c>
      <c r="N20">
        <v>8</v>
      </c>
      <c r="O20" s="31">
        <f>VLOOKUP(M20,MAQ!B1054:C1135,2,FALSE)</f>
        <v>420258839.26999998</v>
      </c>
      <c r="P20" s="52"/>
    </row>
    <row r="21" spans="1:16" x14ac:dyDescent="0.25">
      <c r="A21" t="s">
        <v>3231</v>
      </c>
      <c r="B21">
        <v>4</v>
      </c>
      <c r="C21" s="31">
        <f>VLOOKUP(A21,INSUMOS!$B$1319:$C$1514,2,FALSE)</f>
        <v>445847969.1400007</v>
      </c>
      <c r="D21" s="52"/>
      <c r="E21" t="s">
        <v>799</v>
      </c>
      <c r="F21">
        <v>47</v>
      </c>
      <c r="G21" s="31">
        <f>VLOOKUP(E21,MATERIALES!B1241:C1372,2,FALSE)</f>
        <v>189485983.35685003</v>
      </c>
      <c r="H21" s="52"/>
      <c r="M21" t="s">
        <v>2231</v>
      </c>
      <c r="N21">
        <v>11</v>
      </c>
      <c r="O21" s="31">
        <f>VLOOKUP(M21,MAQ!B1055:C1136,2,FALSE)</f>
        <v>398273306.06799996</v>
      </c>
      <c r="P21" s="52"/>
    </row>
    <row r="22" spans="1:16" x14ac:dyDescent="0.25">
      <c r="A22" t="s">
        <v>3165</v>
      </c>
      <c r="B22">
        <v>1</v>
      </c>
      <c r="C22" s="31">
        <f>VLOOKUP(A22,INSUMOS!$B$1319:$C$1514,2,FALSE)</f>
        <v>440008983.78000015</v>
      </c>
      <c r="D22" s="52"/>
      <c r="E22" t="s">
        <v>528</v>
      </c>
      <c r="F22">
        <v>16</v>
      </c>
      <c r="G22" s="31">
        <f>VLOOKUP(E22,MATERIALES!B1242:C1373,2,FALSE)</f>
        <v>187330005.067</v>
      </c>
      <c r="H22" s="52"/>
      <c r="M22" t="s">
        <v>2063</v>
      </c>
      <c r="N22">
        <v>9</v>
      </c>
      <c r="O22" s="31">
        <f>VLOOKUP(M22,MAQ!B1056:C1137,2,FALSE)</f>
        <v>385855939.23900008</v>
      </c>
      <c r="P22" s="52"/>
    </row>
    <row r="23" spans="1:16" x14ac:dyDescent="0.25">
      <c r="A23" t="s">
        <v>2586</v>
      </c>
      <c r="B23">
        <v>2</v>
      </c>
      <c r="C23" s="31">
        <f>VLOOKUP(A23,INSUMOS!$B$1319:$C$1514,2,FALSE)</f>
        <v>420742666.08000004</v>
      </c>
      <c r="D23" s="52"/>
      <c r="E23" t="s">
        <v>502</v>
      </c>
      <c r="F23">
        <v>6</v>
      </c>
      <c r="G23" s="31">
        <f>VLOOKUP(E23,MATERIALES!B1243:C1374,2,FALSE)</f>
        <v>179981345.90400001</v>
      </c>
      <c r="H23" s="52"/>
      <c r="M23" t="s">
        <v>1477</v>
      </c>
      <c r="N23">
        <v>8</v>
      </c>
      <c r="O23" s="31">
        <f>VLOOKUP(M23,MAQ!B1057:C1138,2,FALSE)</f>
        <v>365866357.10315067</v>
      </c>
      <c r="P23" s="52"/>
    </row>
    <row r="24" spans="1:16" x14ac:dyDescent="0.25">
      <c r="A24" t="s">
        <v>2706</v>
      </c>
      <c r="B24">
        <v>2</v>
      </c>
      <c r="C24" s="31">
        <f>VLOOKUP(A24,INSUMOS!$B$1319:$C$1514,2,FALSE)</f>
        <v>415819661</v>
      </c>
      <c r="D24" s="52"/>
      <c r="E24" t="s">
        <v>793</v>
      </c>
      <c r="F24">
        <v>24</v>
      </c>
      <c r="G24" s="31">
        <f>VLOOKUP(E24,MATERIALES!B1244:C1375,2,FALSE)</f>
        <v>170669195.76079997</v>
      </c>
      <c r="H24" s="52"/>
      <c r="M24" t="s">
        <v>2062</v>
      </c>
      <c r="N24">
        <v>8</v>
      </c>
      <c r="O24" s="31">
        <f>VLOOKUP(M24,MAQ!B1058:C1139,2,FALSE)</f>
        <v>331973417.19339997</v>
      </c>
      <c r="P24" s="52"/>
    </row>
    <row r="25" spans="1:16" x14ac:dyDescent="0.25">
      <c r="A25" t="s">
        <v>3163</v>
      </c>
      <c r="B25">
        <v>1</v>
      </c>
      <c r="C25" s="31">
        <f>VLOOKUP(A25,INSUMOS!$B$1319:$C$1514,2,FALSE)</f>
        <v>414620670.30000001</v>
      </c>
      <c r="D25" s="52"/>
      <c r="E25" t="s">
        <v>230</v>
      </c>
      <c r="F25">
        <v>3</v>
      </c>
      <c r="G25" s="31">
        <f>VLOOKUP(E25,MATERIALES!B1245:C1376,2,FALSE)</f>
        <v>150332341.32600001</v>
      </c>
      <c r="H25" s="52"/>
      <c r="M25" t="s">
        <v>1665</v>
      </c>
      <c r="N25">
        <v>13</v>
      </c>
      <c r="O25" s="31">
        <f>VLOOKUP(M25,MAQ!B1059:C1140,2,FALSE)</f>
        <v>313974575.08000004</v>
      </c>
      <c r="P25" s="52"/>
    </row>
    <row r="26" spans="1:16" x14ac:dyDescent="0.25">
      <c r="A26" t="s">
        <v>3161</v>
      </c>
      <c r="B26">
        <v>1</v>
      </c>
      <c r="C26" s="31">
        <f>VLOOKUP(A26,INSUMOS!$B$1319:$C$1514,2,FALSE)</f>
        <v>388462503.62599999</v>
      </c>
      <c r="D26" s="52"/>
      <c r="E26" t="s">
        <v>464</v>
      </c>
      <c r="F26">
        <v>3</v>
      </c>
      <c r="G26" s="31">
        <f>VLOOKUP(E26,MATERIALES!B1246:C1377,2,FALSE)</f>
        <v>128777559</v>
      </c>
      <c r="H26" s="52"/>
      <c r="M26" t="s">
        <v>1268</v>
      </c>
      <c r="N26">
        <v>19</v>
      </c>
      <c r="O26" s="31">
        <f>VLOOKUP(M26,MAQ!B1060:C1141,2,FALSE)</f>
        <v>300055471.56199998</v>
      </c>
      <c r="P26" s="52"/>
    </row>
    <row r="27" spans="1:16" x14ac:dyDescent="0.25">
      <c r="A27" t="s">
        <v>2872</v>
      </c>
      <c r="B27">
        <v>2</v>
      </c>
      <c r="C27" s="31">
        <f>VLOOKUP(A27,INSUMOS!$B$1319:$C$1514,2,FALSE)</f>
        <v>366148368.87000012</v>
      </c>
      <c r="D27" s="52"/>
      <c r="E27" t="s">
        <v>762</v>
      </c>
      <c r="F27">
        <v>15</v>
      </c>
      <c r="G27" s="31">
        <f>VLOOKUP(E27,MATERIALES!B1247:C1378,2,FALSE)</f>
        <v>125723246.16798399</v>
      </c>
      <c r="H27" s="52"/>
      <c r="M27" t="s">
        <v>1479</v>
      </c>
      <c r="N27">
        <v>6</v>
      </c>
      <c r="O27" s="31">
        <f>VLOOKUP(M27,MAQ!B1061:C1142,2,FALSE)</f>
        <v>298105786.628326</v>
      </c>
      <c r="P27" s="52"/>
    </row>
    <row r="28" spans="1:16" x14ac:dyDescent="0.25">
      <c r="A28" t="s">
        <v>2854</v>
      </c>
      <c r="B28">
        <v>4</v>
      </c>
      <c r="C28" s="31">
        <f>VLOOKUP(A28,INSUMOS!$B$1319:$C$1514,2,FALSE)</f>
        <v>362152983.55540001</v>
      </c>
      <c r="D28" s="52"/>
      <c r="E28" t="s">
        <v>683</v>
      </c>
      <c r="F28">
        <v>4</v>
      </c>
      <c r="G28" s="31">
        <f>VLOOKUP(E28,MATERIALES!B1248:C1379,2,FALSE)</f>
        <v>119446335.08</v>
      </c>
      <c r="H28" s="52"/>
      <c r="M28" t="s">
        <v>1239</v>
      </c>
      <c r="N28">
        <v>3</v>
      </c>
      <c r="O28" s="31">
        <f>VLOOKUP(M28,MAQ!B1062:C1143,2,FALSE)</f>
        <v>286610594.796</v>
      </c>
      <c r="P28" s="52"/>
    </row>
    <row r="29" spans="1:16" x14ac:dyDescent="0.25">
      <c r="A29" t="s">
        <v>2759</v>
      </c>
      <c r="B29">
        <v>1</v>
      </c>
      <c r="C29" s="31">
        <f>VLOOKUP(A29,INSUMOS!$B$1319:$C$1514,2,FALSE)</f>
        <v>338973562.40000004</v>
      </c>
      <c r="D29" s="52"/>
      <c r="E29" t="s">
        <v>51</v>
      </c>
      <c r="F29">
        <v>9</v>
      </c>
      <c r="G29" s="31">
        <f>VLOOKUP(E29,MATERIALES!B1249:C1380,2,FALSE)</f>
        <v>117171096.1323</v>
      </c>
      <c r="H29" s="52"/>
      <c r="M29" t="s">
        <v>1718</v>
      </c>
      <c r="N29">
        <v>10</v>
      </c>
      <c r="O29" s="31">
        <f>VLOOKUP(M29,MAQ!B1063:C1144,2,FALSE)</f>
        <v>265165602.6390889</v>
      </c>
      <c r="P29" s="52"/>
    </row>
    <row r="30" spans="1:16" x14ac:dyDescent="0.25">
      <c r="A30" t="s">
        <v>2502</v>
      </c>
      <c r="B30">
        <v>3</v>
      </c>
      <c r="C30" s="31">
        <f>VLOOKUP(A30,INSUMOS!$B$1319:$C$1514,2,FALSE)</f>
        <v>294229946.54799998</v>
      </c>
      <c r="D30" s="52"/>
      <c r="E30" t="s">
        <v>593</v>
      </c>
      <c r="F30">
        <v>5</v>
      </c>
      <c r="G30" s="31">
        <f>VLOOKUP(E30,MATERIALES!B1250:C1381,2,FALSE)</f>
        <v>104742094.39347352</v>
      </c>
      <c r="H30" s="52"/>
      <c r="M30" t="s">
        <v>2060</v>
      </c>
      <c r="N30">
        <v>6</v>
      </c>
      <c r="O30" s="31">
        <f>VLOOKUP(M30,MAQ!B1064:C1145,2,FALSE)</f>
        <v>257977549.25</v>
      </c>
      <c r="P30" s="52"/>
    </row>
    <row r="31" spans="1:16" x14ac:dyDescent="0.25">
      <c r="A31" t="s">
        <v>2510</v>
      </c>
      <c r="B31">
        <v>1</v>
      </c>
      <c r="C31" s="31">
        <f>VLOOKUP(A31,INSUMOS!$B$1319:$C$1514,2,FALSE)</f>
        <v>291267400</v>
      </c>
      <c r="D31" s="52"/>
      <c r="E31" t="s">
        <v>83</v>
      </c>
      <c r="F31">
        <v>2</v>
      </c>
      <c r="G31" s="31">
        <f>VLOOKUP(E31,MATERIALES!B1251:C1382,2,FALSE)</f>
        <v>100376552.8</v>
      </c>
      <c r="H31" s="52"/>
      <c r="M31" t="s">
        <v>1928</v>
      </c>
      <c r="N31">
        <v>7</v>
      </c>
      <c r="O31" s="31">
        <f>VLOOKUP(M31,MAQ!B1065:C1146,2,FALSE)</f>
        <v>244269225.99270001</v>
      </c>
      <c r="P31" s="52"/>
    </row>
    <row r="32" spans="1:16" x14ac:dyDescent="0.25">
      <c r="A32" t="s">
        <v>3164</v>
      </c>
      <c r="B32">
        <v>1</v>
      </c>
      <c r="C32" s="31">
        <f>VLOOKUP(A32,INSUMOS!$B$1319:$C$1514,2,FALSE)</f>
        <v>285992821.23999995</v>
      </c>
      <c r="D32" s="52"/>
      <c r="E32" t="s">
        <v>868</v>
      </c>
      <c r="F32">
        <v>15</v>
      </c>
      <c r="G32" s="31">
        <f>VLOOKUP(E32,MATERIALES!B1252:C1383,2,FALSE)</f>
        <v>99729428</v>
      </c>
      <c r="H32" s="52"/>
      <c r="M32" t="s">
        <v>2061</v>
      </c>
      <c r="N32">
        <v>6</v>
      </c>
      <c r="O32" s="31">
        <f>VLOOKUP(M32,MAQ!B1066:C1147,2,FALSE)</f>
        <v>230748944.99000001</v>
      </c>
      <c r="P32" s="52"/>
    </row>
    <row r="33" spans="1:16" x14ac:dyDescent="0.25">
      <c r="A33" t="s">
        <v>3407</v>
      </c>
      <c r="B33">
        <v>1</v>
      </c>
      <c r="C33" s="31">
        <f>VLOOKUP(A33,INSUMOS!$B$1319:$C$1514,2,FALSE)</f>
        <v>278999536</v>
      </c>
      <c r="D33" s="52"/>
      <c r="E33" t="s">
        <v>1004</v>
      </c>
      <c r="F33">
        <v>10</v>
      </c>
      <c r="G33" s="31">
        <f>VLOOKUP(E33,MATERIALES!B1253:C1384,2,FALSE)</f>
        <v>91301798.619900003</v>
      </c>
      <c r="H33" s="52"/>
      <c r="M33" t="s">
        <v>1326</v>
      </c>
      <c r="N33">
        <v>11</v>
      </c>
      <c r="O33" s="31">
        <f>VLOOKUP(M33,MAQ!B1067:C1148,2,FALSE)</f>
        <v>228812993.56</v>
      </c>
      <c r="P33" s="52"/>
    </row>
    <row r="34" spans="1:16" x14ac:dyDescent="0.25">
      <c r="A34" t="s">
        <v>3429</v>
      </c>
      <c r="B34">
        <v>3</v>
      </c>
      <c r="C34" s="31">
        <f>VLOOKUP(A34,INSUMOS!$B$1319:$C$1514,2,FALSE)</f>
        <v>277074284.8344</v>
      </c>
      <c r="D34" s="52"/>
      <c r="E34" t="s">
        <v>240</v>
      </c>
      <c r="F34">
        <v>5</v>
      </c>
      <c r="G34" s="31">
        <f>VLOOKUP(E34,MATERIALES!B1254:C1385,2,FALSE)</f>
        <v>84685917.23089999</v>
      </c>
      <c r="H34" s="52"/>
      <c r="M34" t="s">
        <v>2070</v>
      </c>
      <c r="N34">
        <v>6</v>
      </c>
      <c r="O34" s="31">
        <f>VLOOKUP(M34,MAQ!B1068:C1149,2,FALSE)</f>
        <v>224815811.03999999</v>
      </c>
      <c r="P34" s="52"/>
    </row>
    <row r="35" spans="1:16" x14ac:dyDescent="0.25">
      <c r="A35" t="s">
        <v>2816</v>
      </c>
      <c r="B35">
        <v>19</v>
      </c>
      <c r="C35" s="31">
        <f>VLOOKUP(A35,INSUMOS!$B$1319:$C$1514,2,FALSE)</f>
        <v>248435684.30165991</v>
      </c>
      <c r="D35" s="52"/>
      <c r="E35" t="s">
        <v>1215</v>
      </c>
      <c r="F35">
        <v>19</v>
      </c>
      <c r="G35" s="31">
        <f>VLOOKUP(E35,MATERIALES!B1255:C1386,2,FALSE)</f>
        <v>83959908.434439987</v>
      </c>
      <c r="H35" s="52"/>
      <c r="M35" t="s">
        <v>1393</v>
      </c>
      <c r="N35">
        <v>17</v>
      </c>
      <c r="O35" s="31">
        <f>VLOOKUP(M35,MAQ!B1069:C1150,2,FALSE)</f>
        <v>220265662.63066277</v>
      </c>
      <c r="P35" s="52"/>
    </row>
    <row r="36" spans="1:16" x14ac:dyDescent="0.25">
      <c r="A36" t="s">
        <v>2798</v>
      </c>
      <c r="B36">
        <v>6</v>
      </c>
      <c r="C36" s="31">
        <f>VLOOKUP(A36,INSUMOS!$B$1319:$C$1514,2,FALSE)</f>
        <v>247276938.56639999</v>
      </c>
      <c r="D36" s="52"/>
      <c r="E36" t="s">
        <v>500</v>
      </c>
      <c r="F36">
        <v>10</v>
      </c>
      <c r="G36" s="31">
        <f>VLOOKUP(E36,MATERIALES!B1256:C1387,2,FALSE)</f>
        <v>82581379.010000005</v>
      </c>
      <c r="H36" s="52"/>
      <c r="M36" t="s">
        <v>1819</v>
      </c>
      <c r="N36">
        <v>79</v>
      </c>
      <c r="O36" s="31">
        <f>VLOOKUP(M36,MAQ!B1070:C1151,2,FALSE)</f>
        <v>218998199.15737003</v>
      </c>
      <c r="P36" s="52"/>
    </row>
    <row r="37" spans="1:16" x14ac:dyDescent="0.25">
      <c r="A37" t="s">
        <v>3514</v>
      </c>
      <c r="B37">
        <v>3</v>
      </c>
      <c r="C37" s="31">
        <f>VLOOKUP(A37,INSUMOS!$B$1319:$C$1514,2,FALSE)</f>
        <v>247219028.58000004</v>
      </c>
      <c r="D37" s="52"/>
      <c r="E37" t="s">
        <v>1222</v>
      </c>
      <c r="F37">
        <v>14</v>
      </c>
      <c r="G37" s="31">
        <f>VLOOKUP(E37,MATERIALES!B1257:C1388,2,FALSE)</f>
        <v>81379624.411817878</v>
      </c>
      <c r="H37" s="52"/>
      <c r="M37" t="s">
        <v>1536</v>
      </c>
      <c r="N37">
        <v>8</v>
      </c>
      <c r="O37" s="31">
        <f>VLOOKUP(M37,MAQ!B1071:C1152,2,FALSE)</f>
        <v>218686667.3452</v>
      </c>
      <c r="P37" s="52"/>
    </row>
    <row r="38" spans="1:16" x14ac:dyDescent="0.25">
      <c r="A38" t="s">
        <v>2852</v>
      </c>
      <c r="B38">
        <v>2</v>
      </c>
      <c r="C38" s="31">
        <f>VLOOKUP(A38,INSUMOS!$B$1319:$C$1514,2,FALSE)</f>
        <v>247155952.96000001</v>
      </c>
      <c r="D38" s="52"/>
      <c r="E38" t="s">
        <v>869</v>
      </c>
      <c r="F38">
        <v>13</v>
      </c>
      <c r="G38" s="31">
        <f>VLOOKUP(E38,MATERIALES!B1258:C1389,2,FALSE)</f>
        <v>80182643.193200007</v>
      </c>
      <c r="H38" s="52"/>
      <c r="M38" t="s">
        <v>1689</v>
      </c>
      <c r="N38">
        <v>3</v>
      </c>
      <c r="O38" s="31">
        <f>VLOOKUP(M38,MAQ!B1072:C1153,2,FALSE)</f>
        <v>215587475.49850002</v>
      </c>
      <c r="P38" s="52"/>
    </row>
    <row r="39" spans="1:16" x14ac:dyDescent="0.25">
      <c r="A39" t="s">
        <v>3435</v>
      </c>
      <c r="B39">
        <v>3</v>
      </c>
      <c r="C39" s="31">
        <f>VLOOKUP(A39,INSUMOS!$B$1319:$C$1514,2,FALSE)</f>
        <v>238576415.35600001</v>
      </c>
      <c r="D39" s="52"/>
      <c r="E39" t="s">
        <v>647</v>
      </c>
      <c r="F39">
        <v>7</v>
      </c>
      <c r="G39" s="31">
        <f>VLOOKUP(E39,MATERIALES!B1259:C1390,2,FALSE)</f>
        <v>79200201.739999995</v>
      </c>
      <c r="H39" s="52"/>
      <c r="M39" t="s">
        <v>1478</v>
      </c>
      <c r="N39">
        <v>4</v>
      </c>
      <c r="O39" s="31">
        <f>VLOOKUP(M39,MAQ!B1073:C1154,2,FALSE)</f>
        <v>205697701.0352</v>
      </c>
      <c r="P39" s="52"/>
    </row>
    <row r="40" spans="1:16" x14ac:dyDescent="0.25">
      <c r="A40" t="s">
        <v>3444</v>
      </c>
      <c r="B40">
        <v>3</v>
      </c>
      <c r="C40" s="31">
        <f>VLOOKUP(A40,INSUMOS!$B$1319:$C$1514,2,FALSE)</f>
        <v>222357093.47999999</v>
      </c>
      <c r="D40" s="52"/>
      <c r="E40" t="s">
        <v>1212</v>
      </c>
      <c r="F40">
        <v>8</v>
      </c>
      <c r="G40" s="31">
        <f>VLOOKUP(E40,MATERIALES!B1260:C1391,2,FALSE)</f>
        <v>76068565.629999995</v>
      </c>
      <c r="H40" s="52"/>
      <c r="M40" t="s">
        <v>1814</v>
      </c>
      <c r="N40">
        <v>2</v>
      </c>
      <c r="O40" s="31">
        <f>VLOOKUP(M40,MAQ!B1074:C1155,2,FALSE)</f>
        <v>193681474.98280001</v>
      </c>
      <c r="P40" s="52"/>
    </row>
    <row r="41" spans="1:16" x14ac:dyDescent="0.25">
      <c r="A41" t="s">
        <v>3432</v>
      </c>
      <c r="B41">
        <v>3</v>
      </c>
      <c r="C41" s="31">
        <f>VLOOKUP(A41,INSUMOS!$B$1319:$C$1514,2,FALSE)</f>
        <v>210788912.46560001</v>
      </c>
      <c r="D41" s="52"/>
      <c r="E41" t="s">
        <v>501</v>
      </c>
      <c r="F41">
        <v>27</v>
      </c>
      <c r="G41" s="31">
        <f>VLOOKUP(E41,MATERIALES!B1261:C1392,2,FALSE)</f>
        <v>71436637.684533998</v>
      </c>
      <c r="H41" s="52"/>
      <c r="M41" t="s">
        <v>1530</v>
      </c>
      <c r="N41">
        <v>3</v>
      </c>
      <c r="O41" s="31">
        <f>VLOOKUP(M41,MAQ!B1075:C1156,2,FALSE)</f>
        <v>192230119.84</v>
      </c>
      <c r="P41" s="52"/>
    </row>
    <row r="42" spans="1:16" x14ac:dyDescent="0.25">
      <c r="A42" t="s">
        <v>2809</v>
      </c>
      <c r="B42">
        <v>3</v>
      </c>
      <c r="C42" s="31">
        <f>VLOOKUP(A42,INSUMOS!$B$1319:$C$1514,2,FALSE)</f>
        <v>196322179.23519999</v>
      </c>
      <c r="D42" s="52"/>
      <c r="E42" t="s">
        <v>427</v>
      </c>
      <c r="F42">
        <v>5</v>
      </c>
      <c r="G42" s="31">
        <f>VLOOKUP(E42,MATERIALES!B1262:C1393,2,FALSE)</f>
        <v>69813804.754999995</v>
      </c>
      <c r="H42" s="52"/>
      <c r="M42" t="s">
        <v>1939</v>
      </c>
      <c r="N42">
        <v>4</v>
      </c>
      <c r="O42" s="31">
        <f>VLOOKUP(M42,MAQ!B1076:C1157,2,FALSE)</f>
        <v>189884843.27555874</v>
      </c>
      <c r="P42" s="52"/>
    </row>
    <row r="43" spans="1:16" x14ac:dyDescent="0.25">
      <c r="A43" t="s">
        <v>3433</v>
      </c>
      <c r="B43">
        <v>3</v>
      </c>
      <c r="C43" s="31">
        <f>VLOOKUP(A43,INSUMOS!$B$1319:$C$1514,2,FALSE)</f>
        <v>190899827.36000001</v>
      </c>
      <c r="D43" s="52"/>
      <c r="E43" t="s">
        <v>333</v>
      </c>
      <c r="F43">
        <v>19</v>
      </c>
      <c r="G43" s="31">
        <f>VLOOKUP(E43,MATERIALES!B1263:C1394,2,FALSE)</f>
        <v>69778504.412999988</v>
      </c>
      <c r="H43" s="52"/>
      <c r="M43" t="s">
        <v>2027</v>
      </c>
      <c r="N43">
        <v>10</v>
      </c>
      <c r="O43" s="31">
        <f>VLOOKUP(M43,MAQ!B1077:C1158,2,FALSE)</f>
        <v>184228476.96960002</v>
      </c>
      <c r="P43" s="52"/>
    </row>
    <row r="44" spans="1:16" x14ac:dyDescent="0.25">
      <c r="A44" t="s">
        <v>2783</v>
      </c>
      <c r="B44">
        <v>3</v>
      </c>
      <c r="C44" s="31">
        <f>VLOOKUP(A44,INSUMOS!$B$1319:$C$1514,2,FALSE)</f>
        <v>184762693.68757173</v>
      </c>
      <c r="D44" s="52"/>
      <c r="E44" t="s">
        <v>768</v>
      </c>
      <c r="F44">
        <v>12</v>
      </c>
      <c r="G44" s="31">
        <f>VLOOKUP(E44,MATERIALES!B1264:C1395,2,FALSE)</f>
        <v>66232105.042990007</v>
      </c>
      <c r="H44" s="52"/>
      <c r="M44" t="s">
        <v>2101</v>
      </c>
      <c r="N44">
        <v>4</v>
      </c>
      <c r="O44" s="31">
        <f>VLOOKUP(M44,MAQ!B1078:C1159,2,FALSE)</f>
        <v>174676956.96059999</v>
      </c>
      <c r="P44" s="52"/>
    </row>
    <row r="45" spans="1:16" x14ac:dyDescent="0.25">
      <c r="A45" t="s">
        <v>3437</v>
      </c>
      <c r="B45">
        <v>3</v>
      </c>
      <c r="C45" s="31">
        <f>VLOOKUP(A45,INSUMOS!$B$1319:$C$1514,2,FALSE)</f>
        <v>180463645.59999999</v>
      </c>
      <c r="D45" s="52"/>
      <c r="E45" t="s">
        <v>864</v>
      </c>
      <c r="F45">
        <v>19</v>
      </c>
      <c r="G45" s="31">
        <f>VLOOKUP(E45,MATERIALES!B1265:C1396,2,FALSE)</f>
        <v>66160017.506399997</v>
      </c>
      <c r="H45" s="52"/>
      <c r="M45" t="s">
        <v>2058</v>
      </c>
      <c r="N45">
        <v>11</v>
      </c>
      <c r="O45" s="31">
        <f>VLOOKUP(M45,MAQ!B1079:C1160,2,FALSE)</f>
        <v>171933599.15029997</v>
      </c>
      <c r="P45" s="52"/>
    </row>
    <row r="46" spans="1:16" x14ac:dyDescent="0.25">
      <c r="A46" t="s">
        <v>2811</v>
      </c>
      <c r="B46">
        <v>2</v>
      </c>
      <c r="C46" s="31">
        <f>VLOOKUP(A46,INSUMOS!$B$1319:$C$1514,2,FALSE)</f>
        <v>170912325.042</v>
      </c>
      <c r="D46" s="52"/>
      <c r="E46" t="s">
        <v>633</v>
      </c>
      <c r="F46">
        <v>16</v>
      </c>
      <c r="G46" s="31">
        <f>VLOOKUP(E46,MATERIALES!B1266:C1397,2,FALSE)</f>
        <v>63735211.195797801</v>
      </c>
      <c r="H46" s="52"/>
      <c r="M46" t="s">
        <v>1769</v>
      </c>
      <c r="N46">
        <v>3</v>
      </c>
      <c r="O46" s="31">
        <f>VLOOKUP(M46,MAQ!B1080:C1161,2,FALSE)</f>
        <v>167202529.15499997</v>
      </c>
      <c r="P46" s="52"/>
    </row>
    <row r="47" spans="1:16" x14ac:dyDescent="0.25">
      <c r="A47" t="s">
        <v>2743</v>
      </c>
      <c r="B47">
        <v>5</v>
      </c>
      <c r="C47" s="31">
        <f>VLOOKUP(A47,INSUMOS!$B$1319:$C$1514,2,FALSE)</f>
        <v>166875591.52000001</v>
      </c>
      <c r="D47" s="52"/>
      <c r="E47" t="s">
        <v>847</v>
      </c>
      <c r="F47">
        <v>11</v>
      </c>
      <c r="G47" s="31">
        <f>VLOOKUP(E47,MATERIALES!B1267:C1398,2,FALSE)</f>
        <v>60080636.2676</v>
      </c>
      <c r="H47" s="52"/>
      <c r="M47" t="s">
        <v>1240</v>
      </c>
      <c r="N47">
        <v>8</v>
      </c>
      <c r="O47" s="31">
        <f>VLOOKUP(M47,MAQ!B1081:C1162,2,FALSE)</f>
        <v>158562925.53261998</v>
      </c>
      <c r="P47" s="52"/>
    </row>
    <row r="48" spans="1:16" x14ac:dyDescent="0.25">
      <c r="A48" t="s">
        <v>2713</v>
      </c>
      <c r="B48">
        <v>2</v>
      </c>
      <c r="C48" s="31">
        <f>VLOOKUP(A48,INSUMOS!$B$1319:$C$1514,2,FALSE)</f>
        <v>161064675.58999997</v>
      </c>
      <c r="D48" s="52"/>
      <c r="E48" t="s">
        <v>423</v>
      </c>
      <c r="F48">
        <v>7</v>
      </c>
      <c r="G48" s="31">
        <f>VLOOKUP(E48,MATERIALES!B1268:C1399,2,FALSE)</f>
        <v>59974575.707600005</v>
      </c>
      <c r="H48" s="52"/>
      <c r="M48" t="s">
        <v>1611</v>
      </c>
      <c r="N48">
        <v>7</v>
      </c>
      <c r="O48" s="31">
        <f>VLOOKUP(M48,MAQ!B1082:C1163,2,FALSE)</f>
        <v>155898010.0368</v>
      </c>
      <c r="P48" s="52"/>
    </row>
    <row r="49" spans="1:16" x14ac:dyDescent="0.25">
      <c r="A49" t="s">
        <v>3507</v>
      </c>
      <c r="B49">
        <v>2</v>
      </c>
      <c r="C49" s="31">
        <f>VLOOKUP(A49,INSUMOS!$B$1319:$C$1514,2,FALSE)</f>
        <v>156715199.25</v>
      </c>
      <c r="D49" s="52"/>
      <c r="E49" t="s">
        <v>1211</v>
      </c>
      <c r="F49">
        <v>10</v>
      </c>
      <c r="G49" s="31">
        <f>VLOOKUP(E49,MATERIALES!B1269:C1400,2,FALSE)</f>
        <v>59594719.509999998</v>
      </c>
      <c r="H49" s="52"/>
      <c r="M49" t="s">
        <v>2049</v>
      </c>
      <c r="N49">
        <v>6</v>
      </c>
      <c r="O49" s="31">
        <f>VLOOKUP(M49,MAQ!B1083:C1164,2,FALSE)</f>
        <v>155476688.30680001</v>
      </c>
      <c r="P49" s="52"/>
    </row>
    <row r="50" spans="1:16" x14ac:dyDescent="0.25">
      <c r="A50" t="s">
        <v>3786</v>
      </c>
      <c r="B50">
        <v>4</v>
      </c>
      <c r="C50" s="31">
        <f>VLOOKUP(A50,INSUMOS!$B$1319:$C$1514,2,FALSE)</f>
        <v>153372906.50799999</v>
      </c>
      <c r="D50" s="52"/>
      <c r="E50" t="s">
        <v>504</v>
      </c>
      <c r="F50">
        <v>10</v>
      </c>
      <c r="G50" s="31">
        <f>VLOOKUP(E50,MATERIALES!B1270:C1401,2,FALSE)</f>
        <v>59335488.692657553</v>
      </c>
      <c r="H50" s="52"/>
      <c r="M50" t="s">
        <v>1312</v>
      </c>
      <c r="N50">
        <v>2</v>
      </c>
      <c r="O50" s="31">
        <f>VLOOKUP(M50,MAQ!B1084:C1165,2,FALSE)</f>
        <v>154550107</v>
      </c>
      <c r="P50" s="52"/>
    </row>
    <row r="51" spans="1:16" x14ac:dyDescent="0.25">
      <c r="A51" t="s">
        <v>2814</v>
      </c>
      <c r="B51">
        <v>10</v>
      </c>
      <c r="C51" s="31">
        <f>VLOOKUP(A51,INSUMOS!$B$1319:$C$1514,2,FALSE)</f>
        <v>147544506.97999996</v>
      </c>
      <c r="D51" s="52"/>
      <c r="E51" t="s">
        <v>867</v>
      </c>
      <c r="F51">
        <v>6</v>
      </c>
      <c r="G51" s="31">
        <f>VLOOKUP(E51,MATERIALES!B1271:C1402,2,FALSE)</f>
        <v>56169825.719999999</v>
      </c>
      <c r="H51" s="52"/>
      <c r="M51" t="s">
        <v>2072</v>
      </c>
      <c r="N51">
        <v>12</v>
      </c>
      <c r="O51" s="31">
        <f>VLOOKUP(M51,MAQ!B1085:C1166,2,FALSE)</f>
        <v>153803976.12390003</v>
      </c>
      <c r="P51" s="52"/>
    </row>
    <row r="52" spans="1:16" x14ac:dyDescent="0.25">
      <c r="A52" t="s">
        <v>2496</v>
      </c>
      <c r="B52">
        <v>1</v>
      </c>
      <c r="C52" s="31">
        <f>VLOOKUP(A52,INSUMOS!$B$1319:$C$1514,2,FALSE)</f>
        <v>145037789.51999998</v>
      </c>
      <c r="D52" s="52"/>
      <c r="E52" t="s">
        <v>217</v>
      </c>
      <c r="F52">
        <v>19</v>
      </c>
      <c r="G52" s="31">
        <f>VLOOKUP(E52,MATERIALES!B1272:C1403,2,FALSE)</f>
        <v>55325193.232419334</v>
      </c>
      <c r="H52" s="52"/>
      <c r="M52" t="s">
        <v>1618</v>
      </c>
      <c r="N52">
        <v>3</v>
      </c>
      <c r="O52" s="31">
        <f>VLOOKUP(M52,MAQ!B1086:C1167,2,FALSE)</f>
        <v>144304680.05120003</v>
      </c>
      <c r="P52" s="52"/>
    </row>
    <row r="53" spans="1:16" x14ac:dyDescent="0.25">
      <c r="A53" t="s">
        <v>3434</v>
      </c>
      <c r="B53">
        <v>3</v>
      </c>
      <c r="C53" s="31">
        <f>VLOOKUP(A53,INSUMOS!$B$1319:$C$1514,2,FALSE)</f>
        <v>142378119.24000001</v>
      </c>
      <c r="D53" s="52"/>
      <c r="E53" t="s">
        <v>422</v>
      </c>
      <c r="F53">
        <v>6</v>
      </c>
      <c r="G53" s="31">
        <f>VLOOKUP(E53,MATERIALES!B1273:C1404,2,FALSE)</f>
        <v>54841168.524131291</v>
      </c>
      <c r="H53" s="52"/>
      <c r="M53" t="s">
        <v>1569</v>
      </c>
      <c r="N53">
        <v>11</v>
      </c>
      <c r="O53" s="31">
        <f>VLOOKUP(M53,MAQ!B1087:C1168,2,FALSE)</f>
        <v>137890748.42599997</v>
      </c>
      <c r="P53" s="52"/>
    </row>
    <row r="54" spans="1:16" x14ac:dyDescent="0.25">
      <c r="A54" t="s">
        <v>3408</v>
      </c>
      <c r="B54">
        <v>4</v>
      </c>
      <c r="C54" s="31">
        <f>VLOOKUP(A54,INSUMOS!$B$1319:$C$1514,2,FALSE)</f>
        <v>139184278</v>
      </c>
      <c r="D54" s="52"/>
      <c r="E54" t="s">
        <v>876</v>
      </c>
      <c r="F54">
        <v>12</v>
      </c>
      <c r="G54" s="31">
        <f>VLOOKUP(E54,MATERIALES!B1274:C1405,2,FALSE)</f>
        <v>53766996.5</v>
      </c>
      <c r="H54" s="52"/>
      <c r="M54" t="s">
        <v>1480</v>
      </c>
      <c r="N54">
        <v>7</v>
      </c>
      <c r="O54" s="31">
        <f>VLOOKUP(M54,MAQ!B1088:C1169,2,FALSE)</f>
        <v>134255078.78507811</v>
      </c>
      <c r="P54" s="52"/>
    </row>
    <row r="55" spans="1:16" x14ac:dyDescent="0.25">
      <c r="A55" t="s">
        <v>2594</v>
      </c>
      <c r="B55">
        <v>1</v>
      </c>
      <c r="C55" s="31">
        <f>VLOOKUP(A55,INSUMOS!$B$1319:$C$1514,2,FALSE)</f>
        <v>138875880</v>
      </c>
      <c r="D55" s="52"/>
      <c r="E55" t="s">
        <v>363</v>
      </c>
      <c r="F55">
        <v>16</v>
      </c>
      <c r="G55" s="31">
        <f>VLOOKUP(E55,MATERIALES!B1275:C1406,2,FALSE)</f>
        <v>53611611.910799995</v>
      </c>
      <c r="H55" s="52"/>
      <c r="M55" t="s">
        <v>1411</v>
      </c>
      <c r="N55">
        <v>10</v>
      </c>
      <c r="O55" s="31">
        <f>VLOOKUP(M55,MAQ!B1089:C1170,2,FALSE)</f>
        <v>133767444.454</v>
      </c>
      <c r="P55" s="52"/>
    </row>
    <row r="56" spans="1:16" x14ac:dyDescent="0.25">
      <c r="A56" t="s">
        <v>2738</v>
      </c>
      <c r="B56">
        <v>3</v>
      </c>
      <c r="C56" s="31">
        <f>VLOOKUP(A56,INSUMOS!$B$1319:$C$1514,2,FALSE)</f>
        <v>132120633.60000001</v>
      </c>
      <c r="D56" s="52"/>
      <c r="E56" t="s">
        <v>381</v>
      </c>
      <c r="F56">
        <v>15</v>
      </c>
      <c r="G56" s="31">
        <f>VLOOKUP(E56,MATERIALES!B1276:C1407,2,FALSE)</f>
        <v>53080188.742260009</v>
      </c>
      <c r="H56" s="52"/>
      <c r="M56" t="s">
        <v>1965</v>
      </c>
      <c r="N56">
        <v>4</v>
      </c>
      <c r="O56" s="31">
        <f>VLOOKUP(M56,MAQ!B1090:C1171,2,FALSE)</f>
        <v>131128827.44999999</v>
      </c>
      <c r="P56" s="52"/>
    </row>
    <row r="57" spans="1:16" x14ac:dyDescent="0.25">
      <c r="A57" t="s">
        <v>2576</v>
      </c>
      <c r="B57">
        <v>6</v>
      </c>
      <c r="C57" s="31">
        <f>VLOOKUP(A57,INSUMOS!$B$1319:$C$1514,2,FALSE)</f>
        <v>131842851.08</v>
      </c>
      <c r="D57" s="52"/>
      <c r="E57" t="s">
        <v>913</v>
      </c>
      <c r="F57">
        <v>5</v>
      </c>
      <c r="G57" s="31">
        <f>VLOOKUP(E57,MATERIALES!B1277:C1408,2,FALSE)</f>
        <v>51644354.699199364</v>
      </c>
      <c r="H57" s="52"/>
      <c r="M57" t="s">
        <v>1719</v>
      </c>
      <c r="N57">
        <v>3</v>
      </c>
      <c r="O57" s="31">
        <f>VLOOKUP(M57,MAQ!B1091:C1172,2,FALSE)</f>
        <v>129577149.75000001</v>
      </c>
      <c r="P57" s="52"/>
    </row>
    <row r="58" spans="1:16" x14ac:dyDescent="0.25">
      <c r="A58" t="s">
        <v>2780</v>
      </c>
      <c r="B58">
        <v>37</v>
      </c>
      <c r="C58" s="31">
        <f>VLOOKUP(A58,INSUMOS!$B$1319:$C$1514,2,FALSE)</f>
        <v>129958842.75820003</v>
      </c>
      <c r="D58" s="52"/>
      <c r="E58" t="s">
        <v>533</v>
      </c>
      <c r="F58">
        <v>4</v>
      </c>
      <c r="G58" s="31">
        <f>VLOOKUP(E58,MATERIALES!B1278:C1409,2,FALSE)</f>
        <v>51071795.329999991</v>
      </c>
      <c r="H58" s="52"/>
      <c r="M58" t="s">
        <v>2098</v>
      </c>
      <c r="N58">
        <v>12</v>
      </c>
      <c r="O58" s="31">
        <f>VLOOKUP(M58,MAQ!B1092:C1173,2,FALSE)</f>
        <v>128488114.8724</v>
      </c>
      <c r="P58" s="52"/>
    </row>
    <row r="59" spans="1:16" x14ac:dyDescent="0.25">
      <c r="A59" t="s">
        <v>2663</v>
      </c>
      <c r="B59">
        <v>2</v>
      </c>
      <c r="C59" s="31">
        <f>VLOOKUP(A59,INSUMOS!$B$1319:$C$1514,2,FALSE)</f>
        <v>129411152.76000002</v>
      </c>
      <c r="D59" s="52"/>
      <c r="E59" t="s">
        <v>628</v>
      </c>
      <c r="F59">
        <v>5</v>
      </c>
      <c r="G59" s="31">
        <f>VLOOKUP(E59,MATERIALES!B1279:C1410,2,FALSE)</f>
        <v>50207710.648752004</v>
      </c>
      <c r="H59" s="52"/>
      <c r="O59" s="31"/>
      <c r="P59" s="52"/>
    </row>
    <row r="60" spans="1:16" x14ac:dyDescent="0.25">
      <c r="A60" t="s">
        <v>2740</v>
      </c>
      <c r="B60">
        <v>3</v>
      </c>
      <c r="C60" s="31">
        <f>VLOOKUP(A60,INSUMOS!$B$1319:$C$1514,2,FALSE)</f>
        <v>127475714.48999999</v>
      </c>
      <c r="D60" s="52"/>
      <c r="E60" t="s">
        <v>808</v>
      </c>
      <c r="F60">
        <v>9</v>
      </c>
      <c r="G60" s="31">
        <f>VLOOKUP(E60,MATERIALES!B1280:C1411,2,FALSE)</f>
        <v>49088164.38944</v>
      </c>
      <c r="H60" s="52"/>
      <c r="O60" s="31"/>
      <c r="P60" s="52"/>
    </row>
    <row r="61" spans="1:16" x14ac:dyDescent="0.25">
      <c r="A61" t="s">
        <v>2609</v>
      </c>
      <c r="B61">
        <v>1</v>
      </c>
      <c r="C61" s="31">
        <f>VLOOKUP(A61,INSUMOS!$B$1319:$C$1514,2,FALSE)</f>
        <v>124726236.88</v>
      </c>
      <c r="D61" s="52"/>
      <c r="E61" t="s">
        <v>957</v>
      </c>
      <c r="F61">
        <v>11</v>
      </c>
      <c r="G61" s="31">
        <f>VLOOKUP(E61,MATERIALES!B1281:C1412,2,FALSE)</f>
        <v>47557877.335693203</v>
      </c>
      <c r="H61" s="52"/>
      <c r="O61" s="31"/>
      <c r="P61" s="52"/>
    </row>
    <row r="62" spans="1:16" x14ac:dyDescent="0.25">
      <c r="A62" t="s">
        <v>3209</v>
      </c>
      <c r="B62">
        <v>1</v>
      </c>
      <c r="C62" s="31">
        <f>VLOOKUP(A62,INSUMOS!$B$1319:$C$1514,2,FALSE)</f>
        <v>121577562</v>
      </c>
      <c r="D62" s="52"/>
      <c r="E62" t="s">
        <v>260</v>
      </c>
      <c r="F62">
        <v>10</v>
      </c>
      <c r="G62" s="31">
        <f>VLOOKUP(E62,MATERIALES!B1282:C1413,2,FALSE)</f>
        <v>46724301.120000005</v>
      </c>
      <c r="H62" s="52"/>
      <c r="O62" s="31"/>
      <c r="P62" s="52"/>
    </row>
    <row r="63" spans="1:16" x14ac:dyDescent="0.25">
      <c r="A63" t="s">
        <v>3521</v>
      </c>
      <c r="B63">
        <v>4</v>
      </c>
      <c r="C63" s="31">
        <f>VLOOKUP(A63,INSUMOS!$B$1319:$C$1514,2,FALSE)</f>
        <v>121064506.9576</v>
      </c>
      <c r="D63" s="52"/>
      <c r="E63" t="s">
        <v>295</v>
      </c>
      <c r="F63">
        <v>3</v>
      </c>
      <c r="G63" s="31">
        <f>VLOOKUP(E63,MATERIALES!B1283:C1414,2,FALSE)</f>
        <v>46409628</v>
      </c>
      <c r="H63" s="52"/>
      <c r="O63" s="31"/>
      <c r="P63" s="52"/>
    </row>
    <row r="64" spans="1:16" x14ac:dyDescent="0.25">
      <c r="A64" t="s">
        <v>2946</v>
      </c>
      <c r="B64">
        <v>2</v>
      </c>
      <c r="C64" s="31">
        <f>VLOOKUP(A64,INSUMOS!$B$1319:$C$1514,2,FALSE)</f>
        <v>118479288.25999999</v>
      </c>
      <c r="D64" s="52"/>
      <c r="E64" t="s">
        <v>650</v>
      </c>
      <c r="F64">
        <v>21</v>
      </c>
      <c r="G64" s="31">
        <f>VLOOKUP(E64,MATERIALES!B1284:C1415,2,FALSE)</f>
        <v>45504320.037999995</v>
      </c>
      <c r="H64" s="52"/>
      <c r="O64" s="31"/>
      <c r="P64" s="52"/>
    </row>
    <row r="65" spans="1:16" x14ac:dyDescent="0.25">
      <c r="A65" t="s">
        <v>2736</v>
      </c>
      <c r="B65">
        <v>3</v>
      </c>
      <c r="C65" s="31">
        <f>VLOOKUP(A65,INSUMOS!$B$1319:$C$1514,2,FALSE)</f>
        <v>118016111.10000001</v>
      </c>
      <c r="D65" s="52"/>
      <c r="E65" t="s">
        <v>227</v>
      </c>
      <c r="F65">
        <v>10</v>
      </c>
      <c r="G65" s="31">
        <f>VLOOKUP(E65,MATERIALES!B1285:C1416,2,FALSE)</f>
        <v>44632385.872400001</v>
      </c>
      <c r="H65" s="52"/>
      <c r="O65" s="31"/>
      <c r="P65" s="52"/>
    </row>
    <row r="66" spans="1:16" x14ac:dyDescent="0.25">
      <c r="A66" t="s">
        <v>2959</v>
      </c>
      <c r="B66">
        <v>3</v>
      </c>
      <c r="C66" s="31">
        <f>VLOOKUP(A66,INSUMOS!$B$1319:$C$1514,2,FALSE)</f>
        <v>115073866.69820003</v>
      </c>
      <c r="D66" s="52"/>
      <c r="E66" t="s">
        <v>477</v>
      </c>
      <c r="F66">
        <v>10</v>
      </c>
      <c r="G66" s="31">
        <f>VLOOKUP(E66,MATERIALES!B1286:C1417,2,FALSE)</f>
        <v>43882231.568000004</v>
      </c>
      <c r="H66" s="52"/>
      <c r="O66" s="31"/>
      <c r="P66" s="52"/>
    </row>
    <row r="67" spans="1:16" x14ac:dyDescent="0.25">
      <c r="A67" t="s">
        <v>2500</v>
      </c>
      <c r="B67">
        <v>1</v>
      </c>
      <c r="C67" s="31">
        <f>VLOOKUP(A67,INSUMOS!$B$1319:$C$1514,2,FALSE)</f>
        <v>114887970.528</v>
      </c>
      <c r="D67" s="52"/>
      <c r="E67" t="s">
        <v>592</v>
      </c>
      <c r="F67">
        <v>11</v>
      </c>
      <c r="G67" s="31">
        <f>VLOOKUP(E67,MATERIALES!B1287:C1418,2,FALSE)</f>
        <v>43186235.575399995</v>
      </c>
      <c r="H67" s="52"/>
      <c r="O67" s="31"/>
      <c r="P67" s="52"/>
    </row>
    <row r="68" spans="1:16" x14ac:dyDescent="0.25">
      <c r="A68" t="s">
        <v>2735</v>
      </c>
      <c r="B68">
        <v>7</v>
      </c>
      <c r="C68" s="31">
        <f>VLOOKUP(A68,INSUMOS!$B$1319:$C$1514,2,FALSE)</f>
        <v>111122474.77</v>
      </c>
      <c r="D68" s="52"/>
      <c r="E68" t="s">
        <v>483</v>
      </c>
      <c r="F68">
        <v>12</v>
      </c>
      <c r="G68" s="31">
        <f>VLOOKUP(E68,MATERIALES!B1288:C1419,2,FALSE)</f>
        <v>41784871.89633663</v>
      </c>
      <c r="H68" s="52"/>
      <c r="O68" s="31"/>
      <c r="P68" s="52"/>
    </row>
    <row r="69" spans="1:16" x14ac:dyDescent="0.25">
      <c r="A69" t="s">
        <v>2583</v>
      </c>
      <c r="B69">
        <v>3</v>
      </c>
      <c r="C69" s="31">
        <f>VLOOKUP(A69,INSUMOS!$B$1319:$C$1514,2,FALSE)</f>
        <v>110033580.42</v>
      </c>
      <c r="D69" s="52"/>
      <c r="E69" t="s">
        <v>1124</v>
      </c>
      <c r="F69">
        <v>13</v>
      </c>
      <c r="G69" s="31">
        <f>VLOOKUP(E69,MATERIALES!B1289:C1420,2,FALSE)</f>
        <v>39647300.079999998</v>
      </c>
      <c r="H69" s="52"/>
      <c r="O69" s="31"/>
      <c r="P69" s="52"/>
    </row>
    <row r="70" spans="1:16" x14ac:dyDescent="0.25">
      <c r="A70" t="s">
        <v>3214</v>
      </c>
      <c r="B70">
        <v>1</v>
      </c>
      <c r="C70" s="31">
        <f>VLOOKUP(A70,INSUMOS!$B$1319:$C$1514,2,FALSE)</f>
        <v>109802410</v>
      </c>
      <c r="D70" s="52"/>
      <c r="E70" t="s">
        <v>936</v>
      </c>
      <c r="F70">
        <v>3</v>
      </c>
      <c r="G70" s="31">
        <f>VLOOKUP(E70,MATERIALES!B1290:C1421,2,FALSE)</f>
        <v>39638126</v>
      </c>
      <c r="H70" s="52"/>
      <c r="O70" s="31"/>
      <c r="P70" s="52"/>
    </row>
    <row r="71" spans="1:16" x14ac:dyDescent="0.25">
      <c r="A71" t="s">
        <v>2611</v>
      </c>
      <c r="B71">
        <v>1</v>
      </c>
      <c r="C71" s="31">
        <f>VLOOKUP(A71,INSUMOS!$B$1319:$C$1514,2,FALSE)</f>
        <v>109193337.2</v>
      </c>
      <c r="D71" s="52"/>
      <c r="E71" t="s">
        <v>1206</v>
      </c>
      <c r="F71">
        <v>12</v>
      </c>
      <c r="G71" s="31">
        <f>VLOOKUP(E71,MATERIALES!B1291:C1422,2,FALSE)</f>
        <v>39063452.600000001</v>
      </c>
      <c r="H71" s="52"/>
      <c r="O71" s="31"/>
      <c r="P71" s="52"/>
    </row>
    <row r="72" spans="1:16" x14ac:dyDescent="0.25">
      <c r="A72" t="s">
        <v>2921</v>
      </c>
      <c r="B72">
        <v>1</v>
      </c>
      <c r="C72" s="31">
        <f>VLOOKUP(A72,INSUMOS!$B$1319:$C$1514,2,FALSE)</f>
        <v>104351592.68000001</v>
      </c>
      <c r="D72" s="52"/>
      <c r="E72" t="s">
        <v>524</v>
      </c>
      <c r="F72">
        <v>9</v>
      </c>
      <c r="G72" s="31">
        <f>VLOOKUP(E72,MATERIALES!B1292:C1423,2,FALSE)</f>
        <v>38543925.652799994</v>
      </c>
      <c r="H72" s="52"/>
      <c r="O72" s="31"/>
      <c r="P72" s="52"/>
    </row>
    <row r="73" spans="1:16" x14ac:dyDescent="0.25">
      <c r="A73" t="s">
        <v>2699</v>
      </c>
      <c r="B73">
        <v>2</v>
      </c>
      <c r="C73" s="31">
        <f>VLOOKUP(A73,INSUMOS!$B$1319:$C$1514,2,FALSE)</f>
        <v>101552055.56999999</v>
      </c>
      <c r="D73" s="52"/>
      <c r="E73" t="s">
        <v>220</v>
      </c>
      <c r="F73">
        <v>9</v>
      </c>
      <c r="G73" s="31">
        <f>VLOOKUP(E73,MATERIALES!B1293:C1424,2,FALSE)</f>
        <v>38421240.520599991</v>
      </c>
      <c r="H73" s="52"/>
      <c r="O73" s="31"/>
      <c r="P73" s="52"/>
    </row>
    <row r="74" spans="1:16" x14ac:dyDescent="0.25">
      <c r="A74" t="s">
        <v>3779</v>
      </c>
      <c r="B74">
        <v>1</v>
      </c>
      <c r="C74" s="31">
        <f>VLOOKUP(A74,INSUMOS!$B$1319:$C$1514,2,FALSE)</f>
        <v>93195781.052900001</v>
      </c>
      <c r="D74" s="52"/>
      <c r="E74" t="s">
        <v>598</v>
      </c>
      <c r="F74">
        <v>8</v>
      </c>
      <c r="G74" s="31">
        <f>VLOOKUP(E74,MATERIALES!B1294:C1425,2,FALSE)</f>
        <v>38346013.1536</v>
      </c>
      <c r="H74" s="52"/>
      <c r="O74" s="31"/>
      <c r="P74" s="52"/>
    </row>
    <row r="75" spans="1:16" x14ac:dyDescent="0.25">
      <c r="A75" t="s">
        <v>3641</v>
      </c>
      <c r="B75">
        <v>4</v>
      </c>
      <c r="C75" s="31">
        <f>VLOOKUP(A75,INSUMOS!$B$1319:$C$1514,2,FALSE)</f>
        <v>90697551.120000005</v>
      </c>
      <c r="D75" s="52"/>
      <c r="E75" t="s">
        <v>175</v>
      </c>
      <c r="F75">
        <v>6</v>
      </c>
      <c r="G75" s="31">
        <f>VLOOKUP(E75,MATERIALES!B1295:C1426,2,FALSE)</f>
        <v>38189977.892888002</v>
      </c>
      <c r="H75" s="52"/>
      <c r="O75" s="31"/>
      <c r="P75" s="52"/>
    </row>
    <row r="76" spans="1:16" x14ac:dyDescent="0.25">
      <c r="A76" t="s">
        <v>3537</v>
      </c>
      <c r="B76">
        <v>2</v>
      </c>
      <c r="C76" s="31">
        <f>VLOOKUP(A76,INSUMOS!$B$1319:$C$1514,2,FALSE)</f>
        <v>89822164.949999988</v>
      </c>
      <c r="D76" s="52"/>
      <c r="E76" t="s">
        <v>640</v>
      </c>
      <c r="F76">
        <v>8</v>
      </c>
      <c r="G76" s="31">
        <f>VLOOKUP(E76,MATERIALES!B1296:C1427,2,FALSE)</f>
        <v>36226942.193900004</v>
      </c>
      <c r="H76" s="52"/>
      <c r="O76" s="31"/>
      <c r="P76" s="52"/>
    </row>
    <row r="77" spans="1:16" x14ac:dyDescent="0.25">
      <c r="A77" t="s">
        <v>3180</v>
      </c>
      <c r="B77">
        <v>1</v>
      </c>
      <c r="C77" s="31">
        <f>VLOOKUP(A77,INSUMOS!$B$1319:$C$1514,2,FALSE)</f>
        <v>87338821.579999998</v>
      </c>
      <c r="D77" s="52"/>
      <c r="E77" t="s">
        <v>96</v>
      </c>
      <c r="F77">
        <v>3</v>
      </c>
      <c r="G77" s="31">
        <f>VLOOKUP(E77,MATERIALES!B1297:C1428,2,FALSE)</f>
        <v>36055973</v>
      </c>
      <c r="H77" s="52"/>
      <c r="O77" s="31"/>
      <c r="P77" s="52"/>
    </row>
    <row r="78" spans="1:16" x14ac:dyDescent="0.25">
      <c r="A78" t="s">
        <v>3015</v>
      </c>
      <c r="B78">
        <v>2</v>
      </c>
      <c r="C78" s="31">
        <f>VLOOKUP(A78,INSUMOS!$B$1319:$C$1514,2,FALSE)</f>
        <v>85882039.089999989</v>
      </c>
      <c r="D78" s="52"/>
      <c r="E78" t="s">
        <v>412</v>
      </c>
      <c r="F78">
        <v>8</v>
      </c>
      <c r="G78" s="31">
        <f>VLOOKUP(E78,MATERIALES!B1298:C1429,2,FALSE)</f>
        <v>35887797.494800001</v>
      </c>
      <c r="H78" s="52"/>
      <c r="O78" s="31"/>
      <c r="P78" s="52"/>
    </row>
    <row r="79" spans="1:16" x14ac:dyDescent="0.25">
      <c r="A79" t="s">
        <v>2708</v>
      </c>
      <c r="B79">
        <v>3</v>
      </c>
      <c r="C79" s="31">
        <f>VLOOKUP(A79,INSUMOS!$B$1319:$C$1514,2,FALSE)</f>
        <v>84633282.780000001</v>
      </c>
      <c r="D79" s="52"/>
      <c r="E79" t="s">
        <v>1183</v>
      </c>
      <c r="F79">
        <v>11</v>
      </c>
      <c r="G79" s="31">
        <f>VLOOKUP(E79,MATERIALES!B1299:C1430,2,FALSE)</f>
        <v>32653424.59</v>
      </c>
      <c r="H79" s="52"/>
      <c r="O79" s="31"/>
      <c r="P79" s="52"/>
    </row>
    <row r="80" spans="1:16" x14ac:dyDescent="0.25">
      <c r="A80" t="s">
        <v>2742</v>
      </c>
      <c r="B80">
        <v>3</v>
      </c>
      <c r="C80" s="31">
        <f>VLOOKUP(A80,INSUMOS!$B$1319:$C$1514,2,FALSE)</f>
        <v>83897284.88000001</v>
      </c>
      <c r="D80" s="52"/>
      <c r="E80" t="s">
        <v>257</v>
      </c>
      <c r="F80">
        <v>11</v>
      </c>
      <c r="G80" s="31">
        <f>VLOOKUP(E80,MATERIALES!B1300:C1431,2,FALSE)</f>
        <v>32637060.736799996</v>
      </c>
      <c r="H80" s="52"/>
      <c r="O80" s="31"/>
      <c r="P80" s="52"/>
    </row>
    <row r="81" spans="1:16" x14ac:dyDescent="0.25">
      <c r="A81" t="s">
        <v>3461</v>
      </c>
      <c r="B81">
        <v>7</v>
      </c>
      <c r="C81" s="31">
        <f>VLOOKUP(A81,INSUMOS!$B$1319:$C$1514,2,FALSE)</f>
        <v>83047391.640000015</v>
      </c>
      <c r="D81" s="52"/>
      <c r="E81" t="s">
        <v>918</v>
      </c>
      <c r="F81">
        <v>3</v>
      </c>
      <c r="G81" s="31">
        <f>VLOOKUP(E81,MATERIALES!B1301:C1432,2,FALSE)</f>
        <v>30548154.096799999</v>
      </c>
      <c r="H81" s="52"/>
      <c r="O81" s="31"/>
      <c r="P81" s="52"/>
    </row>
    <row r="82" spans="1:16" x14ac:dyDescent="0.25">
      <c r="A82" t="s">
        <v>2716</v>
      </c>
      <c r="B82">
        <v>2</v>
      </c>
      <c r="C82" s="31">
        <f>VLOOKUP(A82,INSUMOS!$B$1319:$C$1514,2,FALSE)</f>
        <v>82887335.489999995</v>
      </c>
      <c r="D82" s="52"/>
      <c r="E82" t="s">
        <v>1149</v>
      </c>
      <c r="F82">
        <v>18</v>
      </c>
      <c r="G82" s="31">
        <f>VLOOKUP(E82,MATERIALES!B1302:C1433,2,FALSE)</f>
        <v>29592876.383500002</v>
      </c>
      <c r="H82" s="52"/>
      <c r="O82" s="31"/>
      <c r="P82" s="52"/>
    </row>
    <row r="83" spans="1:16" x14ac:dyDescent="0.25">
      <c r="A83" t="s">
        <v>2701</v>
      </c>
      <c r="B83">
        <v>1</v>
      </c>
      <c r="C83" s="31">
        <f>VLOOKUP(A83,INSUMOS!$B$1319:$C$1514,2,FALSE)</f>
        <v>82394409.789999992</v>
      </c>
      <c r="D83" s="52"/>
      <c r="E83" t="s">
        <v>697</v>
      </c>
      <c r="F83">
        <v>8</v>
      </c>
      <c r="G83" s="31">
        <f>VLOOKUP(E83,MATERIALES!B1303:C1434,2,FALSE)</f>
        <v>29201404.555200003</v>
      </c>
      <c r="H83" s="52"/>
      <c r="O83" s="31"/>
      <c r="P83" s="52"/>
    </row>
    <row r="84" spans="1:16" x14ac:dyDescent="0.25">
      <c r="A84" t="s">
        <v>3785</v>
      </c>
      <c r="B84">
        <v>1</v>
      </c>
      <c r="C84" s="31">
        <f>VLOOKUP(A84,INSUMOS!$B$1319:$C$1514,2,FALSE)</f>
        <v>80136506.916000009</v>
      </c>
      <c r="D84" s="52"/>
      <c r="E84" t="s">
        <v>955</v>
      </c>
      <c r="F84">
        <v>28</v>
      </c>
      <c r="G84" s="31">
        <f>VLOOKUP(E84,MATERIALES!B1304:C1435,2,FALSE)</f>
        <v>28995932.423645001</v>
      </c>
      <c r="H84" s="52"/>
      <c r="O84" s="31"/>
      <c r="P84" s="52"/>
    </row>
    <row r="85" spans="1:16" x14ac:dyDescent="0.25">
      <c r="A85" t="s">
        <v>2741</v>
      </c>
      <c r="B85">
        <v>3</v>
      </c>
      <c r="C85" s="31">
        <f>VLOOKUP(A85,INSUMOS!$B$1319:$C$1514,2,FALSE)</f>
        <v>80124564.870000005</v>
      </c>
      <c r="D85" s="52"/>
      <c r="E85" t="s">
        <v>658</v>
      </c>
      <c r="F85">
        <v>21</v>
      </c>
      <c r="G85" s="31">
        <f>VLOOKUP(E85,MATERIALES!B1305:C1436,2,FALSE)</f>
        <v>28889019.140299991</v>
      </c>
      <c r="H85" s="52"/>
      <c r="O85" s="31"/>
      <c r="P85" s="52"/>
    </row>
    <row r="86" spans="1:16" x14ac:dyDescent="0.25">
      <c r="A86" t="s">
        <v>2943</v>
      </c>
      <c r="B86">
        <v>2</v>
      </c>
      <c r="C86" s="31">
        <f>VLOOKUP(A86,INSUMOS!$B$1319:$C$1514,2,FALSE)</f>
        <v>78027334.544</v>
      </c>
      <c r="D86" s="52"/>
      <c r="E86" t="s">
        <v>318</v>
      </c>
      <c r="F86">
        <v>20</v>
      </c>
      <c r="G86" s="31">
        <f>VLOOKUP(E86,MATERIALES!B1306:C1437,2,FALSE)</f>
        <v>28566474.119158994</v>
      </c>
      <c r="H86" s="52"/>
      <c r="O86" s="31"/>
      <c r="P86" s="52"/>
    </row>
    <row r="87" spans="1:16" x14ac:dyDescent="0.25">
      <c r="A87" t="s">
        <v>2505</v>
      </c>
      <c r="B87">
        <v>1</v>
      </c>
      <c r="C87" s="31">
        <f>VLOOKUP(A87,INSUMOS!$B$1319:$C$1514,2,FALSE)</f>
        <v>74611993.855199993</v>
      </c>
      <c r="D87" s="52"/>
      <c r="E87" t="s">
        <v>76</v>
      </c>
      <c r="F87">
        <v>5</v>
      </c>
      <c r="G87" s="31">
        <f>VLOOKUP(E87,MATERIALES!B1307:C1438,2,FALSE)</f>
        <v>27691379.425999999</v>
      </c>
      <c r="H87" s="52"/>
      <c r="O87" s="31"/>
      <c r="P87" s="52"/>
    </row>
    <row r="88" spans="1:16" x14ac:dyDescent="0.25">
      <c r="A88" t="s">
        <v>2709</v>
      </c>
      <c r="B88">
        <v>3</v>
      </c>
      <c r="C88" s="31">
        <f>VLOOKUP(A88,INSUMOS!$B$1319:$C$1514,2,FALSE)</f>
        <v>74251135.100000009</v>
      </c>
      <c r="D88" s="52"/>
      <c r="E88" t="s">
        <v>141</v>
      </c>
      <c r="F88">
        <v>4</v>
      </c>
      <c r="G88" s="31">
        <f>VLOOKUP(E88,MATERIALES!B1308:C1439,2,FALSE)</f>
        <v>27112427.653299998</v>
      </c>
      <c r="H88" s="52"/>
      <c r="O88" s="31"/>
      <c r="P88" s="52"/>
    </row>
    <row r="89" spans="1:16" x14ac:dyDescent="0.25">
      <c r="A89" t="s">
        <v>3240</v>
      </c>
      <c r="B89">
        <v>5</v>
      </c>
      <c r="C89" s="31">
        <f>VLOOKUP(A89,INSUMOS!$B$1319:$C$1514,2,FALSE)</f>
        <v>73264009.639999986</v>
      </c>
      <c r="D89" s="52"/>
      <c r="E89" t="s">
        <v>330</v>
      </c>
      <c r="F89">
        <v>5</v>
      </c>
      <c r="G89" s="31">
        <f>VLOOKUP(E89,MATERIALES!B1309:C1440,2,FALSE)</f>
        <v>26673808.887200002</v>
      </c>
      <c r="H89" s="52"/>
      <c r="O89" s="31"/>
      <c r="P89" s="52"/>
    </row>
    <row r="90" spans="1:16" x14ac:dyDescent="0.25">
      <c r="A90" t="s">
        <v>2717</v>
      </c>
      <c r="B90">
        <v>3</v>
      </c>
      <c r="C90" s="31">
        <f>VLOOKUP(A90,INSUMOS!$B$1319:$C$1514,2,FALSE)</f>
        <v>70553107.519999996</v>
      </c>
      <c r="D90" s="52"/>
      <c r="E90" t="s">
        <v>526</v>
      </c>
      <c r="F90">
        <v>6</v>
      </c>
      <c r="G90" s="31">
        <f>VLOOKUP(E90,MATERIALES!B1310:C1441,2,FALSE)</f>
        <v>26323329.359999999</v>
      </c>
      <c r="H90" s="52"/>
      <c r="O90" s="31"/>
      <c r="P90" s="52"/>
    </row>
    <row r="91" spans="1:16" x14ac:dyDescent="0.25">
      <c r="A91" t="s">
        <v>3446</v>
      </c>
      <c r="B91">
        <v>2</v>
      </c>
      <c r="C91" s="31">
        <f>VLOOKUP(A91,INSUMOS!$B$1319:$C$1514,2,FALSE)</f>
        <v>69664706.239999995</v>
      </c>
      <c r="D91" s="52"/>
      <c r="E91" t="s">
        <v>361</v>
      </c>
      <c r="F91">
        <v>11</v>
      </c>
      <c r="G91" s="31">
        <f>VLOOKUP(E91,MATERIALES!B1311:C1442,2,FALSE)</f>
        <v>26030227.225417599</v>
      </c>
      <c r="H91" s="52"/>
      <c r="O91" s="31"/>
      <c r="P91" s="52"/>
    </row>
    <row r="92" spans="1:16" x14ac:dyDescent="0.25">
      <c r="A92" t="s">
        <v>2992</v>
      </c>
      <c r="B92">
        <v>4</v>
      </c>
      <c r="C92" s="31">
        <f>VLOOKUP(A92,INSUMOS!$B$1319:$C$1514,2,FALSE)</f>
        <v>68892963.811999992</v>
      </c>
      <c r="D92" s="52"/>
      <c r="E92" t="s">
        <v>859</v>
      </c>
      <c r="F92">
        <v>9</v>
      </c>
      <c r="G92" s="31">
        <f>VLOOKUP(E92,MATERIALES!B1312:C1443,2,FALSE)</f>
        <v>25955500.399999999</v>
      </c>
      <c r="H92" s="52"/>
      <c r="O92" s="31"/>
      <c r="P92" s="52"/>
    </row>
    <row r="93" spans="1:16" x14ac:dyDescent="0.25">
      <c r="A93" t="s">
        <v>2808</v>
      </c>
      <c r="B93">
        <v>2</v>
      </c>
      <c r="C93" s="31">
        <f>VLOOKUP(A93,INSUMOS!$B$1319:$C$1514,2,FALSE)</f>
        <v>67047339.570000008</v>
      </c>
      <c r="D93" s="52"/>
      <c r="O93" s="31"/>
      <c r="P93" s="52"/>
    </row>
    <row r="94" spans="1:16" x14ac:dyDescent="0.25">
      <c r="A94" t="s">
        <v>2788</v>
      </c>
      <c r="B94">
        <v>2</v>
      </c>
      <c r="C94" s="31">
        <f>VLOOKUP(A94,INSUMOS!$B$1319:$C$1514,2,FALSE)</f>
        <v>66323124</v>
      </c>
      <c r="D94" s="52"/>
      <c r="O94" s="31"/>
      <c r="P94" s="52"/>
    </row>
    <row r="95" spans="1:16" x14ac:dyDescent="0.25">
      <c r="A95" t="s">
        <v>3248</v>
      </c>
      <c r="B95">
        <v>10</v>
      </c>
      <c r="C95" s="31">
        <f>VLOOKUP(A95,INSUMOS!$B$1319:$C$1514,2,FALSE)</f>
        <v>63840099.526799999</v>
      </c>
      <c r="D95" s="52"/>
      <c r="O95" s="31"/>
      <c r="P95" s="52"/>
    </row>
    <row r="96" spans="1:16" x14ac:dyDescent="0.25">
      <c r="A96" t="s">
        <v>3170</v>
      </c>
      <c r="B96">
        <v>1</v>
      </c>
      <c r="C96" s="31">
        <f>VLOOKUP(A96,INSUMOS!$B$1319:$C$1514,2,FALSE)</f>
        <v>63593437.241999991</v>
      </c>
      <c r="D96" s="52"/>
      <c r="O96" s="31"/>
      <c r="P96" s="52"/>
    </row>
    <row r="97" spans="1:16" x14ac:dyDescent="0.25">
      <c r="A97" t="s">
        <v>3406</v>
      </c>
      <c r="B97">
        <v>2</v>
      </c>
      <c r="C97" s="31">
        <f>VLOOKUP(A97,INSUMOS!$B$1319:$C$1514,2,FALSE)</f>
        <v>61994808</v>
      </c>
      <c r="D97" s="52"/>
      <c r="O97" s="31"/>
      <c r="P97" s="52"/>
    </row>
    <row r="98" spans="1:16" x14ac:dyDescent="0.25">
      <c r="A98" t="s">
        <v>3182</v>
      </c>
      <c r="B98">
        <v>1</v>
      </c>
      <c r="C98" s="31">
        <f>VLOOKUP(A98,INSUMOS!$B$1319:$C$1514,2,FALSE)</f>
        <v>61931360.469999999</v>
      </c>
      <c r="D98" s="52"/>
      <c r="O98" s="31"/>
      <c r="P98" s="52"/>
    </row>
    <row r="99" spans="1:16" x14ac:dyDescent="0.25">
      <c r="A99" t="s">
        <v>2991</v>
      </c>
      <c r="B99">
        <v>2</v>
      </c>
      <c r="C99" s="31">
        <f>VLOOKUP(A99,INSUMOS!$B$1319:$C$1514,2,FALSE)</f>
        <v>60308813.420000009</v>
      </c>
      <c r="D99" s="52"/>
      <c r="O99" s="31"/>
      <c r="P99" s="52"/>
    </row>
    <row r="100" spans="1:16" x14ac:dyDescent="0.25">
      <c r="A100" t="s">
        <v>3156</v>
      </c>
      <c r="B100">
        <v>5</v>
      </c>
      <c r="C100" s="31">
        <f>VLOOKUP(A100,INSUMOS!$B$1319:$C$1514,2,FALSE)</f>
        <v>59560958.579999991</v>
      </c>
      <c r="D100" s="52"/>
      <c r="O100" s="31"/>
      <c r="P100" s="52"/>
    </row>
    <row r="101" spans="1:16" x14ac:dyDescent="0.25">
      <c r="A101" t="s">
        <v>2577</v>
      </c>
      <c r="B101">
        <v>10</v>
      </c>
      <c r="C101" s="31">
        <f>VLOOKUP(A101,INSUMOS!$B$1319:$C$1514,2,FALSE)</f>
        <v>56581730.466400005</v>
      </c>
      <c r="D101" s="52"/>
      <c r="O101" s="31"/>
      <c r="P101" s="5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02"/>
  <sheetViews>
    <sheetView topLeftCell="F25" zoomScale="55" zoomScaleNormal="55" workbookViewId="0">
      <selection activeCell="F19" sqref="F19"/>
    </sheetView>
  </sheetViews>
  <sheetFormatPr baseColWidth="10" defaultRowHeight="15" x14ac:dyDescent="0.25"/>
  <cols>
    <col min="1" max="1" width="5" bestFit="1" customWidth="1"/>
    <col min="2" max="2" width="60.140625" bestFit="1" customWidth="1"/>
    <col min="3" max="3" width="0" hidden="1" customWidth="1"/>
    <col min="4" max="4" width="15.5703125" hidden="1" customWidth="1"/>
    <col min="5" max="5" width="0" hidden="1" customWidth="1"/>
    <col min="6" max="6" width="23.28515625" customWidth="1"/>
    <col min="7" max="7" width="26.28515625" bestFit="1" customWidth="1"/>
    <col min="8" max="8" width="18.7109375" bestFit="1" customWidth="1"/>
    <col min="9" max="9" width="25.28515625" bestFit="1" customWidth="1"/>
    <col min="10" max="10" width="27.42578125" bestFit="1" customWidth="1"/>
  </cols>
  <sheetData>
    <row r="1" spans="1:16" x14ac:dyDescent="0.25">
      <c r="A1" t="s">
        <v>4039</v>
      </c>
      <c r="B1" t="s">
        <v>4024</v>
      </c>
      <c r="C1" t="s">
        <v>4040</v>
      </c>
      <c r="D1" t="s">
        <v>4041</v>
      </c>
      <c r="E1" t="s">
        <v>4042</v>
      </c>
      <c r="F1" t="s">
        <v>4029</v>
      </c>
      <c r="G1" t="s">
        <v>4030</v>
      </c>
      <c r="H1" t="s">
        <v>4031</v>
      </c>
      <c r="I1" t="s">
        <v>4032</v>
      </c>
      <c r="J1" t="s">
        <v>4033</v>
      </c>
    </row>
    <row r="2" spans="1:16" x14ac:dyDescent="0.25">
      <c r="A2">
        <v>1</v>
      </c>
      <c r="B2" s="35" t="s">
        <v>3112</v>
      </c>
      <c r="C2">
        <v>6</v>
      </c>
      <c r="D2" s="31">
        <v>3010285415.8406258</v>
      </c>
      <c r="E2">
        <f>C2/$C$102</f>
        <v>0.16216216216216217</v>
      </c>
      <c r="F2" s="33">
        <f>1-E2</f>
        <v>0.83783783783783783</v>
      </c>
      <c r="G2" s="34">
        <f>D2/$D$102</f>
        <v>1</v>
      </c>
      <c r="H2" s="31">
        <v>3010285415.8406258</v>
      </c>
      <c r="I2" t="str">
        <f>LOOKUP(F2,$O$3:$P$7,$N$3:$N$7)</f>
        <v>MUY ALTO</v>
      </c>
      <c r="J2" t="str">
        <f>LOOKUP(G2,$O$3:$P$7,$N$3:$N$7)</f>
        <v>MUY ALTO</v>
      </c>
    </row>
    <row r="3" spans="1:16" x14ac:dyDescent="0.25">
      <c r="A3">
        <v>2</v>
      </c>
      <c r="B3" s="35" t="s">
        <v>3108</v>
      </c>
      <c r="C3">
        <v>9</v>
      </c>
      <c r="D3" s="31">
        <v>2492779199.2800002</v>
      </c>
      <c r="E3">
        <f t="shared" ref="E3:E66" si="0">C3/$C$102</f>
        <v>0.24324324324324326</v>
      </c>
      <c r="F3" s="33">
        <f t="shared" ref="F3:F66" si="1">1-E3</f>
        <v>0.7567567567567568</v>
      </c>
      <c r="G3" s="34">
        <f t="shared" ref="G3:G66" si="2">D3/$D$102</f>
        <v>0.82808732559463594</v>
      </c>
      <c r="H3" s="31">
        <v>2492779199.2800002</v>
      </c>
      <c r="I3" t="str">
        <f t="shared" ref="I3:I66" si="3">LOOKUP(F3,$O$3:$P$7,$N$3:$N$7)</f>
        <v>MUY ALTO</v>
      </c>
      <c r="J3" t="str">
        <f t="shared" ref="J3:J66" si="4">LOOKUP(G3,$O$3:$P$7,$N$3:$N$7)</f>
        <v>MUY ALTO</v>
      </c>
      <c r="N3" t="s">
        <v>4036</v>
      </c>
      <c r="O3">
        <v>0</v>
      </c>
      <c r="P3">
        <v>0.25</v>
      </c>
    </row>
    <row r="4" spans="1:16" x14ac:dyDescent="0.25">
      <c r="A4">
        <v>3</v>
      </c>
      <c r="B4" s="35" t="s">
        <v>3052</v>
      </c>
      <c r="C4">
        <v>3</v>
      </c>
      <c r="D4" s="31">
        <v>2362195368</v>
      </c>
      <c r="E4">
        <f t="shared" si="0"/>
        <v>8.1081081081081086E-2</v>
      </c>
      <c r="F4" s="33">
        <f t="shared" si="1"/>
        <v>0.91891891891891886</v>
      </c>
      <c r="G4" s="34">
        <f t="shared" si="2"/>
        <v>0.78470810627116372</v>
      </c>
      <c r="H4" s="31">
        <v>2362195368</v>
      </c>
      <c r="I4" t="str">
        <f t="shared" si="3"/>
        <v>MUY ALTO</v>
      </c>
      <c r="J4" t="str">
        <f t="shared" si="4"/>
        <v>MUY ALTO</v>
      </c>
      <c r="N4" t="s">
        <v>4035</v>
      </c>
      <c r="O4">
        <v>0.25</v>
      </c>
      <c r="P4">
        <v>0.5</v>
      </c>
    </row>
    <row r="5" spans="1:16" x14ac:dyDescent="0.25">
      <c r="A5">
        <v>4</v>
      </c>
      <c r="B5" s="35" t="s">
        <v>3239</v>
      </c>
      <c r="C5">
        <v>21</v>
      </c>
      <c r="D5" s="31">
        <v>1924288206.852</v>
      </c>
      <c r="E5">
        <f t="shared" si="0"/>
        <v>0.56756756756756754</v>
      </c>
      <c r="F5" s="33">
        <f t="shared" si="1"/>
        <v>0.43243243243243246</v>
      </c>
      <c r="G5" s="34">
        <f t="shared" si="2"/>
        <v>0.63923779344180232</v>
      </c>
      <c r="H5" s="31">
        <v>1924288206.852</v>
      </c>
      <c r="I5" t="str">
        <f t="shared" si="3"/>
        <v>BAJO</v>
      </c>
      <c r="J5" t="str">
        <f t="shared" si="4"/>
        <v>ALTO</v>
      </c>
      <c r="N5" t="s">
        <v>4037</v>
      </c>
      <c r="O5">
        <v>0.5</v>
      </c>
      <c r="P5">
        <v>0.55000000000000004</v>
      </c>
    </row>
    <row r="6" spans="1:16" x14ac:dyDescent="0.25">
      <c r="A6">
        <v>5</v>
      </c>
      <c r="B6" s="35" t="s">
        <v>3157</v>
      </c>
      <c r="C6">
        <v>1</v>
      </c>
      <c r="D6" s="31">
        <v>1722227711.3874002</v>
      </c>
      <c r="E6">
        <f t="shared" si="0"/>
        <v>2.7027027027027029E-2</v>
      </c>
      <c r="F6" s="33">
        <f t="shared" si="1"/>
        <v>0.97297297297297303</v>
      </c>
      <c r="G6" s="34">
        <f t="shared" si="2"/>
        <v>0.57211442553744229</v>
      </c>
      <c r="H6" s="31">
        <v>1722227711.3874002</v>
      </c>
      <c r="I6" t="str">
        <f t="shared" si="3"/>
        <v>MUY ALTO</v>
      </c>
      <c r="J6" t="str">
        <f t="shared" si="4"/>
        <v>ALTO</v>
      </c>
      <c r="N6" t="s">
        <v>4034</v>
      </c>
      <c r="O6">
        <v>0.55000000000000004</v>
      </c>
      <c r="P6">
        <v>0.75</v>
      </c>
    </row>
    <row r="7" spans="1:16" x14ac:dyDescent="0.25">
      <c r="A7">
        <v>6</v>
      </c>
      <c r="B7" s="35" t="s">
        <v>3212</v>
      </c>
      <c r="C7">
        <v>2</v>
      </c>
      <c r="D7" s="31">
        <v>1325365292.1459997</v>
      </c>
      <c r="E7">
        <f t="shared" si="0"/>
        <v>5.4054054054054057E-2</v>
      </c>
      <c r="F7" s="33">
        <f t="shared" si="1"/>
        <v>0.94594594594594594</v>
      </c>
      <c r="G7" s="34">
        <f t="shared" si="2"/>
        <v>0.44027894669778012</v>
      </c>
      <c r="H7" s="31">
        <v>1325365292.1459997</v>
      </c>
      <c r="I7" t="str">
        <f t="shared" si="3"/>
        <v>MUY ALTO</v>
      </c>
      <c r="J7" t="str">
        <f t="shared" si="4"/>
        <v>BAJO</v>
      </c>
      <c r="N7" t="s">
        <v>4038</v>
      </c>
      <c r="O7">
        <v>0.75</v>
      </c>
      <c r="P7">
        <v>1</v>
      </c>
    </row>
    <row r="8" spans="1:16" x14ac:dyDescent="0.25">
      <c r="A8">
        <v>7</v>
      </c>
      <c r="B8" s="35" t="s">
        <v>3215</v>
      </c>
      <c r="C8">
        <v>2</v>
      </c>
      <c r="D8" s="31">
        <v>1220104068.2302225</v>
      </c>
      <c r="E8">
        <f t="shared" si="0"/>
        <v>5.4054054054054057E-2</v>
      </c>
      <c r="F8" s="33">
        <f t="shared" si="1"/>
        <v>0.94594594594594594</v>
      </c>
      <c r="G8" s="34">
        <f t="shared" si="2"/>
        <v>0.40531175609124326</v>
      </c>
      <c r="H8" s="31">
        <v>1220104068.2302225</v>
      </c>
      <c r="I8" t="str">
        <f t="shared" si="3"/>
        <v>MUY ALTO</v>
      </c>
      <c r="J8" t="str">
        <f t="shared" si="4"/>
        <v>BAJO</v>
      </c>
    </row>
    <row r="9" spans="1:16" x14ac:dyDescent="0.25">
      <c r="A9">
        <v>8</v>
      </c>
      <c r="B9" s="35" t="s">
        <v>2603</v>
      </c>
      <c r="C9">
        <v>2</v>
      </c>
      <c r="D9" s="31">
        <v>935741829.44000006</v>
      </c>
      <c r="E9">
        <f t="shared" si="0"/>
        <v>5.4054054054054057E-2</v>
      </c>
      <c r="F9" s="33">
        <f t="shared" si="1"/>
        <v>0.94594594594594594</v>
      </c>
      <c r="G9" s="34">
        <f t="shared" si="2"/>
        <v>0.31084820878311736</v>
      </c>
      <c r="H9" s="31">
        <v>935741829.44000006</v>
      </c>
      <c r="I9" t="str">
        <f t="shared" si="3"/>
        <v>MUY ALTO</v>
      </c>
      <c r="J9" t="str">
        <f t="shared" si="4"/>
        <v>BAJO</v>
      </c>
    </row>
    <row r="10" spans="1:16" x14ac:dyDescent="0.25">
      <c r="A10">
        <v>9</v>
      </c>
      <c r="B10" s="35" t="s">
        <v>3216</v>
      </c>
      <c r="C10">
        <v>5</v>
      </c>
      <c r="D10" s="31">
        <v>824387933.17199981</v>
      </c>
      <c r="E10">
        <f t="shared" si="0"/>
        <v>0.13513513513513514</v>
      </c>
      <c r="F10" s="33">
        <f t="shared" si="1"/>
        <v>0.86486486486486491</v>
      </c>
      <c r="G10" s="34">
        <f t="shared" si="2"/>
        <v>0.27385706645420815</v>
      </c>
      <c r="H10" s="31">
        <v>824387933.17199981</v>
      </c>
      <c r="I10" t="str">
        <f t="shared" si="3"/>
        <v>MUY ALTO</v>
      </c>
      <c r="J10" t="str">
        <f t="shared" si="4"/>
        <v>BAJO</v>
      </c>
    </row>
    <row r="11" spans="1:16" x14ac:dyDescent="0.25">
      <c r="A11">
        <v>10</v>
      </c>
      <c r="B11" s="35" t="s">
        <v>2602</v>
      </c>
      <c r="C11">
        <v>2</v>
      </c>
      <c r="D11" s="31">
        <v>815829237.63999999</v>
      </c>
      <c r="E11">
        <f t="shared" si="0"/>
        <v>5.4054054054054057E-2</v>
      </c>
      <c r="F11" s="33">
        <f t="shared" si="1"/>
        <v>0.94594594594594594</v>
      </c>
      <c r="G11" s="34">
        <f t="shared" si="2"/>
        <v>0.27101391560646376</v>
      </c>
      <c r="H11" s="31">
        <v>815829237.63999999</v>
      </c>
      <c r="I11" t="str">
        <f t="shared" si="3"/>
        <v>MUY ALTO</v>
      </c>
      <c r="J11" t="str">
        <f t="shared" si="4"/>
        <v>BAJO</v>
      </c>
    </row>
    <row r="12" spans="1:16" x14ac:dyDescent="0.25">
      <c r="A12">
        <v>11</v>
      </c>
      <c r="B12" s="35" t="s">
        <v>2771</v>
      </c>
      <c r="C12">
        <v>2</v>
      </c>
      <c r="D12" s="31">
        <v>680166974</v>
      </c>
      <c r="E12">
        <f t="shared" si="0"/>
        <v>5.4054054054054057E-2</v>
      </c>
      <c r="F12" s="33">
        <f t="shared" si="1"/>
        <v>0.94594594594594594</v>
      </c>
      <c r="G12" s="34">
        <f t="shared" si="2"/>
        <v>0.2259476694205963</v>
      </c>
      <c r="H12" s="31">
        <v>680166974</v>
      </c>
      <c r="I12" t="str">
        <f t="shared" si="3"/>
        <v>MUY ALTO</v>
      </c>
      <c r="J12" t="str">
        <f t="shared" si="4"/>
        <v>MUY BAJO</v>
      </c>
    </row>
    <row r="13" spans="1:16" x14ac:dyDescent="0.25">
      <c r="A13">
        <v>12</v>
      </c>
      <c r="B13" s="35" t="s">
        <v>2600</v>
      </c>
      <c r="C13">
        <v>2</v>
      </c>
      <c r="D13" s="31">
        <v>663109380.79999995</v>
      </c>
      <c r="E13">
        <f t="shared" si="0"/>
        <v>5.4054054054054057E-2</v>
      </c>
      <c r="F13" s="33">
        <f t="shared" si="1"/>
        <v>0.94594594594594594</v>
      </c>
      <c r="G13" s="34">
        <f t="shared" si="2"/>
        <v>0.22028123224150353</v>
      </c>
      <c r="H13" s="31">
        <v>663109380.79999995</v>
      </c>
      <c r="I13" t="str">
        <f t="shared" si="3"/>
        <v>MUY ALTO</v>
      </c>
      <c r="J13" t="str">
        <f t="shared" si="4"/>
        <v>MUY BAJO</v>
      </c>
    </row>
    <row r="14" spans="1:16" x14ac:dyDescent="0.25">
      <c r="A14">
        <v>13</v>
      </c>
      <c r="B14" s="35" t="s">
        <v>2604</v>
      </c>
      <c r="C14">
        <v>1</v>
      </c>
      <c r="D14" s="31">
        <v>616190017.44000006</v>
      </c>
      <c r="E14">
        <f t="shared" si="0"/>
        <v>2.7027027027027029E-2</v>
      </c>
      <c r="F14" s="33">
        <f t="shared" si="1"/>
        <v>0.97297297297297303</v>
      </c>
      <c r="G14" s="34">
        <f t="shared" si="2"/>
        <v>0.20469488182001117</v>
      </c>
      <c r="H14" s="31">
        <v>616190017.44000006</v>
      </c>
      <c r="I14" t="str">
        <f t="shared" si="3"/>
        <v>MUY ALTO</v>
      </c>
      <c r="J14" t="str">
        <f t="shared" si="4"/>
        <v>MUY BAJO</v>
      </c>
    </row>
    <row r="15" spans="1:16" x14ac:dyDescent="0.25">
      <c r="A15">
        <v>14</v>
      </c>
      <c r="B15" s="35" t="s">
        <v>2601</v>
      </c>
      <c r="C15">
        <v>1</v>
      </c>
      <c r="D15" s="31">
        <v>596319735.60000002</v>
      </c>
      <c r="E15">
        <f t="shared" si="0"/>
        <v>2.7027027027027029E-2</v>
      </c>
      <c r="F15" s="33">
        <f t="shared" si="1"/>
        <v>0.97297297297297303</v>
      </c>
      <c r="G15" s="34">
        <f t="shared" si="2"/>
        <v>0.19809408518609756</v>
      </c>
      <c r="H15" s="31">
        <v>596319735.60000002</v>
      </c>
      <c r="I15" t="str">
        <f t="shared" si="3"/>
        <v>MUY ALTO</v>
      </c>
      <c r="J15" t="str">
        <f t="shared" si="4"/>
        <v>MUY BAJO</v>
      </c>
    </row>
    <row r="16" spans="1:16" x14ac:dyDescent="0.25">
      <c r="A16">
        <v>15</v>
      </c>
      <c r="B16" s="35" t="s">
        <v>3158</v>
      </c>
      <c r="C16">
        <v>3</v>
      </c>
      <c r="D16" s="31">
        <v>565518038</v>
      </c>
      <c r="E16">
        <f t="shared" si="0"/>
        <v>8.1081081081081086E-2</v>
      </c>
      <c r="F16" s="33">
        <f t="shared" si="1"/>
        <v>0.91891891891891886</v>
      </c>
      <c r="G16" s="34">
        <f t="shared" si="2"/>
        <v>0.18786193329846712</v>
      </c>
      <c r="H16" s="31">
        <v>565518038</v>
      </c>
      <c r="I16" t="str">
        <f t="shared" si="3"/>
        <v>MUY ALTO</v>
      </c>
      <c r="J16" t="str">
        <f t="shared" si="4"/>
        <v>MUY BAJO</v>
      </c>
    </row>
    <row r="17" spans="1:10" x14ac:dyDescent="0.25">
      <c r="A17">
        <v>16</v>
      </c>
      <c r="B17" s="35" t="s">
        <v>3162</v>
      </c>
      <c r="C17">
        <v>1</v>
      </c>
      <c r="D17" s="31">
        <v>564863800.10000002</v>
      </c>
      <c r="E17">
        <f t="shared" si="0"/>
        <v>2.7027027027027029E-2</v>
      </c>
      <c r="F17" s="33">
        <f t="shared" si="1"/>
        <v>0.97297297297297303</v>
      </c>
      <c r="G17" s="34">
        <f t="shared" si="2"/>
        <v>0.18764459912259221</v>
      </c>
      <c r="H17" s="31">
        <v>564863800.10000002</v>
      </c>
      <c r="I17" t="str">
        <f t="shared" si="3"/>
        <v>MUY ALTO</v>
      </c>
      <c r="J17" t="str">
        <f t="shared" si="4"/>
        <v>MUY BAJO</v>
      </c>
    </row>
    <row r="18" spans="1:10" x14ac:dyDescent="0.25">
      <c r="A18">
        <v>17</v>
      </c>
      <c r="B18" s="35" t="s">
        <v>2758</v>
      </c>
      <c r="C18">
        <v>1</v>
      </c>
      <c r="D18" s="31">
        <v>525967685.59999996</v>
      </c>
      <c r="E18">
        <f t="shared" si="0"/>
        <v>2.7027027027027029E-2</v>
      </c>
      <c r="F18" s="33">
        <f t="shared" si="1"/>
        <v>0.97297297297297303</v>
      </c>
      <c r="G18" s="34">
        <f t="shared" si="2"/>
        <v>0.17472352715535541</v>
      </c>
      <c r="H18" s="31">
        <v>525967685.59999996</v>
      </c>
      <c r="I18" t="str">
        <f t="shared" si="3"/>
        <v>MUY ALTO</v>
      </c>
      <c r="J18" t="str">
        <f t="shared" si="4"/>
        <v>MUY BAJO</v>
      </c>
    </row>
    <row r="19" spans="1:10" x14ac:dyDescent="0.25">
      <c r="A19">
        <v>18</v>
      </c>
      <c r="B19" s="35" t="s">
        <v>2497</v>
      </c>
      <c r="C19">
        <v>7</v>
      </c>
      <c r="D19" s="31">
        <v>486178928.92119986</v>
      </c>
      <c r="E19">
        <f t="shared" si="0"/>
        <v>0.1891891891891892</v>
      </c>
      <c r="F19" s="33">
        <f t="shared" si="1"/>
        <v>0.81081081081081074</v>
      </c>
      <c r="G19" s="34">
        <f t="shared" si="2"/>
        <v>0.16150592444252793</v>
      </c>
      <c r="H19" s="31">
        <v>486178928.92119986</v>
      </c>
      <c r="I19" t="str">
        <f t="shared" si="3"/>
        <v>MUY ALTO</v>
      </c>
      <c r="J19" t="str">
        <f t="shared" si="4"/>
        <v>MUY BAJO</v>
      </c>
    </row>
    <row r="20" spans="1:10" x14ac:dyDescent="0.25">
      <c r="A20">
        <v>19</v>
      </c>
      <c r="B20" s="35" t="s">
        <v>3247</v>
      </c>
      <c r="C20">
        <v>7</v>
      </c>
      <c r="D20" s="31">
        <v>475060009</v>
      </c>
      <c r="E20">
        <f t="shared" si="0"/>
        <v>0.1891891891891892</v>
      </c>
      <c r="F20" s="33">
        <f t="shared" si="1"/>
        <v>0.81081081081081074</v>
      </c>
      <c r="G20" s="34">
        <f t="shared" si="2"/>
        <v>0.15781228135383932</v>
      </c>
      <c r="H20" s="31">
        <v>475060009</v>
      </c>
      <c r="I20" t="str">
        <f t="shared" si="3"/>
        <v>MUY ALTO</v>
      </c>
      <c r="J20" t="str">
        <f t="shared" si="4"/>
        <v>MUY BAJO</v>
      </c>
    </row>
    <row r="21" spans="1:10" x14ac:dyDescent="0.25">
      <c r="A21">
        <v>20</v>
      </c>
      <c r="B21" s="35" t="s">
        <v>3231</v>
      </c>
      <c r="C21">
        <v>4</v>
      </c>
      <c r="D21" s="31">
        <v>445847969.1400007</v>
      </c>
      <c r="E21">
        <f t="shared" si="0"/>
        <v>0.10810810810810811</v>
      </c>
      <c r="F21" s="33">
        <f t="shared" si="1"/>
        <v>0.89189189189189189</v>
      </c>
      <c r="G21" s="34">
        <f t="shared" si="2"/>
        <v>0.14810820488777379</v>
      </c>
      <c r="H21" s="31">
        <v>445847969.1400007</v>
      </c>
      <c r="I21" t="str">
        <f t="shared" si="3"/>
        <v>MUY ALTO</v>
      </c>
      <c r="J21" t="str">
        <f t="shared" si="4"/>
        <v>MUY BAJO</v>
      </c>
    </row>
    <row r="22" spans="1:10" x14ac:dyDescent="0.25">
      <c r="A22">
        <v>21</v>
      </c>
      <c r="B22" s="35" t="s">
        <v>3165</v>
      </c>
      <c r="C22">
        <v>1</v>
      </c>
      <c r="D22" s="31">
        <v>440008983.78000015</v>
      </c>
      <c r="E22">
        <f t="shared" si="0"/>
        <v>2.7027027027027029E-2</v>
      </c>
      <c r="F22" s="33">
        <f t="shared" si="1"/>
        <v>0.97297297297297303</v>
      </c>
      <c r="G22" s="34">
        <f t="shared" si="2"/>
        <v>0.14616852656714849</v>
      </c>
      <c r="H22" s="31">
        <v>440008983.78000015</v>
      </c>
      <c r="I22" t="str">
        <f t="shared" si="3"/>
        <v>MUY ALTO</v>
      </c>
      <c r="J22" t="str">
        <f t="shared" si="4"/>
        <v>MUY BAJO</v>
      </c>
    </row>
    <row r="23" spans="1:10" x14ac:dyDescent="0.25">
      <c r="A23">
        <v>22</v>
      </c>
      <c r="B23" s="35" t="s">
        <v>2586</v>
      </c>
      <c r="C23">
        <v>2</v>
      </c>
      <c r="D23" s="31">
        <v>420742666.08000004</v>
      </c>
      <c r="E23">
        <f t="shared" si="0"/>
        <v>5.4054054054054057E-2</v>
      </c>
      <c r="F23" s="33">
        <f t="shared" si="1"/>
        <v>0.94594594594594594</v>
      </c>
      <c r="G23" s="34">
        <f t="shared" si="2"/>
        <v>0.13976836344686178</v>
      </c>
      <c r="H23" s="31">
        <v>420742666.08000004</v>
      </c>
      <c r="I23" t="str">
        <f t="shared" si="3"/>
        <v>MUY ALTO</v>
      </c>
      <c r="J23" t="str">
        <f t="shared" si="4"/>
        <v>MUY BAJO</v>
      </c>
    </row>
    <row r="24" spans="1:10" x14ac:dyDescent="0.25">
      <c r="A24">
        <v>23</v>
      </c>
      <c r="B24" s="35" t="s">
        <v>2706</v>
      </c>
      <c r="C24">
        <v>2</v>
      </c>
      <c r="D24" s="31">
        <v>415819661</v>
      </c>
      <c r="E24">
        <f t="shared" si="0"/>
        <v>5.4054054054054057E-2</v>
      </c>
      <c r="F24" s="33">
        <f t="shared" si="1"/>
        <v>0.94594594594594594</v>
      </c>
      <c r="G24" s="34">
        <f t="shared" si="2"/>
        <v>0.13813296865868177</v>
      </c>
      <c r="H24" s="31">
        <v>415819661</v>
      </c>
      <c r="I24" t="str">
        <f t="shared" si="3"/>
        <v>MUY ALTO</v>
      </c>
      <c r="J24" t="str">
        <f t="shared" si="4"/>
        <v>MUY BAJO</v>
      </c>
    </row>
    <row r="25" spans="1:10" x14ac:dyDescent="0.25">
      <c r="A25">
        <v>24</v>
      </c>
      <c r="B25" s="35" t="s">
        <v>3163</v>
      </c>
      <c r="C25">
        <v>1</v>
      </c>
      <c r="D25" s="31">
        <v>414620670.30000001</v>
      </c>
      <c r="E25">
        <f t="shared" si="0"/>
        <v>2.7027027027027029E-2</v>
      </c>
      <c r="F25" s="33">
        <f t="shared" si="1"/>
        <v>0.97297297297297303</v>
      </c>
      <c r="G25" s="34">
        <f t="shared" si="2"/>
        <v>0.13773467064557954</v>
      </c>
      <c r="H25" s="31">
        <v>414620670.30000001</v>
      </c>
      <c r="I25" t="str">
        <f t="shared" si="3"/>
        <v>MUY ALTO</v>
      </c>
      <c r="J25" t="str">
        <f t="shared" si="4"/>
        <v>MUY BAJO</v>
      </c>
    </row>
    <row r="26" spans="1:10" x14ac:dyDescent="0.25">
      <c r="A26">
        <v>25</v>
      </c>
      <c r="B26" s="35" t="s">
        <v>3161</v>
      </c>
      <c r="C26">
        <v>1</v>
      </c>
      <c r="D26" s="31">
        <v>388462503.62599999</v>
      </c>
      <c r="E26">
        <f t="shared" si="0"/>
        <v>2.7027027027027029E-2</v>
      </c>
      <c r="F26" s="33">
        <f t="shared" si="1"/>
        <v>0.97297297297297303</v>
      </c>
      <c r="G26" s="34">
        <f t="shared" si="2"/>
        <v>0.12904507379328395</v>
      </c>
      <c r="H26" s="31">
        <v>388462503.62599999</v>
      </c>
      <c r="I26" t="str">
        <f t="shared" si="3"/>
        <v>MUY ALTO</v>
      </c>
      <c r="J26" t="str">
        <f t="shared" si="4"/>
        <v>MUY BAJO</v>
      </c>
    </row>
    <row r="27" spans="1:10" x14ac:dyDescent="0.25">
      <c r="A27">
        <v>26</v>
      </c>
      <c r="B27" s="35" t="s">
        <v>2872</v>
      </c>
      <c r="C27">
        <v>2</v>
      </c>
      <c r="D27" s="31">
        <v>366148368.87000012</v>
      </c>
      <c r="E27">
        <f t="shared" si="0"/>
        <v>5.4054054054054057E-2</v>
      </c>
      <c r="F27" s="33">
        <f t="shared" si="1"/>
        <v>0.94594594594594594</v>
      </c>
      <c r="G27" s="34">
        <f t="shared" si="2"/>
        <v>0.12163244287178422</v>
      </c>
      <c r="H27" s="31">
        <v>366148368.87000012</v>
      </c>
      <c r="I27" t="str">
        <f t="shared" si="3"/>
        <v>MUY ALTO</v>
      </c>
      <c r="J27" t="str">
        <f t="shared" si="4"/>
        <v>MUY BAJO</v>
      </c>
    </row>
    <row r="28" spans="1:10" x14ac:dyDescent="0.25">
      <c r="A28">
        <v>27</v>
      </c>
      <c r="B28" s="35" t="s">
        <v>2854</v>
      </c>
      <c r="C28">
        <v>4</v>
      </c>
      <c r="D28" s="31">
        <v>362152983.55540001</v>
      </c>
      <c r="E28">
        <f t="shared" si="0"/>
        <v>0.10810810810810811</v>
      </c>
      <c r="F28" s="33">
        <f t="shared" si="1"/>
        <v>0.89189189189189189</v>
      </c>
      <c r="G28" s="34">
        <f t="shared" si="2"/>
        <v>0.12030519818808223</v>
      </c>
      <c r="H28" s="31">
        <v>362152983.55540001</v>
      </c>
      <c r="I28" t="str">
        <f t="shared" si="3"/>
        <v>MUY ALTO</v>
      </c>
      <c r="J28" t="str">
        <f t="shared" si="4"/>
        <v>MUY BAJO</v>
      </c>
    </row>
    <row r="29" spans="1:10" x14ac:dyDescent="0.25">
      <c r="A29">
        <v>28</v>
      </c>
      <c r="B29" s="35" t="s">
        <v>2759</v>
      </c>
      <c r="C29">
        <v>1</v>
      </c>
      <c r="D29" s="31">
        <v>338973562.40000004</v>
      </c>
      <c r="E29">
        <f t="shared" si="0"/>
        <v>2.7027027027027029E-2</v>
      </c>
      <c r="F29" s="33">
        <f t="shared" si="1"/>
        <v>0.97297297297297303</v>
      </c>
      <c r="G29" s="34">
        <f t="shared" si="2"/>
        <v>0.11260512395810192</v>
      </c>
      <c r="H29" s="31">
        <v>338973562.40000004</v>
      </c>
      <c r="I29" t="str">
        <f t="shared" si="3"/>
        <v>MUY ALTO</v>
      </c>
      <c r="J29" t="str">
        <f t="shared" si="4"/>
        <v>MUY BAJO</v>
      </c>
    </row>
    <row r="30" spans="1:10" x14ac:dyDescent="0.25">
      <c r="A30">
        <v>29</v>
      </c>
      <c r="B30" s="35" t="s">
        <v>2502</v>
      </c>
      <c r="C30">
        <v>3</v>
      </c>
      <c r="D30" s="31">
        <v>294229946.54799998</v>
      </c>
      <c r="E30">
        <f t="shared" si="0"/>
        <v>8.1081081081081086E-2</v>
      </c>
      <c r="F30" s="33">
        <f t="shared" si="1"/>
        <v>0.91891891891891886</v>
      </c>
      <c r="G30" s="34">
        <f t="shared" si="2"/>
        <v>9.7741544705267067E-2</v>
      </c>
      <c r="H30" s="31">
        <v>294229946.54799998</v>
      </c>
      <c r="I30" t="str">
        <f t="shared" si="3"/>
        <v>MUY ALTO</v>
      </c>
      <c r="J30" t="str">
        <f t="shared" si="4"/>
        <v>MUY BAJO</v>
      </c>
    </row>
    <row r="31" spans="1:10" x14ac:dyDescent="0.25">
      <c r="A31">
        <v>30</v>
      </c>
      <c r="B31" s="35" t="s">
        <v>2510</v>
      </c>
      <c r="C31">
        <v>1</v>
      </c>
      <c r="D31" s="31">
        <v>291267400</v>
      </c>
      <c r="E31">
        <f t="shared" si="0"/>
        <v>2.7027027027027029E-2</v>
      </c>
      <c r="F31" s="33">
        <f t="shared" si="1"/>
        <v>0.97297297297297303</v>
      </c>
      <c r="G31" s="34">
        <f t="shared" si="2"/>
        <v>9.6757403290499366E-2</v>
      </c>
      <c r="H31" s="31">
        <v>291267400</v>
      </c>
      <c r="I31" t="str">
        <f t="shared" si="3"/>
        <v>MUY ALTO</v>
      </c>
      <c r="J31" t="str">
        <f t="shared" si="4"/>
        <v>MUY BAJO</v>
      </c>
    </row>
    <row r="32" spans="1:10" x14ac:dyDescent="0.25">
      <c r="A32">
        <v>31</v>
      </c>
      <c r="B32" s="35" t="s">
        <v>3164</v>
      </c>
      <c r="C32">
        <v>1</v>
      </c>
      <c r="D32" s="31">
        <v>285992821.23999995</v>
      </c>
      <c r="E32">
        <f t="shared" si="0"/>
        <v>2.7027027027027029E-2</v>
      </c>
      <c r="F32" s="33">
        <f t="shared" si="1"/>
        <v>0.97297297297297303</v>
      </c>
      <c r="G32" s="34">
        <f t="shared" si="2"/>
        <v>9.5005217689677485E-2</v>
      </c>
      <c r="H32" s="31">
        <v>285992821.23999995</v>
      </c>
      <c r="I32" t="str">
        <f t="shared" si="3"/>
        <v>MUY ALTO</v>
      </c>
      <c r="J32" t="str">
        <f t="shared" si="4"/>
        <v>MUY BAJO</v>
      </c>
    </row>
    <row r="33" spans="1:10" x14ac:dyDescent="0.25">
      <c r="A33">
        <v>32</v>
      </c>
      <c r="B33" s="35" t="s">
        <v>3407</v>
      </c>
      <c r="C33">
        <v>1</v>
      </c>
      <c r="D33" s="31">
        <v>278999536</v>
      </c>
      <c r="E33">
        <f t="shared" si="0"/>
        <v>2.7027027027027029E-2</v>
      </c>
      <c r="F33" s="33">
        <f t="shared" si="1"/>
        <v>0.97297297297297303</v>
      </c>
      <c r="G33" s="34">
        <f t="shared" si="2"/>
        <v>9.2682087396715851E-2</v>
      </c>
      <c r="H33" s="31">
        <v>278999536</v>
      </c>
      <c r="I33" t="str">
        <f t="shared" si="3"/>
        <v>MUY ALTO</v>
      </c>
      <c r="J33" t="str">
        <f t="shared" si="4"/>
        <v>MUY BAJO</v>
      </c>
    </row>
    <row r="34" spans="1:10" x14ac:dyDescent="0.25">
      <c r="A34">
        <v>33</v>
      </c>
      <c r="B34" s="35" t="s">
        <v>3429</v>
      </c>
      <c r="C34">
        <v>3</v>
      </c>
      <c r="D34" s="31">
        <v>277074284.8344</v>
      </c>
      <c r="E34">
        <f t="shared" si="0"/>
        <v>8.1081081081081086E-2</v>
      </c>
      <c r="F34" s="33">
        <f t="shared" si="1"/>
        <v>0.91891891891891886</v>
      </c>
      <c r="G34" s="34">
        <f t="shared" si="2"/>
        <v>9.2042529713756954E-2</v>
      </c>
      <c r="H34" s="31">
        <v>277074284.8344</v>
      </c>
      <c r="I34" t="str">
        <f t="shared" si="3"/>
        <v>MUY ALTO</v>
      </c>
      <c r="J34" t="str">
        <f t="shared" si="4"/>
        <v>MUY BAJO</v>
      </c>
    </row>
    <row r="35" spans="1:10" x14ac:dyDescent="0.25">
      <c r="A35">
        <v>34</v>
      </c>
      <c r="B35" s="35" t="s">
        <v>2816</v>
      </c>
      <c r="C35">
        <v>19</v>
      </c>
      <c r="D35" s="31">
        <v>248435684.30165991</v>
      </c>
      <c r="E35">
        <f t="shared" si="0"/>
        <v>0.51351351351351349</v>
      </c>
      <c r="F35" s="33">
        <f t="shared" si="1"/>
        <v>0.48648648648648651</v>
      </c>
      <c r="G35" s="34">
        <f t="shared" si="2"/>
        <v>8.2528946589034299E-2</v>
      </c>
      <c r="H35" s="31">
        <v>248435684.30165991</v>
      </c>
      <c r="I35" t="str">
        <f t="shared" si="3"/>
        <v>BAJO</v>
      </c>
      <c r="J35" t="str">
        <f t="shared" si="4"/>
        <v>MUY BAJO</v>
      </c>
    </row>
    <row r="36" spans="1:10" x14ac:dyDescent="0.25">
      <c r="A36">
        <v>35</v>
      </c>
      <c r="B36" s="35" t="s">
        <v>2798</v>
      </c>
      <c r="C36">
        <v>6</v>
      </c>
      <c r="D36" s="31">
        <v>247276938.56639999</v>
      </c>
      <c r="E36">
        <f t="shared" si="0"/>
        <v>0.16216216216216217</v>
      </c>
      <c r="F36" s="33">
        <f t="shared" si="1"/>
        <v>0.83783783783783783</v>
      </c>
      <c r="G36" s="34">
        <f t="shared" si="2"/>
        <v>8.2144017728414509E-2</v>
      </c>
      <c r="H36" s="31">
        <v>247276938.56639999</v>
      </c>
      <c r="I36" t="str">
        <f t="shared" si="3"/>
        <v>MUY ALTO</v>
      </c>
      <c r="J36" t="str">
        <f t="shared" si="4"/>
        <v>MUY BAJO</v>
      </c>
    </row>
    <row r="37" spans="1:10" x14ac:dyDescent="0.25">
      <c r="A37">
        <v>36</v>
      </c>
      <c r="B37" s="35" t="s">
        <v>3514</v>
      </c>
      <c r="C37">
        <v>3</v>
      </c>
      <c r="D37" s="31">
        <v>247219028.58000004</v>
      </c>
      <c r="E37">
        <f t="shared" si="0"/>
        <v>8.1081081081081086E-2</v>
      </c>
      <c r="F37" s="33">
        <f t="shared" si="1"/>
        <v>0.91891891891891886</v>
      </c>
      <c r="G37" s="34">
        <f t="shared" si="2"/>
        <v>8.2124780354411619E-2</v>
      </c>
      <c r="H37" s="31">
        <v>247219028.58000004</v>
      </c>
      <c r="I37" t="str">
        <f t="shared" si="3"/>
        <v>MUY ALTO</v>
      </c>
      <c r="J37" t="str">
        <f t="shared" si="4"/>
        <v>MUY BAJO</v>
      </c>
    </row>
    <row r="38" spans="1:10" x14ac:dyDescent="0.25">
      <c r="A38">
        <v>37</v>
      </c>
      <c r="B38" s="35" t="s">
        <v>2852</v>
      </c>
      <c r="C38">
        <v>2</v>
      </c>
      <c r="D38" s="31">
        <v>247155952.96000001</v>
      </c>
      <c r="E38">
        <f t="shared" si="0"/>
        <v>5.4054054054054057E-2</v>
      </c>
      <c r="F38" s="33">
        <f t="shared" si="1"/>
        <v>0.94594594594594594</v>
      </c>
      <c r="G38" s="34">
        <f t="shared" si="2"/>
        <v>8.2103826985781489E-2</v>
      </c>
      <c r="H38" s="31">
        <v>247155952.96000001</v>
      </c>
      <c r="I38" t="str">
        <f t="shared" si="3"/>
        <v>MUY ALTO</v>
      </c>
      <c r="J38" t="str">
        <f t="shared" si="4"/>
        <v>MUY BAJO</v>
      </c>
    </row>
    <row r="39" spans="1:10" x14ac:dyDescent="0.25">
      <c r="A39">
        <v>38</v>
      </c>
      <c r="B39" s="35" t="s">
        <v>3435</v>
      </c>
      <c r="C39">
        <v>3</v>
      </c>
      <c r="D39" s="31">
        <v>238576415.35600001</v>
      </c>
      <c r="E39">
        <f t="shared" si="0"/>
        <v>8.1081081081081086E-2</v>
      </c>
      <c r="F39" s="33">
        <f t="shared" si="1"/>
        <v>0.91891891891891886</v>
      </c>
      <c r="G39" s="34">
        <f t="shared" si="2"/>
        <v>7.9253752518140291E-2</v>
      </c>
      <c r="H39" s="31">
        <v>238576415.35600001</v>
      </c>
      <c r="I39" t="str">
        <f t="shared" si="3"/>
        <v>MUY ALTO</v>
      </c>
      <c r="J39" t="str">
        <f t="shared" si="4"/>
        <v>MUY BAJO</v>
      </c>
    </row>
    <row r="40" spans="1:10" x14ac:dyDescent="0.25">
      <c r="A40">
        <v>39</v>
      </c>
      <c r="B40" s="35" t="s">
        <v>3444</v>
      </c>
      <c r="C40">
        <v>3</v>
      </c>
      <c r="D40" s="31">
        <v>222357093.47999999</v>
      </c>
      <c r="E40">
        <f t="shared" si="0"/>
        <v>8.1081081081081086E-2</v>
      </c>
      <c r="F40" s="33">
        <f t="shared" si="1"/>
        <v>0.91891891891891886</v>
      </c>
      <c r="G40" s="34">
        <f t="shared" si="2"/>
        <v>7.3865784390383632E-2</v>
      </c>
      <c r="H40" s="31">
        <v>222357093.47999999</v>
      </c>
      <c r="I40" t="str">
        <f t="shared" si="3"/>
        <v>MUY ALTO</v>
      </c>
      <c r="J40" t="str">
        <f t="shared" si="4"/>
        <v>MUY BAJO</v>
      </c>
    </row>
    <row r="41" spans="1:10" x14ac:dyDescent="0.25">
      <c r="A41">
        <v>40</v>
      </c>
      <c r="B41" s="35" t="s">
        <v>3432</v>
      </c>
      <c r="C41">
        <v>3</v>
      </c>
      <c r="D41" s="31">
        <v>210788912.46560001</v>
      </c>
      <c r="E41">
        <f t="shared" si="0"/>
        <v>8.1081081081081086E-2</v>
      </c>
      <c r="F41" s="33">
        <f t="shared" si="1"/>
        <v>0.91891891891891886</v>
      </c>
      <c r="G41" s="34">
        <f t="shared" si="2"/>
        <v>7.0022899276059827E-2</v>
      </c>
      <c r="H41" s="31">
        <v>210788912.46560001</v>
      </c>
      <c r="I41" t="str">
        <f t="shared" si="3"/>
        <v>MUY ALTO</v>
      </c>
      <c r="J41" t="str">
        <f t="shared" si="4"/>
        <v>MUY BAJO</v>
      </c>
    </row>
    <row r="42" spans="1:10" x14ac:dyDescent="0.25">
      <c r="A42">
        <v>41</v>
      </c>
      <c r="B42" s="35" t="s">
        <v>2809</v>
      </c>
      <c r="C42">
        <v>3</v>
      </c>
      <c r="D42" s="31">
        <v>196322179.23519999</v>
      </c>
      <c r="E42">
        <f t="shared" si="0"/>
        <v>8.1081081081081086E-2</v>
      </c>
      <c r="F42" s="33">
        <f t="shared" si="1"/>
        <v>0.91891891891891886</v>
      </c>
      <c r="G42" s="34">
        <f t="shared" si="2"/>
        <v>6.5217131306592999E-2</v>
      </c>
      <c r="H42" s="31">
        <v>196322179.23519999</v>
      </c>
      <c r="I42" t="str">
        <f t="shared" si="3"/>
        <v>MUY ALTO</v>
      </c>
      <c r="J42" t="str">
        <f t="shared" si="4"/>
        <v>MUY BAJO</v>
      </c>
    </row>
    <row r="43" spans="1:10" x14ac:dyDescent="0.25">
      <c r="A43">
        <v>42</v>
      </c>
      <c r="B43" s="35" t="s">
        <v>3433</v>
      </c>
      <c r="C43">
        <v>3</v>
      </c>
      <c r="D43" s="31">
        <v>190899827.36000001</v>
      </c>
      <c r="E43">
        <f t="shared" si="0"/>
        <v>8.1081081081081086E-2</v>
      </c>
      <c r="F43" s="33">
        <f t="shared" si="1"/>
        <v>0.91891891891891886</v>
      </c>
      <c r="G43" s="34">
        <f t="shared" si="2"/>
        <v>6.3415856302347001E-2</v>
      </c>
      <c r="H43" s="31">
        <v>190899827.36000001</v>
      </c>
      <c r="I43" t="str">
        <f t="shared" si="3"/>
        <v>MUY ALTO</v>
      </c>
      <c r="J43" t="str">
        <f t="shared" si="4"/>
        <v>MUY BAJO</v>
      </c>
    </row>
    <row r="44" spans="1:10" x14ac:dyDescent="0.25">
      <c r="A44">
        <v>43</v>
      </c>
      <c r="B44" s="35" t="s">
        <v>2783</v>
      </c>
      <c r="C44">
        <v>3</v>
      </c>
      <c r="D44" s="31">
        <v>184762693.68757173</v>
      </c>
      <c r="E44">
        <f t="shared" si="0"/>
        <v>8.1081081081081086E-2</v>
      </c>
      <c r="F44" s="33">
        <f t="shared" si="1"/>
        <v>0.91891891891891886</v>
      </c>
      <c r="G44" s="34">
        <f t="shared" si="2"/>
        <v>6.1377134777758781E-2</v>
      </c>
      <c r="H44" s="31">
        <v>184762693.68757173</v>
      </c>
      <c r="I44" t="str">
        <f t="shared" si="3"/>
        <v>MUY ALTO</v>
      </c>
      <c r="J44" t="str">
        <f t="shared" si="4"/>
        <v>MUY BAJO</v>
      </c>
    </row>
    <row r="45" spans="1:10" x14ac:dyDescent="0.25">
      <c r="A45">
        <v>44</v>
      </c>
      <c r="B45" s="35" t="s">
        <v>3437</v>
      </c>
      <c r="C45">
        <v>3</v>
      </c>
      <c r="D45" s="31">
        <v>180463645.59999999</v>
      </c>
      <c r="E45">
        <f t="shared" si="0"/>
        <v>8.1081081081081086E-2</v>
      </c>
      <c r="F45" s="33">
        <f t="shared" si="1"/>
        <v>0.91891891891891886</v>
      </c>
      <c r="G45" s="34">
        <f t="shared" si="2"/>
        <v>5.9949015017104389E-2</v>
      </c>
      <c r="H45" s="31">
        <v>180463645.59999999</v>
      </c>
      <c r="I45" t="str">
        <f t="shared" si="3"/>
        <v>MUY ALTO</v>
      </c>
      <c r="J45" t="str">
        <f t="shared" si="4"/>
        <v>MUY BAJO</v>
      </c>
    </row>
    <row r="46" spans="1:10" x14ac:dyDescent="0.25">
      <c r="A46">
        <v>45</v>
      </c>
      <c r="B46" s="35" t="s">
        <v>2811</v>
      </c>
      <c r="C46">
        <v>2</v>
      </c>
      <c r="D46" s="31">
        <v>170912325.042</v>
      </c>
      <c r="E46">
        <f t="shared" si="0"/>
        <v>5.4054054054054057E-2</v>
      </c>
      <c r="F46" s="33">
        <f t="shared" si="1"/>
        <v>0.94594594594594594</v>
      </c>
      <c r="G46" s="34">
        <f t="shared" si="2"/>
        <v>5.6776119680423238E-2</v>
      </c>
      <c r="H46" s="31">
        <v>170912325.042</v>
      </c>
      <c r="I46" t="str">
        <f t="shared" si="3"/>
        <v>MUY ALTO</v>
      </c>
      <c r="J46" t="str">
        <f t="shared" si="4"/>
        <v>MUY BAJO</v>
      </c>
    </row>
    <row r="47" spans="1:10" x14ac:dyDescent="0.25">
      <c r="A47">
        <v>46</v>
      </c>
      <c r="B47" s="35" t="s">
        <v>2743</v>
      </c>
      <c r="C47">
        <v>5</v>
      </c>
      <c r="D47" s="31">
        <v>166875591.52000001</v>
      </c>
      <c r="E47">
        <f t="shared" si="0"/>
        <v>0.13513513513513514</v>
      </c>
      <c r="F47" s="33">
        <f t="shared" si="1"/>
        <v>0.86486486486486491</v>
      </c>
      <c r="G47" s="34">
        <f t="shared" si="2"/>
        <v>5.5435139353189805E-2</v>
      </c>
      <c r="H47" s="31">
        <v>166875591.52000001</v>
      </c>
      <c r="I47" t="str">
        <f t="shared" si="3"/>
        <v>MUY ALTO</v>
      </c>
      <c r="J47" t="str">
        <f t="shared" si="4"/>
        <v>MUY BAJO</v>
      </c>
    </row>
    <row r="48" spans="1:10" x14ac:dyDescent="0.25">
      <c r="A48">
        <v>47</v>
      </c>
      <c r="B48" s="35" t="s">
        <v>2713</v>
      </c>
      <c r="C48">
        <v>2</v>
      </c>
      <c r="D48" s="31">
        <v>161064675.58999997</v>
      </c>
      <c r="E48">
        <f t="shared" si="0"/>
        <v>5.4054054054054057E-2</v>
      </c>
      <c r="F48" s="33">
        <f t="shared" si="1"/>
        <v>0.94594594594594594</v>
      </c>
      <c r="G48" s="34">
        <f t="shared" si="2"/>
        <v>5.3504785540417758E-2</v>
      </c>
      <c r="H48" s="31">
        <v>161064675.58999997</v>
      </c>
      <c r="I48" t="str">
        <f t="shared" si="3"/>
        <v>MUY ALTO</v>
      </c>
      <c r="J48" t="str">
        <f t="shared" si="4"/>
        <v>MUY BAJO</v>
      </c>
    </row>
    <row r="49" spans="1:10" x14ac:dyDescent="0.25">
      <c r="A49">
        <v>48</v>
      </c>
      <c r="B49" s="35" t="s">
        <v>3507</v>
      </c>
      <c r="C49">
        <v>2</v>
      </c>
      <c r="D49" s="31">
        <v>156715199.25</v>
      </c>
      <c r="E49">
        <f t="shared" si="0"/>
        <v>5.4054054054054057E-2</v>
      </c>
      <c r="F49" s="33">
        <f t="shared" si="1"/>
        <v>0.94594594594594594</v>
      </c>
      <c r="G49" s="34">
        <f t="shared" si="2"/>
        <v>5.2059913795993694E-2</v>
      </c>
      <c r="H49" s="31">
        <v>156715199.25</v>
      </c>
      <c r="I49" t="str">
        <f t="shared" si="3"/>
        <v>MUY ALTO</v>
      </c>
      <c r="J49" t="str">
        <f t="shared" si="4"/>
        <v>MUY BAJO</v>
      </c>
    </row>
    <row r="50" spans="1:10" x14ac:dyDescent="0.25">
      <c r="A50">
        <v>49</v>
      </c>
      <c r="B50" s="35" t="s">
        <v>3786</v>
      </c>
      <c r="C50">
        <v>4</v>
      </c>
      <c r="D50" s="31">
        <v>153372906.50799999</v>
      </c>
      <c r="E50">
        <f t="shared" si="0"/>
        <v>0.10810810810810811</v>
      </c>
      <c r="F50" s="33">
        <f t="shared" si="1"/>
        <v>0.89189189189189189</v>
      </c>
      <c r="G50" s="34">
        <f t="shared" si="2"/>
        <v>5.094962281680205E-2</v>
      </c>
      <c r="H50" s="31">
        <v>153372906.50799999</v>
      </c>
      <c r="I50" t="str">
        <f t="shared" si="3"/>
        <v>MUY ALTO</v>
      </c>
      <c r="J50" t="str">
        <f t="shared" si="4"/>
        <v>MUY BAJO</v>
      </c>
    </row>
    <row r="51" spans="1:10" x14ac:dyDescent="0.25">
      <c r="A51">
        <v>50</v>
      </c>
      <c r="B51" s="35" t="s">
        <v>2814</v>
      </c>
      <c r="C51">
        <v>10</v>
      </c>
      <c r="D51" s="31">
        <v>147544506.97999996</v>
      </c>
      <c r="E51">
        <f t="shared" si="0"/>
        <v>0.27027027027027029</v>
      </c>
      <c r="F51" s="33">
        <f t="shared" si="1"/>
        <v>0.72972972972972971</v>
      </c>
      <c r="G51" s="34">
        <f t="shared" si="2"/>
        <v>4.9013461050435969E-2</v>
      </c>
      <c r="H51" s="31">
        <v>147544506.97999996</v>
      </c>
      <c r="I51" t="str">
        <f t="shared" si="3"/>
        <v>ALTO</v>
      </c>
      <c r="J51" t="str">
        <f t="shared" si="4"/>
        <v>MUY BAJO</v>
      </c>
    </row>
    <row r="52" spans="1:10" x14ac:dyDescent="0.25">
      <c r="A52">
        <v>51</v>
      </c>
      <c r="B52" s="35" t="s">
        <v>2496</v>
      </c>
      <c r="C52">
        <v>1</v>
      </c>
      <c r="D52" s="31">
        <v>145037789.51999998</v>
      </c>
      <c r="E52">
        <f t="shared" si="0"/>
        <v>2.7027027027027029E-2</v>
      </c>
      <c r="F52" s="33">
        <f t="shared" si="1"/>
        <v>0.97297297297297303</v>
      </c>
      <c r="G52" s="34">
        <f t="shared" si="2"/>
        <v>4.8180743512487835E-2</v>
      </c>
      <c r="H52" s="31">
        <v>145037789.51999998</v>
      </c>
      <c r="I52" t="str">
        <f t="shared" si="3"/>
        <v>MUY ALTO</v>
      </c>
      <c r="J52" t="str">
        <f t="shared" si="4"/>
        <v>MUY BAJO</v>
      </c>
    </row>
    <row r="53" spans="1:10" x14ac:dyDescent="0.25">
      <c r="A53">
        <v>52</v>
      </c>
      <c r="B53" s="35" t="s">
        <v>3434</v>
      </c>
      <c r="C53">
        <v>3</v>
      </c>
      <c r="D53" s="31">
        <v>142378119.24000001</v>
      </c>
      <c r="E53">
        <f t="shared" si="0"/>
        <v>8.1081081081081086E-2</v>
      </c>
      <c r="F53" s="33">
        <f t="shared" si="1"/>
        <v>0.91891891891891886</v>
      </c>
      <c r="G53" s="34">
        <f t="shared" si="2"/>
        <v>4.7297215902114303E-2</v>
      </c>
      <c r="H53" s="31">
        <v>142378119.24000001</v>
      </c>
      <c r="I53" t="str">
        <f t="shared" si="3"/>
        <v>MUY ALTO</v>
      </c>
      <c r="J53" t="str">
        <f t="shared" si="4"/>
        <v>MUY BAJO</v>
      </c>
    </row>
    <row r="54" spans="1:10" x14ac:dyDescent="0.25">
      <c r="A54">
        <v>53</v>
      </c>
      <c r="B54" s="35" t="s">
        <v>3408</v>
      </c>
      <c r="C54">
        <v>4</v>
      </c>
      <c r="D54" s="31">
        <v>139184278</v>
      </c>
      <c r="E54">
        <f t="shared" si="0"/>
        <v>0.10810810810810811</v>
      </c>
      <c r="F54" s="33">
        <f t="shared" si="1"/>
        <v>0.89189189189189189</v>
      </c>
      <c r="G54" s="34">
        <f t="shared" si="2"/>
        <v>4.6236239682652357E-2</v>
      </c>
      <c r="H54" s="31">
        <v>139184278</v>
      </c>
      <c r="I54" t="str">
        <f t="shared" si="3"/>
        <v>MUY ALTO</v>
      </c>
      <c r="J54" t="str">
        <f t="shared" si="4"/>
        <v>MUY BAJO</v>
      </c>
    </row>
    <row r="55" spans="1:10" x14ac:dyDescent="0.25">
      <c r="A55">
        <v>54</v>
      </c>
      <c r="B55" s="35" t="s">
        <v>2594</v>
      </c>
      <c r="C55">
        <v>1</v>
      </c>
      <c r="D55" s="31">
        <v>138875880</v>
      </c>
      <c r="E55">
        <f t="shared" si="0"/>
        <v>2.7027027027027029E-2</v>
      </c>
      <c r="F55" s="33">
        <f t="shared" si="1"/>
        <v>0.97297297297297303</v>
      </c>
      <c r="G55" s="34">
        <f t="shared" si="2"/>
        <v>4.6133791589731618E-2</v>
      </c>
      <c r="H55" s="31">
        <v>138875880</v>
      </c>
      <c r="I55" t="str">
        <f t="shared" si="3"/>
        <v>MUY ALTO</v>
      </c>
      <c r="J55" t="str">
        <f t="shared" si="4"/>
        <v>MUY BAJO</v>
      </c>
    </row>
    <row r="56" spans="1:10" x14ac:dyDescent="0.25">
      <c r="A56">
        <v>55</v>
      </c>
      <c r="B56" s="35" t="s">
        <v>2738</v>
      </c>
      <c r="C56">
        <v>3</v>
      </c>
      <c r="D56" s="31">
        <v>132120633.60000001</v>
      </c>
      <c r="E56">
        <f t="shared" si="0"/>
        <v>8.1081081081081086E-2</v>
      </c>
      <c r="F56" s="33">
        <f t="shared" si="1"/>
        <v>0.91891891891891886</v>
      </c>
      <c r="G56" s="34">
        <f t="shared" si="2"/>
        <v>4.388973646975769E-2</v>
      </c>
      <c r="H56" s="31">
        <v>132120633.60000001</v>
      </c>
      <c r="I56" t="str">
        <f t="shared" si="3"/>
        <v>MUY ALTO</v>
      </c>
      <c r="J56" t="str">
        <f t="shared" si="4"/>
        <v>MUY BAJO</v>
      </c>
    </row>
    <row r="57" spans="1:10" x14ac:dyDescent="0.25">
      <c r="A57">
        <v>56</v>
      </c>
      <c r="B57" s="35" t="s">
        <v>2576</v>
      </c>
      <c r="C57">
        <v>6</v>
      </c>
      <c r="D57" s="31">
        <v>131842851.08</v>
      </c>
      <c r="E57">
        <f t="shared" si="0"/>
        <v>0.16216216216216217</v>
      </c>
      <c r="F57" s="33">
        <f t="shared" si="1"/>
        <v>0.83783783783783783</v>
      </c>
      <c r="G57" s="34">
        <f t="shared" si="2"/>
        <v>4.3797458668278048E-2</v>
      </c>
      <c r="H57" s="31">
        <v>131842851.08</v>
      </c>
      <c r="I57" t="str">
        <f t="shared" si="3"/>
        <v>MUY ALTO</v>
      </c>
      <c r="J57" t="str">
        <f t="shared" si="4"/>
        <v>MUY BAJO</v>
      </c>
    </row>
    <row r="58" spans="1:10" x14ac:dyDescent="0.25">
      <c r="A58">
        <v>57</v>
      </c>
      <c r="B58" s="35" t="s">
        <v>2780</v>
      </c>
      <c r="C58">
        <v>37</v>
      </c>
      <c r="D58" s="31">
        <v>129958842.75820003</v>
      </c>
      <c r="E58">
        <f t="shared" si="0"/>
        <v>1</v>
      </c>
      <c r="F58" s="33">
        <f t="shared" si="1"/>
        <v>0</v>
      </c>
      <c r="G58" s="34">
        <f t="shared" si="2"/>
        <v>4.3171601627651268E-2</v>
      </c>
      <c r="H58" s="31">
        <v>129958842.75820003</v>
      </c>
      <c r="I58" t="str">
        <f t="shared" si="3"/>
        <v>MUY BAJO</v>
      </c>
      <c r="J58" t="str">
        <f t="shared" si="4"/>
        <v>MUY BAJO</v>
      </c>
    </row>
    <row r="59" spans="1:10" x14ac:dyDescent="0.25">
      <c r="A59">
        <v>58</v>
      </c>
      <c r="B59" s="35" t="s">
        <v>2663</v>
      </c>
      <c r="C59">
        <v>2</v>
      </c>
      <c r="D59" s="31">
        <v>129411152.76000002</v>
      </c>
      <c r="E59">
        <f t="shared" si="0"/>
        <v>5.4054054054054057E-2</v>
      </c>
      <c r="F59" s="33">
        <f t="shared" si="1"/>
        <v>0.94594594594594594</v>
      </c>
      <c r="G59" s="34">
        <f t="shared" si="2"/>
        <v>4.2989662069588777E-2</v>
      </c>
      <c r="H59" s="31">
        <v>129411152.76000002</v>
      </c>
      <c r="I59" t="str">
        <f t="shared" si="3"/>
        <v>MUY ALTO</v>
      </c>
      <c r="J59" t="str">
        <f t="shared" si="4"/>
        <v>MUY BAJO</v>
      </c>
    </row>
    <row r="60" spans="1:10" x14ac:dyDescent="0.25">
      <c r="A60">
        <v>59</v>
      </c>
      <c r="B60" s="35" t="s">
        <v>2740</v>
      </c>
      <c r="C60">
        <v>3</v>
      </c>
      <c r="D60" s="31">
        <v>127475714.48999999</v>
      </c>
      <c r="E60">
        <f t="shared" si="0"/>
        <v>8.1081081081081086E-2</v>
      </c>
      <c r="F60" s="33">
        <f t="shared" si="1"/>
        <v>0.91891891891891886</v>
      </c>
      <c r="G60" s="34">
        <f t="shared" si="2"/>
        <v>4.2346720287452295E-2</v>
      </c>
      <c r="H60" s="31">
        <v>127475714.48999999</v>
      </c>
      <c r="I60" t="str">
        <f t="shared" si="3"/>
        <v>MUY ALTO</v>
      </c>
      <c r="J60" t="str">
        <f t="shared" si="4"/>
        <v>MUY BAJO</v>
      </c>
    </row>
    <row r="61" spans="1:10" x14ac:dyDescent="0.25">
      <c r="A61">
        <v>60</v>
      </c>
      <c r="B61" s="35" t="s">
        <v>2609</v>
      </c>
      <c r="C61">
        <v>1</v>
      </c>
      <c r="D61" s="31">
        <v>124726236.88</v>
      </c>
      <c r="E61">
        <f t="shared" si="0"/>
        <v>2.7027027027027029E-2</v>
      </c>
      <c r="F61" s="33">
        <f t="shared" si="1"/>
        <v>0.97297297297297303</v>
      </c>
      <c r="G61" s="34">
        <f t="shared" si="2"/>
        <v>4.1433359183707184E-2</v>
      </c>
      <c r="H61" s="31">
        <v>124726236.88</v>
      </c>
      <c r="I61" t="str">
        <f t="shared" si="3"/>
        <v>MUY ALTO</v>
      </c>
      <c r="J61" t="str">
        <f t="shared" si="4"/>
        <v>MUY BAJO</v>
      </c>
    </row>
    <row r="62" spans="1:10" x14ac:dyDescent="0.25">
      <c r="A62">
        <v>61</v>
      </c>
      <c r="B62" s="35" t="s">
        <v>3209</v>
      </c>
      <c r="C62">
        <v>1</v>
      </c>
      <c r="D62" s="31">
        <v>121577562</v>
      </c>
      <c r="E62">
        <f t="shared" si="0"/>
        <v>2.7027027027027029E-2</v>
      </c>
      <c r="F62" s="33">
        <f t="shared" si="1"/>
        <v>0.97297297297297303</v>
      </c>
      <c r="G62" s="34">
        <f t="shared" si="2"/>
        <v>4.0387386976742642E-2</v>
      </c>
      <c r="H62" s="31">
        <v>121577562</v>
      </c>
      <c r="I62" t="str">
        <f t="shared" si="3"/>
        <v>MUY ALTO</v>
      </c>
      <c r="J62" t="str">
        <f t="shared" si="4"/>
        <v>MUY BAJO</v>
      </c>
    </row>
    <row r="63" spans="1:10" x14ac:dyDescent="0.25">
      <c r="A63">
        <v>62</v>
      </c>
      <c r="B63" s="35" t="s">
        <v>3521</v>
      </c>
      <c r="C63">
        <v>4</v>
      </c>
      <c r="D63" s="31">
        <v>121064506.9576</v>
      </c>
      <c r="E63">
        <f t="shared" si="0"/>
        <v>0.10810810810810811</v>
      </c>
      <c r="F63" s="33">
        <f t="shared" si="1"/>
        <v>0.89189189189189189</v>
      </c>
      <c r="G63" s="34">
        <f t="shared" si="2"/>
        <v>4.0216952957529639E-2</v>
      </c>
      <c r="H63" s="31">
        <v>121064506.9576</v>
      </c>
      <c r="I63" t="str">
        <f t="shared" si="3"/>
        <v>MUY ALTO</v>
      </c>
      <c r="J63" t="str">
        <f t="shared" si="4"/>
        <v>MUY BAJO</v>
      </c>
    </row>
    <row r="64" spans="1:10" x14ac:dyDescent="0.25">
      <c r="A64">
        <v>63</v>
      </c>
      <c r="B64" s="35" t="s">
        <v>2946</v>
      </c>
      <c r="C64">
        <v>2</v>
      </c>
      <c r="D64" s="31">
        <v>118479288.25999999</v>
      </c>
      <c r="E64">
        <f t="shared" si="0"/>
        <v>5.4054054054054057E-2</v>
      </c>
      <c r="F64" s="33">
        <f t="shared" si="1"/>
        <v>0.94594594594594594</v>
      </c>
      <c r="G64" s="34">
        <f t="shared" si="2"/>
        <v>3.9358157746950555E-2</v>
      </c>
      <c r="H64" s="31">
        <v>118479288.25999999</v>
      </c>
      <c r="I64" t="str">
        <f t="shared" si="3"/>
        <v>MUY ALTO</v>
      </c>
      <c r="J64" t="str">
        <f t="shared" si="4"/>
        <v>MUY BAJO</v>
      </c>
    </row>
    <row r="65" spans="1:10" x14ac:dyDescent="0.25">
      <c r="A65">
        <v>64</v>
      </c>
      <c r="B65" s="35" t="s">
        <v>2736</v>
      </c>
      <c r="C65">
        <v>3</v>
      </c>
      <c r="D65" s="31">
        <v>118016111.10000001</v>
      </c>
      <c r="E65">
        <f t="shared" si="0"/>
        <v>8.1081081081081086E-2</v>
      </c>
      <c r="F65" s="33">
        <f t="shared" si="1"/>
        <v>0.91891891891891886</v>
      </c>
      <c r="G65" s="34">
        <f t="shared" si="2"/>
        <v>3.9204292881658158E-2</v>
      </c>
      <c r="H65" s="31">
        <v>118016111.10000001</v>
      </c>
      <c r="I65" t="str">
        <f t="shared" si="3"/>
        <v>MUY ALTO</v>
      </c>
      <c r="J65" t="str">
        <f t="shared" si="4"/>
        <v>MUY BAJO</v>
      </c>
    </row>
    <row r="66" spans="1:10" x14ac:dyDescent="0.25">
      <c r="A66">
        <v>65</v>
      </c>
      <c r="B66" s="35" t="s">
        <v>2959</v>
      </c>
      <c r="C66">
        <v>3</v>
      </c>
      <c r="D66" s="31">
        <v>115073866.69820003</v>
      </c>
      <c r="E66">
        <f t="shared" si="0"/>
        <v>8.1081081081081086E-2</v>
      </c>
      <c r="F66" s="33">
        <f t="shared" si="1"/>
        <v>0.91891891891891886</v>
      </c>
      <c r="G66" s="34">
        <f t="shared" si="2"/>
        <v>3.8226895726452409E-2</v>
      </c>
      <c r="H66" s="31">
        <v>115073866.69820003</v>
      </c>
      <c r="I66" t="str">
        <f t="shared" si="3"/>
        <v>MUY ALTO</v>
      </c>
      <c r="J66" t="str">
        <f t="shared" si="4"/>
        <v>MUY BAJO</v>
      </c>
    </row>
    <row r="67" spans="1:10" x14ac:dyDescent="0.25">
      <c r="A67">
        <v>66</v>
      </c>
      <c r="B67" s="35" t="s">
        <v>2500</v>
      </c>
      <c r="C67">
        <v>1</v>
      </c>
      <c r="D67" s="31">
        <v>114887970.528</v>
      </c>
      <c r="E67">
        <f t="shared" ref="E67:E101" si="5">C67/$C$102</f>
        <v>2.7027027027027029E-2</v>
      </c>
      <c r="F67" s="33">
        <f t="shared" ref="F67:F101" si="6">1-E67</f>
        <v>0.97297297297297303</v>
      </c>
      <c r="G67" s="34">
        <f t="shared" ref="G67:G101" si="7">D67/$D$102</f>
        <v>3.8165142057108692E-2</v>
      </c>
      <c r="H67" s="31">
        <v>114887970.528</v>
      </c>
      <c r="I67" t="str">
        <f t="shared" ref="I67:I101" si="8">LOOKUP(F67,$O$3:$P$7,$N$3:$N$7)</f>
        <v>MUY ALTO</v>
      </c>
      <c r="J67" t="str">
        <f t="shared" ref="J67:J101" si="9">LOOKUP(G67,$O$3:$P$7,$N$3:$N$7)</f>
        <v>MUY BAJO</v>
      </c>
    </row>
    <row r="68" spans="1:10" x14ac:dyDescent="0.25">
      <c r="A68">
        <v>67</v>
      </c>
      <c r="B68" s="35" t="s">
        <v>2735</v>
      </c>
      <c r="C68">
        <v>7</v>
      </c>
      <c r="D68" s="31">
        <v>111122474.77</v>
      </c>
      <c r="E68">
        <f t="shared" si="5"/>
        <v>0.1891891891891892</v>
      </c>
      <c r="F68" s="33">
        <f t="shared" si="6"/>
        <v>0.81081081081081074</v>
      </c>
      <c r="G68" s="34">
        <f t="shared" si="7"/>
        <v>3.6914265399970024E-2</v>
      </c>
      <c r="H68" s="31">
        <v>111122474.77</v>
      </c>
      <c r="I68" t="str">
        <f t="shared" si="8"/>
        <v>MUY ALTO</v>
      </c>
      <c r="J68" t="str">
        <f t="shared" si="9"/>
        <v>MUY BAJO</v>
      </c>
    </row>
    <row r="69" spans="1:10" x14ac:dyDescent="0.25">
      <c r="A69">
        <v>68</v>
      </c>
      <c r="B69" s="35" t="s">
        <v>2583</v>
      </c>
      <c r="C69">
        <v>3</v>
      </c>
      <c r="D69" s="31">
        <v>110033580.42</v>
      </c>
      <c r="E69">
        <f t="shared" si="5"/>
        <v>8.1081081081081086E-2</v>
      </c>
      <c r="F69" s="33">
        <f t="shared" si="6"/>
        <v>0.91891891891891886</v>
      </c>
      <c r="G69" s="34">
        <f t="shared" si="7"/>
        <v>3.6552540779350981E-2</v>
      </c>
      <c r="H69" s="31">
        <v>110033580.42</v>
      </c>
      <c r="I69" t="str">
        <f t="shared" si="8"/>
        <v>MUY ALTO</v>
      </c>
      <c r="J69" t="str">
        <f t="shared" si="9"/>
        <v>MUY BAJO</v>
      </c>
    </row>
    <row r="70" spans="1:10" x14ac:dyDescent="0.25">
      <c r="A70">
        <v>69</v>
      </c>
      <c r="B70" s="35" t="s">
        <v>3214</v>
      </c>
      <c r="C70">
        <v>1</v>
      </c>
      <c r="D70" s="31">
        <v>109802410</v>
      </c>
      <c r="E70">
        <f t="shared" si="5"/>
        <v>2.7027027027027029E-2</v>
      </c>
      <c r="F70" s="33">
        <f t="shared" si="6"/>
        <v>0.97297297297297303</v>
      </c>
      <c r="G70" s="34">
        <f t="shared" si="7"/>
        <v>3.647574725712098E-2</v>
      </c>
      <c r="H70" s="31">
        <v>109802410</v>
      </c>
      <c r="I70" t="str">
        <f t="shared" si="8"/>
        <v>MUY ALTO</v>
      </c>
      <c r="J70" t="str">
        <f t="shared" si="9"/>
        <v>MUY BAJO</v>
      </c>
    </row>
    <row r="71" spans="1:10" x14ac:dyDescent="0.25">
      <c r="A71">
        <v>70</v>
      </c>
      <c r="B71" s="35" t="s">
        <v>2611</v>
      </c>
      <c r="C71">
        <v>1</v>
      </c>
      <c r="D71" s="31">
        <v>109193337.2</v>
      </c>
      <c r="E71">
        <f t="shared" si="5"/>
        <v>2.7027027027027029E-2</v>
      </c>
      <c r="F71" s="33">
        <f t="shared" si="6"/>
        <v>0.97297297297297303</v>
      </c>
      <c r="G71" s="34">
        <f t="shared" si="7"/>
        <v>3.6273416675178499E-2</v>
      </c>
      <c r="H71" s="31">
        <v>109193337.2</v>
      </c>
      <c r="I71" t="str">
        <f t="shared" si="8"/>
        <v>MUY ALTO</v>
      </c>
      <c r="J71" t="str">
        <f t="shared" si="9"/>
        <v>MUY BAJO</v>
      </c>
    </row>
    <row r="72" spans="1:10" x14ac:dyDescent="0.25">
      <c r="A72">
        <v>71</v>
      </c>
      <c r="B72" s="35" t="s">
        <v>2921</v>
      </c>
      <c r="C72">
        <v>1</v>
      </c>
      <c r="D72" s="31">
        <v>104351592.68000001</v>
      </c>
      <c r="E72">
        <f t="shared" si="5"/>
        <v>2.7027027027027029E-2</v>
      </c>
      <c r="F72" s="33">
        <f t="shared" si="6"/>
        <v>0.97297297297297303</v>
      </c>
      <c r="G72" s="34">
        <f t="shared" si="7"/>
        <v>3.4665016191117448E-2</v>
      </c>
      <c r="H72" s="31">
        <v>104351592.68000001</v>
      </c>
      <c r="I72" t="str">
        <f t="shared" si="8"/>
        <v>MUY ALTO</v>
      </c>
      <c r="J72" t="str">
        <f t="shared" si="9"/>
        <v>MUY BAJO</v>
      </c>
    </row>
    <row r="73" spans="1:10" x14ac:dyDescent="0.25">
      <c r="A73">
        <v>72</v>
      </c>
      <c r="B73" s="35" t="s">
        <v>2699</v>
      </c>
      <c r="C73">
        <v>2</v>
      </c>
      <c r="D73" s="31">
        <v>101552055.56999999</v>
      </c>
      <c r="E73">
        <f t="shared" si="5"/>
        <v>5.4054054054054057E-2</v>
      </c>
      <c r="F73" s="33">
        <f t="shared" si="6"/>
        <v>0.94594594594594594</v>
      </c>
      <c r="G73" s="34">
        <f t="shared" si="7"/>
        <v>3.3735025601099512E-2</v>
      </c>
      <c r="H73" s="31">
        <v>101552055.56999999</v>
      </c>
      <c r="I73" t="str">
        <f t="shared" si="8"/>
        <v>MUY ALTO</v>
      </c>
      <c r="J73" t="str">
        <f t="shared" si="9"/>
        <v>MUY BAJO</v>
      </c>
    </row>
    <row r="74" spans="1:10" x14ac:dyDescent="0.25">
      <c r="A74">
        <v>73</v>
      </c>
      <c r="B74" s="35" t="s">
        <v>3779</v>
      </c>
      <c r="C74">
        <v>1</v>
      </c>
      <c r="D74" s="31">
        <v>93195781.052900001</v>
      </c>
      <c r="E74">
        <f t="shared" si="5"/>
        <v>2.7027027027027029E-2</v>
      </c>
      <c r="F74" s="33">
        <f t="shared" si="6"/>
        <v>0.97297297297297303</v>
      </c>
      <c r="G74" s="34">
        <f t="shared" si="7"/>
        <v>3.0959117883802047E-2</v>
      </c>
      <c r="H74" s="31">
        <v>93195781.052900001</v>
      </c>
      <c r="I74" t="str">
        <f t="shared" si="8"/>
        <v>MUY ALTO</v>
      </c>
      <c r="J74" t="str">
        <f t="shared" si="9"/>
        <v>MUY BAJO</v>
      </c>
    </row>
    <row r="75" spans="1:10" x14ac:dyDescent="0.25">
      <c r="A75">
        <v>74</v>
      </c>
      <c r="B75" s="35" t="s">
        <v>3641</v>
      </c>
      <c r="C75">
        <v>4</v>
      </c>
      <c r="D75" s="31">
        <v>90697551.120000005</v>
      </c>
      <c r="E75">
        <f t="shared" si="5"/>
        <v>0.10810810810810811</v>
      </c>
      <c r="F75" s="33">
        <f t="shared" si="6"/>
        <v>0.89189189189189189</v>
      </c>
      <c r="G75" s="34">
        <f t="shared" si="7"/>
        <v>3.0129219854946081E-2</v>
      </c>
      <c r="H75" s="31">
        <v>90697551.120000005</v>
      </c>
      <c r="I75" t="str">
        <f t="shared" si="8"/>
        <v>MUY ALTO</v>
      </c>
      <c r="J75" t="str">
        <f t="shared" si="9"/>
        <v>MUY BAJO</v>
      </c>
    </row>
    <row r="76" spans="1:10" x14ac:dyDescent="0.25">
      <c r="A76">
        <v>75</v>
      </c>
      <c r="B76" s="35" t="s">
        <v>3537</v>
      </c>
      <c r="C76">
        <v>2</v>
      </c>
      <c r="D76" s="31">
        <v>89822164.949999988</v>
      </c>
      <c r="E76">
        <f t="shared" si="5"/>
        <v>5.4054054054054057E-2</v>
      </c>
      <c r="F76" s="33">
        <f t="shared" si="6"/>
        <v>0.94594594594594594</v>
      </c>
      <c r="G76" s="34">
        <f t="shared" si="7"/>
        <v>2.9838421459088469E-2</v>
      </c>
      <c r="H76" s="31">
        <v>89822164.949999988</v>
      </c>
      <c r="I76" t="str">
        <f t="shared" si="8"/>
        <v>MUY ALTO</v>
      </c>
      <c r="J76" t="str">
        <f t="shared" si="9"/>
        <v>MUY BAJO</v>
      </c>
    </row>
    <row r="77" spans="1:10" x14ac:dyDescent="0.25">
      <c r="A77">
        <v>76</v>
      </c>
      <c r="B77" s="35" t="s">
        <v>3180</v>
      </c>
      <c r="C77">
        <v>1</v>
      </c>
      <c r="D77" s="31">
        <v>87338821.579999998</v>
      </c>
      <c r="E77">
        <f t="shared" si="5"/>
        <v>2.7027027027027029E-2</v>
      </c>
      <c r="F77" s="33">
        <f t="shared" si="6"/>
        <v>0.97297297297297303</v>
      </c>
      <c r="G77" s="34">
        <f t="shared" si="7"/>
        <v>2.901346866327309E-2</v>
      </c>
      <c r="H77" s="31">
        <v>87338821.579999998</v>
      </c>
      <c r="I77" t="str">
        <f t="shared" si="8"/>
        <v>MUY ALTO</v>
      </c>
      <c r="J77" t="str">
        <f t="shared" si="9"/>
        <v>MUY BAJO</v>
      </c>
    </row>
    <row r="78" spans="1:10" x14ac:dyDescent="0.25">
      <c r="A78">
        <v>77</v>
      </c>
      <c r="B78" s="35" t="s">
        <v>3015</v>
      </c>
      <c r="C78">
        <v>2</v>
      </c>
      <c r="D78" s="31">
        <v>85882039.089999989</v>
      </c>
      <c r="E78">
        <f t="shared" si="5"/>
        <v>5.4054054054054057E-2</v>
      </c>
      <c r="F78" s="33">
        <f t="shared" si="6"/>
        <v>0.94594594594594594</v>
      </c>
      <c r="G78" s="34">
        <f t="shared" si="7"/>
        <v>2.852953365753105E-2</v>
      </c>
      <c r="H78" s="31">
        <v>85882039.089999989</v>
      </c>
      <c r="I78" t="str">
        <f t="shared" si="8"/>
        <v>MUY ALTO</v>
      </c>
      <c r="J78" t="str">
        <f t="shared" si="9"/>
        <v>MUY BAJO</v>
      </c>
    </row>
    <row r="79" spans="1:10" x14ac:dyDescent="0.25">
      <c r="A79">
        <v>78</v>
      </c>
      <c r="B79" s="35" t="s">
        <v>2708</v>
      </c>
      <c r="C79">
        <v>3</v>
      </c>
      <c r="D79" s="31">
        <v>84633282.780000001</v>
      </c>
      <c r="E79">
        <f t="shared" si="5"/>
        <v>8.1081081081081086E-2</v>
      </c>
      <c r="F79" s="33">
        <f t="shared" si="6"/>
        <v>0.91891891891891886</v>
      </c>
      <c r="G79" s="34">
        <f t="shared" si="7"/>
        <v>2.8114703786772343E-2</v>
      </c>
      <c r="H79" s="31">
        <v>84633282.780000001</v>
      </c>
      <c r="I79" t="str">
        <f t="shared" si="8"/>
        <v>MUY ALTO</v>
      </c>
      <c r="J79" t="str">
        <f t="shared" si="9"/>
        <v>MUY BAJO</v>
      </c>
    </row>
    <row r="80" spans="1:10" x14ac:dyDescent="0.25">
      <c r="A80">
        <v>79</v>
      </c>
      <c r="B80" s="35" t="s">
        <v>2742</v>
      </c>
      <c r="C80">
        <v>3</v>
      </c>
      <c r="D80" s="31">
        <v>83897284.88000001</v>
      </c>
      <c r="E80">
        <f t="shared" si="5"/>
        <v>8.1081081081081086E-2</v>
      </c>
      <c r="F80" s="33">
        <f t="shared" si="6"/>
        <v>0.91891891891891886</v>
      </c>
      <c r="G80" s="34">
        <f t="shared" si="7"/>
        <v>2.7870209395600316E-2</v>
      </c>
      <c r="H80" s="31">
        <v>83897284.88000001</v>
      </c>
      <c r="I80" t="str">
        <f t="shared" si="8"/>
        <v>MUY ALTO</v>
      </c>
      <c r="J80" t="str">
        <f t="shared" si="9"/>
        <v>MUY BAJO</v>
      </c>
    </row>
    <row r="81" spans="1:10" x14ac:dyDescent="0.25">
      <c r="A81">
        <v>80</v>
      </c>
      <c r="B81" s="35" t="s">
        <v>3461</v>
      </c>
      <c r="C81">
        <v>7</v>
      </c>
      <c r="D81" s="31">
        <v>83047391.640000015</v>
      </c>
      <c r="E81">
        <f t="shared" si="5"/>
        <v>0.1891891891891892</v>
      </c>
      <c r="F81" s="33">
        <f t="shared" si="6"/>
        <v>0.81081081081081074</v>
      </c>
      <c r="G81" s="34">
        <f t="shared" si="7"/>
        <v>2.7587879608687846E-2</v>
      </c>
      <c r="H81" s="31">
        <v>83047391.640000015</v>
      </c>
      <c r="I81" t="str">
        <f t="shared" si="8"/>
        <v>MUY ALTO</v>
      </c>
      <c r="J81" t="str">
        <f t="shared" si="9"/>
        <v>MUY BAJO</v>
      </c>
    </row>
    <row r="82" spans="1:10" x14ac:dyDescent="0.25">
      <c r="A82">
        <v>81</v>
      </c>
      <c r="B82" s="35" t="s">
        <v>2716</v>
      </c>
      <c r="C82">
        <v>2</v>
      </c>
      <c r="D82" s="31">
        <v>82887335.489999995</v>
      </c>
      <c r="E82">
        <f t="shared" si="5"/>
        <v>5.4054054054054057E-2</v>
      </c>
      <c r="F82" s="33">
        <f t="shared" si="6"/>
        <v>0.94594594594594594</v>
      </c>
      <c r="G82" s="34">
        <f t="shared" si="7"/>
        <v>2.75347098497149E-2</v>
      </c>
      <c r="H82" s="31">
        <v>82887335.489999995</v>
      </c>
      <c r="I82" t="str">
        <f t="shared" si="8"/>
        <v>MUY ALTO</v>
      </c>
      <c r="J82" t="str">
        <f t="shared" si="9"/>
        <v>MUY BAJO</v>
      </c>
    </row>
    <row r="83" spans="1:10" x14ac:dyDescent="0.25">
      <c r="A83">
        <v>82</v>
      </c>
      <c r="B83" s="35" t="s">
        <v>2701</v>
      </c>
      <c r="C83">
        <v>1</v>
      </c>
      <c r="D83" s="31">
        <v>82394409.789999992</v>
      </c>
      <c r="E83">
        <f t="shared" si="5"/>
        <v>2.7027027027027029E-2</v>
      </c>
      <c r="F83" s="33">
        <f t="shared" si="6"/>
        <v>0.97297297297297303</v>
      </c>
      <c r="G83" s="34">
        <f t="shared" si="7"/>
        <v>2.7370962685606758E-2</v>
      </c>
      <c r="H83" s="31">
        <v>82394409.789999992</v>
      </c>
      <c r="I83" t="str">
        <f t="shared" si="8"/>
        <v>MUY ALTO</v>
      </c>
      <c r="J83" t="str">
        <f t="shared" si="9"/>
        <v>MUY BAJO</v>
      </c>
    </row>
    <row r="84" spans="1:10" x14ac:dyDescent="0.25">
      <c r="A84">
        <v>83</v>
      </c>
      <c r="B84" s="35" t="s">
        <v>3785</v>
      </c>
      <c r="C84">
        <v>1</v>
      </c>
      <c r="D84" s="31">
        <v>80136506.916000009</v>
      </c>
      <c r="E84">
        <f t="shared" si="5"/>
        <v>2.7027027027027029E-2</v>
      </c>
      <c r="F84" s="33">
        <f t="shared" si="6"/>
        <v>0.97297297297297303</v>
      </c>
      <c r="G84" s="34">
        <f t="shared" si="7"/>
        <v>2.6620899963275341E-2</v>
      </c>
      <c r="H84" s="31">
        <v>80136506.916000009</v>
      </c>
      <c r="I84" t="str">
        <f t="shared" si="8"/>
        <v>MUY ALTO</v>
      </c>
      <c r="J84" t="str">
        <f t="shared" si="9"/>
        <v>MUY BAJO</v>
      </c>
    </row>
    <row r="85" spans="1:10" x14ac:dyDescent="0.25">
      <c r="A85">
        <v>84</v>
      </c>
      <c r="B85" s="35" t="s">
        <v>2741</v>
      </c>
      <c r="C85">
        <v>3</v>
      </c>
      <c r="D85" s="31">
        <v>80124564.870000005</v>
      </c>
      <c r="E85">
        <f t="shared" si="5"/>
        <v>8.1081081081081086E-2</v>
      </c>
      <c r="F85" s="33">
        <f t="shared" si="6"/>
        <v>0.91891891891891886</v>
      </c>
      <c r="G85" s="34">
        <f t="shared" si="7"/>
        <v>2.6616932882301169E-2</v>
      </c>
      <c r="H85" s="31">
        <v>80124564.870000005</v>
      </c>
      <c r="I85" t="str">
        <f t="shared" si="8"/>
        <v>MUY ALTO</v>
      </c>
      <c r="J85" t="str">
        <f t="shared" si="9"/>
        <v>MUY BAJO</v>
      </c>
    </row>
    <row r="86" spans="1:10" x14ac:dyDescent="0.25">
      <c r="A86">
        <v>85</v>
      </c>
      <c r="B86" s="35" t="s">
        <v>2943</v>
      </c>
      <c r="C86">
        <v>2</v>
      </c>
      <c r="D86" s="31">
        <v>78027334.544</v>
      </c>
      <c r="E86">
        <f t="shared" si="5"/>
        <v>5.4054054054054057E-2</v>
      </c>
      <c r="F86" s="33">
        <f t="shared" si="6"/>
        <v>0.94594594594594594</v>
      </c>
      <c r="G86" s="34">
        <f t="shared" si="7"/>
        <v>2.592024468291515E-2</v>
      </c>
      <c r="H86" s="31">
        <v>78027334.544</v>
      </c>
      <c r="I86" t="str">
        <f t="shared" si="8"/>
        <v>MUY ALTO</v>
      </c>
      <c r="J86" t="str">
        <f t="shared" si="9"/>
        <v>MUY BAJO</v>
      </c>
    </row>
    <row r="87" spans="1:10" x14ac:dyDescent="0.25">
      <c r="A87">
        <v>86</v>
      </c>
      <c r="B87" s="35" t="s">
        <v>2505</v>
      </c>
      <c r="C87">
        <v>1</v>
      </c>
      <c r="D87" s="31">
        <v>74611993.855199993</v>
      </c>
      <c r="E87">
        <f t="shared" si="5"/>
        <v>2.7027027027027029E-2</v>
      </c>
      <c r="F87" s="33">
        <f t="shared" si="6"/>
        <v>0.97297297297297303</v>
      </c>
      <c r="G87" s="34">
        <f t="shared" si="7"/>
        <v>2.4785687583834804E-2</v>
      </c>
      <c r="H87" s="31">
        <v>74611993.855199993</v>
      </c>
      <c r="I87" t="str">
        <f t="shared" si="8"/>
        <v>MUY ALTO</v>
      </c>
      <c r="J87" t="str">
        <f t="shared" si="9"/>
        <v>MUY BAJO</v>
      </c>
    </row>
    <row r="88" spans="1:10" x14ac:dyDescent="0.25">
      <c r="A88">
        <v>87</v>
      </c>
      <c r="B88" s="35" t="s">
        <v>2709</v>
      </c>
      <c r="C88">
        <v>3</v>
      </c>
      <c r="D88" s="31">
        <v>74251135.100000009</v>
      </c>
      <c r="E88">
        <f t="shared" si="5"/>
        <v>8.1081081081081086E-2</v>
      </c>
      <c r="F88" s="33">
        <f t="shared" si="6"/>
        <v>0.91891891891891886</v>
      </c>
      <c r="G88" s="34">
        <f t="shared" si="7"/>
        <v>2.4665812321076966E-2</v>
      </c>
      <c r="H88" s="31">
        <v>74251135.100000009</v>
      </c>
      <c r="I88" t="str">
        <f t="shared" si="8"/>
        <v>MUY ALTO</v>
      </c>
      <c r="J88" t="str">
        <f t="shared" si="9"/>
        <v>MUY BAJO</v>
      </c>
    </row>
    <row r="89" spans="1:10" x14ac:dyDescent="0.25">
      <c r="A89">
        <v>88</v>
      </c>
      <c r="B89" s="35" t="s">
        <v>3240</v>
      </c>
      <c r="C89">
        <v>5</v>
      </c>
      <c r="D89" s="31">
        <v>73264009.639999986</v>
      </c>
      <c r="E89">
        <f t="shared" si="5"/>
        <v>0.13513513513513514</v>
      </c>
      <c r="F89" s="33">
        <f t="shared" si="6"/>
        <v>0.86486486486486491</v>
      </c>
      <c r="G89" s="34">
        <f t="shared" si="7"/>
        <v>2.4337894757245442E-2</v>
      </c>
      <c r="H89" s="31">
        <v>73264009.639999986</v>
      </c>
      <c r="I89" t="str">
        <f t="shared" si="8"/>
        <v>MUY ALTO</v>
      </c>
      <c r="J89" t="str">
        <f t="shared" si="9"/>
        <v>MUY BAJO</v>
      </c>
    </row>
    <row r="90" spans="1:10" x14ac:dyDescent="0.25">
      <c r="A90">
        <v>89</v>
      </c>
      <c r="B90" s="35" t="s">
        <v>2717</v>
      </c>
      <c r="C90">
        <v>3</v>
      </c>
      <c r="D90" s="31">
        <v>70553107.519999996</v>
      </c>
      <c r="E90">
        <f t="shared" si="5"/>
        <v>8.1081081081081086E-2</v>
      </c>
      <c r="F90" s="33">
        <f t="shared" si="6"/>
        <v>0.91891891891891886</v>
      </c>
      <c r="G90" s="34">
        <f t="shared" si="7"/>
        <v>2.3437348215799649E-2</v>
      </c>
      <c r="H90" s="31">
        <v>70553107.519999996</v>
      </c>
      <c r="I90" t="str">
        <f t="shared" si="8"/>
        <v>MUY ALTO</v>
      </c>
      <c r="J90" t="str">
        <f t="shared" si="9"/>
        <v>MUY BAJO</v>
      </c>
    </row>
    <row r="91" spans="1:10" x14ac:dyDescent="0.25">
      <c r="A91">
        <v>90</v>
      </c>
      <c r="B91" s="35" t="s">
        <v>3446</v>
      </c>
      <c r="C91">
        <v>2</v>
      </c>
      <c r="D91" s="31">
        <v>69664706.239999995</v>
      </c>
      <c r="E91">
        <f t="shared" si="5"/>
        <v>5.4054054054054057E-2</v>
      </c>
      <c r="F91" s="33">
        <f t="shared" si="6"/>
        <v>0.94594594594594594</v>
      </c>
      <c r="G91" s="34">
        <f t="shared" si="7"/>
        <v>2.3142226273101099E-2</v>
      </c>
      <c r="H91" s="31">
        <v>69664706.239999995</v>
      </c>
      <c r="I91" t="str">
        <f t="shared" si="8"/>
        <v>MUY ALTO</v>
      </c>
      <c r="J91" t="str">
        <f t="shared" si="9"/>
        <v>MUY BAJO</v>
      </c>
    </row>
    <row r="92" spans="1:10" x14ac:dyDescent="0.25">
      <c r="A92">
        <v>91</v>
      </c>
      <c r="B92" s="35" t="s">
        <v>2992</v>
      </c>
      <c r="C92">
        <v>4</v>
      </c>
      <c r="D92" s="31">
        <v>68892963.811999992</v>
      </c>
      <c r="E92">
        <f t="shared" si="5"/>
        <v>0.10810810810810811</v>
      </c>
      <c r="F92" s="33">
        <f t="shared" si="6"/>
        <v>0.89189189189189189</v>
      </c>
      <c r="G92" s="34">
        <f t="shared" si="7"/>
        <v>2.2885857749392693E-2</v>
      </c>
      <c r="H92" s="31">
        <v>68892963.811999992</v>
      </c>
      <c r="I92" t="str">
        <f t="shared" si="8"/>
        <v>MUY ALTO</v>
      </c>
      <c r="J92" t="str">
        <f t="shared" si="9"/>
        <v>MUY BAJO</v>
      </c>
    </row>
    <row r="93" spans="1:10" x14ac:dyDescent="0.25">
      <c r="A93">
        <v>92</v>
      </c>
      <c r="B93" s="35" t="s">
        <v>2808</v>
      </c>
      <c r="C93">
        <v>2</v>
      </c>
      <c r="D93" s="31">
        <v>67047339.570000008</v>
      </c>
      <c r="E93">
        <f t="shared" si="5"/>
        <v>5.4054054054054057E-2</v>
      </c>
      <c r="F93" s="33">
        <f t="shared" si="6"/>
        <v>0.94594594594594594</v>
      </c>
      <c r="G93" s="34">
        <f t="shared" si="7"/>
        <v>2.2272751685665979E-2</v>
      </c>
      <c r="H93" s="31">
        <v>67047339.570000008</v>
      </c>
      <c r="I93" t="str">
        <f t="shared" si="8"/>
        <v>MUY ALTO</v>
      </c>
      <c r="J93" t="str">
        <f t="shared" si="9"/>
        <v>MUY BAJO</v>
      </c>
    </row>
    <row r="94" spans="1:10" x14ac:dyDescent="0.25">
      <c r="A94">
        <v>93</v>
      </c>
      <c r="B94" s="35" t="s">
        <v>2788</v>
      </c>
      <c r="C94">
        <v>2</v>
      </c>
      <c r="D94" s="31">
        <v>66323124</v>
      </c>
      <c r="E94">
        <f t="shared" si="5"/>
        <v>5.4054054054054057E-2</v>
      </c>
      <c r="F94" s="33">
        <f t="shared" si="6"/>
        <v>0.94594594594594594</v>
      </c>
      <c r="G94" s="34">
        <f t="shared" si="7"/>
        <v>2.2032171318705069E-2</v>
      </c>
      <c r="H94" s="31">
        <v>66323124</v>
      </c>
      <c r="I94" t="str">
        <f t="shared" si="8"/>
        <v>MUY ALTO</v>
      </c>
      <c r="J94" t="str">
        <f t="shared" si="9"/>
        <v>MUY BAJO</v>
      </c>
    </row>
    <row r="95" spans="1:10" x14ac:dyDescent="0.25">
      <c r="A95">
        <v>94</v>
      </c>
      <c r="B95" s="35" t="s">
        <v>3248</v>
      </c>
      <c r="C95">
        <v>10</v>
      </c>
      <c r="D95" s="31">
        <v>63840099.526799999</v>
      </c>
      <c r="E95">
        <f t="shared" si="5"/>
        <v>0.27027027027027029</v>
      </c>
      <c r="F95" s="33">
        <f t="shared" si="6"/>
        <v>0.72972972972972971</v>
      </c>
      <c r="G95" s="34">
        <f t="shared" si="7"/>
        <v>2.1207324458625321E-2</v>
      </c>
      <c r="H95" s="31">
        <v>63840099.526799999</v>
      </c>
      <c r="I95" t="str">
        <f t="shared" si="8"/>
        <v>ALTO</v>
      </c>
      <c r="J95" t="str">
        <f t="shared" si="9"/>
        <v>MUY BAJO</v>
      </c>
    </row>
    <row r="96" spans="1:10" x14ac:dyDescent="0.25">
      <c r="A96">
        <v>95</v>
      </c>
      <c r="B96" s="35" t="s">
        <v>3170</v>
      </c>
      <c r="C96">
        <v>1</v>
      </c>
      <c r="D96" s="31">
        <v>63593437.241999991</v>
      </c>
      <c r="E96">
        <f t="shared" si="5"/>
        <v>2.7027027027027029E-2</v>
      </c>
      <c r="F96" s="33">
        <f t="shared" si="6"/>
        <v>0.97297297297297303</v>
      </c>
      <c r="G96" s="34">
        <f t="shared" si="7"/>
        <v>2.112538462544471E-2</v>
      </c>
      <c r="H96" s="31">
        <v>63593437.241999991</v>
      </c>
      <c r="I96" t="str">
        <f t="shared" si="8"/>
        <v>MUY ALTO</v>
      </c>
      <c r="J96" t="str">
        <f t="shared" si="9"/>
        <v>MUY BAJO</v>
      </c>
    </row>
    <row r="97" spans="1:10" x14ac:dyDescent="0.25">
      <c r="A97">
        <v>96</v>
      </c>
      <c r="B97" s="35" t="s">
        <v>3406</v>
      </c>
      <c r="C97">
        <v>2</v>
      </c>
      <c r="D97" s="31">
        <v>61994808</v>
      </c>
      <c r="E97">
        <f t="shared" si="5"/>
        <v>5.4054054054054057E-2</v>
      </c>
      <c r="F97" s="33">
        <f t="shared" si="6"/>
        <v>0.94594594594594594</v>
      </c>
      <c r="G97" s="34">
        <f t="shared" si="7"/>
        <v>2.0594328921029529E-2</v>
      </c>
      <c r="H97" s="31">
        <v>61994808</v>
      </c>
      <c r="I97" t="str">
        <f t="shared" si="8"/>
        <v>MUY ALTO</v>
      </c>
      <c r="J97" t="str">
        <f t="shared" si="9"/>
        <v>MUY BAJO</v>
      </c>
    </row>
    <row r="98" spans="1:10" x14ac:dyDescent="0.25">
      <c r="A98">
        <v>97</v>
      </c>
      <c r="B98" s="35" t="s">
        <v>3182</v>
      </c>
      <c r="C98">
        <v>1</v>
      </c>
      <c r="D98" s="31">
        <v>61931360.469999999</v>
      </c>
      <c r="E98">
        <f t="shared" si="5"/>
        <v>2.7027027027027029E-2</v>
      </c>
      <c r="F98" s="33">
        <f t="shared" si="6"/>
        <v>0.97297297297297303</v>
      </c>
      <c r="G98" s="34">
        <f t="shared" si="7"/>
        <v>2.0573252005974853E-2</v>
      </c>
      <c r="H98" s="31">
        <v>61931360.469999999</v>
      </c>
      <c r="I98" t="str">
        <f t="shared" si="8"/>
        <v>MUY ALTO</v>
      </c>
      <c r="J98" t="str">
        <f t="shared" si="9"/>
        <v>MUY BAJO</v>
      </c>
    </row>
    <row r="99" spans="1:10" x14ac:dyDescent="0.25">
      <c r="A99">
        <v>98</v>
      </c>
      <c r="B99" s="35" t="s">
        <v>2991</v>
      </c>
      <c r="C99">
        <v>2</v>
      </c>
      <c r="D99" s="31">
        <v>60308813.420000009</v>
      </c>
      <c r="E99">
        <f t="shared" si="5"/>
        <v>5.4054054054054057E-2</v>
      </c>
      <c r="F99" s="33">
        <f t="shared" si="6"/>
        <v>0.94594594594594594</v>
      </c>
      <c r="G99" s="34">
        <f t="shared" si="7"/>
        <v>2.0034250939344467E-2</v>
      </c>
      <c r="H99" s="31">
        <v>60308813.420000009</v>
      </c>
      <c r="I99" t="str">
        <f t="shared" si="8"/>
        <v>MUY ALTO</v>
      </c>
      <c r="J99" t="str">
        <f t="shared" si="9"/>
        <v>MUY BAJO</v>
      </c>
    </row>
    <row r="100" spans="1:10" x14ac:dyDescent="0.25">
      <c r="A100">
        <v>99</v>
      </c>
      <c r="B100" s="35" t="s">
        <v>3156</v>
      </c>
      <c r="C100">
        <v>5</v>
      </c>
      <c r="D100" s="31">
        <v>59560958.579999991</v>
      </c>
      <c r="E100">
        <f t="shared" si="5"/>
        <v>0.13513513513513514</v>
      </c>
      <c r="F100" s="33">
        <f t="shared" si="6"/>
        <v>0.86486486486486491</v>
      </c>
      <c r="G100" s="34">
        <f t="shared" si="7"/>
        <v>1.9785817738936069E-2</v>
      </c>
      <c r="H100" s="31">
        <v>59560958.579999991</v>
      </c>
      <c r="I100" t="str">
        <f t="shared" si="8"/>
        <v>MUY ALTO</v>
      </c>
      <c r="J100" t="str">
        <f t="shared" si="9"/>
        <v>MUY BAJO</v>
      </c>
    </row>
    <row r="101" spans="1:10" x14ac:dyDescent="0.25">
      <c r="A101">
        <v>100</v>
      </c>
      <c r="B101" s="35" t="s">
        <v>2577</v>
      </c>
      <c r="C101">
        <v>10</v>
      </c>
      <c r="D101" s="31">
        <v>56581730.466400005</v>
      </c>
      <c r="E101">
        <f t="shared" si="5"/>
        <v>0.27027027027027029</v>
      </c>
      <c r="F101" s="33">
        <f t="shared" si="6"/>
        <v>0.72972972972972971</v>
      </c>
      <c r="G101" s="34">
        <f t="shared" si="7"/>
        <v>1.8796134801257539E-2</v>
      </c>
      <c r="H101" s="31">
        <v>56581730.466400005</v>
      </c>
      <c r="I101" t="str">
        <f t="shared" si="8"/>
        <v>ALTO</v>
      </c>
      <c r="J101" t="str">
        <f t="shared" si="9"/>
        <v>MUY BAJO</v>
      </c>
    </row>
    <row r="102" spans="1:10" x14ac:dyDescent="0.25">
      <c r="C102">
        <f>MAX(C2:C101)</f>
        <v>37</v>
      </c>
      <c r="D102" s="32">
        <f>MAX(D2:D101)</f>
        <v>3010285415.8406258</v>
      </c>
    </row>
  </sheetData>
  <pageMargins left="0.7" right="0.7" top="0.75" bottom="0.75" header="0.3" footer="0.3"/>
  <pageSetup orientation="portrait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93"/>
  <sheetViews>
    <sheetView topLeftCell="J6" zoomScale="70" zoomScaleNormal="70" workbookViewId="0">
      <selection activeCell="AE29" sqref="AE29"/>
    </sheetView>
  </sheetViews>
  <sheetFormatPr baseColWidth="10" defaultRowHeight="15" x14ac:dyDescent="0.25"/>
  <cols>
    <col min="1" max="1" width="4.42578125" customWidth="1"/>
    <col min="2" max="2" width="59.5703125" bestFit="1" customWidth="1"/>
    <col min="3" max="3" width="0" hidden="1" customWidth="1"/>
    <col min="4" max="4" width="15.5703125" hidden="1" customWidth="1"/>
    <col min="5" max="5" width="0" hidden="1" customWidth="1"/>
    <col min="6" max="6" width="19.5703125" customWidth="1"/>
    <col min="7" max="7" width="20.5703125" customWidth="1"/>
    <col min="8" max="8" width="18.7109375" bestFit="1" customWidth="1"/>
    <col min="9" max="9" width="19.42578125" customWidth="1"/>
    <col min="10" max="10" width="21.28515625" customWidth="1"/>
  </cols>
  <sheetData>
    <row r="1" spans="1:16" x14ac:dyDescent="0.25">
      <c r="A1" t="s">
        <v>4039</v>
      </c>
      <c r="B1" t="s">
        <v>4025</v>
      </c>
      <c r="C1" t="s">
        <v>4040</v>
      </c>
      <c r="D1" t="s">
        <v>4041</v>
      </c>
      <c r="E1" t="s">
        <v>4042</v>
      </c>
      <c r="F1" t="s">
        <v>4029</v>
      </c>
      <c r="G1" t="s">
        <v>4030</v>
      </c>
      <c r="H1" t="s">
        <v>4031</v>
      </c>
      <c r="I1" t="s">
        <v>4032</v>
      </c>
      <c r="J1" t="s">
        <v>4033</v>
      </c>
    </row>
    <row r="2" spans="1:16" x14ac:dyDescent="0.25">
      <c r="A2">
        <v>1</v>
      </c>
      <c r="B2" s="35" t="s">
        <v>941</v>
      </c>
      <c r="C2">
        <v>31</v>
      </c>
      <c r="D2" s="31">
        <v>1515555862.5962968</v>
      </c>
      <c r="E2">
        <f>C2/$C$93</f>
        <v>0.46268656716417911</v>
      </c>
      <c r="F2">
        <f>1-E2</f>
        <v>0.53731343283582089</v>
      </c>
      <c r="G2">
        <f>D2/$D$93</f>
        <v>1</v>
      </c>
      <c r="H2" s="31">
        <v>1515555862.5962968</v>
      </c>
      <c r="I2" t="str">
        <f>IF(F2&lt;=0.49," BAJO",IF(F2=0.55,"MEDIO","ALTO"))</f>
        <v>ALTO</v>
      </c>
      <c r="J2" t="str">
        <f>IF(G2&lt;=0.49," BAJO",IF(G2=0.55,"MEDIO","ALTO"))</f>
        <v>ALTO</v>
      </c>
    </row>
    <row r="3" spans="1:16" x14ac:dyDescent="0.25">
      <c r="A3">
        <v>2</v>
      </c>
      <c r="B3" s="35" t="s">
        <v>523</v>
      </c>
      <c r="C3">
        <v>7</v>
      </c>
      <c r="D3" s="31">
        <v>1161030604.2362239</v>
      </c>
      <c r="E3">
        <f t="shared" ref="E3:E66" si="0">C3/$C$93</f>
        <v>0.1044776119402985</v>
      </c>
      <c r="F3">
        <f t="shared" ref="F3:F66" si="1">1-E3</f>
        <v>0.89552238805970152</v>
      </c>
      <c r="G3">
        <f t="shared" ref="G3:G66" si="2">D3/$D$93</f>
        <v>0.7660757566845896</v>
      </c>
      <c r="H3" s="31">
        <v>1161030604.2362239</v>
      </c>
      <c r="I3" t="str">
        <f t="shared" ref="I3:I66" si="3">IF(F3&lt;=0.49," BAJO",IF(F3=0.55,"MEDIO","ALTO"))</f>
        <v>ALTO</v>
      </c>
      <c r="J3" t="str">
        <f t="shared" ref="J3:J66" si="4">IF(G3&lt;=0.49," BAJO",IF(G3=0.55,"MEDIO","ALTO"))</f>
        <v>ALTO</v>
      </c>
      <c r="N3" t="s">
        <v>4036</v>
      </c>
      <c r="O3">
        <v>0</v>
      </c>
      <c r="P3">
        <v>0.25</v>
      </c>
    </row>
    <row r="4" spans="1:16" x14ac:dyDescent="0.25">
      <c r="A4">
        <v>3</v>
      </c>
      <c r="B4" s="35" t="s">
        <v>731</v>
      </c>
      <c r="C4">
        <v>1</v>
      </c>
      <c r="D4" s="31">
        <v>1095824392.0984149</v>
      </c>
      <c r="E4">
        <f t="shared" si="0"/>
        <v>1.4925373134328358E-2</v>
      </c>
      <c r="F4">
        <f t="shared" si="1"/>
        <v>0.9850746268656716</v>
      </c>
      <c r="G4">
        <f t="shared" si="2"/>
        <v>0.72305113862392345</v>
      </c>
      <c r="H4" s="31">
        <v>1095824392.0984149</v>
      </c>
      <c r="I4" t="str">
        <f t="shared" si="3"/>
        <v>ALTO</v>
      </c>
      <c r="J4" t="str">
        <f>IF(G4&lt;=0.49," BAJO",IF(G4=0.55,"MEDIO","ALTO"))</f>
        <v>ALTO</v>
      </c>
      <c r="N4" t="s">
        <v>4035</v>
      </c>
      <c r="O4">
        <v>0.25</v>
      </c>
      <c r="P4">
        <v>0.5</v>
      </c>
    </row>
    <row r="5" spans="1:16" x14ac:dyDescent="0.25">
      <c r="A5">
        <v>4</v>
      </c>
      <c r="B5" s="35" t="s">
        <v>530</v>
      </c>
      <c r="C5">
        <v>7</v>
      </c>
      <c r="D5" s="31">
        <v>694373953.96720016</v>
      </c>
      <c r="E5">
        <f t="shared" si="0"/>
        <v>0.1044776119402985</v>
      </c>
      <c r="F5">
        <f t="shared" si="1"/>
        <v>0.89552238805970152</v>
      </c>
      <c r="G5">
        <f t="shared" si="2"/>
        <v>0.4581645395621835</v>
      </c>
      <c r="H5" s="31">
        <v>694373953.96720016</v>
      </c>
      <c r="I5" t="str">
        <f t="shared" si="3"/>
        <v>ALTO</v>
      </c>
      <c r="J5" t="str">
        <f>IF(G5&lt;=0.49," BAJO",IF(G5=0.55,"MEDIO","ALTO"))</f>
        <v xml:space="preserve"> BAJO</v>
      </c>
      <c r="N5" t="s">
        <v>4037</v>
      </c>
      <c r="O5">
        <v>0.5</v>
      </c>
      <c r="P5">
        <v>0.55000000000000004</v>
      </c>
    </row>
    <row r="6" spans="1:16" x14ac:dyDescent="0.25">
      <c r="A6">
        <v>5</v>
      </c>
      <c r="B6" s="35" t="s">
        <v>499</v>
      </c>
      <c r="C6">
        <v>21</v>
      </c>
      <c r="D6" s="31">
        <v>693644865.32000005</v>
      </c>
      <c r="E6">
        <f t="shared" si="0"/>
        <v>0.31343283582089554</v>
      </c>
      <c r="F6">
        <f t="shared" si="1"/>
        <v>0.68656716417910446</v>
      </c>
      <c r="G6">
        <f t="shared" si="2"/>
        <v>0.45768346943788529</v>
      </c>
      <c r="H6" s="31">
        <v>693644865.32000005</v>
      </c>
      <c r="I6" t="str">
        <f t="shared" si="3"/>
        <v>ALTO</v>
      </c>
      <c r="J6" t="str">
        <f t="shared" si="4"/>
        <v xml:space="preserve"> BAJO</v>
      </c>
      <c r="N6" t="s">
        <v>4034</v>
      </c>
      <c r="O6">
        <v>0.55000000000000004</v>
      </c>
      <c r="P6">
        <v>0.75</v>
      </c>
    </row>
    <row r="7" spans="1:16" x14ac:dyDescent="0.25">
      <c r="A7">
        <v>6</v>
      </c>
      <c r="B7" s="35" t="s">
        <v>710</v>
      </c>
      <c r="C7">
        <v>45</v>
      </c>
      <c r="D7" s="31">
        <v>676214481.03822529</v>
      </c>
      <c r="E7">
        <f t="shared" si="0"/>
        <v>0.67164179104477617</v>
      </c>
      <c r="F7">
        <f t="shared" si="1"/>
        <v>0.32835820895522383</v>
      </c>
      <c r="G7">
        <f t="shared" si="2"/>
        <v>0.44618248507171693</v>
      </c>
      <c r="H7" s="31">
        <v>676214481.03822529</v>
      </c>
      <c r="I7" t="str">
        <f t="shared" si="3"/>
        <v xml:space="preserve"> BAJO</v>
      </c>
      <c r="J7" t="str">
        <f t="shared" si="4"/>
        <v xml:space="preserve"> BAJO</v>
      </c>
      <c r="N7" t="s">
        <v>4038</v>
      </c>
      <c r="O7">
        <v>0.75</v>
      </c>
      <c r="P7">
        <v>1</v>
      </c>
    </row>
    <row r="8" spans="1:16" x14ac:dyDescent="0.25">
      <c r="A8">
        <v>7</v>
      </c>
      <c r="B8" s="35" t="s">
        <v>639</v>
      </c>
      <c r="C8">
        <v>38</v>
      </c>
      <c r="D8" s="31">
        <v>422979734.04079998</v>
      </c>
      <c r="E8">
        <f t="shared" si="0"/>
        <v>0.56716417910447758</v>
      </c>
      <c r="F8">
        <f t="shared" si="1"/>
        <v>0.43283582089552242</v>
      </c>
      <c r="G8">
        <f t="shared" si="2"/>
        <v>0.27909214333821647</v>
      </c>
      <c r="H8" s="31">
        <v>422979734.04079998</v>
      </c>
      <c r="I8" t="str">
        <f t="shared" si="3"/>
        <v xml:space="preserve"> BAJO</v>
      </c>
      <c r="J8" t="str">
        <f t="shared" si="4"/>
        <v xml:space="preserve"> BAJO</v>
      </c>
    </row>
    <row r="9" spans="1:16" x14ac:dyDescent="0.25">
      <c r="A9">
        <v>8</v>
      </c>
      <c r="B9" s="35" t="s">
        <v>709</v>
      </c>
      <c r="C9">
        <v>67</v>
      </c>
      <c r="D9" s="31">
        <v>413170344.05815601</v>
      </c>
      <c r="E9">
        <f t="shared" si="0"/>
        <v>1</v>
      </c>
      <c r="F9">
        <f t="shared" si="1"/>
        <v>0</v>
      </c>
      <c r="G9">
        <f t="shared" si="2"/>
        <v>0.27261967325332004</v>
      </c>
      <c r="H9" s="31">
        <v>413170344.05815601</v>
      </c>
      <c r="I9" t="str">
        <f t="shared" si="3"/>
        <v xml:space="preserve"> BAJO</v>
      </c>
      <c r="J9" t="str">
        <f t="shared" si="4"/>
        <v xml:space="preserve"> BAJO</v>
      </c>
    </row>
    <row r="10" spans="1:16" x14ac:dyDescent="0.25">
      <c r="A10">
        <v>9</v>
      </c>
      <c r="B10" s="35" t="s">
        <v>1201</v>
      </c>
      <c r="C10">
        <v>11</v>
      </c>
      <c r="D10" s="31">
        <v>403762270.15950006</v>
      </c>
      <c r="E10">
        <f t="shared" si="0"/>
        <v>0.16417910447761194</v>
      </c>
      <c r="F10">
        <f t="shared" si="1"/>
        <v>0.83582089552238803</v>
      </c>
      <c r="G10">
        <f t="shared" si="2"/>
        <v>0.26641200111740881</v>
      </c>
      <c r="H10" s="31">
        <v>403762270.15950006</v>
      </c>
      <c r="I10" t="str">
        <f t="shared" si="3"/>
        <v>ALTO</v>
      </c>
      <c r="J10" t="str">
        <f t="shared" si="4"/>
        <v xml:space="preserve"> BAJO</v>
      </c>
    </row>
    <row r="11" spans="1:16" x14ac:dyDescent="0.25">
      <c r="A11">
        <v>10</v>
      </c>
      <c r="B11" s="35" t="s">
        <v>337</v>
      </c>
      <c r="C11">
        <v>7</v>
      </c>
      <c r="D11" s="31">
        <v>306943256.01339996</v>
      </c>
      <c r="E11">
        <f t="shared" si="0"/>
        <v>0.1044776119402985</v>
      </c>
      <c r="F11">
        <f t="shared" si="1"/>
        <v>0.89552238805970152</v>
      </c>
      <c r="G11">
        <f t="shared" si="2"/>
        <v>0.20252850032698622</v>
      </c>
      <c r="H11" s="31">
        <v>306943256.01339996</v>
      </c>
      <c r="I11" t="str">
        <f t="shared" si="3"/>
        <v>ALTO</v>
      </c>
      <c r="J11" t="str">
        <f t="shared" si="4"/>
        <v xml:space="preserve"> BAJO</v>
      </c>
    </row>
    <row r="12" spans="1:16" x14ac:dyDescent="0.25">
      <c r="A12">
        <v>11</v>
      </c>
      <c r="B12" s="35" t="s">
        <v>627</v>
      </c>
      <c r="C12">
        <v>11</v>
      </c>
      <c r="D12" s="31">
        <v>275954398.57840008</v>
      </c>
      <c r="E12">
        <f t="shared" si="0"/>
        <v>0.16417910447761194</v>
      </c>
      <c r="F12">
        <f t="shared" si="1"/>
        <v>0.83582089552238803</v>
      </c>
      <c r="G12">
        <f t="shared" si="2"/>
        <v>0.18208131114722684</v>
      </c>
      <c r="H12" s="31">
        <v>275954398.57840008</v>
      </c>
      <c r="I12" t="str">
        <f t="shared" si="3"/>
        <v>ALTO</v>
      </c>
      <c r="J12" t="str">
        <f t="shared" si="4"/>
        <v xml:space="preserve"> BAJO</v>
      </c>
    </row>
    <row r="13" spans="1:16" x14ac:dyDescent="0.25">
      <c r="A13">
        <v>12</v>
      </c>
      <c r="B13" s="35" t="s">
        <v>1219</v>
      </c>
      <c r="C13">
        <v>9</v>
      </c>
      <c r="D13" s="31">
        <v>274422830.77100003</v>
      </c>
      <c r="E13">
        <f t="shared" si="0"/>
        <v>0.13432835820895522</v>
      </c>
      <c r="F13">
        <f t="shared" si="1"/>
        <v>0.86567164179104483</v>
      </c>
      <c r="G13">
        <f t="shared" si="2"/>
        <v>0.18107074608314777</v>
      </c>
      <c r="H13" s="31">
        <v>274422830.77100003</v>
      </c>
      <c r="I13" t="str">
        <f t="shared" si="3"/>
        <v>ALTO</v>
      </c>
      <c r="J13" t="str">
        <f t="shared" si="4"/>
        <v xml:space="preserve"> BAJO</v>
      </c>
    </row>
    <row r="14" spans="1:16" x14ac:dyDescent="0.25">
      <c r="A14">
        <v>13</v>
      </c>
      <c r="B14" s="35" t="s">
        <v>461</v>
      </c>
      <c r="C14">
        <v>13</v>
      </c>
      <c r="D14" s="31">
        <v>269811053.04639995</v>
      </c>
      <c r="E14">
        <f t="shared" si="0"/>
        <v>0.19402985074626866</v>
      </c>
      <c r="F14">
        <f t="shared" si="1"/>
        <v>0.80597014925373134</v>
      </c>
      <c r="G14">
        <f t="shared" si="2"/>
        <v>0.17802778485788506</v>
      </c>
      <c r="H14" s="31">
        <v>269811053.04639995</v>
      </c>
      <c r="I14" t="str">
        <f t="shared" si="3"/>
        <v>ALTO</v>
      </c>
      <c r="J14" t="str">
        <f t="shared" si="4"/>
        <v xml:space="preserve"> BAJO</v>
      </c>
    </row>
    <row r="15" spans="1:16" x14ac:dyDescent="0.25">
      <c r="A15">
        <v>14</v>
      </c>
      <c r="B15" s="35" t="s">
        <v>403</v>
      </c>
      <c r="C15">
        <v>4</v>
      </c>
      <c r="D15" s="31">
        <v>223183908.44999999</v>
      </c>
      <c r="E15">
        <f t="shared" si="0"/>
        <v>5.9701492537313432E-2</v>
      </c>
      <c r="F15">
        <f t="shared" si="1"/>
        <v>0.94029850746268662</v>
      </c>
      <c r="G15">
        <f t="shared" si="2"/>
        <v>0.14726207984683845</v>
      </c>
      <c r="H15" s="31">
        <v>223183908.44999999</v>
      </c>
      <c r="I15" t="str">
        <f t="shared" si="3"/>
        <v>ALTO</v>
      </c>
      <c r="J15" t="str">
        <f t="shared" si="4"/>
        <v xml:space="preserve"> BAJO</v>
      </c>
    </row>
    <row r="16" spans="1:16" x14ac:dyDescent="0.25">
      <c r="A16">
        <v>15</v>
      </c>
      <c r="B16" s="35" t="s">
        <v>722</v>
      </c>
      <c r="C16">
        <v>20</v>
      </c>
      <c r="D16" s="31">
        <v>211935325.84599999</v>
      </c>
      <c r="E16">
        <f t="shared" si="0"/>
        <v>0.29850746268656714</v>
      </c>
      <c r="F16">
        <f t="shared" si="1"/>
        <v>0.70149253731343286</v>
      </c>
      <c r="G16">
        <f t="shared" si="2"/>
        <v>0.13983999605460523</v>
      </c>
      <c r="H16" s="31">
        <v>211935325.84599999</v>
      </c>
      <c r="I16" t="str">
        <f t="shared" si="3"/>
        <v>ALTO</v>
      </c>
      <c r="J16" t="str">
        <f t="shared" si="4"/>
        <v xml:space="preserve"> BAJO</v>
      </c>
    </row>
    <row r="17" spans="1:10" x14ac:dyDescent="0.25">
      <c r="A17">
        <v>16</v>
      </c>
      <c r="B17" s="35" t="s">
        <v>1049</v>
      </c>
      <c r="C17">
        <v>11</v>
      </c>
      <c r="D17" s="31">
        <v>206224734.04564038</v>
      </c>
      <c r="E17">
        <f t="shared" si="0"/>
        <v>0.16417910447761194</v>
      </c>
      <c r="F17">
        <f t="shared" si="1"/>
        <v>0.83582089552238803</v>
      </c>
      <c r="G17">
        <f t="shared" si="2"/>
        <v>0.13607201102594599</v>
      </c>
      <c r="H17" s="31">
        <v>206224734.04564038</v>
      </c>
      <c r="I17" t="str">
        <f t="shared" si="3"/>
        <v>ALTO</v>
      </c>
      <c r="J17" t="str">
        <f t="shared" si="4"/>
        <v xml:space="preserve"> BAJO</v>
      </c>
    </row>
    <row r="18" spans="1:10" x14ac:dyDescent="0.25">
      <c r="A18">
        <v>17</v>
      </c>
      <c r="B18" s="35" t="s">
        <v>686</v>
      </c>
      <c r="C18">
        <v>36</v>
      </c>
      <c r="D18" s="31">
        <v>195877924.18141472</v>
      </c>
      <c r="E18">
        <f t="shared" si="0"/>
        <v>0.53731343283582089</v>
      </c>
      <c r="F18">
        <f t="shared" si="1"/>
        <v>0.46268656716417911</v>
      </c>
      <c r="G18">
        <f t="shared" si="2"/>
        <v>0.12924493845172852</v>
      </c>
      <c r="H18" s="31">
        <v>195877924.18141472</v>
      </c>
      <c r="I18" t="str">
        <f t="shared" si="3"/>
        <v xml:space="preserve"> BAJO</v>
      </c>
      <c r="J18" t="str">
        <f t="shared" si="4"/>
        <v xml:space="preserve"> BAJO</v>
      </c>
    </row>
    <row r="19" spans="1:10" x14ac:dyDescent="0.25">
      <c r="A19">
        <v>18</v>
      </c>
      <c r="B19" s="35" t="s">
        <v>882</v>
      </c>
      <c r="C19">
        <v>15</v>
      </c>
      <c r="D19" s="31">
        <v>193288708.79940006</v>
      </c>
      <c r="E19">
        <f t="shared" si="0"/>
        <v>0.22388059701492538</v>
      </c>
      <c r="F19">
        <f t="shared" si="1"/>
        <v>0.77611940298507465</v>
      </c>
      <c r="G19">
        <f t="shared" si="2"/>
        <v>0.12753651222613294</v>
      </c>
      <c r="H19" s="31">
        <v>193288708.79940006</v>
      </c>
      <c r="I19" t="str">
        <f t="shared" si="3"/>
        <v>ALTO</v>
      </c>
      <c r="J19" t="str">
        <f t="shared" si="4"/>
        <v xml:space="preserve"> BAJO</v>
      </c>
    </row>
    <row r="20" spans="1:10" x14ac:dyDescent="0.25">
      <c r="A20">
        <v>19</v>
      </c>
      <c r="B20" s="35" t="s">
        <v>851</v>
      </c>
      <c r="C20">
        <v>29</v>
      </c>
      <c r="D20" s="31">
        <v>191446813.87150005</v>
      </c>
      <c r="E20">
        <f t="shared" si="0"/>
        <v>0.43283582089552236</v>
      </c>
      <c r="F20">
        <f t="shared" si="1"/>
        <v>0.56716417910447769</v>
      </c>
      <c r="G20">
        <f t="shared" si="2"/>
        <v>0.12632118590701946</v>
      </c>
      <c r="H20" s="31">
        <v>191446813.87150005</v>
      </c>
      <c r="I20" t="str">
        <f t="shared" si="3"/>
        <v>ALTO</v>
      </c>
      <c r="J20" t="str">
        <f t="shared" si="4"/>
        <v xml:space="preserve"> BAJO</v>
      </c>
    </row>
    <row r="21" spans="1:10" x14ac:dyDescent="0.25">
      <c r="A21">
        <v>20</v>
      </c>
      <c r="B21" s="35" t="s">
        <v>799</v>
      </c>
      <c r="C21">
        <v>47</v>
      </c>
      <c r="D21" s="31">
        <v>189485983.35685003</v>
      </c>
      <c r="E21">
        <f t="shared" si="0"/>
        <v>0.70149253731343286</v>
      </c>
      <c r="F21">
        <f t="shared" si="1"/>
        <v>0.29850746268656714</v>
      </c>
      <c r="G21">
        <f t="shared" si="2"/>
        <v>0.12502738304363248</v>
      </c>
      <c r="H21" s="31">
        <v>189485983.35685003</v>
      </c>
      <c r="I21" t="str">
        <f t="shared" si="3"/>
        <v xml:space="preserve"> BAJO</v>
      </c>
      <c r="J21" t="str">
        <f t="shared" si="4"/>
        <v xml:space="preserve"> BAJO</v>
      </c>
    </row>
    <row r="22" spans="1:10" x14ac:dyDescent="0.25">
      <c r="A22">
        <v>21</v>
      </c>
      <c r="B22" s="35" t="s">
        <v>528</v>
      </c>
      <c r="C22">
        <v>16</v>
      </c>
      <c r="D22" s="31">
        <v>187330005.067</v>
      </c>
      <c r="E22">
        <f t="shared" si="0"/>
        <v>0.23880597014925373</v>
      </c>
      <c r="F22">
        <f t="shared" si="1"/>
        <v>0.76119402985074625</v>
      </c>
      <c r="G22">
        <f t="shared" si="2"/>
        <v>0.12360481701155193</v>
      </c>
      <c r="H22" s="31">
        <v>187330005.067</v>
      </c>
      <c r="I22" t="str">
        <f t="shared" si="3"/>
        <v>ALTO</v>
      </c>
      <c r="J22" t="str">
        <f t="shared" si="4"/>
        <v xml:space="preserve"> BAJO</v>
      </c>
    </row>
    <row r="23" spans="1:10" x14ac:dyDescent="0.25">
      <c r="A23">
        <v>22</v>
      </c>
      <c r="B23" s="35" t="s">
        <v>502</v>
      </c>
      <c r="C23">
        <v>6</v>
      </c>
      <c r="D23" s="31">
        <v>179981345.90400001</v>
      </c>
      <c r="E23">
        <f t="shared" si="0"/>
        <v>8.9552238805970144E-2</v>
      </c>
      <c r="F23">
        <f t="shared" si="1"/>
        <v>0.91044776119402981</v>
      </c>
      <c r="G23">
        <f t="shared" si="2"/>
        <v>0.11875599596551605</v>
      </c>
      <c r="H23" s="31">
        <v>179981345.90400001</v>
      </c>
      <c r="I23" t="str">
        <f t="shared" si="3"/>
        <v>ALTO</v>
      </c>
      <c r="J23" t="str">
        <f t="shared" si="4"/>
        <v xml:space="preserve"> BAJO</v>
      </c>
    </row>
    <row r="24" spans="1:10" x14ac:dyDescent="0.25">
      <c r="A24">
        <v>23</v>
      </c>
      <c r="B24" s="35" t="s">
        <v>793</v>
      </c>
      <c r="C24">
        <v>24</v>
      </c>
      <c r="D24" s="31">
        <v>170669195.76079997</v>
      </c>
      <c r="E24">
        <f t="shared" si="0"/>
        <v>0.35820895522388058</v>
      </c>
      <c r="F24">
        <f t="shared" si="1"/>
        <v>0.64179104477611948</v>
      </c>
      <c r="G24">
        <f t="shared" si="2"/>
        <v>0.1126116166173029</v>
      </c>
      <c r="H24" s="31">
        <v>170669195.76079997</v>
      </c>
      <c r="I24" t="str">
        <f t="shared" si="3"/>
        <v>ALTO</v>
      </c>
      <c r="J24" t="str">
        <f t="shared" si="4"/>
        <v xml:space="preserve"> BAJO</v>
      </c>
    </row>
    <row r="25" spans="1:10" x14ac:dyDescent="0.25">
      <c r="A25">
        <v>24</v>
      </c>
      <c r="B25" s="35" t="s">
        <v>230</v>
      </c>
      <c r="C25">
        <v>3</v>
      </c>
      <c r="D25" s="31">
        <v>150332341.32600001</v>
      </c>
      <c r="E25">
        <f t="shared" si="0"/>
        <v>4.4776119402985072E-2</v>
      </c>
      <c r="F25">
        <f t="shared" si="1"/>
        <v>0.95522388059701491</v>
      </c>
      <c r="G25">
        <f t="shared" si="2"/>
        <v>9.9192873741035095E-2</v>
      </c>
      <c r="H25" s="31">
        <v>150332341.32600001</v>
      </c>
      <c r="I25" t="str">
        <f t="shared" si="3"/>
        <v>ALTO</v>
      </c>
      <c r="J25" t="str">
        <f t="shared" si="4"/>
        <v xml:space="preserve"> BAJO</v>
      </c>
    </row>
    <row r="26" spans="1:10" x14ac:dyDescent="0.25">
      <c r="A26">
        <v>25</v>
      </c>
      <c r="B26" s="35" t="s">
        <v>464</v>
      </c>
      <c r="C26">
        <v>3</v>
      </c>
      <c r="D26" s="31">
        <v>128777559</v>
      </c>
      <c r="E26">
        <f t="shared" si="0"/>
        <v>4.4776119402985072E-2</v>
      </c>
      <c r="F26">
        <f t="shared" si="1"/>
        <v>0.95522388059701491</v>
      </c>
      <c r="G26">
        <f t="shared" si="2"/>
        <v>8.4970512917545205E-2</v>
      </c>
      <c r="H26" s="31">
        <v>128777559</v>
      </c>
      <c r="I26" t="str">
        <f t="shared" si="3"/>
        <v>ALTO</v>
      </c>
      <c r="J26" t="str">
        <f t="shared" si="4"/>
        <v xml:space="preserve"> BAJO</v>
      </c>
    </row>
    <row r="27" spans="1:10" x14ac:dyDescent="0.25">
      <c r="A27">
        <v>26</v>
      </c>
      <c r="B27" s="35" t="s">
        <v>762</v>
      </c>
      <c r="C27">
        <v>15</v>
      </c>
      <c r="D27" s="31">
        <v>125723246.16798399</v>
      </c>
      <c r="E27">
        <f t="shared" si="0"/>
        <v>0.22388059701492538</v>
      </c>
      <c r="F27">
        <f t="shared" si="1"/>
        <v>0.77611940298507465</v>
      </c>
      <c r="G27">
        <f t="shared" si="2"/>
        <v>8.2955204272449359E-2</v>
      </c>
      <c r="H27" s="31">
        <v>125723246.16798399</v>
      </c>
      <c r="I27" t="str">
        <f t="shared" si="3"/>
        <v>ALTO</v>
      </c>
      <c r="J27" t="str">
        <f t="shared" si="4"/>
        <v xml:space="preserve"> BAJO</v>
      </c>
    </row>
    <row r="28" spans="1:10" x14ac:dyDescent="0.25">
      <c r="A28">
        <v>27</v>
      </c>
      <c r="B28" s="35" t="s">
        <v>683</v>
      </c>
      <c r="C28">
        <v>4</v>
      </c>
      <c r="D28" s="31">
        <v>119446335.08</v>
      </c>
      <c r="E28">
        <f t="shared" si="0"/>
        <v>5.9701492537313432E-2</v>
      </c>
      <c r="F28">
        <f t="shared" si="1"/>
        <v>0.94029850746268662</v>
      </c>
      <c r="G28">
        <f t="shared" si="2"/>
        <v>7.881354823528354E-2</v>
      </c>
      <c r="H28" s="31">
        <v>119446335.08</v>
      </c>
      <c r="I28" t="str">
        <f t="shared" si="3"/>
        <v>ALTO</v>
      </c>
      <c r="J28" t="str">
        <f t="shared" si="4"/>
        <v xml:space="preserve"> BAJO</v>
      </c>
    </row>
    <row r="29" spans="1:10" x14ac:dyDescent="0.25">
      <c r="A29">
        <v>28</v>
      </c>
      <c r="B29" s="35" t="s">
        <v>51</v>
      </c>
      <c r="C29">
        <v>9</v>
      </c>
      <c r="D29" s="31">
        <v>117171096.1323</v>
      </c>
      <c r="E29">
        <f t="shared" si="0"/>
        <v>0.13432835820895522</v>
      </c>
      <c r="F29">
        <f t="shared" si="1"/>
        <v>0.86567164179104483</v>
      </c>
      <c r="G29">
        <f t="shared" si="2"/>
        <v>7.7312291169244235E-2</v>
      </c>
      <c r="H29" s="31">
        <v>117171096.1323</v>
      </c>
      <c r="I29" t="str">
        <f t="shared" si="3"/>
        <v>ALTO</v>
      </c>
      <c r="J29" t="str">
        <f t="shared" si="4"/>
        <v xml:space="preserve"> BAJO</v>
      </c>
    </row>
    <row r="30" spans="1:10" x14ac:dyDescent="0.25">
      <c r="A30">
        <v>29</v>
      </c>
      <c r="B30" s="35" t="s">
        <v>593</v>
      </c>
      <c r="C30">
        <v>5</v>
      </c>
      <c r="D30" s="31">
        <v>104742094.39347352</v>
      </c>
      <c r="E30">
        <f t="shared" si="0"/>
        <v>7.4626865671641784E-2</v>
      </c>
      <c r="F30">
        <f t="shared" si="1"/>
        <v>0.92537313432835822</v>
      </c>
      <c r="G30">
        <f t="shared" si="2"/>
        <v>6.9111338604200295E-2</v>
      </c>
      <c r="H30" s="31">
        <v>104742094.39347352</v>
      </c>
      <c r="I30" t="str">
        <f t="shared" si="3"/>
        <v>ALTO</v>
      </c>
      <c r="J30" t="str">
        <f t="shared" si="4"/>
        <v xml:space="preserve"> BAJO</v>
      </c>
    </row>
    <row r="31" spans="1:10" x14ac:dyDescent="0.25">
      <c r="A31">
        <v>30</v>
      </c>
      <c r="B31" s="35" t="s">
        <v>83</v>
      </c>
      <c r="C31">
        <v>2</v>
      </c>
      <c r="D31" s="31">
        <v>100376552.8</v>
      </c>
      <c r="E31">
        <f t="shared" si="0"/>
        <v>2.9850746268656716E-2</v>
      </c>
      <c r="F31">
        <f t="shared" si="1"/>
        <v>0.97014925373134331</v>
      </c>
      <c r="G31">
        <f t="shared" si="2"/>
        <v>6.6230849866559888E-2</v>
      </c>
      <c r="H31" s="31">
        <v>100376552.8</v>
      </c>
      <c r="I31" t="str">
        <f t="shared" si="3"/>
        <v>ALTO</v>
      </c>
      <c r="J31" t="str">
        <f t="shared" si="4"/>
        <v xml:space="preserve"> BAJO</v>
      </c>
    </row>
    <row r="32" spans="1:10" x14ac:dyDescent="0.25">
      <c r="A32">
        <v>31</v>
      </c>
      <c r="B32" s="35" t="s">
        <v>868</v>
      </c>
      <c r="C32">
        <v>15</v>
      </c>
      <c r="D32" s="31">
        <v>99729428</v>
      </c>
      <c r="E32">
        <f t="shared" si="0"/>
        <v>0.22388059701492538</v>
      </c>
      <c r="F32">
        <f t="shared" si="1"/>
        <v>0.77611940298507465</v>
      </c>
      <c r="G32">
        <f t="shared" si="2"/>
        <v>6.5803861448665874E-2</v>
      </c>
      <c r="H32" s="31">
        <v>99729428</v>
      </c>
      <c r="I32" t="str">
        <f t="shared" si="3"/>
        <v>ALTO</v>
      </c>
      <c r="J32" t="str">
        <f t="shared" si="4"/>
        <v xml:space="preserve"> BAJO</v>
      </c>
    </row>
    <row r="33" spans="1:10" x14ac:dyDescent="0.25">
      <c r="A33">
        <v>32</v>
      </c>
      <c r="B33" s="35" t="s">
        <v>1004</v>
      </c>
      <c r="C33">
        <v>10</v>
      </c>
      <c r="D33" s="31">
        <v>91301798.619900003</v>
      </c>
      <c r="E33">
        <f t="shared" si="0"/>
        <v>0.14925373134328357</v>
      </c>
      <c r="F33">
        <f t="shared" si="1"/>
        <v>0.85074626865671643</v>
      </c>
      <c r="G33">
        <f t="shared" si="2"/>
        <v>6.0243110051708029E-2</v>
      </c>
      <c r="H33" s="31">
        <v>91301798.619900003</v>
      </c>
      <c r="I33" t="str">
        <f t="shared" si="3"/>
        <v>ALTO</v>
      </c>
      <c r="J33" t="str">
        <f t="shared" si="4"/>
        <v xml:space="preserve"> BAJO</v>
      </c>
    </row>
    <row r="34" spans="1:10" x14ac:dyDescent="0.25">
      <c r="A34">
        <v>33</v>
      </c>
      <c r="B34" s="35" t="s">
        <v>240</v>
      </c>
      <c r="C34">
        <v>5</v>
      </c>
      <c r="D34" s="31">
        <v>84685917.23089999</v>
      </c>
      <c r="E34">
        <f t="shared" si="0"/>
        <v>7.4626865671641784E-2</v>
      </c>
      <c r="F34">
        <f t="shared" si="1"/>
        <v>0.92537313432835822</v>
      </c>
      <c r="G34">
        <f t="shared" si="2"/>
        <v>5.5877793304051925E-2</v>
      </c>
      <c r="H34" s="31">
        <v>84685917.23089999</v>
      </c>
      <c r="I34" t="str">
        <f t="shared" si="3"/>
        <v>ALTO</v>
      </c>
      <c r="J34" t="str">
        <f t="shared" si="4"/>
        <v xml:space="preserve"> BAJO</v>
      </c>
    </row>
    <row r="35" spans="1:10" x14ac:dyDescent="0.25">
      <c r="A35">
        <v>34</v>
      </c>
      <c r="B35" s="35" t="s">
        <v>1215</v>
      </c>
      <c r="C35">
        <v>19</v>
      </c>
      <c r="D35" s="31">
        <v>83959908.434439987</v>
      </c>
      <c r="E35">
        <f t="shared" si="0"/>
        <v>0.28358208955223879</v>
      </c>
      <c r="F35">
        <f t="shared" si="1"/>
        <v>0.71641791044776126</v>
      </c>
      <c r="G35">
        <f t="shared" si="2"/>
        <v>5.5398755338921246E-2</v>
      </c>
      <c r="H35" s="31">
        <v>83959908.434439987</v>
      </c>
      <c r="I35" t="str">
        <f t="shared" si="3"/>
        <v>ALTO</v>
      </c>
      <c r="J35" t="str">
        <f t="shared" si="4"/>
        <v xml:space="preserve"> BAJO</v>
      </c>
    </row>
    <row r="36" spans="1:10" x14ac:dyDescent="0.25">
      <c r="A36">
        <v>35</v>
      </c>
      <c r="B36" s="35" t="s">
        <v>500</v>
      </c>
      <c r="C36">
        <v>10</v>
      </c>
      <c r="D36" s="31">
        <v>82581379.010000005</v>
      </c>
      <c r="E36">
        <f t="shared" si="0"/>
        <v>0.14925373134328357</v>
      </c>
      <c r="F36">
        <f t="shared" si="1"/>
        <v>0.85074626865671643</v>
      </c>
      <c r="G36">
        <f t="shared" si="2"/>
        <v>5.4489168659563596E-2</v>
      </c>
      <c r="H36" s="31">
        <v>82581379.010000005</v>
      </c>
      <c r="I36" t="str">
        <f t="shared" si="3"/>
        <v>ALTO</v>
      </c>
      <c r="J36" t="str">
        <f t="shared" si="4"/>
        <v xml:space="preserve"> BAJO</v>
      </c>
    </row>
    <row r="37" spans="1:10" x14ac:dyDescent="0.25">
      <c r="A37">
        <v>36</v>
      </c>
      <c r="B37" s="35" t="s">
        <v>1222</v>
      </c>
      <c r="C37">
        <v>14</v>
      </c>
      <c r="D37" s="31">
        <v>81379624.411817878</v>
      </c>
      <c r="E37">
        <f t="shared" si="0"/>
        <v>0.20895522388059701</v>
      </c>
      <c r="F37">
        <f t="shared" si="1"/>
        <v>0.79104477611940305</v>
      </c>
      <c r="G37">
        <f t="shared" si="2"/>
        <v>5.3696222237830646E-2</v>
      </c>
      <c r="H37" s="31">
        <v>81379624.411817878</v>
      </c>
      <c r="I37" t="str">
        <f t="shared" si="3"/>
        <v>ALTO</v>
      </c>
      <c r="J37" t="str">
        <f t="shared" si="4"/>
        <v xml:space="preserve"> BAJO</v>
      </c>
    </row>
    <row r="38" spans="1:10" x14ac:dyDescent="0.25">
      <c r="A38">
        <v>37</v>
      </c>
      <c r="B38" s="35" t="s">
        <v>869</v>
      </c>
      <c r="C38">
        <v>13</v>
      </c>
      <c r="D38" s="31">
        <v>80182643.193200007</v>
      </c>
      <c r="E38">
        <f t="shared" si="0"/>
        <v>0.19402985074626866</v>
      </c>
      <c r="F38">
        <f t="shared" si="1"/>
        <v>0.80597014925373134</v>
      </c>
      <c r="G38">
        <f t="shared" si="2"/>
        <v>5.2906425406081189E-2</v>
      </c>
      <c r="H38" s="31">
        <v>80182643.193200007</v>
      </c>
      <c r="I38" t="str">
        <f t="shared" si="3"/>
        <v>ALTO</v>
      </c>
      <c r="J38" t="str">
        <f t="shared" si="4"/>
        <v xml:space="preserve"> BAJO</v>
      </c>
    </row>
    <row r="39" spans="1:10" x14ac:dyDescent="0.25">
      <c r="A39">
        <v>38</v>
      </c>
      <c r="B39" s="35" t="s">
        <v>647</v>
      </c>
      <c r="C39">
        <v>7</v>
      </c>
      <c r="D39" s="31">
        <v>79200201.739999995</v>
      </c>
      <c r="E39">
        <f t="shared" si="0"/>
        <v>0.1044776119402985</v>
      </c>
      <c r="F39">
        <f t="shared" si="1"/>
        <v>0.89552238805970152</v>
      </c>
      <c r="G39">
        <f t="shared" si="2"/>
        <v>5.2258187041896449E-2</v>
      </c>
      <c r="H39" s="31">
        <v>79200201.739999995</v>
      </c>
      <c r="I39" t="str">
        <f t="shared" si="3"/>
        <v>ALTO</v>
      </c>
      <c r="J39" t="str">
        <f t="shared" si="4"/>
        <v xml:space="preserve"> BAJO</v>
      </c>
    </row>
    <row r="40" spans="1:10" x14ac:dyDescent="0.25">
      <c r="A40">
        <v>39</v>
      </c>
      <c r="B40" s="35" t="s">
        <v>1212</v>
      </c>
      <c r="C40">
        <v>8</v>
      </c>
      <c r="D40" s="31">
        <v>76068565.629999995</v>
      </c>
      <c r="E40">
        <f t="shared" si="0"/>
        <v>0.11940298507462686</v>
      </c>
      <c r="F40">
        <f t="shared" si="1"/>
        <v>0.88059701492537312</v>
      </c>
      <c r="G40">
        <f t="shared" si="2"/>
        <v>5.0191858648936265E-2</v>
      </c>
      <c r="H40" s="31">
        <v>76068565.629999995</v>
      </c>
      <c r="I40" t="str">
        <f t="shared" si="3"/>
        <v>ALTO</v>
      </c>
      <c r="J40" t="str">
        <f t="shared" si="4"/>
        <v xml:space="preserve"> BAJO</v>
      </c>
    </row>
    <row r="41" spans="1:10" x14ac:dyDescent="0.25">
      <c r="A41">
        <v>40</v>
      </c>
      <c r="B41" s="35" t="s">
        <v>501</v>
      </c>
      <c r="C41">
        <v>27</v>
      </c>
      <c r="D41" s="31">
        <v>71436637.684533998</v>
      </c>
      <c r="E41">
        <f t="shared" si="0"/>
        <v>0.40298507462686567</v>
      </c>
      <c r="F41">
        <f t="shared" si="1"/>
        <v>0.59701492537313428</v>
      </c>
      <c r="G41">
        <f t="shared" si="2"/>
        <v>4.7135601826089064E-2</v>
      </c>
      <c r="H41" s="31">
        <v>71436637.684533998</v>
      </c>
      <c r="I41" t="str">
        <f t="shared" si="3"/>
        <v>ALTO</v>
      </c>
      <c r="J41" t="str">
        <f t="shared" si="4"/>
        <v xml:space="preserve"> BAJO</v>
      </c>
    </row>
    <row r="42" spans="1:10" x14ac:dyDescent="0.25">
      <c r="A42">
        <v>41</v>
      </c>
      <c r="B42" s="35" t="s">
        <v>427</v>
      </c>
      <c r="C42">
        <v>5</v>
      </c>
      <c r="D42" s="31">
        <v>69813804.754999995</v>
      </c>
      <c r="E42">
        <f t="shared" si="0"/>
        <v>7.4626865671641784E-2</v>
      </c>
      <c r="F42">
        <f t="shared" si="1"/>
        <v>0.92537313432835822</v>
      </c>
      <c r="G42">
        <f t="shared" si="2"/>
        <v>4.6064817851980765E-2</v>
      </c>
      <c r="H42" s="31">
        <v>69813804.754999995</v>
      </c>
      <c r="I42" t="str">
        <f t="shared" si="3"/>
        <v>ALTO</v>
      </c>
      <c r="J42" t="str">
        <f t="shared" si="4"/>
        <v xml:space="preserve"> BAJO</v>
      </c>
    </row>
    <row r="43" spans="1:10" x14ac:dyDescent="0.25">
      <c r="A43">
        <v>42</v>
      </c>
      <c r="B43" s="35" t="s">
        <v>333</v>
      </c>
      <c r="C43">
        <v>19</v>
      </c>
      <c r="D43" s="31">
        <v>69778504.412999988</v>
      </c>
      <c r="E43">
        <f t="shared" si="0"/>
        <v>0.28358208955223879</v>
      </c>
      <c r="F43">
        <f t="shared" si="1"/>
        <v>0.71641791044776126</v>
      </c>
      <c r="G43">
        <f t="shared" si="2"/>
        <v>4.604152584218342E-2</v>
      </c>
      <c r="H43" s="31">
        <v>69778504.412999988</v>
      </c>
      <c r="I43" t="str">
        <f t="shared" si="3"/>
        <v>ALTO</v>
      </c>
      <c r="J43" t="str">
        <f t="shared" si="4"/>
        <v xml:space="preserve"> BAJO</v>
      </c>
    </row>
    <row r="44" spans="1:10" x14ac:dyDescent="0.25">
      <c r="A44">
        <v>43</v>
      </c>
      <c r="B44" s="35" t="s">
        <v>768</v>
      </c>
      <c r="C44">
        <v>12</v>
      </c>
      <c r="D44" s="31">
        <v>66232105.042990007</v>
      </c>
      <c r="E44">
        <f t="shared" si="0"/>
        <v>0.17910447761194029</v>
      </c>
      <c r="F44">
        <f t="shared" si="1"/>
        <v>0.82089552238805974</v>
      </c>
      <c r="G44">
        <f t="shared" si="2"/>
        <v>4.3701526731933109E-2</v>
      </c>
      <c r="H44" s="31">
        <v>66232105.042990007</v>
      </c>
      <c r="I44" t="str">
        <f t="shared" si="3"/>
        <v>ALTO</v>
      </c>
      <c r="J44" t="str">
        <f t="shared" si="4"/>
        <v xml:space="preserve"> BAJO</v>
      </c>
    </row>
    <row r="45" spans="1:10" x14ac:dyDescent="0.25">
      <c r="A45">
        <v>44</v>
      </c>
      <c r="B45" s="35" t="s">
        <v>864</v>
      </c>
      <c r="C45">
        <v>19</v>
      </c>
      <c r="D45" s="31">
        <v>66160017.506399997</v>
      </c>
      <c r="E45">
        <f t="shared" si="0"/>
        <v>0.28358208955223879</v>
      </c>
      <c r="F45">
        <f t="shared" si="1"/>
        <v>0.71641791044776126</v>
      </c>
      <c r="G45">
        <f t="shared" si="2"/>
        <v>4.3653961651444084E-2</v>
      </c>
      <c r="H45" s="31">
        <v>66160017.506399997</v>
      </c>
      <c r="I45" t="str">
        <f t="shared" si="3"/>
        <v>ALTO</v>
      </c>
      <c r="J45" t="str">
        <f t="shared" si="4"/>
        <v xml:space="preserve"> BAJO</v>
      </c>
    </row>
    <row r="46" spans="1:10" x14ac:dyDescent="0.25">
      <c r="A46">
        <v>45</v>
      </c>
      <c r="B46" s="35" t="s">
        <v>633</v>
      </c>
      <c r="C46">
        <v>16</v>
      </c>
      <c r="D46" s="31">
        <v>63735211.195797801</v>
      </c>
      <c r="E46">
        <f t="shared" si="0"/>
        <v>0.23880597014925373</v>
      </c>
      <c r="F46">
        <f t="shared" si="1"/>
        <v>0.76119402985074625</v>
      </c>
      <c r="G46">
        <f t="shared" si="2"/>
        <v>4.2054016462720875E-2</v>
      </c>
      <c r="H46" s="31">
        <v>63735211.195797801</v>
      </c>
      <c r="I46" t="str">
        <f t="shared" si="3"/>
        <v>ALTO</v>
      </c>
      <c r="J46" t="str">
        <f t="shared" si="4"/>
        <v xml:space="preserve"> BAJO</v>
      </c>
    </row>
    <row r="47" spans="1:10" x14ac:dyDescent="0.25">
      <c r="A47">
        <v>46</v>
      </c>
      <c r="B47" s="35" t="s">
        <v>847</v>
      </c>
      <c r="C47">
        <v>11</v>
      </c>
      <c r="D47" s="31">
        <v>60080636.2676</v>
      </c>
      <c r="E47">
        <f t="shared" si="0"/>
        <v>0.16417910447761194</v>
      </c>
      <c r="F47">
        <f t="shared" si="1"/>
        <v>0.83582089552238803</v>
      </c>
      <c r="G47">
        <f t="shared" si="2"/>
        <v>3.9642640532349588E-2</v>
      </c>
      <c r="H47" s="31">
        <v>60080636.2676</v>
      </c>
      <c r="I47" t="str">
        <f t="shared" si="3"/>
        <v>ALTO</v>
      </c>
      <c r="J47" t="str">
        <f t="shared" si="4"/>
        <v xml:space="preserve"> BAJO</v>
      </c>
    </row>
    <row r="48" spans="1:10" x14ac:dyDescent="0.25">
      <c r="A48">
        <v>47</v>
      </c>
      <c r="B48" s="35" t="s">
        <v>423</v>
      </c>
      <c r="C48">
        <v>7</v>
      </c>
      <c r="D48" s="31">
        <v>59974575.707600005</v>
      </c>
      <c r="E48">
        <f t="shared" si="0"/>
        <v>0.1044776119402985</v>
      </c>
      <c r="F48">
        <f t="shared" si="1"/>
        <v>0.89552238805970152</v>
      </c>
      <c r="G48">
        <f t="shared" si="2"/>
        <v>3.9572659238609413E-2</v>
      </c>
      <c r="H48" s="31">
        <v>59974575.707600005</v>
      </c>
      <c r="I48" t="str">
        <f t="shared" si="3"/>
        <v>ALTO</v>
      </c>
      <c r="J48" t="str">
        <f t="shared" si="4"/>
        <v xml:space="preserve"> BAJO</v>
      </c>
    </row>
    <row r="49" spans="1:10" x14ac:dyDescent="0.25">
      <c r="A49">
        <v>48</v>
      </c>
      <c r="B49" s="35" t="s">
        <v>1211</v>
      </c>
      <c r="C49">
        <v>10</v>
      </c>
      <c r="D49" s="31">
        <v>59594719.509999998</v>
      </c>
      <c r="E49">
        <f t="shared" si="0"/>
        <v>0.14925373134328357</v>
      </c>
      <c r="F49">
        <f t="shared" si="1"/>
        <v>0.85074626865671643</v>
      </c>
      <c r="G49">
        <f t="shared" si="2"/>
        <v>3.9322021035838532E-2</v>
      </c>
      <c r="H49" s="31">
        <v>59594719.509999998</v>
      </c>
      <c r="I49" t="str">
        <f t="shared" si="3"/>
        <v>ALTO</v>
      </c>
      <c r="J49" t="str">
        <f t="shared" si="4"/>
        <v xml:space="preserve"> BAJO</v>
      </c>
    </row>
    <row r="50" spans="1:10" x14ac:dyDescent="0.25">
      <c r="A50">
        <v>49</v>
      </c>
      <c r="B50" s="35" t="s">
        <v>504</v>
      </c>
      <c r="C50">
        <v>10</v>
      </c>
      <c r="D50" s="31">
        <v>59335488.692657553</v>
      </c>
      <c r="E50">
        <f t="shared" si="0"/>
        <v>0.14925373134328357</v>
      </c>
      <c r="F50">
        <f t="shared" si="1"/>
        <v>0.85074626865671643</v>
      </c>
      <c r="G50">
        <f t="shared" si="2"/>
        <v>3.9150974343505889E-2</v>
      </c>
      <c r="H50" s="31">
        <v>59335488.692657553</v>
      </c>
      <c r="I50" t="str">
        <f t="shared" si="3"/>
        <v>ALTO</v>
      </c>
      <c r="J50" t="str">
        <f t="shared" si="4"/>
        <v xml:space="preserve"> BAJO</v>
      </c>
    </row>
    <row r="51" spans="1:10" x14ac:dyDescent="0.25">
      <c r="A51">
        <v>50</v>
      </c>
      <c r="B51" s="35" t="s">
        <v>867</v>
      </c>
      <c r="C51">
        <v>6</v>
      </c>
      <c r="D51" s="31">
        <v>56169825.719999999</v>
      </c>
      <c r="E51">
        <f t="shared" si="0"/>
        <v>8.9552238805970144E-2</v>
      </c>
      <c r="F51">
        <f t="shared" si="1"/>
        <v>0.91044776119402981</v>
      </c>
      <c r="G51">
        <f t="shared" si="2"/>
        <v>3.7062194212871533E-2</v>
      </c>
      <c r="H51" s="31">
        <v>56169825.719999999</v>
      </c>
      <c r="I51" t="str">
        <f t="shared" si="3"/>
        <v>ALTO</v>
      </c>
      <c r="J51" t="str">
        <f t="shared" si="4"/>
        <v xml:space="preserve"> BAJO</v>
      </c>
    </row>
    <row r="52" spans="1:10" x14ac:dyDescent="0.25">
      <c r="A52">
        <v>51</v>
      </c>
      <c r="B52" s="35" t="s">
        <v>217</v>
      </c>
      <c r="C52">
        <v>19</v>
      </c>
      <c r="D52" s="31">
        <v>55325193.232419334</v>
      </c>
      <c r="E52">
        <f t="shared" si="0"/>
        <v>0.28358208955223879</v>
      </c>
      <c r="F52">
        <f t="shared" si="1"/>
        <v>0.71641791044776126</v>
      </c>
      <c r="G52">
        <f t="shared" si="2"/>
        <v>3.6504885499662028E-2</v>
      </c>
      <c r="H52" s="31">
        <v>55325193.232419334</v>
      </c>
      <c r="I52" t="str">
        <f t="shared" si="3"/>
        <v>ALTO</v>
      </c>
      <c r="J52" t="str">
        <f t="shared" si="4"/>
        <v xml:space="preserve"> BAJO</v>
      </c>
    </row>
    <row r="53" spans="1:10" x14ac:dyDescent="0.25">
      <c r="A53">
        <v>52</v>
      </c>
      <c r="B53" s="35" t="s">
        <v>422</v>
      </c>
      <c r="C53">
        <v>6</v>
      </c>
      <c r="D53" s="31">
        <v>54841168.524131291</v>
      </c>
      <c r="E53">
        <f t="shared" si="0"/>
        <v>8.9552238805970144E-2</v>
      </c>
      <c r="F53">
        <f t="shared" si="1"/>
        <v>0.91044776119402981</v>
      </c>
      <c r="G53">
        <f t="shared" si="2"/>
        <v>3.6185514422532046E-2</v>
      </c>
      <c r="H53" s="31">
        <v>54841168.524131291</v>
      </c>
      <c r="I53" t="str">
        <f t="shared" si="3"/>
        <v>ALTO</v>
      </c>
      <c r="J53" t="str">
        <f t="shared" si="4"/>
        <v xml:space="preserve"> BAJO</v>
      </c>
    </row>
    <row r="54" spans="1:10" x14ac:dyDescent="0.25">
      <c r="A54">
        <v>53</v>
      </c>
      <c r="B54" s="35" t="s">
        <v>876</v>
      </c>
      <c r="C54">
        <v>12</v>
      </c>
      <c r="D54" s="31">
        <v>53766996.5</v>
      </c>
      <c r="E54">
        <f t="shared" si="0"/>
        <v>0.17910447761194029</v>
      </c>
      <c r="F54">
        <f t="shared" si="1"/>
        <v>0.82089552238805974</v>
      </c>
      <c r="G54">
        <f t="shared" si="2"/>
        <v>3.5476750034071212E-2</v>
      </c>
      <c r="H54" s="31">
        <v>53766996.5</v>
      </c>
      <c r="I54" t="str">
        <f t="shared" si="3"/>
        <v>ALTO</v>
      </c>
      <c r="J54" t="str">
        <f t="shared" si="4"/>
        <v xml:space="preserve"> BAJO</v>
      </c>
    </row>
    <row r="55" spans="1:10" x14ac:dyDescent="0.25">
      <c r="A55">
        <v>54</v>
      </c>
      <c r="B55" s="35" t="s">
        <v>363</v>
      </c>
      <c r="C55">
        <v>16</v>
      </c>
      <c r="D55" s="31">
        <v>53611611.910799995</v>
      </c>
      <c r="E55">
        <f t="shared" si="0"/>
        <v>0.23880597014925373</v>
      </c>
      <c r="F55">
        <f t="shared" si="1"/>
        <v>0.76119402985074625</v>
      </c>
      <c r="G55">
        <f t="shared" si="2"/>
        <v>3.5374223566367269E-2</v>
      </c>
      <c r="H55" s="31">
        <v>53611611.910799995</v>
      </c>
      <c r="I55" t="str">
        <f t="shared" si="3"/>
        <v>ALTO</v>
      </c>
      <c r="J55" t="str">
        <f t="shared" si="4"/>
        <v xml:space="preserve"> BAJO</v>
      </c>
    </row>
    <row r="56" spans="1:10" x14ac:dyDescent="0.25">
      <c r="A56">
        <v>55</v>
      </c>
      <c r="B56" s="35" t="s">
        <v>381</v>
      </c>
      <c r="C56">
        <v>15</v>
      </c>
      <c r="D56" s="31">
        <v>53080188.742260009</v>
      </c>
      <c r="E56">
        <f t="shared" si="0"/>
        <v>0.22388059701492538</v>
      </c>
      <c r="F56">
        <f t="shared" si="1"/>
        <v>0.77611940298507465</v>
      </c>
      <c r="G56">
        <f t="shared" si="2"/>
        <v>3.5023577851712048E-2</v>
      </c>
      <c r="H56" s="31">
        <v>53080188.742260009</v>
      </c>
      <c r="I56" t="str">
        <f t="shared" si="3"/>
        <v>ALTO</v>
      </c>
      <c r="J56" t="str">
        <f t="shared" si="4"/>
        <v xml:space="preserve"> BAJO</v>
      </c>
    </row>
    <row r="57" spans="1:10" x14ac:dyDescent="0.25">
      <c r="A57">
        <v>56</v>
      </c>
      <c r="B57" s="35" t="s">
        <v>913</v>
      </c>
      <c r="C57">
        <v>5</v>
      </c>
      <c r="D57" s="31">
        <v>51644354.699199364</v>
      </c>
      <c r="E57">
        <f t="shared" si="0"/>
        <v>7.4626865671641784E-2</v>
      </c>
      <c r="F57">
        <f t="shared" si="1"/>
        <v>0.92537313432835822</v>
      </c>
      <c r="G57">
        <f t="shared" si="2"/>
        <v>3.4076180214649088E-2</v>
      </c>
      <c r="H57" s="31">
        <v>51644354.699199364</v>
      </c>
      <c r="I57" t="str">
        <f t="shared" si="3"/>
        <v>ALTO</v>
      </c>
      <c r="J57" t="str">
        <f t="shared" si="4"/>
        <v xml:space="preserve"> BAJO</v>
      </c>
    </row>
    <row r="58" spans="1:10" x14ac:dyDescent="0.25">
      <c r="A58">
        <v>57</v>
      </c>
      <c r="B58" s="35" t="s">
        <v>533</v>
      </c>
      <c r="C58">
        <v>4</v>
      </c>
      <c r="D58" s="31">
        <v>51071795.329999991</v>
      </c>
      <c r="E58">
        <f t="shared" si="0"/>
        <v>5.9701492537313432E-2</v>
      </c>
      <c r="F58">
        <f t="shared" si="1"/>
        <v>0.94029850746268662</v>
      </c>
      <c r="G58">
        <f t="shared" si="2"/>
        <v>3.3698391851098755E-2</v>
      </c>
      <c r="H58" s="31">
        <v>51071795.329999991</v>
      </c>
      <c r="I58" t="str">
        <f t="shared" si="3"/>
        <v>ALTO</v>
      </c>
      <c r="J58" t="str">
        <f t="shared" si="4"/>
        <v xml:space="preserve"> BAJO</v>
      </c>
    </row>
    <row r="59" spans="1:10" x14ac:dyDescent="0.25">
      <c r="A59">
        <v>58</v>
      </c>
      <c r="B59" s="35" t="s">
        <v>628</v>
      </c>
      <c r="C59">
        <v>5</v>
      </c>
      <c r="D59" s="31">
        <v>50207710.648752004</v>
      </c>
      <c r="E59">
        <f t="shared" si="0"/>
        <v>7.4626865671641784E-2</v>
      </c>
      <c r="F59">
        <f t="shared" si="1"/>
        <v>0.92537313432835822</v>
      </c>
      <c r="G59">
        <f t="shared" si="2"/>
        <v>3.3128248115342471E-2</v>
      </c>
      <c r="H59" s="31">
        <v>50207710.648752004</v>
      </c>
      <c r="I59" t="str">
        <f t="shared" si="3"/>
        <v>ALTO</v>
      </c>
      <c r="J59" t="str">
        <f t="shared" si="4"/>
        <v xml:space="preserve"> BAJO</v>
      </c>
    </row>
    <row r="60" spans="1:10" x14ac:dyDescent="0.25">
      <c r="A60">
        <v>59</v>
      </c>
      <c r="B60" s="35" t="s">
        <v>808</v>
      </c>
      <c r="C60">
        <v>9</v>
      </c>
      <c r="D60" s="31">
        <v>49088164.38944</v>
      </c>
      <c r="E60">
        <f t="shared" si="0"/>
        <v>0.13432835820895522</v>
      </c>
      <c r="F60">
        <f t="shared" si="1"/>
        <v>0.86567164179104483</v>
      </c>
      <c r="G60">
        <f t="shared" si="2"/>
        <v>3.2389544721464193E-2</v>
      </c>
      <c r="H60" s="31">
        <v>49088164.38944</v>
      </c>
      <c r="I60" t="str">
        <f t="shared" si="3"/>
        <v>ALTO</v>
      </c>
      <c r="J60" t="str">
        <f t="shared" si="4"/>
        <v xml:space="preserve"> BAJO</v>
      </c>
    </row>
    <row r="61" spans="1:10" x14ac:dyDescent="0.25">
      <c r="A61">
        <v>60</v>
      </c>
      <c r="B61" s="35" t="s">
        <v>957</v>
      </c>
      <c r="C61">
        <v>11</v>
      </c>
      <c r="D61" s="31">
        <v>47557877.335693203</v>
      </c>
      <c r="E61">
        <f t="shared" si="0"/>
        <v>0.16417910447761194</v>
      </c>
      <c r="F61">
        <f t="shared" si="1"/>
        <v>0.83582089552238803</v>
      </c>
      <c r="G61">
        <f t="shared" si="2"/>
        <v>3.1379824729272511E-2</v>
      </c>
      <c r="H61" s="31">
        <v>47557877.335693203</v>
      </c>
      <c r="I61" t="str">
        <f t="shared" si="3"/>
        <v>ALTO</v>
      </c>
      <c r="J61" t="str">
        <f t="shared" si="4"/>
        <v xml:space="preserve"> BAJO</v>
      </c>
    </row>
    <row r="62" spans="1:10" x14ac:dyDescent="0.25">
      <c r="A62">
        <v>61</v>
      </c>
      <c r="B62" s="35" t="s">
        <v>260</v>
      </c>
      <c r="C62">
        <v>10</v>
      </c>
      <c r="D62" s="31">
        <v>46724301.120000005</v>
      </c>
      <c r="E62">
        <f t="shared" si="0"/>
        <v>0.14925373134328357</v>
      </c>
      <c r="F62">
        <f t="shared" si="1"/>
        <v>0.85074626865671643</v>
      </c>
      <c r="G62">
        <f t="shared" si="2"/>
        <v>3.0829811208645693E-2</v>
      </c>
      <c r="H62" s="31">
        <v>46724301.120000005</v>
      </c>
      <c r="I62" t="str">
        <f t="shared" si="3"/>
        <v>ALTO</v>
      </c>
      <c r="J62" t="str">
        <f t="shared" si="4"/>
        <v xml:space="preserve"> BAJO</v>
      </c>
    </row>
    <row r="63" spans="1:10" x14ac:dyDescent="0.25">
      <c r="A63">
        <v>62</v>
      </c>
      <c r="B63" s="35" t="s">
        <v>295</v>
      </c>
      <c r="C63">
        <v>3</v>
      </c>
      <c r="D63" s="31">
        <v>46409628</v>
      </c>
      <c r="E63">
        <f t="shared" si="0"/>
        <v>4.4776119402985072E-2</v>
      </c>
      <c r="F63">
        <f t="shared" si="1"/>
        <v>0.95522388059701491</v>
      </c>
      <c r="G63">
        <f t="shared" si="2"/>
        <v>3.0622182359214215E-2</v>
      </c>
      <c r="H63" s="31">
        <v>46409628</v>
      </c>
      <c r="I63" t="str">
        <f t="shared" si="3"/>
        <v>ALTO</v>
      </c>
      <c r="J63" t="str">
        <f t="shared" si="4"/>
        <v xml:space="preserve"> BAJO</v>
      </c>
    </row>
    <row r="64" spans="1:10" x14ac:dyDescent="0.25">
      <c r="A64">
        <v>63</v>
      </c>
      <c r="B64" s="35" t="s">
        <v>650</v>
      </c>
      <c r="C64">
        <v>21</v>
      </c>
      <c r="D64" s="31">
        <v>45504320.037999995</v>
      </c>
      <c r="E64">
        <f t="shared" si="0"/>
        <v>0.31343283582089554</v>
      </c>
      <c r="F64">
        <f t="shared" si="1"/>
        <v>0.68656716417910446</v>
      </c>
      <c r="G64">
        <f t="shared" si="2"/>
        <v>3.0024838517035329E-2</v>
      </c>
      <c r="H64" s="31">
        <v>45504320.037999995</v>
      </c>
      <c r="I64" t="str">
        <f t="shared" si="3"/>
        <v>ALTO</v>
      </c>
      <c r="J64" t="str">
        <f t="shared" si="4"/>
        <v xml:space="preserve"> BAJO</v>
      </c>
    </row>
    <row r="65" spans="1:10" x14ac:dyDescent="0.25">
      <c r="A65">
        <v>64</v>
      </c>
      <c r="B65" s="35" t="s">
        <v>227</v>
      </c>
      <c r="C65">
        <v>10</v>
      </c>
      <c r="D65" s="31">
        <v>44632385.872400001</v>
      </c>
      <c r="E65">
        <f t="shared" si="0"/>
        <v>0.14925373134328357</v>
      </c>
      <c r="F65">
        <f t="shared" si="1"/>
        <v>0.85074626865671643</v>
      </c>
      <c r="G65">
        <f t="shared" si="2"/>
        <v>2.9449515503796948E-2</v>
      </c>
      <c r="H65" s="31">
        <v>44632385.872400001</v>
      </c>
      <c r="I65" t="str">
        <f t="shared" si="3"/>
        <v>ALTO</v>
      </c>
      <c r="J65" t="str">
        <f t="shared" si="4"/>
        <v xml:space="preserve"> BAJO</v>
      </c>
    </row>
    <row r="66" spans="1:10" x14ac:dyDescent="0.25">
      <c r="A66">
        <v>65</v>
      </c>
      <c r="B66" s="35" t="s">
        <v>477</v>
      </c>
      <c r="C66">
        <v>10</v>
      </c>
      <c r="D66" s="31">
        <v>43882231.568000004</v>
      </c>
      <c r="E66">
        <f t="shared" si="0"/>
        <v>0.14925373134328357</v>
      </c>
      <c r="F66">
        <f t="shared" si="1"/>
        <v>0.85074626865671643</v>
      </c>
      <c r="G66">
        <f t="shared" si="2"/>
        <v>2.8954545755130009E-2</v>
      </c>
      <c r="H66" s="31">
        <v>43882231.568000004</v>
      </c>
      <c r="I66" t="str">
        <f t="shared" si="3"/>
        <v>ALTO</v>
      </c>
      <c r="J66" t="str">
        <f t="shared" si="4"/>
        <v xml:space="preserve"> BAJO</v>
      </c>
    </row>
    <row r="67" spans="1:10" x14ac:dyDescent="0.25">
      <c r="A67">
        <v>66</v>
      </c>
      <c r="B67" s="35" t="s">
        <v>592</v>
      </c>
      <c r="C67">
        <v>11</v>
      </c>
      <c r="D67" s="31">
        <v>43186235.575399995</v>
      </c>
      <c r="E67">
        <f t="shared" ref="E67:E92" si="5">C67/$C$93</f>
        <v>0.16417910447761194</v>
      </c>
      <c r="F67">
        <f t="shared" ref="F67:F92" si="6">1-E67</f>
        <v>0.83582089552238803</v>
      </c>
      <c r="G67">
        <f t="shared" ref="G67:G92" si="7">D67/$D$93</f>
        <v>2.849531095568969E-2</v>
      </c>
      <c r="H67" s="31">
        <v>43186235.575399995</v>
      </c>
      <c r="I67" t="str">
        <f t="shared" ref="I67:I92" si="8">IF(F67&lt;=0.49," BAJO",IF(F67=0.55,"MEDIO","ALTO"))</f>
        <v>ALTO</v>
      </c>
      <c r="J67" t="str">
        <f t="shared" ref="J67:J92" si="9">IF(G67&lt;=0.49," BAJO",IF(G67=0.55,"MEDIO","ALTO"))</f>
        <v xml:space="preserve"> BAJO</v>
      </c>
    </row>
    <row r="68" spans="1:10" x14ac:dyDescent="0.25">
      <c r="A68">
        <v>67</v>
      </c>
      <c r="B68" s="35" t="s">
        <v>483</v>
      </c>
      <c r="C68">
        <v>12</v>
      </c>
      <c r="D68" s="31">
        <v>41784871.89633663</v>
      </c>
      <c r="E68">
        <f t="shared" si="5"/>
        <v>0.17910447761194029</v>
      </c>
      <c r="F68">
        <f t="shared" si="6"/>
        <v>0.82089552238805974</v>
      </c>
      <c r="G68">
        <f t="shared" si="7"/>
        <v>2.7570657689090405E-2</v>
      </c>
      <c r="H68" s="31">
        <v>41784871.89633663</v>
      </c>
      <c r="I68" t="str">
        <f t="shared" si="8"/>
        <v>ALTO</v>
      </c>
      <c r="J68" t="str">
        <f t="shared" si="9"/>
        <v xml:space="preserve"> BAJO</v>
      </c>
    </row>
    <row r="69" spans="1:10" x14ac:dyDescent="0.25">
      <c r="A69">
        <v>68</v>
      </c>
      <c r="B69" s="35" t="s">
        <v>1124</v>
      </c>
      <c r="C69">
        <v>13</v>
      </c>
      <c r="D69" s="31">
        <v>39647300.079999998</v>
      </c>
      <c r="E69">
        <f t="shared" si="5"/>
        <v>0.19402985074626866</v>
      </c>
      <c r="F69">
        <f t="shared" si="6"/>
        <v>0.80597014925373134</v>
      </c>
      <c r="G69">
        <f t="shared" si="7"/>
        <v>2.616023668839251E-2</v>
      </c>
      <c r="H69" s="31">
        <v>39647300.079999998</v>
      </c>
      <c r="I69" t="str">
        <f t="shared" si="8"/>
        <v>ALTO</v>
      </c>
      <c r="J69" t="str">
        <f t="shared" si="9"/>
        <v xml:space="preserve"> BAJO</v>
      </c>
    </row>
    <row r="70" spans="1:10" x14ac:dyDescent="0.25">
      <c r="A70">
        <v>69</v>
      </c>
      <c r="B70" s="35" t="s">
        <v>936</v>
      </c>
      <c r="C70">
        <v>3</v>
      </c>
      <c r="D70" s="31">
        <v>39638126</v>
      </c>
      <c r="E70">
        <f t="shared" si="5"/>
        <v>4.4776119402985072E-2</v>
      </c>
      <c r="F70">
        <f t="shared" si="6"/>
        <v>0.95522388059701491</v>
      </c>
      <c r="G70">
        <f t="shared" si="7"/>
        <v>2.6154183411026485E-2</v>
      </c>
      <c r="H70" s="31">
        <v>39638126</v>
      </c>
      <c r="I70" t="str">
        <f t="shared" si="8"/>
        <v>ALTO</v>
      </c>
      <c r="J70" t="str">
        <f t="shared" si="9"/>
        <v xml:space="preserve"> BAJO</v>
      </c>
    </row>
    <row r="71" spans="1:10" x14ac:dyDescent="0.25">
      <c r="A71">
        <v>70</v>
      </c>
      <c r="B71" s="35" t="s">
        <v>1206</v>
      </c>
      <c r="C71">
        <v>12</v>
      </c>
      <c r="D71" s="31">
        <v>39063452.600000001</v>
      </c>
      <c r="E71">
        <f t="shared" si="5"/>
        <v>0.17910447761194029</v>
      </c>
      <c r="F71">
        <f t="shared" si="6"/>
        <v>0.82089552238805974</v>
      </c>
      <c r="G71">
        <f t="shared" si="7"/>
        <v>2.5775000159400558E-2</v>
      </c>
      <c r="H71" s="31">
        <v>39063452.600000001</v>
      </c>
      <c r="I71" t="str">
        <f t="shared" si="8"/>
        <v>ALTO</v>
      </c>
      <c r="J71" t="str">
        <f t="shared" si="9"/>
        <v xml:space="preserve"> BAJO</v>
      </c>
    </row>
    <row r="72" spans="1:10" x14ac:dyDescent="0.25">
      <c r="A72">
        <v>71</v>
      </c>
      <c r="B72" s="35" t="s">
        <v>524</v>
      </c>
      <c r="C72">
        <v>9</v>
      </c>
      <c r="D72" s="31">
        <v>38543925.652799994</v>
      </c>
      <c r="E72">
        <f t="shared" si="5"/>
        <v>0.13432835820895522</v>
      </c>
      <c r="F72">
        <f t="shared" si="6"/>
        <v>0.86567164179104483</v>
      </c>
      <c r="G72">
        <f t="shared" si="7"/>
        <v>2.5432203856062714E-2</v>
      </c>
      <c r="H72" s="31">
        <v>38543925.652799994</v>
      </c>
      <c r="I72" t="str">
        <f t="shared" si="8"/>
        <v>ALTO</v>
      </c>
      <c r="J72" t="str">
        <f t="shared" si="9"/>
        <v xml:space="preserve"> BAJO</v>
      </c>
    </row>
    <row r="73" spans="1:10" x14ac:dyDescent="0.25">
      <c r="A73">
        <v>72</v>
      </c>
      <c r="B73" s="35" t="s">
        <v>220</v>
      </c>
      <c r="C73">
        <v>9</v>
      </c>
      <c r="D73" s="31">
        <v>38421240.520599991</v>
      </c>
      <c r="E73">
        <f t="shared" si="5"/>
        <v>0.13432835820895522</v>
      </c>
      <c r="F73">
        <f t="shared" si="6"/>
        <v>0.86567164179104483</v>
      </c>
      <c r="G73">
        <f t="shared" si="7"/>
        <v>2.5351253272037504E-2</v>
      </c>
      <c r="H73" s="31">
        <v>38421240.520599991</v>
      </c>
      <c r="I73" t="str">
        <f t="shared" si="8"/>
        <v>ALTO</v>
      </c>
      <c r="J73" t="str">
        <f t="shared" si="9"/>
        <v xml:space="preserve"> BAJO</v>
      </c>
    </row>
    <row r="74" spans="1:10" x14ac:dyDescent="0.25">
      <c r="A74">
        <v>73</v>
      </c>
      <c r="B74" s="35" t="s">
        <v>598</v>
      </c>
      <c r="C74">
        <v>8</v>
      </c>
      <c r="D74" s="31">
        <v>38346013.1536</v>
      </c>
      <c r="E74">
        <f t="shared" si="5"/>
        <v>0.11940298507462686</v>
      </c>
      <c r="F74">
        <f t="shared" si="6"/>
        <v>0.88059701492537312</v>
      </c>
      <c r="G74">
        <f t="shared" si="7"/>
        <v>2.5301616456360438E-2</v>
      </c>
      <c r="H74" s="31">
        <v>38346013.1536</v>
      </c>
      <c r="I74" t="str">
        <f t="shared" si="8"/>
        <v>ALTO</v>
      </c>
      <c r="J74" t="str">
        <f t="shared" si="9"/>
        <v xml:space="preserve"> BAJO</v>
      </c>
    </row>
    <row r="75" spans="1:10" x14ac:dyDescent="0.25">
      <c r="A75">
        <v>74</v>
      </c>
      <c r="B75" s="35" t="s">
        <v>175</v>
      </c>
      <c r="C75">
        <v>6</v>
      </c>
      <c r="D75" s="31">
        <v>38189977.892888002</v>
      </c>
      <c r="E75">
        <f t="shared" si="5"/>
        <v>8.9552238805970144E-2</v>
      </c>
      <c r="F75">
        <f t="shared" si="6"/>
        <v>0.91044776119402981</v>
      </c>
      <c r="G75">
        <f t="shared" si="7"/>
        <v>2.519866066003321E-2</v>
      </c>
      <c r="H75" s="31">
        <v>38189977.892888002</v>
      </c>
      <c r="I75" t="str">
        <f t="shared" si="8"/>
        <v>ALTO</v>
      </c>
      <c r="J75" t="str">
        <f t="shared" si="9"/>
        <v xml:space="preserve"> BAJO</v>
      </c>
    </row>
    <row r="76" spans="1:10" x14ac:dyDescent="0.25">
      <c r="A76">
        <v>75</v>
      </c>
      <c r="B76" s="35" t="s">
        <v>640</v>
      </c>
      <c r="C76">
        <v>8</v>
      </c>
      <c r="D76" s="31">
        <v>36226942.193900004</v>
      </c>
      <c r="E76">
        <f t="shared" si="5"/>
        <v>0.11940298507462686</v>
      </c>
      <c r="F76">
        <f t="shared" si="6"/>
        <v>0.88059701492537312</v>
      </c>
      <c r="G76">
        <f t="shared" si="7"/>
        <v>2.3903402763286914E-2</v>
      </c>
      <c r="H76" s="31">
        <v>36226942.193900004</v>
      </c>
      <c r="I76" t="str">
        <f t="shared" si="8"/>
        <v>ALTO</v>
      </c>
      <c r="J76" t="str">
        <f t="shared" si="9"/>
        <v xml:space="preserve"> BAJO</v>
      </c>
    </row>
    <row r="77" spans="1:10" x14ac:dyDescent="0.25">
      <c r="A77">
        <v>76</v>
      </c>
      <c r="B77" s="35" t="s">
        <v>96</v>
      </c>
      <c r="C77">
        <v>3</v>
      </c>
      <c r="D77" s="31">
        <v>36055973</v>
      </c>
      <c r="E77">
        <f t="shared" si="5"/>
        <v>4.4776119402985072E-2</v>
      </c>
      <c r="F77">
        <f t="shared" si="6"/>
        <v>0.95522388059701491</v>
      </c>
      <c r="G77">
        <f t="shared" si="7"/>
        <v>2.3790593200723437E-2</v>
      </c>
      <c r="H77" s="31">
        <v>36055973</v>
      </c>
      <c r="I77" t="str">
        <f t="shared" si="8"/>
        <v>ALTO</v>
      </c>
      <c r="J77" t="str">
        <f t="shared" si="9"/>
        <v xml:space="preserve"> BAJO</v>
      </c>
    </row>
    <row r="78" spans="1:10" x14ac:dyDescent="0.25">
      <c r="A78">
        <v>77</v>
      </c>
      <c r="B78" s="35" t="s">
        <v>412</v>
      </c>
      <c r="C78">
        <v>8</v>
      </c>
      <c r="D78" s="31">
        <v>35887797.494800001</v>
      </c>
      <c r="E78">
        <f t="shared" si="5"/>
        <v>0.11940298507462686</v>
      </c>
      <c r="F78">
        <f t="shared" si="6"/>
        <v>0.88059701492537312</v>
      </c>
      <c r="G78">
        <f t="shared" si="7"/>
        <v>2.3679626980770384E-2</v>
      </c>
      <c r="H78" s="31">
        <v>35887797.494800001</v>
      </c>
      <c r="I78" t="str">
        <f t="shared" si="8"/>
        <v>ALTO</v>
      </c>
      <c r="J78" t="str">
        <f t="shared" si="9"/>
        <v xml:space="preserve"> BAJO</v>
      </c>
    </row>
    <row r="79" spans="1:10" x14ac:dyDescent="0.25">
      <c r="A79">
        <v>78</v>
      </c>
      <c r="B79" s="35" t="s">
        <v>1183</v>
      </c>
      <c r="C79">
        <v>11</v>
      </c>
      <c r="D79" s="31">
        <v>32653424.59</v>
      </c>
      <c r="E79">
        <f t="shared" si="5"/>
        <v>0.16417910447761194</v>
      </c>
      <c r="F79">
        <f t="shared" si="6"/>
        <v>0.83582089552238803</v>
      </c>
      <c r="G79">
        <f t="shared" si="7"/>
        <v>2.1545510393830986E-2</v>
      </c>
      <c r="H79" s="31">
        <v>32653424.59</v>
      </c>
      <c r="I79" t="str">
        <f t="shared" si="8"/>
        <v>ALTO</v>
      </c>
      <c r="J79" t="str">
        <f t="shared" si="9"/>
        <v xml:space="preserve"> BAJO</v>
      </c>
    </row>
    <row r="80" spans="1:10" x14ac:dyDescent="0.25">
      <c r="A80">
        <v>79</v>
      </c>
      <c r="B80" s="35" t="s">
        <v>257</v>
      </c>
      <c r="C80">
        <v>11</v>
      </c>
      <c r="D80" s="31">
        <v>32637060.736799996</v>
      </c>
      <c r="E80">
        <f t="shared" si="5"/>
        <v>0.16417910447761194</v>
      </c>
      <c r="F80">
        <f t="shared" si="6"/>
        <v>0.83582089552238803</v>
      </c>
      <c r="G80">
        <f t="shared" si="7"/>
        <v>2.1534713132176791E-2</v>
      </c>
      <c r="H80" s="31">
        <v>32637060.736799996</v>
      </c>
      <c r="I80" t="str">
        <f t="shared" si="8"/>
        <v>ALTO</v>
      </c>
      <c r="J80" t="str">
        <f t="shared" si="9"/>
        <v xml:space="preserve"> BAJO</v>
      </c>
    </row>
    <row r="81" spans="1:10" x14ac:dyDescent="0.25">
      <c r="A81">
        <v>80</v>
      </c>
      <c r="B81" s="35" t="s">
        <v>918</v>
      </c>
      <c r="C81">
        <v>3</v>
      </c>
      <c r="D81" s="31">
        <v>30548154.096799999</v>
      </c>
      <c r="E81">
        <f t="shared" si="5"/>
        <v>4.4776119402985072E-2</v>
      </c>
      <c r="F81">
        <f t="shared" si="6"/>
        <v>0.95522388059701491</v>
      </c>
      <c r="G81">
        <f t="shared" si="7"/>
        <v>2.01564025785681E-2</v>
      </c>
      <c r="H81" s="31">
        <v>30548154.096799999</v>
      </c>
      <c r="I81" t="str">
        <f t="shared" si="8"/>
        <v>ALTO</v>
      </c>
      <c r="J81" t="str">
        <f t="shared" si="9"/>
        <v xml:space="preserve"> BAJO</v>
      </c>
    </row>
    <row r="82" spans="1:10" x14ac:dyDescent="0.25">
      <c r="A82">
        <v>81</v>
      </c>
      <c r="B82" s="35" t="s">
        <v>1149</v>
      </c>
      <c r="C82">
        <v>18</v>
      </c>
      <c r="D82" s="31">
        <v>29592876.383500002</v>
      </c>
      <c r="E82">
        <f t="shared" si="5"/>
        <v>0.26865671641791045</v>
      </c>
      <c r="F82">
        <f t="shared" si="6"/>
        <v>0.73134328358208955</v>
      </c>
      <c r="G82">
        <f t="shared" si="7"/>
        <v>1.9526087499542568E-2</v>
      </c>
      <c r="H82" s="31">
        <v>29592876.383500002</v>
      </c>
      <c r="I82" t="str">
        <f t="shared" si="8"/>
        <v>ALTO</v>
      </c>
      <c r="J82" t="str">
        <f t="shared" si="9"/>
        <v xml:space="preserve"> BAJO</v>
      </c>
    </row>
    <row r="83" spans="1:10" x14ac:dyDescent="0.25">
      <c r="A83">
        <v>82</v>
      </c>
      <c r="B83" s="35" t="s">
        <v>697</v>
      </c>
      <c r="C83">
        <v>8</v>
      </c>
      <c r="D83" s="31">
        <v>29201404.555200003</v>
      </c>
      <c r="E83">
        <f t="shared" si="5"/>
        <v>0.11940298507462686</v>
      </c>
      <c r="F83">
        <f t="shared" si="6"/>
        <v>0.88059701492537312</v>
      </c>
      <c r="G83">
        <f t="shared" si="7"/>
        <v>1.9267785025868407E-2</v>
      </c>
      <c r="H83" s="31">
        <v>29201404.555200003</v>
      </c>
      <c r="I83" t="str">
        <f t="shared" si="8"/>
        <v>ALTO</v>
      </c>
      <c r="J83" t="str">
        <f t="shared" si="9"/>
        <v xml:space="preserve"> BAJO</v>
      </c>
    </row>
    <row r="84" spans="1:10" x14ac:dyDescent="0.25">
      <c r="A84">
        <v>83</v>
      </c>
      <c r="B84" s="35" t="s">
        <v>955</v>
      </c>
      <c r="C84">
        <v>28</v>
      </c>
      <c r="D84" s="31">
        <v>28995932.423645001</v>
      </c>
      <c r="E84">
        <f t="shared" si="5"/>
        <v>0.41791044776119401</v>
      </c>
      <c r="F84">
        <f t="shared" si="6"/>
        <v>0.58208955223880599</v>
      </c>
      <c r="G84">
        <f t="shared" si="7"/>
        <v>1.9132209599962952E-2</v>
      </c>
      <c r="H84" s="31">
        <v>28995932.423645001</v>
      </c>
      <c r="I84" t="str">
        <f t="shared" si="8"/>
        <v>ALTO</v>
      </c>
      <c r="J84" t="str">
        <f t="shared" si="9"/>
        <v xml:space="preserve"> BAJO</v>
      </c>
    </row>
    <row r="85" spans="1:10" x14ac:dyDescent="0.25">
      <c r="A85">
        <v>84</v>
      </c>
      <c r="B85" s="35" t="s">
        <v>658</v>
      </c>
      <c r="C85">
        <v>21</v>
      </c>
      <c r="D85" s="31">
        <v>28889019.140299991</v>
      </c>
      <c r="E85">
        <f t="shared" si="5"/>
        <v>0.31343283582089554</v>
      </c>
      <c r="F85">
        <f t="shared" si="6"/>
        <v>0.68656716417910446</v>
      </c>
      <c r="G85">
        <f t="shared" si="7"/>
        <v>1.9061665658968354E-2</v>
      </c>
      <c r="H85" s="31">
        <v>28889019.140299991</v>
      </c>
      <c r="I85" t="str">
        <f t="shared" si="8"/>
        <v>ALTO</v>
      </c>
      <c r="J85" t="str">
        <f t="shared" si="9"/>
        <v xml:space="preserve"> BAJO</v>
      </c>
    </row>
    <row r="86" spans="1:10" x14ac:dyDescent="0.25">
      <c r="A86">
        <v>85</v>
      </c>
      <c r="B86" s="35" t="s">
        <v>318</v>
      </c>
      <c r="C86">
        <v>20</v>
      </c>
      <c r="D86" s="31">
        <v>28566474.119158994</v>
      </c>
      <c r="E86">
        <f t="shared" si="5"/>
        <v>0.29850746268656714</v>
      </c>
      <c r="F86">
        <f t="shared" si="6"/>
        <v>0.70149253731343286</v>
      </c>
      <c r="G86">
        <f t="shared" si="7"/>
        <v>1.8848842740921343E-2</v>
      </c>
      <c r="H86" s="31">
        <v>28566474.119158994</v>
      </c>
      <c r="I86" t="str">
        <f t="shared" si="8"/>
        <v>ALTO</v>
      </c>
      <c r="J86" t="str">
        <f t="shared" si="9"/>
        <v xml:space="preserve"> BAJO</v>
      </c>
    </row>
    <row r="87" spans="1:10" x14ac:dyDescent="0.25">
      <c r="A87">
        <v>86</v>
      </c>
      <c r="B87" s="35" t="s">
        <v>76</v>
      </c>
      <c r="C87">
        <v>5</v>
      </c>
      <c r="D87" s="31">
        <v>27691379.425999999</v>
      </c>
      <c r="E87">
        <f t="shared" si="5"/>
        <v>7.4626865671641784E-2</v>
      </c>
      <c r="F87">
        <f t="shared" si="6"/>
        <v>0.92537313432835822</v>
      </c>
      <c r="G87">
        <f t="shared" si="7"/>
        <v>1.8271434336021065E-2</v>
      </c>
      <c r="H87" s="31">
        <v>27691379.425999999</v>
      </c>
      <c r="I87" t="str">
        <f t="shared" si="8"/>
        <v>ALTO</v>
      </c>
      <c r="J87" t="str">
        <f t="shared" si="9"/>
        <v xml:space="preserve"> BAJO</v>
      </c>
    </row>
    <row r="88" spans="1:10" x14ac:dyDescent="0.25">
      <c r="A88">
        <v>87</v>
      </c>
      <c r="B88" s="35" t="s">
        <v>141</v>
      </c>
      <c r="C88">
        <v>4</v>
      </c>
      <c r="D88" s="31">
        <v>27112427.653299998</v>
      </c>
      <c r="E88">
        <f t="shared" si="5"/>
        <v>5.9701492537313432E-2</v>
      </c>
      <c r="F88">
        <f t="shared" si="6"/>
        <v>0.94029850746268662</v>
      </c>
      <c r="G88">
        <f t="shared" si="7"/>
        <v>1.7889428111777902E-2</v>
      </c>
      <c r="H88" s="31">
        <v>27112427.653299998</v>
      </c>
      <c r="I88" t="str">
        <f t="shared" si="8"/>
        <v>ALTO</v>
      </c>
      <c r="J88" t="str">
        <f t="shared" si="9"/>
        <v xml:space="preserve"> BAJO</v>
      </c>
    </row>
    <row r="89" spans="1:10" x14ac:dyDescent="0.25">
      <c r="A89">
        <v>88</v>
      </c>
      <c r="B89" s="35" t="s">
        <v>330</v>
      </c>
      <c r="C89">
        <v>5</v>
      </c>
      <c r="D89" s="31">
        <v>26673808.887200002</v>
      </c>
      <c r="E89">
        <f t="shared" si="5"/>
        <v>7.4626865671641784E-2</v>
      </c>
      <c r="F89">
        <f t="shared" si="6"/>
        <v>0.92537313432835822</v>
      </c>
      <c r="G89">
        <f t="shared" si="7"/>
        <v>1.760001696110702E-2</v>
      </c>
      <c r="H89" s="31">
        <v>26673808.887200002</v>
      </c>
      <c r="I89" t="str">
        <f t="shared" si="8"/>
        <v>ALTO</v>
      </c>
      <c r="J89" t="str">
        <f t="shared" si="9"/>
        <v xml:space="preserve"> BAJO</v>
      </c>
    </row>
    <row r="90" spans="1:10" x14ac:dyDescent="0.25">
      <c r="A90">
        <v>89</v>
      </c>
      <c r="B90" s="35" t="s">
        <v>526</v>
      </c>
      <c r="C90">
        <v>6</v>
      </c>
      <c r="D90" s="31">
        <v>26323329.359999999</v>
      </c>
      <c r="E90">
        <f t="shared" si="5"/>
        <v>8.9552238805970144E-2</v>
      </c>
      <c r="F90">
        <f t="shared" si="6"/>
        <v>0.91044776119402981</v>
      </c>
      <c r="G90">
        <f t="shared" si="7"/>
        <v>1.7368762187957583E-2</v>
      </c>
      <c r="H90" s="31">
        <v>26323329.359999999</v>
      </c>
      <c r="I90" t="str">
        <f t="shared" si="8"/>
        <v>ALTO</v>
      </c>
      <c r="J90" t="str">
        <f t="shared" si="9"/>
        <v xml:space="preserve"> BAJO</v>
      </c>
    </row>
    <row r="91" spans="1:10" x14ac:dyDescent="0.25">
      <c r="A91">
        <v>90</v>
      </c>
      <c r="B91" s="35" t="s">
        <v>361</v>
      </c>
      <c r="C91">
        <v>11</v>
      </c>
      <c r="D91" s="31">
        <v>26030227.225417599</v>
      </c>
      <c r="E91">
        <f t="shared" si="5"/>
        <v>0.16417910447761194</v>
      </c>
      <c r="F91">
        <f t="shared" si="6"/>
        <v>0.83582089552238803</v>
      </c>
      <c r="G91">
        <f t="shared" si="7"/>
        <v>1.7175366390536902E-2</v>
      </c>
      <c r="H91" s="31">
        <v>26030227.225417599</v>
      </c>
      <c r="I91" t="str">
        <f t="shared" si="8"/>
        <v>ALTO</v>
      </c>
      <c r="J91" t="str">
        <f t="shared" si="9"/>
        <v xml:space="preserve"> BAJO</v>
      </c>
    </row>
    <row r="92" spans="1:10" x14ac:dyDescent="0.25">
      <c r="A92">
        <v>91</v>
      </c>
      <c r="B92" s="35" t="s">
        <v>859</v>
      </c>
      <c r="C92">
        <v>9</v>
      </c>
      <c r="D92" s="31">
        <v>25955500.399999999</v>
      </c>
      <c r="E92">
        <f t="shared" si="5"/>
        <v>0.13432835820895522</v>
      </c>
      <c r="F92">
        <f t="shared" si="6"/>
        <v>0.86567164179104483</v>
      </c>
      <c r="G92">
        <f t="shared" si="7"/>
        <v>1.7126059844165469E-2</v>
      </c>
      <c r="H92" s="31">
        <v>25955500.399999999</v>
      </c>
      <c r="I92" t="str">
        <f t="shared" si="8"/>
        <v>ALTO</v>
      </c>
      <c r="J92" t="str">
        <f t="shared" si="9"/>
        <v xml:space="preserve"> BAJO</v>
      </c>
    </row>
    <row r="93" spans="1:10" x14ac:dyDescent="0.25">
      <c r="C93">
        <f>MAX(C2:C92)</f>
        <v>67</v>
      </c>
      <c r="D93" s="32">
        <f>MAX(D2:D92)</f>
        <v>1515555862.5962968</v>
      </c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pareto general</vt:lpstr>
      <vt:lpstr>SERVICIOS</vt:lpstr>
      <vt:lpstr>INSUMOS</vt:lpstr>
      <vt:lpstr>MATERIALES</vt:lpstr>
      <vt:lpstr>BIENESTAR Y OTROS GASTOS</vt:lpstr>
      <vt:lpstr>MAQ</vt:lpstr>
      <vt:lpstr>AA</vt:lpstr>
      <vt:lpstr>kraljic insumos </vt:lpstr>
      <vt:lpstr>K materiales</vt:lpstr>
      <vt:lpstr>k bienestar</vt:lpstr>
      <vt:lpstr>k maq</vt:lpstr>
      <vt:lpstr>k servicios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Pcompras</dc:creator>
  <cp:lastModifiedBy>CASA</cp:lastModifiedBy>
  <dcterms:created xsi:type="dcterms:W3CDTF">2019-04-11T17:25:37Z</dcterms:created>
  <dcterms:modified xsi:type="dcterms:W3CDTF">2019-05-12T15:36:24Z</dcterms:modified>
</cp:coreProperties>
</file>